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240" yWindow="3180" windowWidth="17235" windowHeight="2580" tabRatio="896" activeTab="8"/>
  </bookViews>
  <sheets>
    <sheet name="Раздел 6" sheetId="852" r:id="rId1"/>
    <sheet name="6.1.1." sheetId="179" r:id="rId2"/>
    <sheet name="6.1.2." sheetId="178" r:id="rId3"/>
    <sheet name="6.2.1." sheetId="650" r:id="rId4"/>
    <sheet name="6.2.2." sheetId="839" r:id="rId5"/>
    <sheet name="6.2.3." sheetId="840" r:id="rId6"/>
    <sheet name="6.2.4." sheetId="651" r:id="rId7"/>
    <sheet name="6.3.1." sheetId="176" r:id="rId8"/>
    <sheet name="6.3.2." sheetId="175" r:id="rId9"/>
    <sheet name="6.4." sheetId="188" r:id="rId10"/>
    <sheet name="6.5.1." sheetId="180" r:id="rId11"/>
    <sheet name="6.5.2." sheetId="181" r:id="rId12"/>
    <sheet name="6.6." sheetId="853" r:id="rId13"/>
    <sheet name="6.7.1." sheetId="184" r:id="rId14"/>
    <sheet name="6.7.2." sheetId="183" r:id="rId15"/>
    <sheet name="6.8.1." sheetId="182" r:id="rId16"/>
    <sheet name="6.8.2." sheetId="185" r:id="rId17"/>
    <sheet name="6.9.1." sheetId="186" r:id="rId18"/>
    <sheet name="6.9.2." sheetId="187" r:id="rId19"/>
  </sheets>
  <calcPr calcId="145621"/>
  <fileRecoveryPr autoRecover="0"/>
</workbook>
</file>

<file path=xl/calcChain.xml><?xml version="1.0" encoding="utf-8"?>
<calcChain xmlns="http://schemas.openxmlformats.org/spreadsheetml/2006/main">
  <c r="S93" i="181" l="1"/>
  <c r="R93" i="181"/>
  <c r="Q93" i="181"/>
  <c r="P93" i="181"/>
  <c r="O93" i="181"/>
  <c r="N93" i="181"/>
  <c r="M93" i="181"/>
  <c r="L93" i="181"/>
  <c r="K93" i="181"/>
  <c r="J93" i="181"/>
  <c r="I93" i="181"/>
  <c r="H93" i="181"/>
  <c r="G93" i="181"/>
  <c r="F93" i="181"/>
  <c r="E93" i="181"/>
  <c r="D93" i="181"/>
  <c r="C93" i="181"/>
  <c r="B93" i="181"/>
  <c r="S82" i="181"/>
  <c r="R82" i="181"/>
  <c r="Q82" i="181"/>
  <c r="P82" i="181"/>
  <c r="O82" i="181"/>
  <c r="N82" i="181"/>
  <c r="M82" i="181"/>
  <c r="L82" i="181"/>
  <c r="K82" i="181"/>
  <c r="J82" i="181"/>
  <c r="I82" i="181"/>
  <c r="H82" i="181"/>
  <c r="G82" i="181"/>
  <c r="F82" i="181"/>
  <c r="E82" i="181"/>
  <c r="D82" i="181"/>
  <c r="C82" i="181"/>
  <c r="B82" i="181"/>
  <c r="N80" i="181"/>
  <c r="M80" i="181"/>
  <c r="L80" i="181"/>
  <c r="K80" i="181"/>
  <c r="J80" i="181"/>
  <c r="I80" i="181"/>
  <c r="H80" i="181"/>
  <c r="G80" i="181"/>
  <c r="F80" i="181"/>
  <c r="E80" i="181"/>
  <c r="D80" i="181"/>
  <c r="C80" i="181"/>
  <c r="B80" i="181"/>
  <c r="M73" i="181"/>
  <c r="L73" i="181"/>
  <c r="K73" i="181"/>
  <c r="J73" i="181"/>
  <c r="I73" i="181"/>
  <c r="H73" i="181"/>
  <c r="G73" i="181"/>
  <c r="F73" i="181"/>
  <c r="E73" i="181"/>
  <c r="D73" i="181"/>
  <c r="C73" i="181"/>
  <c r="B73" i="181"/>
  <c r="M58" i="181"/>
  <c r="L58" i="181"/>
  <c r="K58" i="181"/>
  <c r="J58" i="181"/>
  <c r="I58" i="181"/>
  <c r="H58" i="181"/>
  <c r="G58" i="181"/>
  <c r="F58" i="181"/>
  <c r="E58" i="181"/>
  <c r="D58" i="181"/>
  <c r="C58" i="181"/>
  <c r="B58" i="181"/>
  <c r="M50" i="181"/>
  <c r="L50" i="181"/>
  <c r="K50" i="181"/>
  <c r="J50" i="181"/>
  <c r="I50" i="181"/>
  <c r="H50" i="181"/>
  <c r="G50" i="181"/>
  <c r="F50" i="181"/>
  <c r="E50" i="181"/>
  <c r="D50" i="181"/>
  <c r="C50" i="181"/>
  <c r="B50" i="181"/>
  <c r="M41" i="181"/>
  <c r="L41" i="181"/>
  <c r="K41" i="181"/>
  <c r="K7" i="181" s="1"/>
  <c r="J41" i="181"/>
  <c r="I41" i="181"/>
  <c r="H41" i="181"/>
  <c r="G41" i="181"/>
  <c r="G7" i="181" s="1"/>
  <c r="F41" i="181"/>
  <c r="E41" i="181"/>
  <c r="D41" i="181"/>
  <c r="C41" i="181"/>
  <c r="C7" i="181" s="1"/>
  <c r="B41" i="181"/>
  <c r="N33" i="181"/>
  <c r="M33" i="181"/>
  <c r="L33" i="181"/>
  <c r="K33" i="181"/>
  <c r="J33" i="181"/>
  <c r="I33" i="181"/>
  <c r="H33" i="181"/>
  <c r="G33" i="181"/>
  <c r="F33" i="181"/>
  <c r="E33" i="181"/>
  <c r="D33" i="181"/>
  <c r="C33" i="181"/>
  <c r="B33" i="181"/>
  <c r="M27" i="181"/>
  <c r="L27" i="181"/>
  <c r="K27" i="181"/>
  <c r="J27" i="181"/>
  <c r="I27" i="181"/>
  <c r="H27" i="181"/>
  <c r="G27" i="181"/>
  <c r="F27" i="181"/>
  <c r="E27" i="181"/>
  <c r="D27" i="181"/>
  <c r="C27" i="181"/>
  <c r="B27" i="181"/>
  <c r="M8" i="181"/>
  <c r="L8" i="181"/>
  <c r="L7" i="181" s="1"/>
  <c r="K8" i="181"/>
  <c r="J8" i="181"/>
  <c r="I8" i="181"/>
  <c r="H8" i="181"/>
  <c r="H7" i="181" s="1"/>
  <c r="G8" i="181"/>
  <c r="F8" i="181"/>
  <c r="E8" i="181"/>
  <c r="D8" i="181"/>
  <c r="D7" i="181" s="1"/>
  <c r="C8" i="181"/>
  <c r="B8" i="181"/>
  <c r="S92" i="180"/>
  <c r="R92" i="180"/>
  <c r="Q92" i="180"/>
  <c r="P92" i="180"/>
  <c r="O92" i="180"/>
  <c r="N92" i="180"/>
  <c r="M92" i="180"/>
  <c r="L92" i="180"/>
  <c r="K92" i="180"/>
  <c r="J92" i="180"/>
  <c r="I92" i="180"/>
  <c r="H92" i="180"/>
  <c r="G92" i="180"/>
  <c r="F92" i="180"/>
  <c r="E92" i="180"/>
  <c r="D92" i="180"/>
  <c r="C92" i="180"/>
  <c r="B92" i="180"/>
  <c r="S81" i="180"/>
  <c r="R81" i="180"/>
  <c r="Q81" i="180"/>
  <c r="P81" i="180"/>
  <c r="O81" i="180"/>
  <c r="N81" i="180"/>
  <c r="M81" i="180"/>
  <c r="L81" i="180"/>
  <c r="K81" i="180"/>
  <c r="J81" i="180"/>
  <c r="I81" i="180"/>
  <c r="H81" i="180"/>
  <c r="G81" i="180"/>
  <c r="F81" i="180"/>
  <c r="E81" i="180"/>
  <c r="D81" i="180"/>
  <c r="C81" i="180"/>
  <c r="B81" i="180"/>
  <c r="N79" i="180"/>
  <c r="M79" i="180"/>
  <c r="L79" i="180"/>
  <c r="K79" i="180"/>
  <c r="J79" i="180"/>
  <c r="I79" i="180"/>
  <c r="H79" i="180"/>
  <c r="G79" i="180"/>
  <c r="F79" i="180"/>
  <c r="E79" i="180"/>
  <c r="D79" i="180"/>
  <c r="C79" i="180"/>
  <c r="B79" i="180"/>
  <c r="M72" i="180"/>
  <c r="L72" i="180"/>
  <c r="K72" i="180"/>
  <c r="J72" i="180"/>
  <c r="I72" i="180"/>
  <c r="H72" i="180"/>
  <c r="G72" i="180"/>
  <c r="F72" i="180"/>
  <c r="E72" i="180"/>
  <c r="D72" i="180"/>
  <c r="C72" i="180"/>
  <c r="B72" i="180"/>
  <c r="M57" i="180"/>
  <c r="L57" i="180"/>
  <c r="K57" i="180"/>
  <c r="J57" i="180"/>
  <c r="I57" i="180"/>
  <c r="H57" i="180"/>
  <c r="G57" i="180"/>
  <c r="F57" i="180"/>
  <c r="E57" i="180"/>
  <c r="D57" i="180"/>
  <c r="C57" i="180"/>
  <c r="B57" i="180"/>
  <c r="M49" i="180"/>
  <c r="L49" i="180"/>
  <c r="K49" i="180"/>
  <c r="J49" i="180"/>
  <c r="I49" i="180"/>
  <c r="H49" i="180"/>
  <c r="G49" i="180"/>
  <c r="F49" i="180"/>
  <c r="E49" i="180"/>
  <c r="D49" i="180"/>
  <c r="C49" i="180"/>
  <c r="B49" i="180"/>
  <c r="M40" i="180"/>
  <c r="L40" i="180"/>
  <c r="K40" i="180"/>
  <c r="J40" i="180"/>
  <c r="I40" i="180"/>
  <c r="H40" i="180"/>
  <c r="G40" i="180"/>
  <c r="F40" i="180"/>
  <c r="E40" i="180"/>
  <c r="D40" i="180"/>
  <c r="C40" i="180"/>
  <c r="B40" i="180"/>
  <c r="N32" i="180"/>
  <c r="M32" i="180"/>
  <c r="L32" i="180"/>
  <c r="K32" i="180"/>
  <c r="J32" i="180"/>
  <c r="I32" i="180"/>
  <c r="H32" i="180"/>
  <c r="G32" i="180"/>
  <c r="F32" i="180"/>
  <c r="E32" i="180"/>
  <c r="D32" i="180"/>
  <c r="C32" i="180"/>
  <c r="B32" i="180"/>
  <c r="M26" i="180"/>
  <c r="L26" i="180"/>
  <c r="K26" i="180"/>
  <c r="J26" i="180"/>
  <c r="I26" i="180"/>
  <c r="H26" i="180"/>
  <c r="G26" i="180"/>
  <c r="F26" i="180"/>
  <c r="E26" i="180"/>
  <c r="D26" i="180"/>
  <c r="C26" i="180"/>
  <c r="B26" i="180"/>
  <c r="M7" i="180"/>
  <c r="L7" i="180"/>
  <c r="K7" i="180"/>
  <c r="J7" i="180"/>
  <c r="I7" i="180"/>
  <c r="H7" i="180"/>
  <c r="G7" i="180"/>
  <c r="F7" i="180"/>
  <c r="E7" i="180"/>
  <c r="D7" i="180"/>
  <c r="C7" i="180"/>
  <c r="B7" i="180"/>
  <c r="S93" i="175"/>
  <c r="R93" i="175"/>
  <c r="Q93" i="175"/>
  <c r="P93" i="175"/>
  <c r="O93" i="175"/>
  <c r="N93" i="175"/>
  <c r="M93" i="175"/>
  <c r="L93" i="175"/>
  <c r="K93" i="175"/>
  <c r="J93" i="175"/>
  <c r="I93" i="175"/>
  <c r="H93" i="175"/>
  <c r="G93" i="175"/>
  <c r="F93" i="175"/>
  <c r="E93" i="175"/>
  <c r="D93" i="175"/>
  <c r="C93" i="175"/>
  <c r="B93" i="175"/>
  <c r="S82" i="175"/>
  <c r="R82" i="175"/>
  <c r="Q82" i="175"/>
  <c r="P82" i="175"/>
  <c r="O82" i="175"/>
  <c r="N82" i="175"/>
  <c r="M82" i="175"/>
  <c r="L82" i="175"/>
  <c r="K82" i="175"/>
  <c r="J82" i="175"/>
  <c r="I82" i="175"/>
  <c r="H82" i="175"/>
  <c r="G82" i="175"/>
  <c r="F82" i="175"/>
  <c r="E82" i="175"/>
  <c r="D82" i="175"/>
  <c r="C82" i="175"/>
  <c r="B82" i="175"/>
  <c r="N80" i="175"/>
  <c r="L80" i="175"/>
  <c r="J80" i="175"/>
  <c r="I80" i="175"/>
  <c r="H80" i="175"/>
  <c r="G80" i="175"/>
  <c r="F80" i="175"/>
  <c r="E80" i="175"/>
  <c r="D80" i="175"/>
  <c r="C80" i="175"/>
  <c r="B80" i="175"/>
  <c r="T76" i="175"/>
  <c r="M76" i="175"/>
  <c r="M73" i="175" s="1"/>
  <c r="K76" i="175"/>
  <c r="S73" i="175"/>
  <c r="R73" i="175"/>
  <c r="N73" i="175"/>
  <c r="L73" i="175"/>
  <c r="K73" i="175"/>
  <c r="J73" i="175"/>
  <c r="I73" i="175"/>
  <c r="H73" i="175"/>
  <c r="F73" i="175"/>
  <c r="E73" i="175"/>
  <c r="D73" i="175"/>
  <c r="C73" i="175"/>
  <c r="B73" i="175"/>
  <c r="K58" i="175"/>
  <c r="J58" i="175"/>
  <c r="I58" i="175"/>
  <c r="H58" i="175"/>
  <c r="F58" i="175"/>
  <c r="E58" i="175"/>
  <c r="D58" i="175"/>
  <c r="C58" i="175"/>
  <c r="B58" i="175"/>
  <c r="M50" i="175"/>
  <c r="K50" i="175"/>
  <c r="J50" i="175"/>
  <c r="I50" i="175"/>
  <c r="H50" i="175"/>
  <c r="F50" i="175"/>
  <c r="E50" i="175"/>
  <c r="D50" i="175"/>
  <c r="C50" i="175"/>
  <c r="B50" i="175"/>
  <c r="M41" i="175"/>
  <c r="K41" i="175"/>
  <c r="J41" i="175"/>
  <c r="I41" i="175"/>
  <c r="H41" i="175"/>
  <c r="F41" i="175"/>
  <c r="E41" i="175"/>
  <c r="D41" i="175"/>
  <c r="C41" i="175"/>
  <c r="B41" i="175"/>
  <c r="N33" i="175"/>
  <c r="L33" i="175"/>
  <c r="J33" i="175"/>
  <c r="I33" i="175"/>
  <c r="H33" i="175"/>
  <c r="G33" i="175"/>
  <c r="F33" i="175"/>
  <c r="E33" i="175"/>
  <c r="D33" i="175"/>
  <c r="C33" i="175"/>
  <c r="B33" i="175"/>
  <c r="T30" i="175"/>
  <c r="T27" i="175" s="1"/>
  <c r="M30" i="175"/>
  <c r="K30" i="175"/>
  <c r="S27" i="175"/>
  <c r="R27" i="175"/>
  <c r="Q27" i="175"/>
  <c r="P27" i="175"/>
  <c r="O27" i="175"/>
  <c r="N27" i="175"/>
  <c r="M27" i="175"/>
  <c r="K27" i="175"/>
  <c r="J27" i="175"/>
  <c r="I27" i="175"/>
  <c r="H27" i="175"/>
  <c r="G27" i="175"/>
  <c r="F27" i="175"/>
  <c r="E27" i="175"/>
  <c r="D27" i="175"/>
  <c r="C27" i="175"/>
  <c r="B27" i="175"/>
  <c r="J8" i="175"/>
  <c r="I8" i="175"/>
  <c r="F8" i="175"/>
  <c r="E8" i="175"/>
  <c r="D8" i="175"/>
  <c r="C8" i="175"/>
  <c r="B8" i="175"/>
  <c r="D6" i="180" l="1"/>
  <c r="H6" i="180"/>
  <c r="L6" i="180"/>
  <c r="C6" i="180"/>
  <c r="G6" i="180"/>
  <c r="K6" i="180"/>
  <c r="E6" i="180"/>
  <c r="I6" i="180"/>
  <c r="M6" i="180"/>
  <c r="B6" i="180"/>
  <c r="F6" i="180"/>
  <c r="J6" i="180"/>
  <c r="E7" i="175"/>
  <c r="B7" i="175"/>
  <c r="F7" i="175"/>
  <c r="J7" i="175"/>
  <c r="H7" i="175"/>
  <c r="M7" i="175"/>
  <c r="C7" i="175"/>
  <c r="D7" i="175"/>
  <c r="I7" i="175"/>
  <c r="B7" i="181"/>
  <c r="F7" i="181"/>
  <c r="J7" i="181"/>
  <c r="E7" i="181"/>
  <c r="I7" i="181"/>
  <c r="M7" i="181"/>
  <c r="I7" i="186" l="1"/>
</calcChain>
</file>

<file path=xl/sharedStrings.xml><?xml version="1.0" encoding="utf-8"?>
<sst xmlns="http://schemas.openxmlformats.org/spreadsheetml/2006/main" count="2290" uniqueCount="259">
  <si>
    <t>Российская Федерация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</si>
  <si>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</si>
  <si>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</si>
  <si>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</si>
  <si>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</si>
  <si>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</si>
  <si>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</si>
  <si>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</si>
  <si>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</si>
  <si>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</si>
  <si>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</si>
  <si>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</si>
  <si>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</si>
  <si>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</si>
  <si>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</si>
  <si>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</si>
  <si>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</si>
  <si>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</si>
  <si>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</si>
  <si>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Республика Карелия</t>
  </si>
  <si>
    <t>Республика Коми</t>
  </si>
  <si>
    <t>Архангельская область</t>
  </si>
  <si>
    <t>Ненецкий автономный округ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</si>
  <si>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</si>
  <si>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</si>
  <si>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</si>
  <si>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</si>
  <si>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</si>
  <si>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</si>
  <si>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</si>
  <si>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</si>
  <si>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</si>
  <si>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</si>
  <si>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</si>
  <si>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</si>
  <si>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</si>
  <si>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</si>
  <si>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</si>
  <si>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Республика Дагестан</t>
  </si>
  <si>
    <t xml:space="preserve">Республика Ингушетия </t>
  </si>
  <si>
    <t>Кабардино-Балкарская Республика</t>
  </si>
  <si>
    <t>Карачаево-Черкесская Республика</t>
  </si>
  <si>
    <t>Республика Северная Осетия – Алания</t>
  </si>
  <si>
    <t xml:space="preserve">Чеченская Республика 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</si>
  <si>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</si>
  <si>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</si>
  <si>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</si>
  <si>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</si>
  <si>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</si>
  <si>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</si>
  <si>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</si>
  <si>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</si>
  <si>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</si>
  <si>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 xml:space="preserve">Нижегородская область 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</si>
  <si>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</si>
  <si>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</si>
  <si>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</si>
  <si>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</si>
  <si>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</si>
  <si>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</si>
  <si>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 xml:space="preserve">Свердловская область </t>
  </si>
  <si>
    <t>Тюменская область</t>
  </si>
  <si>
    <t>в том числе:</t>
  </si>
  <si>
    <t>Ямало-Ненецкий автономный округ</t>
  </si>
  <si>
    <t>Челябинская область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</si>
  <si>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</si>
  <si>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</si>
  <si>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</si>
  <si>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</si>
  <si>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</si>
  <si>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</si>
  <si>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</si>
  <si>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</si>
  <si>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</si>
  <si>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 xml:space="preserve">Новосибирская область </t>
  </si>
  <si>
    <t>Омская область</t>
  </si>
  <si>
    <t>Томская область</t>
  </si>
  <si>
    <t>Республика Саха (Якутия)</t>
  </si>
  <si>
    <t>Камчатский край</t>
  </si>
  <si>
    <t>Приморский край</t>
  </si>
  <si>
    <t xml:space="preserve">Хабаровский край 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</si>
  <si>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</si>
  <si>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</si>
  <si>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</si>
  <si>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</si>
  <si>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</si>
  <si>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Тюменская область без автономных округов</t>
  </si>
  <si>
    <t>Ханты-Мансийский автономный округ – Югра</t>
  </si>
  <si>
    <t>Северо-Кавказский федеральный округ</t>
  </si>
  <si>
    <t>Приволжский федеральный округ</t>
  </si>
  <si>
    <t>Дальневосточный федеральный округ</t>
  </si>
  <si>
    <t>Центральный федеральный округ</t>
  </si>
  <si>
    <t>Архангельская область без автономного округа</t>
  </si>
  <si>
    <t>Республика Северная Осетия - Алания</t>
  </si>
  <si>
    <t>Северо-Западный федеральный округ</t>
  </si>
  <si>
    <t>-</t>
  </si>
  <si>
    <t>Чеченская Республика</t>
  </si>
  <si>
    <t>Ханты-Мансийский автономный округ - Югра</t>
  </si>
  <si>
    <t>Северо-Западный      федеральный округ</t>
  </si>
  <si>
    <t>…</t>
  </si>
  <si>
    <t>Республика Ингушетия</t>
  </si>
  <si>
    <t>Сибирский федеральный округ</t>
  </si>
  <si>
    <t>Южный             федеральный округ</t>
  </si>
  <si>
    <t>Северо-Кавказский        федеральный округ</t>
  </si>
  <si>
    <t>Сибирский        федеральный округ</t>
  </si>
  <si>
    <t>Уральский            федеральный округ</t>
  </si>
  <si>
    <t>(тысяч человек)</t>
  </si>
  <si>
    <t>Приволжский        федеральный округ</t>
  </si>
  <si>
    <t>Южный              федеральный округ</t>
  </si>
  <si>
    <t>Дальневосточный      федеральный округ</t>
  </si>
  <si>
    <t>Приволжский    федеральный округ</t>
  </si>
  <si>
    <t>Уральский      федеральный округ</t>
  </si>
  <si>
    <t>Сибирский     федеральный округ</t>
  </si>
  <si>
    <t>Южный          федеральный округ</t>
  </si>
  <si>
    <t>Сибирский          федеральный округ</t>
  </si>
  <si>
    <t>Архангельская область      без автономного округа</t>
  </si>
  <si>
    <t>Южный         федеральный округ</t>
  </si>
  <si>
    <t>Уральский       федеральный округ</t>
  </si>
  <si>
    <t>Тюменская область    без автономных округов</t>
  </si>
  <si>
    <t>Дальневосточный    федеральный округ</t>
  </si>
  <si>
    <t>Центральный   федеральный округ</t>
  </si>
  <si>
    <t>Дальневосточный        федеральный округ</t>
  </si>
  <si>
    <t>Северо-Западный   федеральный округ</t>
  </si>
  <si>
    <t>Архангельская область    без автономного округа</t>
  </si>
  <si>
    <t>Северо-Кавказский     федеральный округ</t>
  </si>
  <si>
    <t>6.1.</t>
  </si>
  <si>
    <t>6.2.</t>
  </si>
  <si>
    <t>6.3.</t>
  </si>
  <si>
    <t>6.4.</t>
  </si>
  <si>
    <t>6.5.</t>
  </si>
  <si>
    <t>6.6.</t>
  </si>
  <si>
    <t>6.7.</t>
  </si>
  <si>
    <t>6.8.</t>
  </si>
  <si>
    <t xml:space="preserve">Численность зрителей театров и число посещений музеев на 1000 человек населения  </t>
  </si>
  <si>
    <t xml:space="preserve">Число спортивных сооружений  </t>
  </si>
  <si>
    <t xml:space="preserve">Общедоступные библиотеки  </t>
  </si>
  <si>
    <t xml:space="preserve">Выпуск газет на 1000 человек населения  </t>
  </si>
  <si>
    <t xml:space="preserve">Детские оздоровительные лагеря </t>
  </si>
  <si>
    <t>Сибирский    федеральный округ</t>
  </si>
  <si>
    <t>Новосибирская область</t>
  </si>
  <si>
    <t>Северо-Западный    федеральный округ</t>
  </si>
  <si>
    <t>Уральский     федеральный округ</t>
  </si>
  <si>
    <t>Северо-Западный  федеральный округ</t>
  </si>
  <si>
    <t>Нижегородская область</t>
  </si>
  <si>
    <t>Свердловская область</t>
  </si>
  <si>
    <t>Хабаровский край</t>
  </si>
  <si>
    <t>Центральный  федеральный округ</t>
  </si>
  <si>
    <t>Южный федеральный округ</t>
  </si>
  <si>
    <t>Южный                  федеральный округ</t>
  </si>
  <si>
    <t>Уральский федеральный округ</t>
  </si>
  <si>
    <t>(человек)</t>
  </si>
  <si>
    <t>¾¾¾¾¾¾</t>
  </si>
  <si>
    <t>Уральский    федеральный округ</t>
  </si>
  <si>
    <t>Ханты-Мансийский   автономный округ – Югра</t>
  </si>
  <si>
    <t>Северо-Кавказский      федеральный округ</t>
  </si>
  <si>
    <t>Приволжский     федеральный округ</t>
  </si>
  <si>
    <t>Карачаево-Черкесская    Республика</t>
  </si>
  <si>
    <t>Кабардино-Балкарская    Республика</t>
  </si>
  <si>
    <t>Дальневосточный   федеральный округ</t>
  </si>
  <si>
    <t>Республика Северная  Осетия – Алания</t>
  </si>
  <si>
    <t>Калинингpадская область</t>
  </si>
  <si>
    <t>Сибирский   федеральный округ</t>
  </si>
  <si>
    <t>Южный               федеральный округ</t>
  </si>
  <si>
    <t>Северо-Кавказский    федеральный округ</t>
  </si>
  <si>
    <t>- </t>
  </si>
  <si>
    <t>Центральный    федеральный округ</t>
  </si>
  <si>
    <t>Тюменская область     без автономных округов</t>
  </si>
  <si>
    <t> -</t>
  </si>
  <si>
    <t xml:space="preserve">г. Санкт-Петербург </t>
  </si>
  <si>
    <t>Кабардино-Балкарская  Республика</t>
  </si>
  <si>
    <t>Ямало-Ненецкий     автономный округ</t>
  </si>
  <si>
    <t>Тюменская область   без автономных округов</t>
  </si>
  <si>
    <t>‐</t>
  </si>
  <si>
    <t xml:space="preserve">(человек)  </t>
  </si>
  <si>
    <t>(на конец года; экземпляров)</t>
  </si>
  <si>
    <t>Республика Северная       Осетия – Алания</t>
  </si>
  <si>
    <t>(тысяч)</t>
  </si>
  <si>
    <t>(разовый тираж; экземпляров)</t>
  </si>
  <si>
    <t>Число туристских фирм</t>
  </si>
  <si>
    <t>Спортивные залы</t>
  </si>
  <si>
    <t>Число коллективных средств размещения</t>
  </si>
  <si>
    <t xml:space="preserve">Численность зрителей театров </t>
  </si>
  <si>
    <t>Число посещений музеев</t>
  </si>
  <si>
    <t>Стадионы с трибунами на 1500 мест и более</t>
  </si>
  <si>
    <t>Плоскостные спортивные сооружения (площадки и поля)</t>
  </si>
  <si>
    <t>Плавательные бассейны</t>
  </si>
  <si>
    <t>Библиотечный фонд на 1000 человек населения</t>
  </si>
  <si>
    <t xml:space="preserve">Численность пользователей </t>
  </si>
  <si>
    <t>Коллективные средства размещения</t>
  </si>
  <si>
    <t>Численность  размещенных лиц</t>
  </si>
  <si>
    <t>Туристские фирмы</t>
  </si>
  <si>
    <t xml:space="preserve">Число турпакетов, реализованных населению </t>
  </si>
  <si>
    <t>Численность российских туристов, обслуженных туристскими фирмами</t>
  </si>
  <si>
    <t>6. КУЛЬТУРА, ОТДЫХ И ТУРИЗМ</t>
  </si>
  <si>
    <r>
      <t>6.1.1. Численность зрителей театров</t>
    </r>
    <r>
      <rPr>
        <b/>
        <vertAlign val="superscript"/>
        <sz val="8"/>
        <color theme="1"/>
        <rFont val="Arial"/>
        <family val="2"/>
        <charset val="204"/>
      </rPr>
      <t>1)</t>
    </r>
  </si>
  <si>
    <r>
      <t>6.1.2. Число посещений музеев</t>
    </r>
    <r>
      <rPr>
        <b/>
        <vertAlign val="superscript"/>
        <sz val="8"/>
        <color theme="1"/>
        <rFont val="Arial"/>
        <family val="2"/>
        <charset val="204"/>
      </rPr>
      <t>1)</t>
    </r>
  </si>
  <si>
    <t>6.2.1. Стадионы с трибунами на 1500 мест и более</t>
  </si>
  <si>
    <t>6.2.2. Плоскостные спортивные сооружения (площадки и поля)</t>
  </si>
  <si>
    <t>6.2.3 . Спортивные залы</t>
  </si>
  <si>
    <t>6.2.4. Плавательные бассейны</t>
  </si>
  <si>
    <r>
      <t>6.3.1.  Библиотечный фонд на 1000 человек населения</t>
    </r>
    <r>
      <rPr>
        <b/>
        <vertAlign val="superscript"/>
        <sz val="8"/>
        <color theme="1"/>
        <rFont val="Arial"/>
        <family val="2"/>
        <charset val="204"/>
      </rPr>
      <t xml:space="preserve"> 1)</t>
    </r>
  </si>
  <si>
    <r>
      <t>6.3.2. Численность пользователей</t>
    </r>
    <r>
      <rPr>
        <b/>
        <vertAlign val="superscript"/>
        <sz val="8"/>
        <color theme="1"/>
        <rFont val="Arial"/>
        <family val="2"/>
        <charset val="204"/>
      </rPr>
      <t>1)</t>
    </r>
  </si>
  <si>
    <t>___________</t>
  </si>
  <si>
    <t>Численность российских туристов, отправленых туристскими фирмами, в туры по России</t>
  </si>
  <si>
    <t xml:space="preserve">Численность российских туристов, отправленных туристскими фирмами, в зарубежные туры </t>
  </si>
  <si>
    <t>6.1.1.</t>
  </si>
  <si>
    <t>6.1.2.</t>
  </si>
  <si>
    <t>6.2.1.</t>
  </si>
  <si>
    <t>6.2.2.</t>
  </si>
  <si>
    <t>6.2.3.</t>
  </si>
  <si>
    <t>6.2.4.</t>
  </si>
  <si>
    <t>6.3.1.</t>
  </si>
  <si>
    <t>6.3.2.</t>
  </si>
  <si>
    <t>6.5.1.</t>
  </si>
  <si>
    <t>6.5.2.</t>
  </si>
  <si>
    <t>6.7.1.</t>
  </si>
  <si>
    <t>6.7.2.</t>
  </si>
  <si>
    <t>6.8.1.</t>
  </si>
  <si>
    <t>6.8.2.</t>
  </si>
  <si>
    <t>Социально-экономические показатели по субъектам Российской Федерации</t>
  </si>
  <si>
    <t>Число детских оздоровительных лагерей в 2000-2017 гг.</t>
  </si>
  <si>
    <t/>
  </si>
  <si>
    <r>
      <t xml:space="preserve">1) </t>
    </r>
    <r>
      <rPr>
        <sz val="6"/>
        <rFont val="Arial"/>
        <family val="2"/>
        <charset val="204"/>
      </rPr>
      <t>По данным Минкультуры России.</t>
    </r>
  </si>
  <si>
    <r>
      <rPr>
        <vertAlign val="superscript"/>
        <sz val="7"/>
        <rFont val="Arial"/>
        <family val="2"/>
        <charset val="204"/>
      </rPr>
      <t>1)</t>
    </r>
    <r>
      <rPr>
        <sz val="7"/>
        <rFont val="Arial"/>
        <family val="2"/>
        <charset val="204"/>
      </rPr>
      <t xml:space="preserve"> Статистическое наблюдение ведется с 2002 г. с периодичностью 1 раз в 2 года; с 2004 г. - ежегодно.</t>
    </r>
  </si>
  <si>
    <r>
      <rPr>
        <vertAlign val="superscript"/>
        <sz val="7"/>
        <rFont val="Arial"/>
        <family val="2"/>
        <charset val="204"/>
      </rPr>
      <t xml:space="preserve">1) </t>
    </r>
    <r>
      <rPr>
        <sz val="7"/>
        <rFont val="Arial"/>
        <family val="2"/>
        <charset val="204"/>
      </rPr>
      <t>Статистическое наблюдение ведется с 2002 г. с периодичностью 1 раз в 2 года; с 2004 г. - ежегодно.</t>
    </r>
  </si>
  <si>
    <r>
      <t>1)</t>
    </r>
    <r>
      <rPr>
        <sz val="6"/>
        <color theme="1"/>
        <rFont val="Arial"/>
        <family val="2"/>
        <charset val="204"/>
      </rPr>
      <t xml:space="preserve"> Расчет осуществлен на основе данных Минкультуры России.</t>
    </r>
    <r>
      <rPr>
        <sz val="7"/>
        <color theme="1"/>
        <rFont val="Arial"/>
        <family val="2"/>
        <charset val="204"/>
      </rPr>
      <t xml:space="preserve"> </t>
    </r>
  </si>
  <si>
    <r>
      <t>1)</t>
    </r>
    <r>
      <rPr>
        <sz val="6"/>
        <color theme="1"/>
        <rFont val="Arial"/>
        <family val="2"/>
        <charset val="204"/>
      </rPr>
      <t xml:space="preserve"> Расчет осуществлен на основе данных Минкультуры России.</t>
    </r>
  </si>
  <si>
    <r>
      <t>6.4. ВЫПУСК ГАЗЕТ</t>
    </r>
    <r>
      <rPr>
        <sz val="7"/>
        <color theme="1"/>
        <rFont val="Arial"/>
        <family val="2"/>
        <charset val="204"/>
      </rPr>
      <t xml:space="preserve"> </t>
    </r>
    <r>
      <rPr>
        <b/>
        <sz val="8"/>
        <color theme="1"/>
        <rFont val="Arial"/>
        <family val="2"/>
        <charset val="204"/>
      </rPr>
      <t>на 1000 человек населения</t>
    </r>
    <r>
      <rPr>
        <b/>
        <vertAlign val="superscript"/>
        <sz val="8"/>
        <color theme="1"/>
        <rFont val="Arial"/>
        <family val="2"/>
        <charset val="204"/>
      </rPr>
      <t>1)</t>
    </r>
  </si>
  <si>
    <r>
      <t>1)</t>
    </r>
    <r>
      <rPr>
        <sz val="6"/>
        <color theme="1"/>
        <rFont val="Arial"/>
        <family val="2"/>
        <charset val="204"/>
      </rPr>
      <t xml:space="preserve"> Расчет осуществлен на основе данных филиала «Российская книжная палата» ФГУП ИТАР-ТАСС, ТАСС.</t>
    </r>
  </si>
  <si>
    <r>
      <rPr>
        <vertAlign val="superscript"/>
        <sz val="6"/>
        <color theme="1"/>
        <rFont val="Arial"/>
        <family val="2"/>
        <charset val="204"/>
      </rPr>
      <t>1)</t>
    </r>
    <r>
      <rPr>
        <sz val="6"/>
        <color theme="1"/>
        <rFont val="Arial"/>
        <family val="2"/>
        <charset val="204"/>
      </rPr>
      <t xml:space="preserve"> Статистическое наблюдение ведется с 2002 г. с периодичностью 1 раз в 2 года; с 2004 г. - ежегодно.</t>
    </r>
  </si>
  <si>
    <t xml:space="preserve">6.1. ЧИСЛЕННОСТЬ ЗРИТЕЛЕЙ ТЕАТРОВ И ЧИСЛО ПОСЕЩЕНИЙ МУЗЕЕВ на 1000 человек населения </t>
  </si>
  <si>
    <t>6.3. ОБЩЕДОСТУПНЫЕ БИБЛИОТЕКИ</t>
  </si>
  <si>
    <t>6.5. ДЕТСКИЙ ОТДЫХ</t>
  </si>
  <si>
    <t>6.6. КОЛЛЕКТИВНЫЕ СРЕДСТВА РАЗМЕЩЕНИЯ</t>
  </si>
  <si>
    <t>ЧИСЛО СПОРТИВНЫХ СООРУЖЕНИЙ</t>
  </si>
  <si>
    <t>__________________</t>
  </si>
  <si>
    <t xml:space="preserve">6.5. Детские оздоровительные лагеря </t>
  </si>
  <si>
    <r>
      <t xml:space="preserve">6.5.1. Число детских оздоровительных лагерей в 2000-2017 гг. </t>
    </r>
    <r>
      <rPr>
        <b/>
        <vertAlign val="superscript"/>
        <sz val="8"/>
        <color theme="1"/>
        <rFont val="Arial"/>
        <family val="2"/>
        <charset val="204"/>
      </rPr>
      <t>1);2)</t>
    </r>
  </si>
  <si>
    <r>
      <t>6.5.2. Численность детей, отдохнувших в них за лето в 2000-2017 гг.</t>
    </r>
    <r>
      <rPr>
        <b/>
        <vertAlign val="superscript"/>
        <sz val="8"/>
        <color theme="1"/>
        <rFont val="Arial"/>
        <family val="2"/>
        <charset val="204"/>
      </rPr>
      <t>1);2)</t>
    </r>
  </si>
  <si>
    <r>
      <t>Московская область</t>
    </r>
    <r>
      <rPr>
        <vertAlign val="superscript"/>
        <sz val="7"/>
        <color rgb="FF000000"/>
        <rFont val="Arial"/>
        <family val="2"/>
        <charset val="204"/>
      </rPr>
      <t xml:space="preserve"> </t>
    </r>
  </si>
  <si>
    <r>
      <t xml:space="preserve">___________
</t>
    </r>
    <r>
      <rPr>
        <vertAlign val="superscript"/>
        <sz val="7"/>
        <color theme="1"/>
        <rFont val="Arial"/>
        <family val="2"/>
        <charset val="204"/>
      </rPr>
      <t>1)</t>
    </r>
    <r>
      <rPr>
        <sz val="7"/>
        <color theme="1"/>
        <rFont val="Arial"/>
        <family val="2"/>
        <charset val="204"/>
      </rPr>
      <t xml:space="preserve"> Официальная статистическая информация сформирована по данным предоставленным юридическими лицами (кроме субъектов малого предпринимательства) всех форм собственности и ведомственной принадлежности, оказывающими услуги по организации отдыха и оздоровлению детей за летний период (май-сентябрь) по месту фактического осуществления отдыха и оздоровления детей.
</t>
    </r>
  </si>
  <si>
    <r>
      <rPr>
        <vertAlign val="superscript"/>
        <sz val="6"/>
        <color theme="1"/>
        <rFont val="Arial"/>
        <family val="2"/>
        <charset val="204"/>
      </rPr>
      <t>1)</t>
    </r>
    <r>
      <rPr>
        <sz val="6"/>
        <color theme="1"/>
        <rFont val="Arial"/>
        <family val="2"/>
        <charset val="204"/>
      </rPr>
      <t xml:space="preserve">Официальная статистическая информация сформирована по данным, предоставленным юридическими лицами (кроме субъектов малого предпринимательства) всех форм собственности и ведомственной принадлежности, оказывающими услуги по организации отдыха и оздоровлению детей за летний период (июнь – август) 
по месту нахождения юридического лица.
</t>
    </r>
    <r>
      <rPr>
        <vertAlign val="superscript"/>
        <sz val="6"/>
        <color theme="1"/>
        <rFont val="Arial"/>
        <family val="2"/>
        <charset val="204"/>
      </rPr>
      <t>2)</t>
    </r>
    <r>
      <rPr>
        <sz val="6"/>
        <color theme="1"/>
        <rFont val="Arial"/>
        <family val="2"/>
        <charset val="204"/>
      </rPr>
      <t xml:space="preserve"> Включая оздоровительные  группы для детей (без лечения), открытые только в летний период при детских и взрослых санаторно-курортных организациях.</t>
    </r>
  </si>
  <si>
    <r>
      <rPr>
        <vertAlign val="superscript"/>
        <sz val="8"/>
        <color theme="1"/>
        <rFont val="Arial"/>
        <family val="2"/>
        <charset val="204"/>
      </rPr>
      <t>1)</t>
    </r>
    <r>
      <rPr>
        <vertAlign val="superscript"/>
        <sz val="7"/>
        <color theme="1"/>
        <rFont val="Arial"/>
        <family val="2"/>
        <charset val="204"/>
      </rPr>
      <t xml:space="preserve"> </t>
    </r>
    <r>
      <rPr>
        <sz val="7"/>
        <color theme="1"/>
        <rFont val="Arial"/>
        <family val="2"/>
        <charset val="204"/>
      </rPr>
      <t xml:space="preserve">Официальная статистическая информация сформирована по данным, предоставленным юридическими лицами (кроме субъектов малого предпринимательства) всех форм собственности и ведомственной принадлежности, оказывающими услуги по организации отдыха и оздоровлению детей за летний период (июнь – август) по месту нахождения юридического лица.
</t>
    </r>
    <r>
      <rPr>
        <vertAlign val="superscript"/>
        <sz val="7"/>
        <color theme="1"/>
        <rFont val="Arial"/>
        <family val="2"/>
        <charset val="204"/>
      </rPr>
      <t>2)</t>
    </r>
    <r>
      <rPr>
        <sz val="7"/>
        <color theme="1"/>
        <rFont val="Arial"/>
        <family val="2"/>
        <charset val="204"/>
      </rPr>
      <t xml:space="preserve"> Включая оздоровительные  группы для детей (без лечения), открытые только в летний период при детских и взрослых санаторно-курортных организациях.
</t>
    </r>
  </si>
  <si>
    <t>Численность детей, отдохнувших в них за лето в 2000-2017 гг.</t>
  </si>
  <si>
    <t>6.9.</t>
  </si>
  <si>
    <t>6.9.1.</t>
  </si>
  <si>
    <t>6.9.2.</t>
  </si>
  <si>
    <r>
      <t>6.6. ЧИСЛЕННОСТЬ ОТДОХНУВШИХ ДЕТЕЙ  В СУБЪЕКТЕ РОССИЙСКОЙ ФЕДЕРАЦИИ</t>
    </r>
    <r>
      <rPr>
        <b/>
        <vertAlign val="superscript"/>
        <sz val="8"/>
        <color theme="1"/>
        <rFont val="Arial"/>
        <family val="2"/>
        <charset val="204"/>
      </rPr>
      <t>1)</t>
    </r>
  </si>
  <si>
    <t>Численность отдохнувших детей в субъекте Российской Федерации</t>
  </si>
  <si>
    <t>6.7.2. Численность размещенных лиц</t>
  </si>
  <si>
    <t>6.7.1. Число коллективных средств размещения</t>
  </si>
  <si>
    <t>6.8. ТУРИСТСКИЕ ФИРМЫ</t>
  </si>
  <si>
    <r>
      <t>6.8.1. Число туристских фирм</t>
    </r>
    <r>
      <rPr>
        <b/>
        <vertAlign val="superscript"/>
        <sz val="8"/>
        <rFont val="Arial"/>
        <family val="2"/>
        <charset val="204"/>
      </rPr>
      <t>1)</t>
    </r>
  </si>
  <si>
    <r>
      <t>6.8.2. Число турпакетов, реализованных населению</t>
    </r>
    <r>
      <rPr>
        <b/>
        <vertAlign val="superscript"/>
        <sz val="8"/>
        <color theme="1"/>
        <rFont val="Arial"/>
        <family val="2"/>
        <charset val="204"/>
      </rPr>
      <t>1)</t>
    </r>
  </si>
  <si>
    <t>6.9. ЧИСЛЕННОСТЬ РОССИЙСКИХ ТУРИСТОВ, ОБСЛУЖЕННЫХ ТУРИСТСКИМИ ФИРМАМИ</t>
  </si>
  <si>
    <r>
      <t>6.9.1. Численность российских туристов, отправленных туристскими фирмами, в туры по России</t>
    </r>
    <r>
      <rPr>
        <b/>
        <vertAlign val="superscript"/>
        <sz val="8"/>
        <rFont val="Arial"/>
        <family val="2"/>
        <charset val="204"/>
      </rPr>
      <t>1)</t>
    </r>
  </si>
  <si>
    <r>
      <t>6.9.2.  Численность российских туристов, отправленных туристскими фирмами, в зарубежные туры</t>
    </r>
    <r>
      <rPr>
        <b/>
        <vertAlign val="superscript"/>
        <sz val="8"/>
        <color theme="1"/>
        <rFont val="Arial"/>
        <family val="2"/>
        <charset val="204"/>
      </rPr>
      <t xml:space="preserve">1) </t>
    </r>
  </si>
  <si>
    <t>__________</t>
  </si>
  <si>
    <t>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</si>
</sst>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р_._-;\-* #,##0.00_р_._-;_-* &quot;-&quot;??_р_._-;_-@_-"/>
    <numFmt numFmtId="165" formatCode="0.0"/>
  </numFmts>
  <fonts count="44" x14ac:knownFonts="1">
    <font>
      <sz val="11"/>
      <color theme="1"/>
      <name val="Calibri"/>
      <family val="2"/>
      <charset val="204"/>
      <scheme val="minor"/>
    </font>
    <font>
      <sz val="7"/>
      <color theme="1"/>
      <name val="Arial"/>
      <family val="2"/>
      <charset val="204"/>
    </font>
    <font>
      <b/>
      <sz val="7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sz val="7"/>
      <color theme="1"/>
      <name val="Symbol"/>
      <family val="1"/>
      <charset val="2"/>
    </font>
    <font>
      <vertAlign val="superscript"/>
      <sz val="6"/>
      <color theme="1"/>
      <name val="Arial"/>
      <family val="2"/>
      <charset val="204"/>
    </font>
    <font>
      <sz val="6"/>
      <color theme="1"/>
      <name val="Arial"/>
      <family val="2"/>
      <charset val="204"/>
    </font>
    <font>
      <b/>
      <vertAlign val="superscript"/>
      <sz val="8"/>
      <color theme="1"/>
      <name val="Arial"/>
      <family val="2"/>
      <charset val="204"/>
    </font>
    <font>
      <b/>
      <sz val="7"/>
      <name val="Arial"/>
      <family val="2"/>
      <charset val="204"/>
    </font>
    <font>
      <vertAlign val="superscript"/>
      <sz val="7"/>
      <color theme="1"/>
      <name val="Arial"/>
      <family val="2"/>
      <charset val="204"/>
    </font>
    <font>
      <sz val="7"/>
      <color rgb="FFFF000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vertAlign val="superscript"/>
      <sz val="8"/>
      <color theme="1"/>
      <name val="Arial"/>
      <family val="2"/>
      <charset val="204"/>
    </font>
    <font>
      <sz val="7"/>
      <name val="Arial"/>
      <family val="2"/>
      <charset val="204"/>
    </font>
    <font>
      <sz val="11"/>
      <name val="Calibri"/>
      <family val="2"/>
      <charset val="204"/>
      <scheme val="minor"/>
    </font>
    <font>
      <vertAlign val="superscript"/>
      <sz val="7"/>
      <name val="Arial"/>
      <family val="2"/>
      <charset val="204"/>
    </font>
    <font>
      <vertAlign val="superscript"/>
      <sz val="6"/>
      <name val="Arial"/>
      <family val="2"/>
      <charset val="204"/>
    </font>
    <font>
      <b/>
      <sz val="8"/>
      <name val="Arial"/>
      <family val="2"/>
      <charset val="204"/>
    </font>
    <font>
      <sz val="10"/>
      <color theme="1"/>
      <name val="Arial"/>
      <family val="2"/>
      <charset val="204"/>
    </font>
    <font>
      <sz val="7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sz val="10"/>
      <name val="Arial"/>
      <family val="2"/>
      <charset val="204"/>
    </font>
    <font>
      <sz val="6"/>
      <name val="Arial"/>
      <family val="2"/>
      <charset val="204"/>
    </font>
    <font>
      <sz val="8"/>
      <name val="Arial"/>
      <family val="2"/>
      <charset val="204"/>
    </font>
    <font>
      <sz val="7"/>
      <name val="Symbol"/>
      <family val="1"/>
      <charset val="2"/>
    </font>
    <font>
      <sz val="10"/>
      <name val="Arial Cyr"/>
      <charset val="204"/>
    </font>
    <font>
      <sz val="9"/>
      <name val="Arial"/>
      <family val="2"/>
      <charset val="204"/>
    </font>
    <font>
      <b/>
      <sz val="7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 Cyr"/>
      <family val="2"/>
    </font>
    <font>
      <strike/>
      <sz val="7"/>
      <color rgb="FFFF0000"/>
      <name val="Arial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7"/>
      <color theme="1"/>
      <name val="Times New Roman"/>
      <family val="1"/>
      <charset val="204"/>
    </font>
    <font>
      <b/>
      <vertAlign val="superscript"/>
      <sz val="8"/>
      <name val="Arial"/>
      <family val="2"/>
      <charset val="204"/>
    </font>
    <font>
      <sz val="6"/>
      <color rgb="FFFF0000"/>
      <name val="Arial"/>
      <family val="2"/>
      <charset val="204"/>
    </font>
    <font>
      <strike/>
      <sz val="7"/>
      <color theme="1"/>
      <name val="Arial"/>
      <family val="2"/>
      <charset val="204"/>
    </font>
    <font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7"/>
      <color rgb="FF000000"/>
      <name val="Arial"/>
      <family val="2"/>
      <charset val="204"/>
    </font>
    <font>
      <sz val="7"/>
      <color rgb="FF000000"/>
      <name val="Arial"/>
      <family val="2"/>
      <charset val="204"/>
    </font>
    <font>
      <vertAlign val="superscript"/>
      <sz val="7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E3F2D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/>
    <xf numFmtId="0" fontId="28" fillId="0" borderId="0"/>
    <xf numFmtId="0" fontId="32" fillId="0" borderId="0"/>
    <xf numFmtId="0" fontId="31" fillId="0" borderId="0"/>
    <xf numFmtId="164" fontId="28" fillId="0" borderId="0" applyFont="0" applyFill="0" applyBorder="0" applyAlignment="0" applyProtection="0"/>
  </cellStyleXfs>
  <cellXfs count="274">
    <xf numFmtId="0" fontId="0" fillId="0" borderId="0" xfId="0"/>
    <xf numFmtId="0" fontId="0" fillId="0" borderId="0" xfId="0" applyBorder="1"/>
    <xf numFmtId="0" fontId="3" fillId="0" borderId="0" xfId="0" applyFont="1" applyAlignment="1">
      <alignment horizontal="left" vertical="center"/>
    </xf>
    <xf numFmtId="0" fontId="10" fillId="0" borderId="3" xfId="0" applyFont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/>
    <xf numFmtId="0" fontId="16" fillId="0" borderId="3" xfId="0" applyFont="1" applyBorder="1" applyAlignment="1">
      <alignment horizontal="left" vertical="center" wrapText="1" indent="2"/>
    </xf>
    <xf numFmtId="0" fontId="16" fillId="0" borderId="3" xfId="0" applyFont="1" applyBorder="1" applyAlignment="1">
      <alignment horizontal="left" vertical="center" wrapText="1" indent="1"/>
    </xf>
    <xf numFmtId="0" fontId="17" fillId="0" borderId="0" xfId="0" applyFont="1" applyAlignment="1">
      <alignment horizontal="left"/>
    </xf>
    <xf numFmtId="0" fontId="10" fillId="0" borderId="1" xfId="0" applyFont="1" applyBorder="1" applyAlignment="1">
      <alignment vertical="center" wrapText="1"/>
    </xf>
    <xf numFmtId="0" fontId="17" fillId="0" borderId="0" xfId="0" applyFont="1" applyAlignment="1">
      <alignment horizontal="right"/>
    </xf>
    <xf numFmtId="0" fontId="16" fillId="0" borderId="1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7" fillId="0" borderId="0" xfId="0" applyFont="1" applyBorder="1"/>
    <xf numFmtId="0" fontId="16" fillId="0" borderId="1" xfId="0" applyFont="1" applyFill="1" applyBorder="1" applyAlignment="1">
      <alignment horizontal="center" vertical="center" wrapText="1"/>
    </xf>
    <xf numFmtId="0" fontId="16" fillId="0" borderId="3" xfId="0" applyFont="1" applyBorder="1" applyAlignment="1">
      <alignment horizontal="left" vertical="center" wrapText="1" indent="3"/>
    </xf>
    <xf numFmtId="0" fontId="16" fillId="0" borderId="0" xfId="0" applyFont="1" applyBorder="1" applyAlignment="1">
      <alignment horizontal="left" vertical="center" wrapText="1" indent="2"/>
    </xf>
    <xf numFmtId="0" fontId="16" fillId="0" borderId="0" xfId="0" applyFont="1" applyBorder="1" applyAlignment="1">
      <alignment horizontal="left" vertical="center" wrapText="1" indent="1"/>
    </xf>
    <xf numFmtId="0" fontId="1" fillId="0" borderId="0" xfId="0" applyFont="1" applyFill="1" applyBorder="1" applyAlignment="1">
      <alignment vertical="center" wrapText="1"/>
    </xf>
    <xf numFmtId="0" fontId="24" fillId="0" borderId="0" xfId="0" applyFont="1" applyAlignment="1">
      <alignment horizontal="right"/>
    </xf>
    <xf numFmtId="0" fontId="3" fillId="0" borderId="0" xfId="0" applyFont="1" applyFill="1" applyAlignment="1">
      <alignment horizontal="left" vertical="center"/>
    </xf>
    <xf numFmtId="0" fontId="24" fillId="0" borderId="0" xfId="0" applyFont="1" applyAlignment="1">
      <alignment horizontal="left" vertical="center" wrapText="1" indent="2"/>
    </xf>
    <xf numFmtId="0" fontId="5" fillId="0" borderId="0" xfId="0" applyFont="1" applyFill="1" applyAlignment="1"/>
    <xf numFmtId="1" fontId="16" fillId="0" borderId="0" xfId="0" applyNumberFormat="1" applyFont="1" applyBorder="1" applyAlignment="1">
      <alignment vertical="center" wrapText="1"/>
    </xf>
    <xf numFmtId="0" fontId="1" fillId="0" borderId="0" xfId="0" applyFont="1" applyAlignment="1">
      <alignment horizontal="left" vertical="center"/>
    </xf>
    <xf numFmtId="0" fontId="10" fillId="0" borderId="7" xfId="0" applyFont="1" applyBorder="1" applyAlignment="1">
      <alignment vertical="center" wrapText="1"/>
    </xf>
    <xf numFmtId="0" fontId="5" fillId="0" borderId="0" xfId="0" applyFont="1" applyAlignment="1"/>
    <xf numFmtId="0" fontId="24" fillId="0" borderId="0" xfId="0" applyFont="1" applyAlignment="1">
      <alignment horizontal="right" vertical="center"/>
    </xf>
    <xf numFmtId="0" fontId="16" fillId="0" borderId="0" xfId="0" applyFont="1" applyBorder="1" applyAlignment="1">
      <alignment horizontal="left" vertical="center" wrapText="1" indent="3"/>
    </xf>
    <xf numFmtId="0" fontId="17" fillId="0" borderId="5" xfId="0" applyFont="1" applyBorder="1"/>
    <xf numFmtId="1" fontId="10" fillId="0" borderId="7" xfId="0" applyNumberFormat="1" applyFont="1" applyBorder="1" applyAlignment="1">
      <alignment horizontal="right" indent="1"/>
    </xf>
    <xf numFmtId="1" fontId="10" fillId="0" borderId="0" xfId="0" applyNumberFormat="1" applyFont="1" applyBorder="1" applyAlignment="1">
      <alignment horizontal="right" indent="1"/>
    </xf>
    <xf numFmtId="1" fontId="16" fillId="0" borderId="0" xfId="0" applyNumberFormat="1" applyFont="1" applyBorder="1" applyAlignment="1">
      <alignment horizontal="right" indent="1"/>
    </xf>
    <xf numFmtId="1" fontId="16" fillId="0" borderId="5" xfId="0" applyNumberFormat="1" applyFont="1" applyBorder="1" applyAlignment="1">
      <alignment horizontal="right" indent="1"/>
    </xf>
    <xf numFmtId="1" fontId="16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Alignment="1">
      <alignment horizontal="left"/>
    </xf>
    <xf numFmtId="0" fontId="5" fillId="0" borderId="0" xfId="0" applyFont="1" applyAlignment="1"/>
    <xf numFmtId="0" fontId="16" fillId="0" borderId="3" xfId="0" applyFont="1" applyFill="1" applyBorder="1" applyAlignment="1">
      <alignment horizontal="left" vertical="center" wrapText="1" indent="2"/>
    </xf>
    <xf numFmtId="0" fontId="16" fillId="0" borderId="13" xfId="0" applyFont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vertical="center" wrapText="1"/>
    </xf>
    <xf numFmtId="0" fontId="16" fillId="0" borderId="10" xfId="0" applyFont="1" applyFill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right" wrapText="1" indent="2"/>
    </xf>
    <xf numFmtId="0" fontId="16" fillId="0" borderId="3" xfId="0" applyFont="1" applyFill="1" applyBorder="1" applyAlignment="1">
      <alignment horizontal="left" vertical="center" wrapText="1" indent="1"/>
    </xf>
    <xf numFmtId="0" fontId="16" fillId="0" borderId="0" xfId="0" applyFont="1" applyBorder="1" applyAlignment="1">
      <alignment horizontal="right" indent="1"/>
    </xf>
    <xf numFmtId="0" fontId="10" fillId="0" borderId="11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right" wrapText="1" indent="2"/>
    </xf>
    <xf numFmtId="165" fontId="16" fillId="0" borderId="0" xfId="0" applyNumberFormat="1" applyFont="1" applyBorder="1" applyAlignment="1">
      <alignment horizontal="right" indent="1"/>
    </xf>
    <xf numFmtId="0" fontId="10" fillId="0" borderId="7" xfId="0" applyFont="1" applyBorder="1" applyAlignment="1">
      <alignment horizontal="right" wrapText="1" indent="2"/>
    </xf>
    <xf numFmtId="0" fontId="10" fillId="0" borderId="0" xfId="0" applyFont="1" applyBorder="1" applyAlignment="1">
      <alignment horizontal="right" wrapText="1" indent="2"/>
    </xf>
    <xf numFmtId="1" fontId="16" fillId="0" borderId="0" xfId="0" applyNumberFormat="1" applyFont="1" applyBorder="1" applyAlignment="1">
      <alignment horizontal="right" wrapText="1" indent="2"/>
    </xf>
    <xf numFmtId="1" fontId="10" fillId="0" borderId="0" xfId="0" applyNumberFormat="1" applyFont="1" applyBorder="1" applyAlignment="1">
      <alignment horizontal="right" wrapText="1" indent="2"/>
    </xf>
    <xf numFmtId="1" fontId="10" fillId="0" borderId="7" xfId="0" applyNumberFormat="1" applyFont="1" applyBorder="1" applyAlignment="1">
      <alignment horizontal="right" wrapText="1" indent="2"/>
    </xf>
    <xf numFmtId="0" fontId="30" fillId="0" borderId="0" xfId="0" applyFont="1" applyBorder="1" applyAlignment="1">
      <alignment horizontal="right" wrapText="1" indent="2"/>
    </xf>
    <xf numFmtId="165" fontId="10" fillId="0" borderId="7" xfId="0" applyNumberFormat="1" applyFont="1" applyBorder="1" applyAlignment="1">
      <alignment horizontal="right" indent="1"/>
    </xf>
    <xf numFmtId="165" fontId="16" fillId="0" borderId="0" xfId="0" applyNumberFormat="1" applyFont="1" applyFill="1" applyBorder="1" applyAlignment="1">
      <alignment horizontal="right" indent="1"/>
    </xf>
    <xf numFmtId="165" fontId="10" fillId="0" borderId="0" xfId="0" applyNumberFormat="1" applyFont="1" applyBorder="1" applyAlignment="1">
      <alignment horizontal="right" indent="1"/>
    </xf>
    <xf numFmtId="0" fontId="16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right" indent="1"/>
    </xf>
    <xf numFmtId="0" fontId="16" fillId="0" borderId="8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left" vertical="center" wrapText="1" indent="3"/>
    </xf>
    <xf numFmtId="0" fontId="10" fillId="0" borderId="7" xfId="0" applyFont="1" applyBorder="1" applyAlignment="1">
      <alignment horizontal="right" indent="1"/>
    </xf>
    <xf numFmtId="0" fontId="2" fillId="0" borderId="3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horizontal="left" vertical="center" wrapText="1" indent="2"/>
    </xf>
    <xf numFmtId="0" fontId="1" fillId="0" borderId="3" xfId="0" applyFont="1" applyFill="1" applyBorder="1" applyAlignment="1">
      <alignment horizontal="left" vertical="center" wrapText="1" inden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right" indent="1"/>
    </xf>
    <xf numFmtId="0" fontId="1" fillId="0" borderId="0" xfId="0" applyFont="1" applyFill="1" applyAlignment="1">
      <alignment horizontal="right" indent="1"/>
    </xf>
    <xf numFmtId="0" fontId="1" fillId="0" borderId="0" xfId="0" applyFont="1" applyFill="1" applyBorder="1" applyAlignment="1">
      <alignment horizontal="right" indent="1"/>
    </xf>
    <xf numFmtId="0" fontId="2" fillId="0" borderId="0" xfId="0" applyFont="1" applyFill="1" applyBorder="1" applyAlignment="1">
      <alignment horizontal="right" indent="1"/>
    </xf>
    <xf numFmtId="0" fontId="0" fillId="0" borderId="0" xfId="0" applyFont="1" applyFill="1"/>
    <xf numFmtId="0" fontId="0" fillId="0" borderId="5" xfId="0" applyFont="1" applyFill="1" applyBorder="1"/>
    <xf numFmtId="165" fontId="2" fillId="0" borderId="0" xfId="0" applyNumberFormat="1" applyFont="1" applyFill="1" applyAlignment="1">
      <alignment horizontal="right" indent="1"/>
    </xf>
    <xf numFmtId="165" fontId="1" fillId="0" borderId="0" xfId="0" applyNumberFormat="1" applyFont="1" applyFill="1" applyAlignment="1">
      <alignment horizontal="right" indent="1"/>
    </xf>
    <xf numFmtId="165" fontId="1" fillId="0" borderId="0" xfId="0" applyNumberFormat="1" applyFont="1" applyFill="1" applyBorder="1" applyAlignment="1">
      <alignment horizontal="right" indent="1"/>
    </xf>
    <xf numFmtId="165" fontId="2" fillId="0" borderId="0" xfId="0" applyNumberFormat="1" applyFont="1" applyFill="1" applyBorder="1" applyAlignment="1">
      <alignment horizontal="right" indent="1"/>
    </xf>
    <xf numFmtId="165" fontId="10" fillId="0" borderId="0" xfId="0" applyNumberFormat="1" applyFont="1" applyFill="1" applyBorder="1" applyAlignment="1">
      <alignment horizontal="right" indent="1"/>
    </xf>
    <xf numFmtId="2" fontId="16" fillId="0" borderId="0" xfId="0" applyNumberFormat="1" applyFont="1" applyBorder="1" applyAlignment="1">
      <alignment horizontal="right" indent="1"/>
    </xf>
    <xf numFmtId="1" fontId="16" fillId="0" borderId="3" xfId="0" applyNumberFormat="1" applyFont="1" applyBorder="1" applyAlignment="1">
      <alignment vertical="center" wrapText="1"/>
    </xf>
    <xf numFmtId="0" fontId="10" fillId="0" borderId="3" xfId="0" applyFont="1" applyFill="1" applyBorder="1" applyAlignment="1">
      <alignment horizontal="left" vertical="center" wrapText="1"/>
    </xf>
    <xf numFmtId="165" fontId="16" fillId="0" borderId="5" xfId="0" applyNumberFormat="1" applyFont="1" applyFill="1" applyBorder="1" applyAlignment="1">
      <alignment horizontal="right" indent="1"/>
    </xf>
    <xf numFmtId="0" fontId="1" fillId="0" borderId="0" xfId="0" applyFont="1" applyFill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6" fillId="0" borderId="3" xfId="0" applyFont="1" applyFill="1" applyBorder="1" applyAlignment="1">
      <alignment horizontal="center" vertical="center" wrapText="1"/>
    </xf>
    <xf numFmtId="1" fontId="16" fillId="0" borderId="1" xfId="0" applyNumberFormat="1" applyFont="1" applyFill="1" applyBorder="1" applyAlignment="1">
      <alignment horizontal="center" vertical="center" wrapText="1"/>
    </xf>
    <xf numFmtId="1" fontId="10" fillId="0" borderId="11" xfId="0" applyNumberFormat="1" applyFont="1" applyBorder="1" applyAlignment="1">
      <alignment vertical="center" wrapText="1"/>
    </xf>
    <xf numFmtId="1" fontId="10" fillId="0" borderId="3" xfId="0" applyNumberFormat="1" applyFont="1" applyBorder="1" applyAlignment="1">
      <alignment horizontal="center" vertical="center" wrapText="1"/>
    </xf>
    <xf numFmtId="1" fontId="16" fillId="0" borderId="3" xfId="0" applyNumberFormat="1" applyFont="1" applyBorder="1" applyAlignment="1">
      <alignment horizontal="left" vertical="center" wrapText="1" indent="2"/>
    </xf>
    <xf numFmtId="1" fontId="16" fillId="0" borderId="3" xfId="0" applyNumberFormat="1" applyFont="1" applyBorder="1" applyAlignment="1">
      <alignment horizontal="left" vertical="center" wrapText="1" indent="1"/>
    </xf>
    <xf numFmtId="1" fontId="10" fillId="0" borderId="0" xfId="0" applyNumberFormat="1" applyFont="1" applyBorder="1" applyAlignment="1">
      <alignment horizontal="center" vertical="center" wrapText="1"/>
    </xf>
    <xf numFmtId="1" fontId="16" fillId="0" borderId="3" xfId="0" applyNumberFormat="1" applyFont="1" applyBorder="1" applyAlignment="1">
      <alignment horizontal="left" vertical="center" wrapText="1" indent="3"/>
    </xf>
    <xf numFmtId="1" fontId="16" fillId="0" borderId="4" xfId="0" applyNumberFormat="1" applyFont="1" applyBorder="1" applyAlignment="1">
      <alignment vertical="center" wrapText="1"/>
    </xf>
    <xf numFmtId="1" fontId="16" fillId="0" borderId="2" xfId="0" applyNumberFormat="1" applyFont="1" applyBorder="1" applyAlignment="1">
      <alignment horizontal="center" vertical="center" wrapText="1"/>
    </xf>
    <xf numFmtId="1" fontId="26" fillId="0" borderId="0" xfId="0" applyNumberFormat="1" applyFont="1" applyBorder="1" applyAlignment="1">
      <alignment horizontal="right" indent="1"/>
    </xf>
    <xf numFmtId="0" fontId="16" fillId="0" borderId="0" xfId="0" applyFont="1" applyBorder="1" applyAlignment="1">
      <alignment horizontal="right" vertical="center" wrapText="1"/>
    </xf>
    <xf numFmtId="0" fontId="1" fillId="0" borderId="0" xfId="0" applyFont="1" applyFill="1" applyBorder="1" applyAlignment="1">
      <alignment horizontal="left" vertical="center" wrapText="1" indent="2"/>
    </xf>
    <xf numFmtId="0" fontId="1" fillId="0" borderId="0" xfId="0" applyFont="1" applyFill="1" applyBorder="1" applyAlignment="1">
      <alignment horizontal="left" vertical="center" wrapText="1" indent="1"/>
    </xf>
    <xf numFmtId="0" fontId="34" fillId="0" borderId="0" xfId="0" applyFont="1"/>
    <xf numFmtId="0" fontId="24" fillId="0" borderId="0" xfId="0" applyFont="1" applyAlignment="1">
      <alignment horizontal="right" vertical="center" wrapText="1"/>
    </xf>
    <xf numFmtId="0" fontId="5" fillId="2" borderId="0" xfId="0" applyFont="1" applyFill="1" applyAlignment="1">
      <alignment horizontal="center" vertical="center"/>
    </xf>
    <xf numFmtId="0" fontId="21" fillId="3" borderId="0" xfId="0" applyFont="1" applyFill="1" applyAlignment="1">
      <alignment horizontal="center"/>
    </xf>
    <xf numFmtId="0" fontId="24" fillId="0" borderId="0" xfId="0" applyFont="1" applyFill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6" fillId="0" borderId="10" xfId="0" applyFont="1" applyBorder="1" applyAlignment="1">
      <alignment horizontal="center" vertical="center" wrapText="1"/>
    </xf>
    <xf numFmtId="0" fontId="5" fillId="0" borderId="0" xfId="0" applyFont="1" applyAlignment="1"/>
    <xf numFmtId="0" fontId="16" fillId="0" borderId="3" xfId="0" applyFont="1" applyBorder="1" applyAlignment="1">
      <alignment horizontal="left" vertical="center" wrapText="1"/>
    </xf>
    <xf numFmtId="0" fontId="16" fillId="0" borderId="3" xfId="0" applyFont="1" applyBorder="1" applyAlignment="1">
      <alignment vertical="center" wrapText="1"/>
    </xf>
    <xf numFmtId="0" fontId="16" fillId="0" borderId="4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horizontal="right" indent="1"/>
    </xf>
    <xf numFmtId="0" fontId="1" fillId="0" borderId="3" xfId="0" applyFont="1" applyFill="1" applyBorder="1" applyAlignment="1">
      <alignment horizontal="left" vertical="center" wrapText="1" indent="3"/>
    </xf>
    <xf numFmtId="0" fontId="2" fillId="0" borderId="0" xfId="0" applyFont="1" applyFill="1" applyBorder="1" applyAlignment="1">
      <alignment horizontal="right" wrapText="1" indent="2"/>
    </xf>
    <xf numFmtId="1" fontId="2" fillId="0" borderId="0" xfId="0" applyNumberFormat="1" applyFont="1" applyFill="1" applyBorder="1" applyAlignment="1">
      <alignment horizontal="right" wrapText="1" indent="2"/>
    </xf>
    <xf numFmtId="0" fontId="1" fillId="0" borderId="0" xfId="0" applyFont="1" applyFill="1" applyBorder="1" applyAlignment="1">
      <alignment horizontal="left" vertical="center" wrapText="1" indent="3"/>
    </xf>
    <xf numFmtId="0" fontId="4" fillId="0" borderId="0" xfId="0" applyFont="1" applyFill="1" applyAlignment="1">
      <alignment horizontal="left" vertical="center"/>
    </xf>
    <xf numFmtId="0" fontId="2" fillId="0" borderId="7" xfId="0" applyFont="1" applyFill="1" applyBorder="1" applyAlignment="1">
      <alignment vertical="center" wrapText="1"/>
    </xf>
    <xf numFmtId="0" fontId="0" fillId="0" borderId="0" xfId="0" applyFont="1" applyFill="1" applyBorder="1"/>
    <xf numFmtId="0" fontId="6" fillId="0" borderId="0" xfId="0" applyFont="1" applyFill="1" applyBorder="1" applyAlignment="1">
      <alignment vertical="center" wrapText="1"/>
    </xf>
    <xf numFmtId="0" fontId="7" fillId="0" borderId="5" xfId="0" applyFont="1" applyFill="1" applyBorder="1" applyAlignment="1">
      <alignment vertical="center" wrapText="1"/>
    </xf>
    <xf numFmtId="0" fontId="16" fillId="0" borderId="0" xfId="0" applyFont="1" applyBorder="1" applyAlignment="1">
      <alignment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6" fillId="0" borderId="3" xfId="0" applyFont="1" applyFill="1" applyBorder="1" applyAlignment="1">
      <alignment vertical="center" wrapText="1"/>
    </xf>
    <xf numFmtId="0" fontId="10" fillId="0" borderId="0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right" wrapText="1" indent="2"/>
    </xf>
    <xf numFmtId="0" fontId="1" fillId="0" borderId="0" xfId="0" applyFont="1" applyFill="1" applyAlignment="1">
      <alignment horizontal="right" wrapText="1" indent="2"/>
    </xf>
    <xf numFmtId="0" fontId="1" fillId="0" borderId="0" xfId="0" applyFont="1" applyFill="1" applyBorder="1" applyAlignment="1">
      <alignment horizontal="right" wrapText="1" indent="2"/>
    </xf>
    <xf numFmtId="0" fontId="22" fillId="0" borderId="0" xfId="0" applyFont="1" applyFill="1" applyBorder="1" applyAlignment="1">
      <alignment horizontal="right" wrapText="1" indent="2"/>
    </xf>
    <xf numFmtId="0" fontId="2" fillId="0" borderId="7" xfId="0" applyFont="1" applyFill="1" applyBorder="1" applyAlignment="1">
      <alignment horizontal="right" wrapText="1" indent="2"/>
    </xf>
    <xf numFmtId="1" fontId="2" fillId="0" borderId="0" xfId="0" applyNumberFormat="1" applyFont="1" applyFill="1" applyAlignment="1">
      <alignment horizontal="right" wrapText="1" indent="2"/>
    </xf>
    <xf numFmtId="0" fontId="0" fillId="0" borderId="0" xfId="0" applyFont="1" applyFill="1" applyAlignment="1"/>
    <xf numFmtId="0" fontId="2" fillId="0" borderId="1" xfId="0" applyFont="1" applyFill="1" applyBorder="1" applyAlignment="1">
      <alignment vertical="center"/>
    </xf>
    <xf numFmtId="0" fontId="1" fillId="0" borderId="10" xfId="0" applyFont="1" applyFill="1" applyBorder="1" applyAlignment="1">
      <alignment horizontal="center" vertical="center"/>
    </xf>
    <xf numFmtId="1" fontId="1" fillId="0" borderId="0" xfId="0" applyNumberFormat="1" applyFont="1" applyFill="1" applyAlignment="1">
      <alignment horizontal="right" wrapText="1" indent="2"/>
    </xf>
    <xf numFmtId="0" fontId="23" fillId="0" borderId="0" xfId="0" applyFont="1" applyFill="1" applyAlignment="1">
      <alignment horizontal="right" wrapText="1" indent="2"/>
    </xf>
    <xf numFmtId="1" fontId="22" fillId="0" borderId="0" xfId="0" applyNumberFormat="1" applyFont="1" applyFill="1" applyAlignment="1">
      <alignment horizontal="right" wrapText="1" indent="2"/>
    </xf>
    <xf numFmtId="0" fontId="22" fillId="0" borderId="0" xfId="0" applyFont="1" applyFill="1" applyAlignment="1">
      <alignment horizontal="right" wrapText="1" indent="2"/>
    </xf>
    <xf numFmtId="1" fontId="1" fillId="0" borderId="0" xfId="0" applyNumberFormat="1" applyFont="1" applyFill="1" applyBorder="1" applyAlignment="1">
      <alignment horizontal="right" wrapText="1" indent="2"/>
    </xf>
    <xf numFmtId="1" fontId="22" fillId="0" borderId="0" xfId="0" applyNumberFormat="1" applyFont="1" applyFill="1" applyBorder="1" applyAlignment="1">
      <alignment horizontal="right" wrapText="1" indent="2"/>
    </xf>
    <xf numFmtId="0" fontId="1" fillId="0" borderId="1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1" fontId="2" fillId="0" borderId="7" xfId="0" applyNumberFormat="1" applyFont="1" applyFill="1" applyBorder="1" applyAlignment="1">
      <alignment horizontal="right" wrapText="1" indent="2"/>
    </xf>
    <xf numFmtId="0" fontId="4" fillId="0" borderId="10" xfId="0" applyFont="1" applyFill="1" applyBorder="1" applyAlignment="1">
      <alignment horizontal="center" vertical="center" wrapText="1"/>
    </xf>
    <xf numFmtId="0" fontId="35" fillId="0" borderId="0" xfId="0" applyFont="1" applyFill="1" applyBorder="1" applyAlignment="1">
      <alignment horizontal="right" wrapText="1" indent="2"/>
    </xf>
    <xf numFmtId="0" fontId="1" fillId="0" borderId="1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left" vertical="center" wrapText="1"/>
    </xf>
    <xf numFmtId="49" fontId="22" fillId="0" borderId="0" xfId="0" applyNumberFormat="1" applyFont="1" applyFill="1" applyBorder="1" applyAlignment="1">
      <alignment horizontal="right" indent="1"/>
    </xf>
    <xf numFmtId="49" fontId="22" fillId="0" borderId="0" xfId="0" applyNumberFormat="1" applyFont="1" applyFill="1" applyAlignment="1">
      <alignment horizontal="right" indent="1"/>
    </xf>
    <xf numFmtId="0" fontId="22" fillId="0" borderId="0" xfId="0" applyFont="1" applyFill="1" applyAlignment="1">
      <alignment horizontal="right" indent="1"/>
    </xf>
    <xf numFmtId="0" fontId="14" fillId="0" borderId="0" xfId="0" applyFont="1" applyFill="1" applyBorder="1"/>
    <xf numFmtId="0" fontId="14" fillId="0" borderId="0" xfId="0" applyFont="1" applyFill="1"/>
    <xf numFmtId="165" fontId="15" fillId="0" borderId="0" xfId="0" applyNumberFormat="1" applyFont="1" applyFill="1" applyAlignment="1">
      <alignment horizontal="right" indent="1"/>
    </xf>
    <xf numFmtId="165" fontId="15" fillId="0" borderId="0" xfId="0" applyNumberFormat="1" applyFont="1" applyFill="1" applyBorder="1" applyAlignment="1">
      <alignment horizontal="right" indent="1"/>
    </xf>
    <xf numFmtId="165" fontId="22" fillId="0" borderId="0" xfId="0" applyNumberFormat="1" applyFont="1" applyFill="1" applyAlignment="1">
      <alignment horizontal="right" indent="1"/>
    </xf>
    <xf numFmtId="165" fontId="22" fillId="0" borderId="0" xfId="0" applyNumberFormat="1" applyFont="1" applyFill="1" applyBorder="1" applyAlignment="1">
      <alignment horizontal="right" indent="1"/>
    </xf>
    <xf numFmtId="0" fontId="23" fillId="0" borderId="0" xfId="0" applyFont="1" applyFill="1" applyAlignment="1">
      <alignment horizontal="right" indent="1"/>
    </xf>
    <xf numFmtId="0" fontId="22" fillId="0" borderId="0" xfId="0" applyFont="1" applyFill="1" applyBorder="1" applyAlignment="1">
      <alignment horizontal="right" indent="1"/>
    </xf>
    <xf numFmtId="0" fontId="20" fillId="0" borderId="0" xfId="0" applyFont="1" applyAlignment="1">
      <alignment horizontal="left" vertical="center"/>
    </xf>
    <xf numFmtId="0" fontId="20" fillId="0" borderId="0" xfId="0" applyFont="1" applyFill="1" applyAlignment="1">
      <alignment horizontal="left"/>
    </xf>
    <xf numFmtId="1" fontId="16" fillId="0" borderId="0" xfId="0" applyNumberFormat="1" applyFont="1" applyBorder="1" applyAlignment="1">
      <alignment horizontal="right" vertical="center" wrapText="1"/>
    </xf>
    <xf numFmtId="1" fontId="10" fillId="0" borderId="7" xfId="0" applyNumberFormat="1" applyFont="1" applyFill="1" applyBorder="1" applyAlignment="1">
      <alignment horizontal="right" indent="1"/>
    </xf>
    <xf numFmtId="1" fontId="10" fillId="0" borderId="0" xfId="0" applyNumberFormat="1" applyFont="1" applyFill="1" applyBorder="1" applyAlignment="1">
      <alignment horizontal="right" indent="1"/>
    </xf>
    <xf numFmtId="1" fontId="16" fillId="0" borderId="0" xfId="0" applyNumberFormat="1" applyFont="1" applyFill="1" applyBorder="1" applyAlignment="1">
      <alignment horizontal="right" indent="1"/>
    </xf>
    <xf numFmtId="1" fontId="26" fillId="0" borderId="0" xfId="0" applyNumberFormat="1" applyFont="1" applyFill="1" applyBorder="1" applyAlignment="1">
      <alignment horizontal="right" indent="1"/>
    </xf>
    <xf numFmtId="1" fontId="16" fillId="0" borderId="5" xfId="0" applyNumberFormat="1" applyFont="1" applyFill="1" applyBorder="1" applyAlignment="1">
      <alignment horizontal="right" indent="1"/>
    </xf>
    <xf numFmtId="0" fontId="0" fillId="0" borderId="5" xfId="0" applyBorder="1"/>
    <xf numFmtId="1" fontId="16" fillId="0" borderId="5" xfId="0" applyNumberFormat="1" applyFont="1" applyBorder="1" applyAlignment="1">
      <alignment horizontal="right" vertical="center" wrapText="1"/>
    </xf>
    <xf numFmtId="0" fontId="0" fillId="0" borderId="0" xfId="0" applyFont="1" applyFill="1" applyBorder="1" applyAlignment="1">
      <alignment horizontal="right" indent="1"/>
    </xf>
    <xf numFmtId="0" fontId="16" fillId="0" borderId="2" xfId="0" applyFont="1" applyFill="1" applyBorder="1" applyAlignment="1">
      <alignment horizontal="center" vertical="center" wrapText="1"/>
    </xf>
    <xf numFmtId="49" fontId="22" fillId="0" borderId="0" xfId="0" applyNumberFormat="1" applyFont="1" applyFill="1" applyBorder="1" applyAlignment="1">
      <alignment horizontal="right" wrapText="1" indent="2"/>
    </xf>
    <xf numFmtId="1" fontId="1" fillId="0" borderId="0" xfId="0" applyNumberFormat="1" applyFont="1" applyFill="1" applyBorder="1" applyAlignment="1">
      <alignment horizontal="right" vertical="center" wrapText="1"/>
    </xf>
    <xf numFmtId="1" fontId="1" fillId="0" borderId="5" xfId="0" applyNumberFormat="1" applyFont="1" applyFill="1" applyBorder="1" applyAlignment="1">
      <alignment horizontal="right" vertical="center" wrapText="1"/>
    </xf>
    <xf numFmtId="0" fontId="0" fillId="0" borderId="0" xfId="0" applyFont="1"/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right" indent="1"/>
    </xf>
    <xf numFmtId="0" fontId="2" fillId="0" borderId="0" xfId="0" applyFont="1" applyBorder="1" applyAlignment="1">
      <alignment horizontal="right" indent="1"/>
    </xf>
    <xf numFmtId="0" fontId="2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Border="1" applyAlignment="1">
      <alignment horizontal="right" indent="1"/>
    </xf>
    <xf numFmtId="0" fontId="1" fillId="0" borderId="3" xfId="0" applyFont="1" applyBorder="1" applyAlignment="1">
      <alignment horizontal="left" vertical="center" wrapText="1" indent="2"/>
    </xf>
    <xf numFmtId="0" fontId="1" fillId="0" borderId="3" xfId="0" applyFont="1" applyBorder="1" applyAlignment="1">
      <alignment horizontal="left" vertical="center" wrapText="1" indent="1"/>
    </xf>
    <xf numFmtId="0" fontId="1" fillId="0" borderId="3" xfId="0" applyFont="1" applyBorder="1" applyAlignment="1">
      <alignment horizontal="left" vertical="center" wrapText="1" indent="3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horizontal="right" indent="1"/>
    </xf>
    <xf numFmtId="165" fontId="2" fillId="0" borderId="14" xfId="0" applyNumberFormat="1" applyFont="1" applyFill="1" applyBorder="1" applyAlignment="1">
      <alignment horizontal="right" indent="1"/>
    </xf>
    <xf numFmtId="165" fontId="1" fillId="0" borderId="14" xfId="0" applyNumberFormat="1" applyFont="1" applyFill="1" applyBorder="1" applyAlignment="1">
      <alignment horizontal="right" indent="1"/>
    </xf>
    <xf numFmtId="0" fontId="0" fillId="0" borderId="6" xfId="0" applyBorder="1"/>
    <xf numFmtId="165" fontId="2" fillId="0" borderId="0" xfId="0" applyNumberFormat="1" applyFont="1" applyBorder="1" applyAlignment="1">
      <alignment horizontal="right" indent="1"/>
    </xf>
    <xf numFmtId="165" fontId="2" fillId="0" borderId="14" xfId="0" applyNumberFormat="1" applyFont="1" applyBorder="1" applyAlignment="1">
      <alignment horizontal="right" indent="1"/>
    </xf>
    <xf numFmtId="165" fontId="1" fillId="0" borderId="0" xfId="0" applyNumberFormat="1" applyFont="1" applyBorder="1" applyAlignment="1">
      <alignment horizontal="right" indent="1"/>
    </xf>
    <xf numFmtId="165" fontId="1" fillId="0" borderId="14" xfId="0" applyNumberFormat="1" applyFont="1" applyBorder="1" applyAlignment="1">
      <alignment horizontal="right" indent="1"/>
    </xf>
    <xf numFmtId="2" fontId="1" fillId="0" borderId="0" xfId="0" applyNumberFormat="1" applyFont="1" applyBorder="1" applyAlignment="1">
      <alignment horizontal="right" indent="1"/>
    </xf>
    <xf numFmtId="2" fontId="1" fillId="0" borderId="14" xfId="0" applyNumberFormat="1" applyFont="1" applyBorder="1" applyAlignment="1">
      <alignment horizontal="right" indent="1"/>
    </xf>
    <xf numFmtId="165" fontId="2" fillId="0" borderId="7" xfId="0" applyNumberFormat="1" applyFont="1" applyBorder="1" applyAlignment="1">
      <alignment horizontal="right" indent="1"/>
    </xf>
    <xf numFmtId="165" fontId="2" fillId="0" borderId="8" xfId="0" applyNumberFormat="1" applyFont="1" applyBorder="1" applyAlignment="1">
      <alignment horizontal="right" indent="1"/>
    </xf>
    <xf numFmtId="1" fontId="2" fillId="0" borderId="0" xfId="0" applyNumberFormat="1" applyFont="1" applyBorder="1" applyAlignment="1">
      <alignment horizontal="right" indent="1"/>
    </xf>
    <xf numFmtId="1" fontId="1" fillId="0" borderId="0" xfId="0" applyNumberFormat="1" applyFont="1" applyBorder="1" applyAlignment="1">
      <alignment horizontal="right" indent="1"/>
    </xf>
    <xf numFmtId="1" fontId="1" fillId="0" borderId="5" xfId="0" applyNumberFormat="1" applyFont="1" applyBorder="1" applyAlignment="1">
      <alignment horizontal="right" indent="1"/>
    </xf>
    <xf numFmtId="1" fontId="2" fillId="0" borderId="0" xfId="0" applyNumberFormat="1" applyFont="1" applyFill="1" applyBorder="1" applyAlignment="1">
      <alignment horizontal="right" indent="1"/>
    </xf>
    <xf numFmtId="1" fontId="1" fillId="0" borderId="0" xfId="0" applyNumberFormat="1" applyFont="1" applyFill="1" applyBorder="1" applyAlignment="1">
      <alignment horizontal="right" indent="1"/>
    </xf>
    <xf numFmtId="1" fontId="1" fillId="0" borderId="5" xfId="0" applyNumberFormat="1" applyFont="1" applyFill="1" applyBorder="1" applyAlignment="1">
      <alignment horizontal="right" indent="1"/>
    </xf>
    <xf numFmtId="1" fontId="10" fillId="0" borderId="0" xfId="0" applyNumberFormat="1" applyFont="1" applyFill="1" applyBorder="1" applyAlignment="1">
      <alignment horizontal="right" wrapText="1" indent="2"/>
    </xf>
    <xf numFmtId="1" fontId="16" fillId="0" borderId="0" xfId="0" applyNumberFormat="1" applyFont="1" applyFill="1" applyBorder="1" applyAlignment="1">
      <alignment horizontal="right" wrapText="1" indent="2"/>
    </xf>
    <xf numFmtId="0" fontId="1" fillId="0" borderId="0" xfId="0" applyFont="1" applyFill="1" applyBorder="1" applyAlignment="1">
      <alignment horizontal="center" vertical="center" wrapText="1"/>
    </xf>
    <xf numFmtId="0" fontId="41" fillId="0" borderId="0" xfId="0" applyFont="1" applyBorder="1" applyAlignment="1">
      <alignment vertical="center" wrapText="1"/>
    </xf>
    <xf numFmtId="0" fontId="41" fillId="0" borderId="0" xfId="0" applyFont="1" applyBorder="1" applyAlignment="1">
      <alignment horizontal="center" vertical="center" wrapText="1"/>
    </xf>
    <xf numFmtId="0" fontId="42" fillId="0" borderId="0" xfId="0" applyFont="1" applyBorder="1" applyAlignment="1">
      <alignment vertical="center" wrapText="1"/>
    </xf>
    <xf numFmtId="0" fontId="42" fillId="0" borderId="0" xfId="0" applyFont="1" applyBorder="1" applyAlignment="1">
      <alignment horizontal="left" vertical="center" wrapText="1" indent="3"/>
    </xf>
    <xf numFmtId="0" fontId="42" fillId="0" borderId="0" xfId="0" applyFont="1" applyBorder="1" applyAlignment="1">
      <alignment horizontal="left" vertical="center" wrapText="1" indent="1"/>
    </xf>
    <xf numFmtId="0" fontId="39" fillId="0" borderId="0" xfId="0" applyFont="1" applyAlignment="1">
      <alignment vertical="center" wrapText="1"/>
    </xf>
    <xf numFmtId="0" fontId="40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165" fontId="41" fillId="0" borderId="0" xfId="0" applyNumberFormat="1" applyFont="1" applyBorder="1" applyAlignment="1">
      <alignment horizontal="right" wrapText="1" indent="1"/>
    </xf>
    <xf numFmtId="165" fontId="42" fillId="0" borderId="0" xfId="0" applyNumberFormat="1" applyFont="1" applyBorder="1" applyAlignment="1">
      <alignment horizontal="right" wrapText="1" indent="1"/>
    </xf>
    <xf numFmtId="165" fontId="1" fillId="0" borderId="0" xfId="0" applyNumberFormat="1" applyFont="1" applyBorder="1" applyAlignment="1">
      <alignment horizontal="right" wrapText="1" indent="1"/>
    </xf>
    <xf numFmtId="0" fontId="2" fillId="0" borderId="14" xfId="0" applyFont="1" applyFill="1" applyBorder="1" applyAlignment="1">
      <alignment horizontal="right" indent="1"/>
    </xf>
    <xf numFmtId="0" fontId="1" fillId="0" borderId="14" xfId="0" applyFont="1" applyFill="1" applyBorder="1" applyAlignment="1">
      <alignment horizontal="right" indent="1"/>
    </xf>
    <xf numFmtId="0" fontId="0" fillId="0" borderId="14" xfId="0" applyFont="1" applyFill="1" applyBorder="1"/>
    <xf numFmtId="0" fontId="8" fillId="0" borderId="0" xfId="0" applyFont="1" applyFill="1" applyBorder="1" applyAlignment="1">
      <alignment wrapText="1"/>
    </xf>
    <xf numFmtId="0" fontId="16" fillId="0" borderId="5" xfId="0" applyFont="1" applyBorder="1" applyAlignment="1">
      <alignment horizontal="right" indent="1"/>
    </xf>
    <xf numFmtId="0" fontId="10" fillId="0" borderId="8" xfId="0" applyFont="1" applyBorder="1" applyAlignment="1">
      <alignment horizontal="right" indent="1"/>
    </xf>
    <xf numFmtId="0" fontId="10" fillId="0" borderId="14" xfId="0" applyFont="1" applyBorder="1" applyAlignment="1">
      <alignment horizontal="right" indent="1"/>
    </xf>
    <xf numFmtId="0" fontId="16" fillId="0" borderId="14" xfId="0" applyFont="1" applyBorder="1" applyAlignment="1">
      <alignment horizontal="right" indent="1"/>
    </xf>
    <xf numFmtId="0" fontId="16" fillId="0" borderId="6" xfId="0" applyFont="1" applyBorder="1" applyAlignment="1">
      <alignment horizontal="right" indent="1"/>
    </xf>
    <xf numFmtId="165" fontId="10" fillId="0" borderId="14" xfId="0" applyNumberFormat="1" applyFont="1" applyFill="1" applyBorder="1" applyAlignment="1">
      <alignment horizontal="right" indent="1"/>
    </xf>
    <xf numFmtId="165" fontId="16" fillId="0" borderId="14" xfId="0" applyNumberFormat="1" applyFont="1" applyFill="1" applyBorder="1" applyAlignment="1">
      <alignment horizontal="right" indent="1"/>
    </xf>
    <xf numFmtId="165" fontId="16" fillId="0" borderId="6" xfId="0" applyNumberFormat="1" applyFont="1" applyFill="1" applyBorder="1" applyAlignment="1">
      <alignment horizontal="right" indent="1"/>
    </xf>
    <xf numFmtId="0" fontId="17" fillId="0" borderId="0" xfId="0" applyFont="1" applyFill="1"/>
    <xf numFmtId="0" fontId="17" fillId="0" borderId="0" xfId="0" applyFont="1" applyFill="1" applyAlignment="1">
      <alignment horizontal="center"/>
    </xf>
    <xf numFmtId="0" fontId="17" fillId="0" borderId="0" xfId="0" applyFont="1" applyFill="1" applyAlignment="1">
      <alignment horizontal="right" indent="2"/>
    </xf>
    <xf numFmtId="0" fontId="7" fillId="0" borderId="4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21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/>
    </xf>
    <xf numFmtId="0" fontId="6" fillId="0" borderId="3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7" fillId="0" borderId="4" xfId="0" applyFont="1" applyFill="1" applyBorder="1" applyAlignment="1">
      <alignment vertical="center" wrapText="1"/>
    </xf>
    <xf numFmtId="0" fontId="7" fillId="0" borderId="5" xfId="0" applyFont="1" applyFill="1" applyBorder="1" applyAlignment="1">
      <alignment vertical="center" wrapText="1"/>
    </xf>
    <xf numFmtId="0" fontId="27" fillId="0" borderId="0" xfId="0" applyFont="1" applyBorder="1" applyAlignment="1">
      <alignment vertical="center" wrapText="1"/>
    </xf>
    <xf numFmtId="0" fontId="19" fillId="0" borderId="5" xfId="0" applyFont="1" applyBorder="1" applyAlignment="1">
      <alignment vertical="center" wrapText="1"/>
    </xf>
    <xf numFmtId="0" fontId="24" fillId="2" borderId="0" xfId="0" applyFont="1" applyFill="1" applyAlignment="1">
      <alignment horizontal="center" vertical="center"/>
    </xf>
    <xf numFmtId="0" fontId="29" fillId="3" borderId="0" xfId="0" applyFont="1" applyFill="1" applyAlignment="1">
      <alignment horizontal="center"/>
    </xf>
    <xf numFmtId="0" fontId="1" fillId="0" borderId="5" xfId="0" applyFont="1" applyFill="1" applyBorder="1" applyAlignment="1">
      <alignment horizontal="left" wrapText="1"/>
    </xf>
    <xf numFmtId="0" fontId="1" fillId="0" borderId="6" xfId="0" applyFont="1" applyFill="1" applyBorder="1" applyAlignment="1">
      <alignment horizontal="left" wrapText="1"/>
    </xf>
    <xf numFmtId="0" fontId="8" fillId="0" borderId="5" xfId="0" applyFont="1" applyFill="1" applyBorder="1" applyAlignment="1">
      <alignment horizontal="left" wrapText="1"/>
    </xf>
    <xf numFmtId="0" fontId="8" fillId="0" borderId="6" xfId="0" applyFont="1" applyFill="1" applyBorder="1" applyAlignment="1">
      <alignment horizontal="left" wrapText="1"/>
    </xf>
    <xf numFmtId="0" fontId="1" fillId="0" borderId="0" xfId="0" applyFont="1" applyAlignment="1">
      <alignment horizontal="left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8" fillId="0" borderId="11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33" fillId="0" borderId="11" xfId="0" applyFont="1" applyFill="1" applyBorder="1" applyAlignment="1">
      <alignment horizontal="left" vertical="center" wrapText="1"/>
    </xf>
    <xf numFmtId="0" fontId="12" fillId="0" borderId="7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left" vertical="center" wrapText="1"/>
    </xf>
    <xf numFmtId="0" fontId="33" fillId="0" borderId="5" xfId="0" applyFont="1" applyFill="1" applyBorder="1" applyAlignment="1">
      <alignment horizontal="left" vertical="center" wrapText="1"/>
    </xf>
    <xf numFmtId="0" fontId="8" fillId="0" borderId="5" xfId="0" applyFont="1" applyFill="1" applyBorder="1" applyAlignment="1">
      <alignment horizontal="left" vertical="center" wrapText="1"/>
    </xf>
    <xf numFmtId="0" fontId="37" fillId="0" borderId="5" xfId="0" applyFont="1" applyFill="1" applyBorder="1" applyAlignment="1">
      <alignment horizontal="left" vertical="center" wrapText="1"/>
    </xf>
  </cellXfs>
  <cellStyles count="5">
    <cellStyle name="Normal" xfId="1"/>
    <cellStyle name="Normal 2" xfId="3"/>
    <cellStyle name="Обычный" xfId="0" builtinId="0"/>
    <cellStyle name="Обычный 2" xfId="2"/>
    <cellStyle name="Финансовый 2" xfId="4"/>
  </cellStyles>
  <dxfs count="0"/>
  <tableStyles count="0" defaultTableStyle="TableStyleMedium2" defaultPivotStyle="PivotStyleLight16"/>
  <colors>
    <mruColors>
      <color rgb="FFC7E6A4"/>
      <color rgb="FF78B832"/>
      <color rgb="FF92D050"/>
      <color rgb="FF74B230"/>
      <color rgb="FFFFFFFF"/>
      <color rgb="FF80C535"/>
      <color rgb="FF9999FF"/>
      <color rgb="FFFF9933"/>
      <color rgb="FFE3F2D2"/>
      <color rgb="FF4BAC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8B832"/>
  </sheetPr>
  <dimension ref="A1:B39"/>
  <sheetViews>
    <sheetView workbookViewId="0">
      <pane ySplit="2" topLeftCell="A3" activePane="bottomLeft" state="frozen"/>
      <selection activeCell="O25" sqref="O25"/>
      <selection pane="bottomLeft" activeCell="B27" sqref="B27"/>
    </sheetView>
  </sheetViews>
  <sheetFormatPr defaultRowHeight="15" x14ac:dyDescent="0.25"/>
  <cols>
    <col min="2" max="2" width="69.28515625" customWidth="1"/>
  </cols>
  <sheetData>
    <row r="1" spans="1:2" x14ac:dyDescent="0.25">
      <c r="B1" s="106" t="s">
        <v>219</v>
      </c>
    </row>
    <row r="2" spans="1:2" x14ac:dyDescent="0.25">
      <c r="B2" s="107" t="s">
        <v>193</v>
      </c>
    </row>
    <row r="3" spans="1:2" x14ac:dyDescent="0.25">
      <c r="A3" s="105" t="s">
        <v>125</v>
      </c>
      <c r="B3" s="108" t="s">
        <v>133</v>
      </c>
    </row>
    <row r="4" spans="1:2" x14ac:dyDescent="0.25">
      <c r="A4" s="105" t="s">
        <v>205</v>
      </c>
      <c r="B4" s="23" t="s">
        <v>181</v>
      </c>
    </row>
    <row r="5" spans="1:2" x14ac:dyDescent="0.25">
      <c r="A5" s="105" t="s">
        <v>206</v>
      </c>
      <c r="B5" s="23" t="s">
        <v>182</v>
      </c>
    </row>
    <row r="6" spans="1:2" x14ac:dyDescent="0.25">
      <c r="A6" s="105" t="s">
        <v>126</v>
      </c>
      <c r="B6" s="108" t="s">
        <v>134</v>
      </c>
    </row>
    <row r="7" spans="1:2" x14ac:dyDescent="0.25">
      <c r="A7" s="105" t="s">
        <v>207</v>
      </c>
      <c r="B7" s="23" t="s">
        <v>183</v>
      </c>
    </row>
    <row r="8" spans="1:2" x14ac:dyDescent="0.25">
      <c r="A8" s="105" t="s">
        <v>208</v>
      </c>
      <c r="B8" s="23" t="s">
        <v>184</v>
      </c>
    </row>
    <row r="9" spans="1:2" x14ac:dyDescent="0.25">
      <c r="A9" s="105" t="s">
        <v>209</v>
      </c>
      <c r="B9" s="23" t="s">
        <v>179</v>
      </c>
    </row>
    <row r="10" spans="1:2" x14ac:dyDescent="0.25">
      <c r="A10" s="105" t="s">
        <v>210</v>
      </c>
      <c r="B10" s="23" t="s">
        <v>185</v>
      </c>
    </row>
    <row r="11" spans="1:2" x14ac:dyDescent="0.25">
      <c r="A11" s="105" t="s">
        <v>127</v>
      </c>
      <c r="B11" s="108" t="s">
        <v>135</v>
      </c>
    </row>
    <row r="12" spans="1:2" x14ac:dyDescent="0.25">
      <c r="A12" s="105" t="s">
        <v>211</v>
      </c>
      <c r="B12" s="23" t="s">
        <v>186</v>
      </c>
    </row>
    <row r="13" spans="1:2" x14ac:dyDescent="0.25">
      <c r="A13" s="105" t="s">
        <v>212</v>
      </c>
      <c r="B13" s="23" t="s">
        <v>187</v>
      </c>
    </row>
    <row r="14" spans="1:2" x14ac:dyDescent="0.25">
      <c r="A14" s="105" t="s">
        <v>128</v>
      </c>
      <c r="B14" s="108" t="s">
        <v>136</v>
      </c>
    </row>
    <row r="15" spans="1:2" ht="21" customHeight="1" x14ac:dyDescent="0.25">
      <c r="A15" s="105" t="s">
        <v>129</v>
      </c>
      <c r="B15" s="108" t="s">
        <v>137</v>
      </c>
    </row>
    <row r="16" spans="1:2" x14ac:dyDescent="0.25">
      <c r="A16" s="105" t="s">
        <v>213</v>
      </c>
      <c r="B16" s="23" t="s">
        <v>220</v>
      </c>
    </row>
    <row r="17" spans="1:2" x14ac:dyDescent="0.25">
      <c r="A17" s="105" t="s">
        <v>214</v>
      </c>
      <c r="B17" s="23" t="s">
        <v>243</v>
      </c>
    </row>
    <row r="18" spans="1:2" x14ac:dyDescent="0.25">
      <c r="A18" s="105" t="s">
        <v>130</v>
      </c>
      <c r="B18" s="108" t="s">
        <v>248</v>
      </c>
    </row>
    <row r="19" spans="1:2" x14ac:dyDescent="0.25">
      <c r="A19" s="105" t="s">
        <v>131</v>
      </c>
      <c r="B19" s="108" t="s">
        <v>188</v>
      </c>
    </row>
    <row r="20" spans="1:2" x14ac:dyDescent="0.25">
      <c r="A20" s="105" t="s">
        <v>215</v>
      </c>
      <c r="B20" s="23" t="s">
        <v>180</v>
      </c>
    </row>
    <row r="21" spans="1:2" x14ac:dyDescent="0.25">
      <c r="A21" s="105" t="s">
        <v>216</v>
      </c>
      <c r="B21" s="23" t="s">
        <v>189</v>
      </c>
    </row>
    <row r="22" spans="1:2" x14ac:dyDescent="0.25">
      <c r="A22" s="105" t="s">
        <v>132</v>
      </c>
      <c r="B22" s="108" t="s">
        <v>190</v>
      </c>
    </row>
    <row r="23" spans="1:2" x14ac:dyDescent="0.25">
      <c r="A23" s="105" t="s">
        <v>217</v>
      </c>
      <c r="B23" s="23" t="s">
        <v>178</v>
      </c>
    </row>
    <row r="24" spans="1:2" x14ac:dyDescent="0.25">
      <c r="A24" s="105" t="s">
        <v>218</v>
      </c>
      <c r="B24" s="23" t="s">
        <v>191</v>
      </c>
    </row>
    <row r="25" spans="1:2" x14ac:dyDescent="0.25">
      <c r="A25" s="105" t="s">
        <v>244</v>
      </c>
      <c r="B25" s="108" t="s">
        <v>192</v>
      </c>
    </row>
    <row r="26" spans="1:2" ht="25.5" x14ac:dyDescent="0.25">
      <c r="A26" s="105" t="s">
        <v>245</v>
      </c>
      <c r="B26" s="23" t="s">
        <v>203</v>
      </c>
    </row>
    <row r="27" spans="1:2" ht="25.5" x14ac:dyDescent="0.25">
      <c r="A27" s="105" t="s">
        <v>246</v>
      </c>
      <c r="B27" s="23" t="s">
        <v>204</v>
      </c>
    </row>
    <row r="28" spans="1:2" x14ac:dyDescent="0.25">
      <c r="A28" s="29"/>
      <c r="B28" s="23"/>
    </row>
    <row r="29" spans="1:2" x14ac:dyDescent="0.25">
      <c r="A29" s="21"/>
      <c r="B29" s="23"/>
    </row>
    <row r="30" spans="1:2" x14ac:dyDescent="0.25">
      <c r="A30" s="21"/>
      <c r="B30" s="23"/>
    </row>
    <row r="31" spans="1:2" x14ac:dyDescent="0.25">
      <c r="A31" s="21"/>
      <c r="B31" s="23"/>
    </row>
    <row r="32" spans="1:2" x14ac:dyDescent="0.25">
      <c r="A32" s="21"/>
      <c r="B32" s="23"/>
    </row>
    <row r="33" spans="1:2" x14ac:dyDescent="0.25">
      <c r="A33" s="21"/>
      <c r="B33" s="23"/>
    </row>
    <row r="34" spans="1:2" x14ac:dyDescent="0.25">
      <c r="A34" s="21"/>
      <c r="B34" s="23"/>
    </row>
    <row r="35" spans="1:2" x14ac:dyDescent="0.25">
      <c r="A35" s="21"/>
      <c r="B35" s="23"/>
    </row>
    <row r="36" spans="1:2" x14ac:dyDescent="0.25">
      <c r="A36" s="21"/>
      <c r="B36" s="23"/>
    </row>
    <row r="37" spans="1:2" x14ac:dyDescent="0.25">
      <c r="A37" s="21"/>
      <c r="B37" s="23"/>
    </row>
    <row r="38" spans="1:2" x14ac:dyDescent="0.25">
      <c r="A38" s="29"/>
      <c r="B38" s="23"/>
    </row>
    <row r="39" spans="1:2" ht="18" customHeight="1" x14ac:dyDescent="0.25">
      <c r="A39" s="29"/>
      <c r="B39" s="23"/>
    </row>
  </sheetData>
  <hyperlinks>
    <hyperlink ref="B3" location="'6.1.1.'!A1" display="Численность зрителей театров и число посещений музеев на 1000 человек населения  "/>
    <hyperlink ref="B4" location="'6.1.1.'!A1" display="Численность зрителей театров "/>
    <hyperlink ref="B5" location="'6.1.2.'!A1" display="Число посещений музеев"/>
    <hyperlink ref="B6" location="'6.2.1.'!A1" display="Число спортивных сооружений  "/>
    <hyperlink ref="B7" location="'6.2.1.'!A1" display="Стадионы с трибунами на 1500 мест и более"/>
    <hyperlink ref="B8" location="'6.2.2.'!A1" display="Плоскостные спортивные сооружения (площадки и поля)"/>
    <hyperlink ref="B9" location="'6.2.3.'!A1" display="Спортивные залы"/>
    <hyperlink ref="B10" location="'6.2.4.'!A1" display="Плавательные бассейны"/>
    <hyperlink ref="B11" location="'6.3.1.'!A1" display="Общедоступные библиотеки  "/>
    <hyperlink ref="B12" location="'6.3.1.'!A1" display="Библиотечный фонд на 1000 человек населения"/>
    <hyperlink ref="B13" location="'6.3.2.'!A1" display="Численность пользователей "/>
    <hyperlink ref="B14" location="'6.4.'!A1" display="Выпуск газет на 1000 человек населения  "/>
    <hyperlink ref="B15" location="'6.5.1.'!A1" display="Детские оздоровительные лагеря "/>
    <hyperlink ref="B16" location="'6.5.1.'!A1" display="Число детских оздоровительных лагерей"/>
    <hyperlink ref="B17" location="'6.5.2.'!A1" display="Численность детей, отдохнувших в них за лето"/>
    <hyperlink ref="B19" location="'6.7.1.'!A1" display="Коллективные средства размещения"/>
    <hyperlink ref="B20" location="'6.7.1.'!A1" display="Число коллективных средств размещения"/>
    <hyperlink ref="B21" location="'6.7.2.'!A1" display="Численность  размещенных лиц"/>
    <hyperlink ref="B22" location="'6.8.1.'!A1" display="Туристские фирмы"/>
    <hyperlink ref="B23" location="'6.8.1.'!A1" display="Число туристских фирм"/>
    <hyperlink ref="B24" location="'6.8.2.'!A1" display="Число турпакетов, реализованных населению "/>
    <hyperlink ref="B25" location="'6.9.1.'!A1" display="Численность российских туристов, обслуженных туристскими фирмами"/>
    <hyperlink ref="B26" location="'6.9.1.'!A1" display="Численность российских туристов, отправленых туристскими фирмами, в туры по России"/>
    <hyperlink ref="B27" location="'6.9.2.'!A1" display="Численность российских туристов, отправленных туристскими фирмами, в зарубежные туры "/>
    <hyperlink ref="B18" location="'6.6.'!A1" display="Численность отдохнувших детей в субъекте Российской Федерации"/>
  </hyperlink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4">
    <tabColor rgb="FFC7E6A4"/>
  </sheetPr>
  <dimension ref="A1:U107"/>
  <sheetViews>
    <sheetView workbookViewId="0">
      <pane ySplit="5" topLeftCell="A84" activePane="bottomLeft" state="frozen"/>
      <selection activeCell="O25" sqref="O25"/>
      <selection pane="bottomLeft" activeCell="T104" sqref="T104"/>
    </sheetView>
  </sheetViews>
  <sheetFormatPr defaultRowHeight="15" x14ac:dyDescent="0.25"/>
  <cols>
    <col min="1" max="1" width="18.5703125" style="5" customWidth="1"/>
    <col min="2" max="16384" width="9.140625" style="5"/>
  </cols>
  <sheetData>
    <row r="1" spans="1:21" x14ac:dyDescent="0.25">
      <c r="A1" s="255" t="s">
        <v>219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  <c r="S1" s="255"/>
      <c r="T1" s="255"/>
      <c r="U1" s="255"/>
    </row>
    <row r="2" spans="1:21" x14ac:dyDescent="0.25">
      <c r="A2" s="256" t="s">
        <v>193</v>
      </c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56"/>
      <c r="T2" s="256"/>
      <c r="U2" s="256"/>
    </row>
    <row r="3" spans="1:21" x14ac:dyDescent="0.25">
      <c r="A3" s="22" t="s">
        <v>227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</row>
    <row r="4" spans="1:21" ht="15.75" thickBot="1" x14ac:dyDescent="0.3">
      <c r="A4" s="87" t="s">
        <v>177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</row>
    <row r="5" spans="1:21" ht="15.75" thickBot="1" x14ac:dyDescent="0.3">
      <c r="A5" s="150"/>
      <c r="B5" s="150">
        <v>2000</v>
      </c>
      <c r="C5" s="150">
        <v>2001</v>
      </c>
      <c r="D5" s="150">
        <v>2002</v>
      </c>
      <c r="E5" s="150">
        <v>2003</v>
      </c>
      <c r="F5" s="150">
        <v>2004</v>
      </c>
      <c r="G5" s="14">
        <v>2005</v>
      </c>
      <c r="H5" s="14">
        <v>2006</v>
      </c>
      <c r="I5" s="14">
        <v>2007</v>
      </c>
      <c r="J5" s="14">
        <v>2008</v>
      </c>
      <c r="K5" s="14">
        <v>2009</v>
      </c>
      <c r="L5" s="14">
        <v>2010</v>
      </c>
      <c r="M5" s="14">
        <v>2011</v>
      </c>
      <c r="N5" s="14">
        <v>2012</v>
      </c>
      <c r="O5" s="14">
        <v>2013</v>
      </c>
      <c r="P5" s="14">
        <v>2014</v>
      </c>
      <c r="Q5" s="14">
        <v>2015</v>
      </c>
      <c r="R5" s="14">
        <v>2016</v>
      </c>
      <c r="S5" s="14">
        <v>2017</v>
      </c>
      <c r="T5" s="14">
        <v>2018</v>
      </c>
      <c r="U5" s="14">
        <v>2019</v>
      </c>
    </row>
    <row r="6" spans="1:21" x14ac:dyDescent="0.25">
      <c r="A6" s="122" t="s">
        <v>0</v>
      </c>
      <c r="B6" s="136">
        <v>742</v>
      </c>
      <c r="C6" s="136">
        <v>686</v>
      </c>
      <c r="D6" s="136">
        <v>887</v>
      </c>
      <c r="E6" s="136">
        <v>1480</v>
      </c>
      <c r="F6" s="136">
        <v>1231</v>
      </c>
      <c r="G6" s="136">
        <v>1234</v>
      </c>
      <c r="H6" s="136">
        <v>1344</v>
      </c>
      <c r="I6" s="136">
        <v>1428</v>
      </c>
      <c r="J6" s="136">
        <v>1485</v>
      </c>
      <c r="K6" s="136">
        <v>1470</v>
      </c>
      <c r="L6" s="136">
        <v>1446</v>
      </c>
      <c r="M6" s="136">
        <v>1621</v>
      </c>
      <c r="N6" s="136">
        <v>1665</v>
      </c>
      <c r="O6" s="136">
        <v>1804</v>
      </c>
      <c r="P6" s="136">
        <v>1692</v>
      </c>
      <c r="Q6" s="136">
        <v>1387</v>
      </c>
      <c r="R6" s="136">
        <v>1481</v>
      </c>
      <c r="S6" s="136">
        <v>1196</v>
      </c>
      <c r="T6" s="119">
        <v>1073.1599935969741</v>
      </c>
      <c r="U6" s="215">
        <v>954.92678397261238</v>
      </c>
    </row>
    <row r="7" spans="1:21" ht="18" x14ac:dyDescent="0.25">
      <c r="A7" s="71" t="s">
        <v>91</v>
      </c>
      <c r="B7" s="118">
        <v>1756</v>
      </c>
      <c r="C7" s="118">
        <v>1736</v>
      </c>
      <c r="D7" s="118">
        <v>2213</v>
      </c>
      <c r="E7" s="118">
        <v>3452</v>
      </c>
      <c r="F7" s="118">
        <v>2266</v>
      </c>
      <c r="G7" s="118">
        <v>2248</v>
      </c>
      <c r="H7" s="118">
        <v>2432</v>
      </c>
      <c r="I7" s="118">
        <v>2737</v>
      </c>
      <c r="J7" s="118">
        <v>2770</v>
      </c>
      <c r="K7" s="118">
        <v>2504</v>
      </c>
      <c r="L7" s="118">
        <v>2414</v>
      </c>
      <c r="M7" s="118">
        <v>2587</v>
      </c>
      <c r="N7" s="118">
        <v>2595</v>
      </c>
      <c r="O7" s="118">
        <v>2878</v>
      </c>
      <c r="P7" s="118">
        <v>2748</v>
      </c>
      <c r="Q7" s="118">
        <v>2039</v>
      </c>
      <c r="R7" s="118">
        <v>2240</v>
      </c>
      <c r="S7" s="118">
        <v>1950</v>
      </c>
      <c r="T7" s="119">
        <v>1672.0229105108242</v>
      </c>
      <c r="U7" s="215">
        <v>1575.4606928872183</v>
      </c>
    </row>
    <row r="8" spans="1:21" x14ac:dyDescent="0.25">
      <c r="A8" s="20" t="s">
        <v>1</v>
      </c>
      <c r="B8" s="134">
        <v>289</v>
      </c>
      <c r="C8" s="134">
        <v>253</v>
      </c>
      <c r="D8" s="134">
        <v>277</v>
      </c>
      <c r="E8" s="134">
        <v>572</v>
      </c>
      <c r="F8" s="134">
        <v>586</v>
      </c>
      <c r="G8" s="134">
        <v>673</v>
      </c>
      <c r="H8" s="134">
        <v>679</v>
      </c>
      <c r="I8" s="134">
        <v>499</v>
      </c>
      <c r="J8" s="134">
        <v>435</v>
      </c>
      <c r="K8" s="134">
        <v>1183</v>
      </c>
      <c r="L8" s="134">
        <v>1005</v>
      </c>
      <c r="M8" s="134">
        <v>1419</v>
      </c>
      <c r="N8" s="134">
        <v>1907</v>
      </c>
      <c r="O8" s="134">
        <v>2025</v>
      </c>
      <c r="P8" s="134">
        <v>3113</v>
      </c>
      <c r="Q8" s="134">
        <v>4410</v>
      </c>
      <c r="R8" s="134">
        <v>4114</v>
      </c>
      <c r="S8" s="134">
        <v>2858</v>
      </c>
      <c r="T8" s="145">
        <v>1848.581374580521</v>
      </c>
      <c r="U8" s="216">
        <v>1684.5100769626242</v>
      </c>
    </row>
    <row r="9" spans="1:21" x14ac:dyDescent="0.25">
      <c r="A9" s="20" t="s">
        <v>2</v>
      </c>
      <c r="B9" s="134">
        <v>393</v>
      </c>
      <c r="C9" s="134">
        <v>4950</v>
      </c>
      <c r="D9" s="134">
        <v>601</v>
      </c>
      <c r="E9" s="134">
        <v>860</v>
      </c>
      <c r="F9" s="134">
        <v>550</v>
      </c>
      <c r="G9" s="134">
        <v>809</v>
      </c>
      <c r="H9" s="134">
        <v>761</v>
      </c>
      <c r="I9" s="134">
        <v>532</v>
      </c>
      <c r="J9" s="134">
        <v>559</v>
      </c>
      <c r="K9" s="134">
        <v>358</v>
      </c>
      <c r="L9" s="134">
        <v>388</v>
      </c>
      <c r="M9" s="134">
        <v>425</v>
      </c>
      <c r="N9" s="134">
        <v>393</v>
      </c>
      <c r="O9" s="134">
        <v>491</v>
      </c>
      <c r="P9" s="134">
        <v>722</v>
      </c>
      <c r="Q9" s="134">
        <v>549</v>
      </c>
      <c r="R9" s="134">
        <v>660</v>
      </c>
      <c r="S9" s="134">
        <v>558</v>
      </c>
      <c r="T9" s="145">
        <v>564.29083332227367</v>
      </c>
      <c r="U9" s="216">
        <v>353.24435632375105</v>
      </c>
    </row>
    <row r="10" spans="1:21" x14ac:dyDescent="0.25">
      <c r="A10" s="20" t="s">
        <v>3</v>
      </c>
      <c r="B10" s="134">
        <v>215</v>
      </c>
      <c r="C10" s="134">
        <v>144</v>
      </c>
      <c r="D10" s="134">
        <v>203</v>
      </c>
      <c r="E10" s="134">
        <v>342</v>
      </c>
      <c r="F10" s="134">
        <v>213</v>
      </c>
      <c r="G10" s="134">
        <v>199</v>
      </c>
      <c r="H10" s="134">
        <v>224</v>
      </c>
      <c r="I10" s="134">
        <v>229</v>
      </c>
      <c r="J10" s="134">
        <v>280</v>
      </c>
      <c r="K10" s="134">
        <v>236</v>
      </c>
      <c r="L10" s="134">
        <v>249</v>
      </c>
      <c r="M10" s="134">
        <v>618</v>
      </c>
      <c r="N10" s="134">
        <v>659</v>
      </c>
      <c r="O10" s="134">
        <v>702</v>
      </c>
      <c r="P10" s="134">
        <v>819</v>
      </c>
      <c r="Q10" s="134">
        <v>799</v>
      </c>
      <c r="R10" s="134">
        <v>986</v>
      </c>
      <c r="S10" s="134">
        <v>764</v>
      </c>
      <c r="T10" s="145">
        <v>1150.5235516237863</v>
      </c>
      <c r="U10" s="216">
        <v>658.39029153298918</v>
      </c>
    </row>
    <row r="11" spans="1:21" x14ac:dyDescent="0.25">
      <c r="A11" s="20" t="s">
        <v>4</v>
      </c>
      <c r="B11" s="134">
        <v>254</v>
      </c>
      <c r="C11" s="134">
        <v>160</v>
      </c>
      <c r="D11" s="134">
        <v>207</v>
      </c>
      <c r="E11" s="134">
        <v>197</v>
      </c>
      <c r="F11" s="134">
        <v>346</v>
      </c>
      <c r="G11" s="134">
        <v>257</v>
      </c>
      <c r="H11" s="134">
        <v>368</v>
      </c>
      <c r="I11" s="134">
        <v>412</v>
      </c>
      <c r="J11" s="134">
        <v>1255</v>
      </c>
      <c r="K11" s="134">
        <v>1365</v>
      </c>
      <c r="L11" s="134">
        <v>1217</v>
      </c>
      <c r="M11" s="134">
        <v>1102</v>
      </c>
      <c r="N11" s="134">
        <v>1281</v>
      </c>
      <c r="O11" s="134">
        <v>1143</v>
      </c>
      <c r="P11" s="134">
        <v>1137</v>
      </c>
      <c r="Q11" s="134">
        <v>1070</v>
      </c>
      <c r="R11" s="134">
        <v>1115</v>
      </c>
      <c r="S11" s="134">
        <v>858</v>
      </c>
      <c r="T11" s="145">
        <v>711.04494389253455</v>
      </c>
      <c r="U11" s="216">
        <v>564.18429303705534</v>
      </c>
    </row>
    <row r="12" spans="1:21" x14ac:dyDescent="0.25">
      <c r="A12" s="20" t="s">
        <v>5</v>
      </c>
      <c r="B12" s="134">
        <v>486</v>
      </c>
      <c r="C12" s="134">
        <v>304</v>
      </c>
      <c r="D12" s="134">
        <v>408</v>
      </c>
      <c r="E12" s="134">
        <v>809</v>
      </c>
      <c r="F12" s="134">
        <v>748</v>
      </c>
      <c r="G12" s="134">
        <v>727</v>
      </c>
      <c r="H12" s="134">
        <v>897</v>
      </c>
      <c r="I12" s="134">
        <v>788</v>
      </c>
      <c r="J12" s="134">
        <v>715</v>
      </c>
      <c r="K12" s="134">
        <v>591</v>
      </c>
      <c r="L12" s="134">
        <v>420</v>
      </c>
      <c r="M12" s="134">
        <v>755</v>
      </c>
      <c r="N12" s="134">
        <v>819</v>
      </c>
      <c r="O12" s="134">
        <v>694</v>
      </c>
      <c r="P12" s="134">
        <v>770</v>
      </c>
      <c r="Q12" s="134">
        <v>606</v>
      </c>
      <c r="R12" s="134">
        <v>547</v>
      </c>
      <c r="S12" s="134">
        <v>1336</v>
      </c>
      <c r="T12" s="145">
        <v>446.89339249643109</v>
      </c>
      <c r="U12" s="216">
        <v>493.97496447337653</v>
      </c>
    </row>
    <row r="13" spans="1:21" x14ac:dyDescent="0.25">
      <c r="A13" s="20" t="s">
        <v>6</v>
      </c>
      <c r="B13" s="134">
        <v>292</v>
      </c>
      <c r="C13" s="134">
        <v>268</v>
      </c>
      <c r="D13" s="134">
        <v>394</v>
      </c>
      <c r="E13" s="134">
        <v>692</v>
      </c>
      <c r="F13" s="134">
        <v>496</v>
      </c>
      <c r="G13" s="134">
        <v>631</v>
      </c>
      <c r="H13" s="134">
        <v>569</v>
      </c>
      <c r="I13" s="134">
        <v>476</v>
      </c>
      <c r="J13" s="134">
        <v>602</v>
      </c>
      <c r="K13" s="134">
        <v>755</v>
      </c>
      <c r="L13" s="134">
        <v>769</v>
      </c>
      <c r="M13" s="134">
        <v>752</v>
      </c>
      <c r="N13" s="134">
        <v>876</v>
      </c>
      <c r="O13" s="134">
        <v>808</v>
      </c>
      <c r="P13" s="134">
        <v>911</v>
      </c>
      <c r="Q13" s="134">
        <v>1045</v>
      </c>
      <c r="R13" s="134">
        <v>1308</v>
      </c>
      <c r="S13" s="134">
        <v>971</v>
      </c>
      <c r="T13" s="145">
        <v>937.70281607648826</v>
      </c>
      <c r="U13" s="216">
        <v>961.35303157723138</v>
      </c>
    </row>
    <row r="14" spans="1:21" x14ac:dyDescent="0.25">
      <c r="A14" s="20" t="s">
        <v>7</v>
      </c>
      <c r="B14" s="134">
        <v>329</v>
      </c>
      <c r="C14" s="134">
        <v>478</v>
      </c>
      <c r="D14" s="134">
        <v>303</v>
      </c>
      <c r="E14" s="134">
        <v>521</v>
      </c>
      <c r="F14" s="134">
        <v>506</v>
      </c>
      <c r="G14" s="134">
        <v>500</v>
      </c>
      <c r="H14" s="134">
        <v>524</v>
      </c>
      <c r="I14" s="134">
        <v>493</v>
      </c>
      <c r="J14" s="134">
        <v>620</v>
      </c>
      <c r="K14" s="134">
        <v>774</v>
      </c>
      <c r="L14" s="134">
        <v>5252</v>
      </c>
      <c r="M14" s="134">
        <v>790</v>
      </c>
      <c r="N14" s="134">
        <v>1437</v>
      </c>
      <c r="O14" s="134">
        <v>1324</v>
      </c>
      <c r="P14" s="134">
        <v>1098</v>
      </c>
      <c r="Q14" s="134">
        <v>728</v>
      </c>
      <c r="R14" s="134">
        <v>764</v>
      </c>
      <c r="S14" s="134">
        <v>530</v>
      </c>
      <c r="T14" s="145">
        <v>503.36094556267733</v>
      </c>
      <c r="U14" s="216">
        <v>426.39526794118285</v>
      </c>
    </row>
    <row r="15" spans="1:21" x14ac:dyDescent="0.25">
      <c r="A15" s="20" t="s">
        <v>8</v>
      </c>
      <c r="B15" s="134">
        <v>416</v>
      </c>
      <c r="C15" s="134">
        <v>407</v>
      </c>
      <c r="D15" s="134">
        <v>633</v>
      </c>
      <c r="E15" s="134">
        <v>1020</v>
      </c>
      <c r="F15" s="134">
        <v>985</v>
      </c>
      <c r="G15" s="134">
        <v>964</v>
      </c>
      <c r="H15" s="134">
        <v>995</v>
      </c>
      <c r="I15" s="134">
        <v>1063</v>
      </c>
      <c r="J15" s="134">
        <v>984</v>
      </c>
      <c r="K15" s="134">
        <v>1281</v>
      </c>
      <c r="L15" s="134">
        <v>1368</v>
      </c>
      <c r="M15" s="134">
        <v>1428</v>
      </c>
      <c r="N15" s="134">
        <v>1189</v>
      </c>
      <c r="O15" s="134">
        <v>1258</v>
      </c>
      <c r="P15" s="134">
        <v>1415</v>
      </c>
      <c r="Q15" s="134">
        <v>1408</v>
      </c>
      <c r="R15" s="134">
        <v>1390</v>
      </c>
      <c r="S15" s="134">
        <v>1441</v>
      </c>
      <c r="T15" s="145">
        <v>1151.0711081151862</v>
      </c>
      <c r="U15" s="216">
        <v>1249.8145675715771</v>
      </c>
    </row>
    <row r="16" spans="1:21" x14ac:dyDescent="0.25">
      <c r="A16" s="20" t="s">
        <v>9</v>
      </c>
      <c r="B16" s="134">
        <v>738</v>
      </c>
      <c r="C16" s="134">
        <v>389</v>
      </c>
      <c r="D16" s="134">
        <v>524</v>
      </c>
      <c r="E16" s="134">
        <v>510</v>
      </c>
      <c r="F16" s="134">
        <v>366</v>
      </c>
      <c r="G16" s="134">
        <v>951</v>
      </c>
      <c r="H16" s="134">
        <v>867</v>
      </c>
      <c r="I16" s="134">
        <v>528</v>
      </c>
      <c r="J16" s="134">
        <v>541</v>
      </c>
      <c r="K16" s="134">
        <v>440</v>
      </c>
      <c r="L16" s="134">
        <v>508</v>
      </c>
      <c r="M16" s="134">
        <v>749</v>
      </c>
      <c r="N16" s="134">
        <v>748</v>
      </c>
      <c r="O16" s="134">
        <v>885</v>
      </c>
      <c r="P16" s="134">
        <v>949</v>
      </c>
      <c r="Q16" s="134">
        <v>799</v>
      </c>
      <c r="R16" s="134">
        <v>972</v>
      </c>
      <c r="S16" s="134">
        <v>587</v>
      </c>
      <c r="T16" s="145">
        <v>506.3995160044563</v>
      </c>
      <c r="U16" s="216">
        <v>302.88087182042966</v>
      </c>
    </row>
    <row r="17" spans="1:21" x14ac:dyDescent="0.25">
      <c r="A17" s="20" t="s">
        <v>10</v>
      </c>
      <c r="B17" s="134">
        <v>241</v>
      </c>
      <c r="C17" s="134">
        <v>161</v>
      </c>
      <c r="D17" s="134">
        <v>206</v>
      </c>
      <c r="E17" s="134">
        <v>683</v>
      </c>
      <c r="F17" s="134">
        <v>444</v>
      </c>
      <c r="G17" s="134">
        <v>530</v>
      </c>
      <c r="H17" s="134">
        <v>694</v>
      </c>
      <c r="I17" s="134">
        <v>665</v>
      </c>
      <c r="J17" s="134">
        <v>642</v>
      </c>
      <c r="K17" s="134">
        <v>630</v>
      </c>
      <c r="L17" s="134">
        <v>745</v>
      </c>
      <c r="M17" s="134">
        <v>765</v>
      </c>
      <c r="N17" s="134">
        <v>843</v>
      </c>
      <c r="O17" s="134">
        <v>869</v>
      </c>
      <c r="P17" s="134">
        <v>690</v>
      </c>
      <c r="Q17" s="134">
        <v>842</v>
      </c>
      <c r="R17" s="134">
        <v>683</v>
      </c>
      <c r="S17" s="134">
        <v>1142</v>
      </c>
      <c r="T17" s="145">
        <v>592.18572800481388</v>
      </c>
      <c r="U17" s="216">
        <v>421.72563243475855</v>
      </c>
    </row>
    <row r="18" spans="1:21" x14ac:dyDescent="0.25">
      <c r="A18" s="20" t="s">
        <v>11</v>
      </c>
      <c r="B18" s="134">
        <v>186</v>
      </c>
      <c r="C18" s="134">
        <v>142</v>
      </c>
      <c r="D18" s="134">
        <v>176</v>
      </c>
      <c r="E18" s="134">
        <v>230</v>
      </c>
      <c r="F18" s="134">
        <v>188</v>
      </c>
      <c r="G18" s="134">
        <v>181</v>
      </c>
      <c r="H18" s="134">
        <v>219</v>
      </c>
      <c r="I18" s="134">
        <v>232</v>
      </c>
      <c r="J18" s="134">
        <v>310</v>
      </c>
      <c r="K18" s="134">
        <v>590</v>
      </c>
      <c r="L18" s="134">
        <v>564</v>
      </c>
      <c r="M18" s="134">
        <v>733</v>
      </c>
      <c r="N18" s="134">
        <v>839</v>
      </c>
      <c r="O18" s="134">
        <v>763</v>
      </c>
      <c r="P18" s="134">
        <v>813</v>
      </c>
      <c r="Q18" s="134">
        <v>707</v>
      </c>
      <c r="R18" s="134">
        <v>780</v>
      </c>
      <c r="S18" s="134">
        <v>491</v>
      </c>
      <c r="T18" s="145">
        <v>462.49648553790445</v>
      </c>
      <c r="U18" s="216">
        <v>456.35812367698918</v>
      </c>
    </row>
    <row r="19" spans="1:21" x14ac:dyDescent="0.25">
      <c r="A19" s="20" t="s">
        <v>12</v>
      </c>
      <c r="B19" s="134">
        <v>152</v>
      </c>
      <c r="C19" s="134">
        <v>81</v>
      </c>
      <c r="D19" s="134">
        <v>123</v>
      </c>
      <c r="E19" s="134">
        <v>466</v>
      </c>
      <c r="F19" s="134">
        <v>299</v>
      </c>
      <c r="G19" s="134">
        <v>317</v>
      </c>
      <c r="H19" s="134">
        <v>399</v>
      </c>
      <c r="I19" s="134">
        <v>528</v>
      </c>
      <c r="J19" s="134">
        <v>505</v>
      </c>
      <c r="K19" s="134">
        <v>674</v>
      </c>
      <c r="L19" s="134">
        <v>517</v>
      </c>
      <c r="M19" s="134">
        <v>514</v>
      </c>
      <c r="N19" s="134">
        <v>583</v>
      </c>
      <c r="O19" s="134">
        <v>599</v>
      </c>
      <c r="P19" s="134">
        <v>565</v>
      </c>
      <c r="Q19" s="134">
        <v>554</v>
      </c>
      <c r="R19" s="134">
        <v>491</v>
      </c>
      <c r="S19" s="134">
        <v>539</v>
      </c>
      <c r="T19" s="145">
        <v>724.27659564950955</v>
      </c>
      <c r="U19" s="216">
        <v>485.02373386403144</v>
      </c>
    </row>
    <row r="20" spans="1:21" x14ac:dyDescent="0.25">
      <c r="A20" s="20" t="s">
        <v>13</v>
      </c>
      <c r="B20" s="134">
        <v>314</v>
      </c>
      <c r="C20" s="134">
        <v>334</v>
      </c>
      <c r="D20" s="134">
        <v>468</v>
      </c>
      <c r="E20" s="134">
        <v>1925</v>
      </c>
      <c r="F20" s="134">
        <v>1966</v>
      </c>
      <c r="G20" s="134">
        <v>1775</v>
      </c>
      <c r="H20" s="134">
        <v>2422</v>
      </c>
      <c r="I20" s="134">
        <v>4551</v>
      </c>
      <c r="J20" s="134">
        <v>4476</v>
      </c>
      <c r="K20" s="134">
        <v>3891</v>
      </c>
      <c r="L20" s="134">
        <v>3523</v>
      </c>
      <c r="M20" s="134">
        <v>4924</v>
      </c>
      <c r="N20" s="134">
        <v>6116</v>
      </c>
      <c r="O20" s="134">
        <v>6675</v>
      </c>
      <c r="P20" s="134">
        <v>6224</v>
      </c>
      <c r="Q20" s="134">
        <v>5522</v>
      </c>
      <c r="R20" s="134">
        <v>4856</v>
      </c>
      <c r="S20" s="134">
        <v>4575</v>
      </c>
      <c r="T20" s="145">
        <v>4377.4105149198185</v>
      </c>
      <c r="U20" s="216">
        <v>3545.821232311911</v>
      </c>
    </row>
    <row r="21" spans="1:21" x14ac:dyDescent="0.25">
      <c r="A21" s="20" t="s">
        <v>14</v>
      </c>
      <c r="B21" s="134">
        <v>417</v>
      </c>
      <c r="C21" s="134">
        <v>246</v>
      </c>
      <c r="D21" s="134">
        <v>290</v>
      </c>
      <c r="E21" s="134">
        <v>369</v>
      </c>
      <c r="F21" s="134">
        <v>330</v>
      </c>
      <c r="G21" s="134">
        <v>360</v>
      </c>
      <c r="H21" s="134">
        <v>339</v>
      </c>
      <c r="I21" s="134">
        <v>386</v>
      </c>
      <c r="J21" s="134">
        <v>388</v>
      </c>
      <c r="K21" s="134">
        <v>437</v>
      </c>
      <c r="L21" s="134">
        <v>362</v>
      </c>
      <c r="M21" s="134">
        <v>275</v>
      </c>
      <c r="N21" s="134">
        <v>338</v>
      </c>
      <c r="O21" s="134">
        <v>365</v>
      </c>
      <c r="P21" s="134">
        <v>372</v>
      </c>
      <c r="Q21" s="134">
        <v>784</v>
      </c>
      <c r="R21" s="134">
        <v>433</v>
      </c>
      <c r="S21" s="134">
        <v>418</v>
      </c>
      <c r="T21" s="145">
        <v>313.4395501771636</v>
      </c>
      <c r="U21" s="216">
        <v>211.79464818061277</v>
      </c>
    </row>
    <row r="22" spans="1:21" x14ac:dyDescent="0.25">
      <c r="A22" s="20" t="s">
        <v>15</v>
      </c>
      <c r="B22" s="134">
        <v>561</v>
      </c>
      <c r="C22" s="134">
        <v>322</v>
      </c>
      <c r="D22" s="134">
        <v>320</v>
      </c>
      <c r="E22" s="134">
        <v>724</v>
      </c>
      <c r="F22" s="134">
        <v>311</v>
      </c>
      <c r="G22" s="134">
        <v>252</v>
      </c>
      <c r="H22" s="134">
        <v>570</v>
      </c>
      <c r="I22" s="134">
        <v>437</v>
      </c>
      <c r="J22" s="134">
        <v>389</v>
      </c>
      <c r="K22" s="134">
        <v>502</v>
      </c>
      <c r="L22" s="134">
        <v>504</v>
      </c>
      <c r="M22" s="134">
        <v>799</v>
      </c>
      <c r="N22" s="134">
        <v>764</v>
      </c>
      <c r="O22" s="134">
        <v>506</v>
      </c>
      <c r="P22" s="134">
        <v>581</v>
      </c>
      <c r="Q22" s="134">
        <v>601</v>
      </c>
      <c r="R22" s="134">
        <v>638</v>
      </c>
      <c r="S22" s="134">
        <v>463</v>
      </c>
      <c r="T22" s="145">
        <v>451.69233853976573</v>
      </c>
      <c r="U22" s="216">
        <v>394.70137319398231</v>
      </c>
    </row>
    <row r="23" spans="1:21" x14ac:dyDescent="0.25">
      <c r="A23" s="20" t="s">
        <v>16</v>
      </c>
      <c r="B23" s="134">
        <v>185</v>
      </c>
      <c r="C23" s="134">
        <v>148</v>
      </c>
      <c r="D23" s="134">
        <v>203</v>
      </c>
      <c r="E23" s="134">
        <v>730</v>
      </c>
      <c r="F23" s="134">
        <v>445</v>
      </c>
      <c r="G23" s="134">
        <v>269</v>
      </c>
      <c r="H23" s="134">
        <v>440</v>
      </c>
      <c r="I23" s="134">
        <v>628</v>
      </c>
      <c r="J23" s="134">
        <v>466</v>
      </c>
      <c r="K23" s="134">
        <v>948</v>
      </c>
      <c r="L23" s="134">
        <v>597</v>
      </c>
      <c r="M23" s="134">
        <v>594</v>
      </c>
      <c r="N23" s="134">
        <v>815</v>
      </c>
      <c r="O23" s="134">
        <v>898</v>
      </c>
      <c r="P23" s="134">
        <v>1295</v>
      </c>
      <c r="Q23" s="134">
        <v>584</v>
      </c>
      <c r="R23" s="134">
        <v>681</v>
      </c>
      <c r="S23" s="134">
        <v>623</v>
      </c>
      <c r="T23" s="145">
        <v>451.27806013046199</v>
      </c>
      <c r="U23" s="216">
        <v>519.67032310291813</v>
      </c>
    </row>
    <row r="24" spans="1:21" x14ac:dyDescent="0.25">
      <c r="A24" s="20" t="s">
        <v>17</v>
      </c>
      <c r="B24" s="134">
        <v>345</v>
      </c>
      <c r="C24" s="134">
        <v>327</v>
      </c>
      <c r="D24" s="134">
        <v>321</v>
      </c>
      <c r="E24" s="134">
        <v>320</v>
      </c>
      <c r="F24" s="134">
        <v>374</v>
      </c>
      <c r="G24" s="134">
        <v>363</v>
      </c>
      <c r="H24" s="134">
        <v>733</v>
      </c>
      <c r="I24" s="134">
        <v>702</v>
      </c>
      <c r="J24" s="134">
        <v>898</v>
      </c>
      <c r="K24" s="134">
        <v>743</v>
      </c>
      <c r="L24" s="134">
        <v>617</v>
      </c>
      <c r="M24" s="134">
        <v>880</v>
      </c>
      <c r="N24" s="134">
        <v>985</v>
      </c>
      <c r="O24" s="134">
        <v>1978</v>
      </c>
      <c r="P24" s="134">
        <v>1411</v>
      </c>
      <c r="Q24" s="134">
        <v>1041</v>
      </c>
      <c r="R24" s="134">
        <v>1141</v>
      </c>
      <c r="S24" s="134">
        <v>748</v>
      </c>
      <c r="T24" s="145">
        <v>682.53384949724705</v>
      </c>
      <c r="U24" s="216">
        <v>596.09980413863582</v>
      </c>
    </row>
    <row r="25" spans="1:21" x14ac:dyDescent="0.25">
      <c r="A25" s="20" t="s">
        <v>18</v>
      </c>
      <c r="B25" s="134">
        <v>5797</v>
      </c>
      <c r="C25" s="134">
        <v>5213</v>
      </c>
      <c r="D25" s="134">
        <v>7338</v>
      </c>
      <c r="E25" s="134">
        <v>10867</v>
      </c>
      <c r="F25" s="134">
        <v>6813</v>
      </c>
      <c r="G25" s="134">
        <v>6547</v>
      </c>
      <c r="H25" s="134">
        <v>6788</v>
      </c>
      <c r="I25" s="134">
        <v>7659</v>
      </c>
      <c r="J25" s="134">
        <v>7563</v>
      </c>
      <c r="K25" s="134">
        <v>6445</v>
      </c>
      <c r="L25" s="134">
        <v>5929</v>
      </c>
      <c r="M25" s="134">
        <v>6387</v>
      </c>
      <c r="N25" s="134">
        <v>5945</v>
      </c>
      <c r="O25" s="134">
        <v>6675</v>
      </c>
      <c r="P25" s="134">
        <v>6176</v>
      </c>
      <c r="Q25" s="134">
        <v>3864</v>
      </c>
      <c r="R25" s="134">
        <v>4606</v>
      </c>
      <c r="S25" s="134">
        <v>3748</v>
      </c>
      <c r="T25" s="145">
        <v>3441.5999588563627</v>
      </c>
      <c r="U25" s="216">
        <v>3457.6191899865571</v>
      </c>
    </row>
    <row r="26" spans="1:21" ht="18" x14ac:dyDescent="0.25">
      <c r="A26" s="71" t="s">
        <v>140</v>
      </c>
      <c r="B26" s="118">
        <v>515</v>
      </c>
      <c r="C26" s="118">
        <v>422</v>
      </c>
      <c r="D26" s="118">
        <v>686</v>
      </c>
      <c r="E26" s="118">
        <v>910</v>
      </c>
      <c r="F26" s="118">
        <v>1198</v>
      </c>
      <c r="G26" s="118">
        <v>1629</v>
      </c>
      <c r="H26" s="118">
        <v>1687</v>
      </c>
      <c r="I26" s="118">
        <v>1682</v>
      </c>
      <c r="J26" s="118">
        <v>2211</v>
      </c>
      <c r="K26" s="118">
        <v>2774</v>
      </c>
      <c r="L26" s="118">
        <v>2651</v>
      </c>
      <c r="M26" s="118">
        <v>2967</v>
      </c>
      <c r="N26" s="118">
        <v>3068</v>
      </c>
      <c r="O26" s="118">
        <v>3367</v>
      </c>
      <c r="P26" s="118">
        <v>3134</v>
      </c>
      <c r="Q26" s="118">
        <v>2334</v>
      </c>
      <c r="R26" s="118">
        <v>2368</v>
      </c>
      <c r="S26" s="118">
        <v>1920</v>
      </c>
      <c r="T26" s="119">
        <v>1717.3282093436653</v>
      </c>
      <c r="U26" s="215">
        <v>1441.3218372342453</v>
      </c>
    </row>
    <row r="27" spans="1:21" x14ac:dyDescent="0.25">
      <c r="A27" s="20" t="s">
        <v>19</v>
      </c>
      <c r="B27" s="134">
        <v>225</v>
      </c>
      <c r="C27" s="134">
        <v>205</v>
      </c>
      <c r="D27" s="134">
        <v>1466</v>
      </c>
      <c r="E27" s="134">
        <v>379</v>
      </c>
      <c r="F27" s="134">
        <v>424</v>
      </c>
      <c r="G27" s="134">
        <v>618</v>
      </c>
      <c r="H27" s="134">
        <v>605</v>
      </c>
      <c r="I27" s="134">
        <v>696</v>
      </c>
      <c r="J27" s="134">
        <v>624</v>
      </c>
      <c r="K27" s="134">
        <v>851</v>
      </c>
      <c r="L27" s="134">
        <v>1011</v>
      </c>
      <c r="M27" s="134">
        <v>1288</v>
      </c>
      <c r="N27" s="134">
        <v>2269</v>
      </c>
      <c r="O27" s="134">
        <v>2440</v>
      </c>
      <c r="P27" s="134">
        <v>2728</v>
      </c>
      <c r="Q27" s="134">
        <v>2285</v>
      </c>
      <c r="R27" s="134">
        <v>2296</v>
      </c>
      <c r="S27" s="134">
        <v>2191</v>
      </c>
      <c r="T27" s="145">
        <v>1908.684927531559</v>
      </c>
      <c r="U27" s="216">
        <v>1519.8194981008344</v>
      </c>
    </row>
    <row r="28" spans="1:21" x14ac:dyDescent="0.25">
      <c r="A28" s="20" t="s">
        <v>20</v>
      </c>
      <c r="B28" s="134">
        <v>211</v>
      </c>
      <c r="C28" s="134">
        <v>293</v>
      </c>
      <c r="D28" s="134">
        <v>336</v>
      </c>
      <c r="E28" s="134">
        <v>581</v>
      </c>
      <c r="F28" s="134">
        <v>619</v>
      </c>
      <c r="G28" s="134">
        <v>668</v>
      </c>
      <c r="H28" s="134">
        <v>765</v>
      </c>
      <c r="I28" s="134">
        <v>915</v>
      </c>
      <c r="J28" s="134">
        <v>1190</v>
      </c>
      <c r="K28" s="134">
        <v>951</v>
      </c>
      <c r="L28" s="134">
        <v>827</v>
      </c>
      <c r="M28" s="134">
        <v>903</v>
      </c>
      <c r="N28" s="134">
        <v>1036</v>
      </c>
      <c r="O28" s="134">
        <v>1265</v>
      </c>
      <c r="P28" s="134">
        <v>1156</v>
      </c>
      <c r="Q28" s="134">
        <v>1277</v>
      </c>
      <c r="R28" s="134">
        <v>1082</v>
      </c>
      <c r="S28" s="134">
        <v>1172</v>
      </c>
      <c r="T28" s="145">
        <v>1096.7573609844485</v>
      </c>
      <c r="U28" s="216">
        <v>927.72313455801986</v>
      </c>
    </row>
    <row r="29" spans="1:21" x14ac:dyDescent="0.25">
      <c r="A29" s="20" t="s">
        <v>21</v>
      </c>
      <c r="B29" s="134">
        <v>582</v>
      </c>
      <c r="C29" s="134">
        <v>485</v>
      </c>
      <c r="D29" s="134">
        <v>980</v>
      </c>
      <c r="E29" s="134">
        <v>1807</v>
      </c>
      <c r="F29" s="134">
        <v>1986</v>
      </c>
      <c r="G29" s="134">
        <v>1670</v>
      </c>
      <c r="H29" s="134">
        <v>1778</v>
      </c>
      <c r="I29" s="134">
        <v>2000</v>
      </c>
      <c r="J29" s="134">
        <v>2774</v>
      </c>
      <c r="K29" s="134">
        <v>2328</v>
      </c>
      <c r="L29" s="134">
        <v>2159</v>
      </c>
      <c r="M29" s="134">
        <v>2352</v>
      </c>
      <c r="N29" s="134">
        <v>2173</v>
      </c>
      <c r="O29" s="134">
        <v>2718</v>
      </c>
      <c r="P29" s="134">
        <v>2423</v>
      </c>
      <c r="Q29" s="134">
        <v>2222</v>
      </c>
      <c r="R29" s="134">
        <v>2174</v>
      </c>
      <c r="S29" s="134">
        <v>2208</v>
      </c>
      <c r="T29" s="145">
        <v>2366.0068860290853</v>
      </c>
      <c r="U29" s="216">
        <v>1695</v>
      </c>
    </row>
    <row r="30" spans="1:21" x14ac:dyDescent="0.25">
      <c r="A30" s="102" t="s">
        <v>62</v>
      </c>
      <c r="B30" s="134"/>
      <c r="C30" s="134"/>
      <c r="D30" s="134"/>
      <c r="E30" s="134"/>
      <c r="F30" s="134"/>
      <c r="G30" s="134"/>
      <c r="H30" s="134"/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45"/>
      <c r="U30" s="244"/>
    </row>
    <row r="31" spans="1:21" ht="19.5" x14ac:dyDescent="0.25">
      <c r="A31" s="103" t="s">
        <v>22</v>
      </c>
      <c r="B31" s="134" t="s">
        <v>95</v>
      </c>
      <c r="C31" s="134" t="s">
        <v>95</v>
      </c>
      <c r="D31" s="134" t="s">
        <v>95</v>
      </c>
      <c r="E31" s="134">
        <v>24</v>
      </c>
      <c r="F31" s="134">
        <v>549</v>
      </c>
      <c r="G31" s="134" t="s">
        <v>99</v>
      </c>
      <c r="H31" s="134">
        <v>239</v>
      </c>
      <c r="I31" s="134">
        <v>170</v>
      </c>
      <c r="J31" s="134">
        <v>365</v>
      </c>
      <c r="K31" s="134">
        <v>388</v>
      </c>
      <c r="L31" s="134">
        <v>349</v>
      </c>
      <c r="M31" s="134">
        <v>308</v>
      </c>
      <c r="N31" s="134">
        <v>493</v>
      </c>
      <c r="O31" s="134">
        <v>468</v>
      </c>
      <c r="P31" s="134">
        <v>674</v>
      </c>
      <c r="Q31" s="134">
        <v>518</v>
      </c>
      <c r="R31" s="134">
        <v>807</v>
      </c>
      <c r="S31" s="134">
        <v>762</v>
      </c>
      <c r="T31" s="145">
        <v>797.03049210939821</v>
      </c>
      <c r="U31" s="216">
        <v>868.77416420286568</v>
      </c>
    </row>
    <row r="32" spans="1:21" ht="19.5" x14ac:dyDescent="0.25">
      <c r="A32" s="103" t="s">
        <v>115</v>
      </c>
      <c r="B32" s="135"/>
      <c r="C32" s="135"/>
      <c r="D32" s="135"/>
      <c r="E32" s="135"/>
      <c r="F32" s="135"/>
      <c r="G32" s="145">
        <v>1725.9081640661918</v>
      </c>
      <c r="H32" s="145">
        <v>1830.6220219934305</v>
      </c>
      <c r="I32" s="145">
        <v>2062.3128132074571</v>
      </c>
      <c r="J32" s="145">
        <v>2856.98934952327</v>
      </c>
      <c r="K32" s="145">
        <v>2395.8568603248868</v>
      </c>
      <c r="L32" s="145">
        <v>2222.8183900776739</v>
      </c>
      <c r="M32" s="145">
        <v>2425.3655253981528</v>
      </c>
      <c r="N32" s="134">
        <v>2235</v>
      </c>
      <c r="O32" s="134">
        <v>2802</v>
      </c>
      <c r="P32" s="134">
        <v>2489</v>
      </c>
      <c r="Q32" s="134">
        <v>2287</v>
      </c>
      <c r="R32" s="134">
        <v>2227</v>
      </c>
      <c r="S32" s="134">
        <v>2265</v>
      </c>
      <c r="T32" s="145">
        <v>2428.3211581126584</v>
      </c>
      <c r="U32" s="216">
        <v>1729</v>
      </c>
    </row>
    <row r="33" spans="1:21" x14ac:dyDescent="0.25">
      <c r="A33" s="20" t="s">
        <v>23</v>
      </c>
      <c r="B33" s="134">
        <v>542</v>
      </c>
      <c r="C33" s="134">
        <v>476</v>
      </c>
      <c r="D33" s="134">
        <v>589</v>
      </c>
      <c r="E33" s="134">
        <v>994</v>
      </c>
      <c r="F33" s="134">
        <v>987</v>
      </c>
      <c r="G33" s="134">
        <v>1416</v>
      </c>
      <c r="H33" s="134">
        <v>1091</v>
      </c>
      <c r="I33" s="134">
        <v>813</v>
      </c>
      <c r="J33" s="134">
        <v>892</v>
      </c>
      <c r="K33" s="134">
        <v>1140</v>
      </c>
      <c r="L33" s="134">
        <v>1074</v>
      </c>
      <c r="M33" s="134">
        <v>1236</v>
      </c>
      <c r="N33" s="134">
        <v>1477</v>
      </c>
      <c r="O33" s="134">
        <v>1418</v>
      </c>
      <c r="P33" s="134">
        <v>1219</v>
      </c>
      <c r="Q33" s="134">
        <v>1178</v>
      </c>
      <c r="R33" s="134">
        <v>1508</v>
      </c>
      <c r="S33" s="134">
        <v>1060</v>
      </c>
      <c r="T33" s="145">
        <v>1092.5600643575633</v>
      </c>
      <c r="U33" s="216">
        <v>1396.1251770713156</v>
      </c>
    </row>
    <row r="34" spans="1:21" x14ac:dyDescent="0.25">
      <c r="A34" s="20" t="s">
        <v>160</v>
      </c>
      <c r="B34" s="134">
        <v>1039</v>
      </c>
      <c r="C34" s="134">
        <v>436</v>
      </c>
      <c r="D34" s="134">
        <v>528</v>
      </c>
      <c r="E34" s="134">
        <v>1290</v>
      </c>
      <c r="F34" s="134">
        <v>1201</v>
      </c>
      <c r="G34" s="134">
        <v>1837</v>
      </c>
      <c r="H34" s="134">
        <v>1990</v>
      </c>
      <c r="I34" s="134">
        <v>2629</v>
      </c>
      <c r="J34" s="134">
        <v>2152</v>
      </c>
      <c r="K34" s="134">
        <v>1513</v>
      </c>
      <c r="L34" s="134">
        <v>987</v>
      </c>
      <c r="M34" s="134">
        <v>602</v>
      </c>
      <c r="N34" s="134">
        <v>923</v>
      </c>
      <c r="O34" s="134">
        <v>1455</v>
      </c>
      <c r="P34" s="134">
        <v>1810</v>
      </c>
      <c r="Q34" s="134">
        <v>1743</v>
      </c>
      <c r="R34" s="134">
        <v>1532</v>
      </c>
      <c r="S34" s="134">
        <v>1118</v>
      </c>
      <c r="T34" s="145">
        <v>771.74018647967284</v>
      </c>
      <c r="U34" s="216">
        <v>653.29890633732703</v>
      </c>
    </row>
    <row r="35" spans="1:21" x14ac:dyDescent="0.25">
      <c r="A35" s="20" t="s">
        <v>25</v>
      </c>
      <c r="B35" s="134">
        <v>160</v>
      </c>
      <c r="C35" s="134">
        <v>155</v>
      </c>
      <c r="D35" s="134">
        <v>160</v>
      </c>
      <c r="E35" s="134">
        <v>176</v>
      </c>
      <c r="F35" s="134">
        <v>172</v>
      </c>
      <c r="G35" s="134">
        <v>274</v>
      </c>
      <c r="H35" s="134">
        <v>271</v>
      </c>
      <c r="I35" s="134">
        <v>274</v>
      </c>
      <c r="J35" s="134">
        <v>305</v>
      </c>
      <c r="K35" s="134">
        <v>298</v>
      </c>
      <c r="L35" s="134">
        <v>351</v>
      </c>
      <c r="M35" s="134">
        <v>428</v>
      </c>
      <c r="N35" s="134">
        <v>467</v>
      </c>
      <c r="O35" s="134">
        <v>394</v>
      </c>
      <c r="P35" s="134">
        <v>470</v>
      </c>
      <c r="Q35" s="134">
        <v>455</v>
      </c>
      <c r="R35" s="134">
        <v>425</v>
      </c>
      <c r="S35" s="134">
        <v>405</v>
      </c>
      <c r="T35" s="145">
        <v>312.20624838530495</v>
      </c>
      <c r="U35" s="216">
        <v>259.47031747651556</v>
      </c>
    </row>
    <row r="36" spans="1:21" x14ac:dyDescent="0.25">
      <c r="A36" s="20" t="s">
        <v>26</v>
      </c>
      <c r="B36" s="134">
        <v>80</v>
      </c>
      <c r="C36" s="134">
        <v>129</v>
      </c>
      <c r="D36" s="134">
        <v>115</v>
      </c>
      <c r="E36" s="134">
        <v>511</v>
      </c>
      <c r="F36" s="134">
        <v>602</v>
      </c>
      <c r="G36" s="134">
        <v>782</v>
      </c>
      <c r="H36" s="134">
        <v>673</v>
      </c>
      <c r="I36" s="134">
        <v>712</v>
      </c>
      <c r="J36" s="134">
        <v>788</v>
      </c>
      <c r="K36" s="134">
        <v>665</v>
      </c>
      <c r="L36" s="134">
        <v>819</v>
      </c>
      <c r="M36" s="134">
        <v>784</v>
      </c>
      <c r="N36" s="134">
        <v>1223</v>
      </c>
      <c r="O36" s="134">
        <v>1062</v>
      </c>
      <c r="P36" s="134">
        <v>1518</v>
      </c>
      <c r="Q36" s="134">
        <v>756</v>
      </c>
      <c r="R36" s="134">
        <v>766</v>
      </c>
      <c r="S36" s="134">
        <v>598</v>
      </c>
      <c r="T36" s="145">
        <v>540.21872465227409</v>
      </c>
      <c r="U36" s="216">
        <v>629.22132853517383</v>
      </c>
    </row>
    <row r="37" spans="1:21" x14ac:dyDescent="0.25">
      <c r="A37" s="20" t="s">
        <v>27</v>
      </c>
      <c r="B37" s="134">
        <v>475</v>
      </c>
      <c r="C37" s="134">
        <v>244</v>
      </c>
      <c r="D37" s="134">
        <v>418</v>
      </c>
      <c r="E37" s="134">
        <v>547</v>
      </c>
      <c r="F37" s="134">
        <v>492</v>
      </c>
      <c r="G37" s="134">
        <v>207</v>
      </c>
      <c r="H37" s="134">
        <v>443</v>
      </c>
      <c r="I37" s="134">
        <v>431</v>
      </c>
      <c r="J37" s="134">
        <v>658</v>
      </c>
      <c r="K37" s="134">
        <v>1146</v>
      </c>
      <c r="L37" s="134">
        <v>1485</v>
      </c>
      <c r="M37" s="134">
        <v>1608</v>
      </c>
      <c r="N37" s="134">
        <v>2069</v>
      </c>
      <c r="O37" s="134">
        <v>2226</v>
      </c>
      <c r="P37" s="134">
        <v>1888</v>
      </c>
      <c r="Q37" s="134">
        <v>1883</v>
      </c>
      <c r="R37" s="134">
        <v>1949</v>
      </c>
      <c r="S37" s="134">
        <v>1630</v>
      </c>
      <c r="T37" s="145">
        <v>1845.4190186712983</v>
      </c>
      <c r="U37" s="216">
        <v>1546.2849388872362</v>
      </c>
    </row>
    <row r="38" spans="1:21" x14ac:dyDescent="0.25">
      <c r="A38" s="20" t="s">
        <v>28</v>
      </c>
      <c r="B38" s="134">
        <v>513</v>
      </c>
      <c r="C38" s="134">
        <v>242</v>
      </c>
      <c r="D38" s="134">
        <v>291</v>
      </c>
      <c r="E38" s="134">
        <v>368</v>
      </c>
      <c r="F38" s="134">
        <v>764</v>
      </c>
      <c r="G38" s="134">
        <v>388</v>
      </c>
      <c r="H38" s="134">
        <v>470</v>
      </c>
      <c r="I38" s="134">
        <v>336</v>
      </c>
      <c r="J38" s="134">
        <v>466</v>
      </c>
      <c r="K38" s="134">
        <v>883</v>
      </c>
      <c r="L38" s="134">
        <v>1126</v>
      </c>
      <c r="M38" s="134">
        <v>1065</v>
      </c>
      <c r="N38" s="134">
        <v>907</v>
      </c>
      <c r="O38" s="134">
        <v>1193</v>
      </c>
      <c r="P38" s="134">
        <v>1104</v>
      </c>
      <c r="Q38" s="134">
        <v>1063</v>
      </c>
      <c r="R38" s="134">
        <v>1371</v>
      </c>
      <c r="S38" s="134">
        <v>1060</v>
      </c>
      <c r="T38" s="145">
        <v>1287.002506716959</v>
      </c>
      <c r="U38" s="216">
        <v>726.40921955205033</v>
      </c>
    </row>
    <row r="39" spans="1:21" x14ac:dyDescent="0.25">
      <c r="A39" s="20" t="s">
        <v>29</v>
      </c>
      <c r="B39" s="134">
        <v>714</v>
      </c>
      <c r="C39" s="134">
        <v>657</v>
      </c>
      <c r="D39" s="134">
        <v>1020</v>
      </c>
      <c r="E39" s="134">
        <v>1185</v>
      </c>
      <c r="F39" s="134">
        <v>1920</v>
      </c>
      <c r="G39" s="134">
        <v>3012</v>
      </c>
      <c r="H39" s="134">
        <v>3139</v>
      </c>
      <c r="I39" s="134">
        <v>2963</v>
      </c>
      <c r="J39" s="134">
        <v>4209</v>
      </c>
      <c r="K39" s="134">
        <v>5865</v>
      </c>
      <c r="L39" s="134">
        <v>5519</v>
      </c>
      <c r="M39" s="134">
        <v>6260</v>
      </c>
      <c r="N39" s="134">
        <v>6148</v>
      </c>
      <c r="O39" s="134">
        <v>6619</v>
      </c>
      <c r="P39" s="134">
        <v>5930</v>
      </c>
      <c r="Q39" s="134">
        <v>4000</v>
      </c>
      <c r="R39" s="134">
        <v>4043</v>
      </c>
      <c r="S39" s="134">
        <v>3123</v>
      </c>
      <c r="T39" s="145">
        <v>2645.4420266204065</v>
      </c>
      <c r="U39" s="216">
        <v>2206.2234730365203</v>
      </c>
    </row>
    <row r="40" spans="1:21" ht="18" x14ac:dyDescent="0.25">
      <c r="A40" s="71" t="s">
        <v>108</v>
      </c>
      <c r="B40" s="118">
        <v>328</v>
      </c>
      <c r="C40" s="118">
        <v>229</v>
      </c>
      <c r="D40" s="118">
        <v>347</v>
      </c>
      <c r="E40" s="118">
        <v>570</v>
      </c>
      <c r="F40" s="118">
        <v>557</v>
      </c>
      <c r="G40" s="118">
        <v>505</v>
      </c>
      <c r="H40" s="118">
        <v>697</v>
      </c>
      <c r="I40" s="118">
        <v>768</v>
      </c>
      <c r="J40" s="118">
        <v>776</v>
      </c>
      <c r="K40" s="118">
        <v>895</v>
      </c>
      <c r="L40" s="118">
        <v>1050</v>
      </c>
      <c r="M40" s="118">
        <v>1146</v>
      </c>
      <c r="N40" s="118">
        <v>971</v>
      </c>
      <c r="O40" s="118">
        <v>1031</v>
      </c>
      <c r="P40" s="119">
        <v>753.85126287019989</v>
      </c>
      <c r="Q40" s="119">
        <v>791.1061385940028</v>
      </c>
      <c r="R40" s="118">
        <v>750</v>
      </c>
      <c r="S40" s="118">
        <v>651</v>
      </c>
      <c r="T40" s="119">
        <v>549.22723767784692</v>
      </c>
      <c r="U40" s="215">
        <v>447.68275118881365</v>
      </c>
    </row>
    <row r="41" spans="1:21" x14ac:dyDescent="0.25">
      <c r="A41" s="20" t="s">
        <v>30</v>
      </c>
      <c r="B41" s="134">
        <v>205</v>
      </c>
      <c r="C41" s="134">
        <v>227</v>
      </c>
      <c r="D41" s="134">
        <v>327</v>
      </c>
      <c r="E41" s="134">
        <v>393</v>
      </c>
      <c r="F41" s="134">
        <v>347</v>
      </c>
      <c r="G41" s="134">
        <v>274</v>
      </c>
      <c r="H41" s="134">
        <v>346</v>
      </c>
      <c r="I41" s="134">
        <v>340</v>
      </c>
      <c r="J41" s="134">
        <v>331</v>
      </c>
      <c r="K41" s="134">
        <v>348</v>
      </c>
      <c r="L41" s="134">
        <v>363</v>
      </c>
      <c r="M41" s="134">
        <v>597</v>
      </c>
      <c r="N41" s="134">
        <v>603</v>
      </c>
      <c r="O41" s="134">
        <v>538</v>
      </c>
      <c r="P41" s="134">
        <v>528</v>
      </c>
      <c r="Q41" s="134">
        <v>491</v>
      </c>
      <c r="R41" s="134">
        <v>369</v>
      </c>
      <c r="S41" s="134">
        <v>378</v>
      </c>
      <c r="T41" s="145">
        <v>325.7278773730344</v>
      </c>
      <c r="U41" s="216">
        <v>219.21223056071261</v>
      </c>
    </row>
    <row r="42" spans="1:21" x14ac:dyDescent="0.25">
      <c r="A42" s="20" t="s">
        <v>31</v>
      </c>
      <c r="B42" s="134">
        <v>318</v>
      </c>
      <c r="C42" s="134">
        <v>348</v>
      </c>
      <c r="D42" s="134">
        <v>451</v>
      </c>
      <c r="E42" s="134">
        <v>466</v>
      </c>
      <c r="F42" s="134">
        <v>441</v>
      </c>
      <c r="G42" s="134">
        <v>624</v>
      </c>
      <c r="H42" s="134">
        <v>1071</v>
      </c>
      <c r="I42" s="134">
        <v>232</v>
      </c>
      <c r="J42" s="134">
        <v>500</v>
      </c>
      <c r="K42" s="134">
        <v>517</v>
      </c>
      <c r="L42" s="134">
        <v>380</v>
      </c>
      <c r="M42" s="134">
        <v>393</v>
      </c>
      <c r="N42" s="134">
        <v>327</v>
      </c>
      <c r="O42" s="134">
        <v>679</v>
      </c>
      <c r="P42" s="134">
        <v>505</v>
      </c>
      <c r="Q42" s="134">
        <v>304</v>
      </c>
      <c r="R42" s="134">
        <v>442</v>
      </c>
      <c r="S42" s="134">
        <v>280</v>
      </c>
      <c r="T42" s="145">
        <v>270.0434259022735</v>
      </c>
      <c r="U42" s="216">
        <v>260.76626295096196</v>
      </c>
    </row>
    <row r="43" spans="1:21" x14ac:dyDescent="0.25">
      <c r="A43" s="20" t="s">
        <v>32</v>
      </c>
      <c r="B43" s="134"/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>
        <v>4</v>
      </c>
      <c r="Q43" s="134">
        <v>685</v>
      </c>
      <c r="R43" s="134">
        <v>666</v>
      </c>
      <c r="S43" s="134">
        <v>554</v>
      </c>
      <c r="T43" s="145">
        <v>464.6652115382102</v>
      </c>
      <c r="U43" s="216">
        <v>406.22940875003923</v>
      </c>
    </row>
    <row r="44" spans="1:21" x14ac:dyDescent="0.25">
      <c r="A44" s="20" t="s">
        <v>33</v>
      </c>
      <c r="B44" s="134">
        <v>336</v>
      </c>
      <c r="C44" s="134">
        <v>249</v>
      </c>
      <c r="D44" s="134">
        <v>365</v>
      </c>
      <c r="E44" s="134">
        <v>695</v>
      </c>
      <c r="F44" s="134">
        <v>543</v>
      </c>
      <c r="G44" s="134">
        <v>547</v>
      </c>
      <c r="H44" s="134">
        <v>686</v>
      </c>
      <c r="I44" s="134">
        <v>865</v>
      </c>
      <c r="J44" s="134">
        <v>758</v>
      </c>
      <c r="K44" s="134">
        <v>734</v>
      </c>
      <c r="L44" s="134">
        <v>756</v>
      </c>
      <c r="M44" s="134">
        <v>795</v>
      </c>
      <c r="N44" s="134">
        <v>723</v>
      </c>
      <c r="O44" s="134">
        <v>757</v>
      </c>
      <c r="P44" s="134">
        <v>703</v>
      </c>
      <c r="Q44" s="134">
        <v>718</v>
      </c>
      <c r="R44" s="134">
        <v>624</v>
      </c>
      <c r="S44" s="134">
        <v>707</v>
      </c>
      <c r="T44" s="145">
        <v>473.67258182663636</v>
      </c>
      <c r="U44" s="216">
        <v>323.11005170043421</v>
      </c>
    </row>
    <row r="45" spans="1:21" x14ac:dyDescent="0.25">
      <c r="A45" s="20" t="s">
        <v>34</v>
      </c>
      <c r="B45" s="134">
        <v>198</v>
      </c>
      <c r="C45" s="134">
        <v>216</v>
      </c>
      <c r="D45" s="134">
        <v>214</v>
      </c>
      <c r="E45" s="134">
        <v>307</v>
      </c>
      <c r="F45" s="134">
        <v>622</v>
      </c>
      <c r="G45" s="134">
        <v>472</v>
      </c>
      <c r="H45" s="134">
        <v>399</v>
      </c>
      <c r="I45" s="134">
        <v>354</v>
      </c>
      <c r="J45" s="134">
        <v>517</v>
      </c>
      <c r="K45" s="134">
        <v>614</v>
      </c>
      <c r="L45" s="134">
        <v>387</v>
      </c>
      <c r="M45" s="134">
        <v>555</v>
      </c>
      <c r="N45" s="134">
        <v>740</v>
      </c>
      <c r="O45" s="134">
        <v>587</v>
      </c>
      <c r="P45" s="134">
        <v>663</v>
      </c>
      <c r="Q45" s="134">
        <v>518</v>
      </c>
      <c r="R45" s="134">
        <v>698</v>
      </c>
      <c r="S45" s="134">
        <v>274</v>
      </c>
      <c r="T45" s="145">
        <v>222.58537689876843</v>
      </c>
      <c r="U45" s="216">
        <v>331.90616323604547</v>
      </c>
    </row>
    <row r="46" spans="1:21" x14ac:dyDescent="0.25">
      <c r="A46" s="20" t="s">
        <v>35</v>
      </c>
      <c r="B46" s="134">
        <v>479</v>
      </c>
      <c r="C46" s="134">
        <v>361</v>
      </c>
      <c r="D46" s="134">
        <v>444</v>
      </c>
      <c r="E46" s="134">
        <v>664</v>
      </c>
      <c r="F46" s="134">
        <v>677</v>
      </c>
      <c r="G46" s="134">
        <v>457</v>
      </c>
      <c r="H46" s="134">
        <v>603</v>
      </c>
      <c r="I46" s="134">
        <v>506</v>
      </c>
      <c r="J46" s="134">
        <v>698</v>
      </c>
      <c r="K46" s="134">
        <v>892</v>
      </c>
      <c r="L46" s="134">
        <v>850</v>
      </c>
      <c r="M46" s="134">
        <v>912</v>
      </c>
      <c r="N46" s="134">
        <v>916</v>
      </c>
      <c r="O46" s="134">
        <v>1005</v>
      </c>
      <c r="P46" s="134">
        <v>1109</v>
      </c>
      <c r="Q46" s="134">
        <v>766</v>
      </c>
      <c r="R46" s="134">
        <v>956</v>
      </c>
      <c r="S46" s="134">
        <v>793</v>
      </c>
      <c r="T46" s="145">
        <v>734.33259412215762</v>
      </c>
      <c r="U46" s="216">
        <v>550.48029986332017</v>
      </c>
    </row>
    <row r="47" spans="1:21" x14ac:dyDescent="0.25">
      <c r="A47" s="20" t="s">
        <v>36</v>
      </c>
      <c r="B47" s="134">
        <v>269</v>
      </c>
      <c r="C47" s="134">
        <v>225</v>
      </c>
      <c r="D47" s="134">
        <v>292</v>
      </c>
      <c r="E47" s="134">
        <v>450</v>
      </c>
      <c r="F47" s="134">
        <v>513</v>
      </c>
      <c r="G47" s="134">
        <v>510</v>
      </c>
      <c r="H47" s="134">
        <v>845</v>
      </c>
      <c r="I47" s="134">
        <v>987</v>
      </c>
      <c r="J47" s="134">
        <v>970</v>
      </c>
      <c r="K47" s="134">
        <v>1241</v>
      </c>
      <c r="L47" s="134">
        <v>1803</v>
      </c>
      <c r="M47" s="134">
        <v>1969</v>
      </c>
      <c r="N47" s="134">
        <v>1449</v>
      </c>
      <c r="O47" s="134">
        <v>1573</v>
      </c>
      <c r="P47" s="134">
        <v>1069</v>
      </c>
      <c r="Q47" s="134">
        <v>913</v>
      </c>
      <c r="R47" s="134">
        <v>781</v>
      </c>
      <c r="S47" s="134">
        <v>626</v>
      </c>
      <c r="T47" s="145">
        <v>614.23958763219525</v>
      </c>
      <c r="U47" s="216">
        <v>569.65703675009308</v>
      </c>
    </row>
    <row r="48" spans="1:21" x14ac:dyDescent="0.25">
      <c r="A48" s="20" t="s">
        <v>37</v>
      </c>
      <c r="B48" s="134"/>
      <c r="C48" s="134"/>
      <c r="D48" s="134"/>
      <c r="E48" s="134"/>
      <c r="F48" s="134"/>
      <c r="G48" s="134"/>
      <c r="H48" s="134"/>
      <c r="I48" s="134"/>
      <c r="J48" s="134"/>
      <c r="K48" s="134"/>
      <c r="L48" s="134"/>
      <c r="M48" s="134"/>
      <c r="N48" s="134"/>
      <c r="O48" s="134"/>
      <c r="P48" s="134" t="s">
        <v>99</v>
      </c>
      <c r="Q48" s="134">
        <v>2500</v>
      </c>
      <c r="R48" s="134">
        <v>1970</v>
      </c>
      <c r="S48" s="134">
        <v>1177</v>
      </c>
      <c r="T48" s="145">
        <v>1361.5462073323467</v>
      </c>
      <c r="U48" s="216">
        <v>1093.0688631142489</v>
      </c>
    </row>
    <row r="49" spans="1:21" ht="18" x14ac:dyDescent="0.25">
      <c r="A49" s="71" t="s">
        <v>103</v>
      </c>
      <c r="B49" s="118">
        <v>197</v>
      </c>
      <c r="C49" s="118">
        <v>177</v>
      </c>
      <c r="D49" s="118">
        <v>221</v>
      </c>
      <c r="E49" s="118">
        <v>357</v>
      </c>
      <c r="F49" s="118">
        <v>640</v>
      </c>
      <c r="G49" s="118">
        <v>636</v>
      </c>
      <c r="H49" s="118">
        <v>410</v>
      </c>
      <c r="I49" s="118">
        <v>389</v>
      </c>
      <c r="J49" s="118">
        <v>344</v>
      </c>
      <c r="K49" s="118">
        <v>319</v>
      </c>
      <c r="L49" s="118">
        <v>289</v>
      </c>
      <c r="M49" s="118">
        <v>320</v>
      </c>
      <c r="N49" s="118">
        <v>336</v>
      </c>
      <c r="O49" s="118">
        <v>327</v>
      </c>
      <c r="P49" s="118">
        <v>337</v>
      </c>
      <c r="Q49" s="118">
        <v>282</v>
      </c>
      <c r="R49" s="118">
        <v>285</v>
      </c>
      <c r="S49" s="118">
        <v>228</v>
      </c>
      <c r="T49" s="119">
        <v>189.26139402753486</v>
      </c>
      <c r="U49" s="215">
        <v>192.20431967742485</v>
      </c>
    </row>
    <row r="50" spans="1:21" x14ac:dyDescent="0.25">
      <c r="A50" s="20" t="s">
        <v>38</v>
      </c>
      <c r="B50" s="134">
        <v>67</v>
      </c>
      <c r="C50" s="134">
        <v>59</v>
      </c>
      <c r="D50" s="134">
        <v>108</v>
      </c>
      <c r="E50" s="134">
        <v>237</v>
      </c>
      <c r="F50" s="134">
        <v>1345</v>
      </c>
      <c r="G50" s="134">
        <v>1339</v>
      </c>
      <c r="H50" s="134">
        <v>182</v>
      </c>
      <c r="I50" s="134">
        <v>175</v>
      </c>
      <c r="J50" s="134">
        <v>178</v>
      </c>
      <c r="K50" s="134">
        <v>115</v>
      </c>
      <c r="L50" s="134">
        <v>109</v>
      </c>
      <c r="M50" s="134">
        <v>130</v>
      </c>
      <c r="N50" s="134">
        <v>97</v>
      </c>
      <c r="O50" s="134">
        <v>107</v>
      </c>
      <c r="P50" s="134">
        <v>137</v>
      </c>
      <c r="Q50" s="134">
        <v>142</v>
      </c>
      <c r="R50" s="134">
        <v>142</v>
      </c>
      <c r="S50" s="134">
        <v>140</v>
      </c>
      <c r="T50" s="145">
        <v>119.96724559236633</v>
      </c>
      <c r="U50" s="216">
        <v>105.2770186271257</v>
      </c>
    </row>
    <row r="51" spans="1:21" x14ac:dyDescent="0.25">
      <c r="A51" s="20" t="s">
        <v>39</v>
      </c>
      <c r="B51" s="134">
        <v>23</v>
      </c>
      <c r="C51" s="134">
        <v>16</v>
      </c>
      <c r="D51" s="134" t="s">
        <v>95</v>
      </c>
      <c r="E51" s="134" t="s">
        <v>95</v>
      </c>
      <c r="F51" s="134" t="s">
        <v>95</v>
      </c>
      <c r="G51" s="134">
        <v>5</v>
      </c>
      <c r="H51" s="134">
        <v>7</v>
      </c>
      <c r="I51" s="134">
        <v>19</v>
      </c>
      <c r="J51" s="134">
        <v>40</v>
      </c>
      <c r="K51" s="134">
        <v>33</v>
      </c>
      <c r="L51" s="134">
        <v>46</v>
      </c>
      <c r="M51" s="134">
        <v>48</v>
      </c>
      <c r="N51" s="134">
        <v>49</v>
      </c>
      <c r="O51" s="134">
        <v>46</v>
      </c>
      <c r="P51" s="134">
        <v>32</v>
      </c>
      <c r="Q51" s="134">
        <v>32</v>
      </c>
      <c r="R51" s="134">
        <v>38</v>
      </c>
      <c r="S51" s="134">
        <v>31</v>
      </c>
      <c r="T51" s="145">
        <v>21.51331999236886</v>
      </c>
      <c r="U51" s="216">
        <v>17.322844052589765</v>
      </c>
    </row>
    <row r="52" spans="1:21" ht="19.5" x14ac:dyDescent="0.25">
      <c r="A52" s="20" t="s">
        <v>40</v>
      </c>
      <c r="B52" s="134">
        <v>197</v>
      </c>
      <c r="C52" s="134">
        <v>143</v>
      </c>
      <c r="D52" s="134">
        <v>187</v>
      </c>
      <c r="E52" s="134">
        <v>199</v>
      </c>
      <c r="F52" s="134">
        <v>197</v>
      </c>
      <c r="G52" s="134">
        <v>110</v>
      </c>
      <c r="H52" s="134">
        <v>181</v>
      </c>
      <c r="I52" s="134">
        <v>116</v>
      </c>
      <c r="J52" s="134">
        <v>250</v>
      </c>
      <c r="K52" s="134">
        <v>265</v>
      </c>
      <c r="L52" s="134">
        <v>242</v>
      </c>
      <c r="M52" s="134">
        <v>216</v>
      </c>
      <c r="N52" s="134">
        <v>211</v>
      </c>
      <c r="O52" s="134">
        <v>223</v>
      </c>
      <c r="P52" s="134">
        <v>201</v>
      </c>
      <c r="Q52" s="134">
        <v>129</v>
      </c>
      <c r="R52" s="134">
        <v>120</v>
      </c>
      <c r="S52" s="134">
        <v>104</v>
      </c>
      <c r="T52" s="145">
        <v>87.642014126645606</v>
      </c>
      <c r="U52" s="216">
        <v>65.837642758724073</v>
      </c>
    </row>
    <row r="53" spans="1:21" ht="21" customHeight="1" x14ac:dyDescent="0.25">
      <c r="A53" s="20" t="s">
        <v>41</v>
      </c>
      <c r="B53" s="134">
        <v>293</v>
      </c>
      <c r="C53" s="134">
        <v>214</v>
      </c>
      <c r="D53" s="134">
        <v>203</v>
      </c>
      <c r="E53" s="134">
        <v>455</v>
      </c>
      <c r="F53" s="134">
        <v>340</v>
      </c>
      <c r="G53" s="134">
        <v>296</v>
      </c>
      <c r="H53" s="134">
        <v>266</v>
      </c>
      <c r="I53" s="134">
        <v>251</v>
      </c>
      <c r="J53" s="134">
        <v>316</v>
      </c>
      <c r="K53" s="134">
        <v>268</v>
      </c>
      <c r="L53" s="134">
        <v>231</v>
      </c>
      <c r="M53" s="134">
        <v>207</v>
      </c>
      <c r="N53" s="134">
        <v>251</v>
      </c>
      <c r="O53" s="134">
        <v>209</v>
      </c>
      <c r="P53" s="134">
        <v>202</v>
      </c>
      <c r="Q53" s="134">
        <v>177</v>
      </c>
      <c r="R53" s="134">
        <v>180</v>
      </c>
      <c r="S53" s="134">
        <v>143</v>
      </c>
      <c r="T53" s="145">
        <v>138.21700069108502</v>
      </c>
      <c r="U53" s="216">
        <v>133.82136244323868</v>
      </c>
    </row>
    <row r="54" spans="1:21" ht="27.75" customHeight="1" x14ac:dyDescent="0.25">
      <c r="A54" s="20" t="s">
        <v>42</v>
      </c>
      <c r="B54" s="134">
        <v>247</v>
      </c>
      <c r="C54" s="134">
        <v>238</v>
      </c>
      <c r="D54" s="134">
        <v>483</v>
      </c>
      <c r="E54" s="134">
        <v>428</v>
      </c>
      <c r="F54" s="134">
        <v>197</v>
      </c>
      <c r="G54" s="134">
        <v>175</v>
      </c>
      <c r="H54" s="134">
        <v>205</v>
      </c>
      <c r="I54" s="134">
        <v>349</v>
      </c>
      <c r="J54" s="134">
        <v>315</v>
      </c>
      <c r="K54" s="134">
        <v>317</v>
      </c>
      <c r="L54" s="134">
        <v>314</v>
      </c>
      <c r="M54" s="134">
        <v>302</v>
      </c>
      <c r="N54" s="134">
        <v>509</v>
      </c>
      <c r="O54" s="134">
        <v>414</v>
      </c>
      <c r="P54" s="134">
        <v>319</v>
      </c>
      <c r="Q54" s="134">
        <v>262</v>
      </c>
      <c r="R54" s="134">
        <v>245</v>
      </c>
      <c r="S54" s="134">
        <v>255</v>
      </c>
      <c r="T54" s="145">
        <v>166.73590203694741</v>
      </c>
      <c r="U54" s="216">
        <v>152.85547493356447</v>
      </c>
    </row>
    <row r="55" spans="1:21" x14ac:dyDescent="0.25">
      <c r="A55" s="20" t="s">
        <v>43</v>
      </c>
      <c r="B55" s="134" t="s">
        <v>95</v>
      </c>
      <c r="C55" s="134">
        <v>53</v>
      </c>
      <c r="D55" s="134">
        <v>93</v>
      </c>
      <c r="E55" s="134">
        <v>178</v>
      </c>
      <c r="F55" s="134">
        <v>71</v>
      </c>
      <c r="G55" s="134">
        <v>64</v>
      </c>
      <c r="H55" s="134">
        <v>74</v>
      </c>
      <c r="I55" s="134">
        <v>61</v>
      </c>
      <c r="J55" s="134">
        <v>60</v>
      </c>
      <c r="K55" s="134">
        <v>56</v>
      </c>
      <c r="L55" s="134">
        <v>50</v>
      </c>
      <c r="M55" s="134">
        <v>50</v>
      </c>
      <c r="N55" s="134">
        <v>67</v>
      </c>
      <c r="O55" s="134">
        <v>64</v>
      </c>
      <c r="P55" s="134">
        <v>49</v>
      </c>
      <c r="Q55" s="134">
        <v>51</v>
      </c>
      <c r="R55" s="134">
        <v>51</v>
      </c>
      <c r="S55" s="134">
        <v>46</v>
      </c>
      <c r="T55" s="145">
        <v>42.986497263930183</v>
      </c>
      <c r="U55" s="216">
        <v>39.173260264416101</v>
      </c>
    </row>
    <row r="56" spans="1:21" x14ac:dyDescent="0.25">
      <c r="A56" s="20" t="s">
        <v>44</v>
      </c>
      <c r="B56" s="134">
        <v>386</v>
      </c>
      <c r="C56" s="134">
        <v>348</v>
      </c>
      <c r="D56" s="134">
        <v>360</v>
      </c>
      <c r="E56" s="134">
        <v>621</v>
      </c>
      <c r="F56" s="134">
        <v>605</v>
      </c>
      <c r="G56" s="134">
        <v>630</v>
      </c>
      <c r="H56" s="134">
        <v>988</v>
      </c>
      <c r="I56" s="134">
        <v>918</v>
      </c>
      <c r="J56" s="134">
        <v>724</v>
      </c>
      <c r="K56" s="134">
        <v>714</v>
      </c>
      <c r="L56" s="134">
        <v>638</v>
      </c>
      <c r="M56" s="134">
        <v>741</v>
      </c>
      <c r="N56" s="134">
        <v>770</v>
      </c>
      <c r="O56" s="134">
        <v>759</v>
      </c>
      <c r="P56" s="134">
        <v>808</v>
      </c>
      <c r="Q56" s="134">
        <v>659</v>
      </c>
      <c r="R56" s="134">
        <v>678</v>
      </c>
      <c r="S56" s="134">
        <v>498</v>
      </c>
      <c r="T56" s="145">
        <v>416.19638321947644</v>
      </c>
      <c r="U56" s="216">
        <v>458.70412601521463</v>
      </c>
    </row>
    <row r="57" spans="1:21" ht="18" x14ac:dyDescent="0.25">
      <c r="A57" s="71" t="s">
        <v>155</v>
      </c>
      <c r="B57" s="118">
        <v>479</v>
      </c>
      <c r="C57" s="118">
        <v>391</v>
      </c>
      <c r="D57" s="118">
        <v>511</v>
      </c>
      <c r="E57" s="118">
        <v>1170</v>
      </c>
      <c r="F57" s="118">
        <v>1022</v>
      </c>
      <c r="G57" s="118">
        <v>1105</v>
      </c>
      <c r="H57" s="118">
        <v>1185</v>
      </c>
      <c r="I57" s="118">
        <v>1277</v>
      </c>
      <c r="J57" s="118">
        <v>1240</v>
      </c>
      <c r="K57" s="118">
        <v>1156</v>
      </c>
      <c r="L57" s="118">
        <v>1196</v>
      </c>
      <c r="M57" s="118">
        <v>1447</v>
      </c>
      <c r="N57" s="118">
        <v>1535</v>
      </c>
      <c r="O57" s="118">
        <v>1668</v>
      </c>
      <c r="P57" s="118">
        <v>1598</v>
      </c>
      <c r="Q57" s="118">
        <v>1519</v>
      </c>
      <c r="R57" s="118">
        <v>1558</v>
      </c>
      <c r="S57" s="118">
        <v>1121</v>
      </c>
      <c r="T57" s="119">
        <v>1080.6871296779086</v>
      </c>
      <c r="U57" s="215">
        <v>959.38825554023299</v>
      </c>
    </row>
    <row r="58" spans="1:21" x14ac:dyDescent="0.25">
      <c r="A58" s="20" t="s">
        <v>45</v>
      </c>
      <c r="B58" s="134">
        <v>532</v>
      </c>
      <c r="C58" s="134">
        <v>393</v>
      </c>
      <c r="D58" s="134">
        <v>536</v>
      </c>
      <c r="E58" s="134">
        <v>1318</v>
      </c>
      <c r="F58" s="134">
        <v>1046</v>
      </c>
      <c r="G58" s="134">
        <v>1292</v>
      </c>
      <c r="H58" s="134">
        <v>1200</v>
      </c>
      <c r="I58" s="134">
        <v>1329</v>
      </c>
      <c r="J58" s="134">
        <v>1417</v>
      </c>
      <c r="K58" s="134">
        <v>1423</v>
      </c>
      <c r="L58" s="134">
        <v>1163</v>
      </c>
      <c r="M58" s="134">
        <v>1389</v>
      </c>
      <c r="N58" s="134">
        <v>1419</v>
      </c>
      <c r="O58" s="134">
        <v>1468</v>
      </c>
      <c r="P58" s="134">
        <v>1308</v>
      </c>
      <c r="Q58" s="134">
        <v>1183</v>
      </c>
      <c r="R58" s="134">
        <v>889</v>
      </c>
      <c r="S58" s="134">
        <v>826</v>
      </c>
      <c r="T58" s="145">
        <v>719.64327659644744</v>
      </c>
      <c r="U58" s="216">
        <v>682.3703239250176</v>
      </c>
    </row>
    <row r="59" spans="1:21" x14ac:dyDescent="0.25">
      <c r="A59" s="20" t="s">
        <v>46</v>
      </c>
      <c r="B59" s="134">
        <v>672</v>
      </c>
      <c r="C59" s="134">
        <v>316</v>
      </c>
      <c r="D59" s="134">
        <v>623</v>
      </c>
      <c r="E59" s="134">
        <v>1420</v>
      </c>
      <c r="F59" s="134">
        <v>1871</v>
      </c>
      <c r="G59" s="134">
        <v>1228</v>
      </c>
      <c r="H59" s="134">
        <v>1647</v>
      </c>
      <c r="I59" s="134">
        <v>1789</v>
      </c>
      <c r="J59" s="134">
        <v>1693</v>
      </c>
      <c r="K59" s="134">
        <v>1523</v>
      </c>
      <c r="L59" s="134">
        <v>2277</v>
      </c>
      <c r="M59" s="134">
        <v>3584</v>
      </c>
      <c r="N59" s="134">
        <v>3512</v>
      </c>
      <c r="O59" s="134">
        <v>3673</v>
      </c>
      <c r="P59" s="134">
        <v>3291</v>
      </c>
      <c r="Q59" s="134">
        <v>2839</v>
      </c>
      <c r="R59" s="134">
        <v>3624</v>
      </c>
      <c r="S59" s="134">
        <v>3662</v>
      </c>
      <c r="T59" s="145">
        <v>2258.2875056688345</v>
      </c>
      <c r="U59" s="216">
        <v>2316.5205420216826</v>
      </c>
    </row>
    <row r="60" spans="1:21" x14ac:dyDescent="0.25">
      <c r="A60" s="20" t="s">
        <v>47</v>
      </c>
      <c r="B60" s="134">
        <v>370</v>
      </c>
      <c r="C60" s="134">
        <v>348</v>
      </c>
      <c r="D60" s="134">
        <v>401</v>
      </c>
      <c r="E60" s="134">
        <v>571</v>
      </c>
      <c r="F60" s="134">
        <v>786</v>
      </c>
      <c r="G60" s="134">
        <v>1591</v>
      </c>
      <c r="H60" s="134">
        <v>1152</v>
      </c>
      <c r="I60" s="134">
        <v>604</v>
      </c>
      <c r="J60" s="134">
        <v>747</v>
      </c>
      <c r="K60" s="134">
        <v>614</v>
      </c>
      <c r="L60" s="134">
        <v>513</v>
      </c>
      <c r="M60" s="134">
        <v>626</v>
      </c>
      <c r="N60" s="134">
        <v>665</v>
      </c>
      <c r="O60" s="134">
        <v>598</v>
      </c>
      <c r="P60" s="134">
        <v>693</v>
      </c>
      <c r="Q60" s="134">
        <v>599</v>
      </c>
      <c r="R60" s="134">
        <v>649</v>
      </c>
      <c r="S60" s="134">
        <v>709</v>
      </c>
      <c r="T60" s="145">
        <v>601.78937371919835</v>
      </c>
      <c r="U60" s="216">
        <v>350.75947435268421</v>
      </c>
    </row>
    <row r="61" spans="1:21" x14ac:dyDescent="0.25">
      <c r="A61" s="20" t="s">
        <v>48</v>
      </c>
      <c r="B61" s="134">
        <v>507</v>
      </c>
      <c r="C61" s="134">
        <v>378</v>
      </c>
      <c r="D61" s="134">
        <v>477</v>
      </c>
      <c r="E61" s="134">
        <v>1131</v>
      </c>
      <c r="F61" s="134">
        <v>994</v>
      </c>
      <c r="G61" s="134">
        <v>1634</v>
      </c>
      <c r="H61" s="134">
        <v>988</v>
      </c>
      <c r="I61" s="134">
        <v>1013</v>
      </c>
      <c r="J61" s="134">
        <v>1118</v>
      </c>
      <c r="K61" s="134">
        <v>1224</v>
      </c>
      <c r="L61" s="134">
        <v>1421</v>
      </c>
      <c r="M61" s="134">
        <v>1663</v>
      </c>
      <c r="N61" s="134">
        <v>1547</v>
      </c>
      <c r="O61" s="134">
        <v>1980</v>
      </c>
      <c r="P61" s="134">
        <v>1867</v>
      </c>
      <c r="Q61" s="134">
        <v>1574</v>
      </c>
      <c r="R61" s="134">
        <v>1196</v>
      </c>
      <c r="S61" s="134">
        <v>1054</v>
      </c>
      <c r="T61" s="145">
        <v>1024.8800448407476</v>
      </c>
      <c r="U61" s="216">
        <v>961.1977979664465</v>
      </c>
    </row>
    <row r="62" spans="1:21" x14ac:dyDescent="0.25">
      <c r="A62" s="20" t="s">
        <v>49</v>
      </c>
      <c r="B62" s="134">
        <v>290</v>
      </c>
      <c r="C62" s="134">
        <v>256</v>
      </c>
      <c r="D62" s="134">
        <v>290</v>
      </c>
      <c r="E62" s="134">
        <v>287</v>
      </c>
      <c r="F62" s="134">
        <v>259</v>
      </c>
      <c r="G62" s="134">
        <v>390</v>
      </c>
      <c r="H62" s="134">
        <v>491</v>
      </c>
      <c r="I62" s="134">
        <v>454</v>
      </c>
      <c r="J62" s="134">
        <v>513</v>
      </c>
      <c r="K62" s="134">
        <v>506</v>
      </c>
      <c r="L62" s="134">
        <v>786</v>
      </c>
      <c r="M62" s="134">
        <v>661</v>
      </c>
      <c r="N62" s="134">
        <v>962</v>
      </c>
      <c r="O62" s="134">
        <v>1303</v>
      </c>
      <c r="P62" s="134">
        <v>1497</v>
      </c>
      <c r="Q62" s="134">
        <v>1430</v>
      </c>
      <c r="R62" s="134">
        <v>1447</v>
      </c>
      <c r="S62" s="134">
        <v>1029</v>
      </c>
      <c r="T62" s="145">
        <v>1018.1980470356247</v>
      </c>
      <c r="U62" s="216">
        <v>759.95298410022247</v>
      </c>
    </row>
    <row r="63" spans="1:21" x14ac:dyDescent="0.25">
      <c r="A63" s="20" t="s">
        <v>50</v>
      </c>
      <c r="B63" s="134">
        <v>470</v>
      </c>
      <c r="C63" s="134">
        <v>443</v>
      </c>
      <c r="D63" s="134">
        <v>491</v>
      </c>
      <c r="E63" s="134">
        <v>820</v>
      </c>
      <c r="F63" s="134">
        <v>872</v>
      </c>
      <c r="G63" s="134">
        <v>981</v>
      </c>
      <c r="H63" s="134">
        <v>1046</v>
      </c>
      <c r="I63" s="134">
        <v>942</v>
      </c>
      <c r="J63" s="134">
        <v>1005</v>
      </c>
      <c r="K63" s="134">
        <v>1270</v>
      </c>
      <c r="L63" s="134">
        <v>1103</v>
      </c>
      <c r="M63" s="134">
        <v>1380</v>
      </c>
      <c r="N63" s="134">
        <v>1278</v>
      </c>
      <c r="O63" s="134">
        <v>914</v>
      </c>
      <c r="P63" s="134">
        <v>946</v>
      </c>
      <c r="Q63" s="134">
        <v>1761</v>
      </c>
      <c r="R63" s="134">
        <v>1644</v>
      </c>
      <c r="S63" s="134">
        <v>792</v>
      </c>
      <c r="T63" s="145">
        <v>909.10127960262571</v>
      </c>
      <c r="U63" s="216">
        <v>852.36349813125628</v>
      </c>
    </row>
    <row r="64" spans="1:21" x14ac:dyDescent="0.25">
      <c r="A64" s="20" t="s">
        <v>51</v>
      </c>
      <c r="B64" s="134">
        <v>551</v>
      </c>
      <c r="C64" s="134">
        <v>357</v>
      </c>
      <c r="D64" s="134">
        <v>922</v>
      </c>
      <c r="E64" s="134">
        <v>1793</v>
      </c>
      <c r="F64" s="134">
        <v>1311</v>
      </c>
      <c r="G64" s="134">
        <v>1123</v>
      </c>
      <c r="H64" s="134">
        <v>1877</v>
      </c>
      <c r="I64" s="134">
        <v>2120</v>
      </c>
      <c r="J64" s="134">
        <v>1717</v>
      </c>
      <c r="K64" s="134">
        <v>1104</v>
      </c>
      <c r="L64" s="134">
        <v>1287</v>
      </c>
      <c r="M64" s="134">
        <v>1888</v>
      </c>
      <c r="N64" s="134">
        <v>2250</v>
      </c>
      <c r="O64" s="134">
        <v>1550</v>
      </c>
      <c r="P64" s="134">
        <v>1465</v>
      </c>
      <c r="Q64" s="134">
        <v>1519</v>
      </c>
      <c r="R64" s="134">
        <v>2420</v>
      </c>
      <c r="S64" s="134">
        <v>1131</v>
      </c>
      <c r="T64" s="145">
        <v>985.60887991834807</v>
      </c>
      <c r="U64" s="216">
        <v>779.76069373481289</v>
      </c>
    </row>
    <row r="65" spans="1:21" x14ac:dyDescent="0.25">
      <c r="A65" s="20" t="s">
        <v>52</v>
      </c>
      <c r="B65" s="134">
        <v>203</v>
      </c>
      <c r="C65" s="134">
        <v>219</v>
      </c>
      <c r="D65" s="134">
        <v>266</v>
      </c>
      <c r="E65" s="134">
        <v>690</v>
      </c>
      <c r="F65" s="134">
        <v>520</v>
      </c>
      <c r="G65" s="134">
        <v>283</v>
      </c>
      <c r="H65" s="134">
        <v>501</v>
      </c>
      <c r="I65" s="134">
        <v>574</v>
      </c>
      <c r="J65" s="134">
        <v>551</v>
      </c>
      <c r="K65" s="134">
        <v>771</v>
      </c>
      <c r="L65" s="134">
        <v>1242</v>
      </c>
      <c r="M65" s="134">
        <v>1618</v>
      </c>
      <c r="N65" s="134">
        <v>1643</v>
      </c>
      <c r="O65" s="134">
        <v>1611</v>
      </c>
      <c r="P65" s="134">
        <v>1639</v>
      </c>
      <c r="Q65" s="134">
        <v>1361</v>
      </c>
      <c r="R65" s="134">
        <v>1342</v>
      </c>
      <c r="S65" s="134">
        <v>1004</v>
      </c>
      <c r="T65" s="145">
        <v>1058.4085286297823</v>
      </c>
      <c r="U65" s="216">
        <v>895.32098906691999</v>
      </c>
    </row>
    <row r="66" spans="1:21" x14ac:dyDescent="0.25">
      <c r="A66" s="20" t="s">
        <v>143</v>
      </c>
      <c r="B66" s="134">
        <v>494</v>
      </c>
      <c r="C66" s="134">
        <v>380</v>
      </c>
      <c r="D66" s="134">
        <v>429</v>
      </c>
      <c r="E66" s="134">
        <v>1101</v>
      </c>
      <c r="F66" s="134">
        <v>1043</v>
      </c>
      <c r="G66" s="134">
        <v>1408</v>
      </c>
      <c r="H66" s="134">
        <v>2008</v>
      </c>
      <c r="I66" s="134">
        <v>2747</v>
      </c>
      <c r="J66" s="134">
        <v>2615</v>
      </c>
      <c r="K66" s="134">
        <v>2462</v>
      </c>
      <c r="L66" s="134">
        <v>2216</v>
      </c>
      <c r="M66" s="134">
        <v>2364</v>
      </c>
      <c r="N66" s="134">
        <v>2623</v>
      </c>
      <c r="O66" s="134">
        <v>3886</v>
      </c>
      <c r="P66" s="134">
        <v>3497</v>
      </c>
      <c r="Q66" s="134">
        <v>3190</v>
      </c>
      <c r="R66" s="134">
        <v>3436</v>
      </c>
      <c r="S66" s="134">
        <v>2203</v>
      </c>
      <c r="T66" s="145">
        <v>2187.189020205682</v>
      </c>
      <c r="U66" s="216">
        <v>1985.2685673860979</v>
      </c>
    </row>
    <row r="67" spans="1:21" x14ac:dyDescent="0.25">
      <c r="A67" s="20" t="s">
        <v>54</v>
      </c>
      <c r="B67" s="134">
        <v>347</v>
      </c>
      <c r="C67" s="134">
        <v>224</v>
      </c>
      <c r="D67" s="134">
        <v>331</v>
      </c>
      <c r="E67" s="134">
        <v>355</v>
      </c>
      <c r="F67" s="134">
        <v>426</v>
      </c>
      <c r="G67" s="134">
        <v>431</v>
      </c>
      <c r="H67" s="134">
        <v>520</v>
      </c>
      <c r="I67" s="134">
        <v>647</v>
      </c>
      <c r="J67" s="134">
        <v>508</v>
      </c>
      <c r="K67" s="134">
        <v>506</v>
      </c>
      <c r="L67" s="134">
        <v>510</v>
      </c>
      <c r="M67" s="134">
        <v>616</v>
      </c>
      <c r="N67" s="134">
        <v>782</v>
      </c>
      <c r="O67" s="134">
        <v>727</v>
      </c>
      <c r="P67" s="134">
        <v>892</v>
      </c>
      <c r="Q67" s="134">
        <v>922</v>
      </c>
      <c r="R67" s="134">
        <v>581</v>
      </c>
      <c r="S67" s="134">
        <v>442</v>
      </c>
      <c r="T67" s="145">
        <v>418.29834487434812</v>
      </c>
      <c r="U67" s="216">
        <v>585.07460249673329</v>
      </c>
    </row>
    <row r="68" spans="1:21" x14ac:dyDescent="0.25">
      <c r="A68" s="20" t="s">
        <v>55</v>
      </c>
      <c r="B68" s="134">
        <v>227</v>
      </c>
      <c r="C68" s="134">
        <v>165</v>
      </c>
      <c r="D68" s="134">
        <v>333</v>
      </c>
      <c r="E68" s="134">
        <v>415</v>
      </c>
      <c r="F68" s="134">
        <v>463</v>
      </c>
      <c r="G68" s="134">
        <v>457</v>
      </c>
      <c r="H68" s="134">
        <v>501</v>
      </c>
      <c r="I68" s="134">
        <v>536</v>
      </c>
      <c r="J68" s="134">
        <v>538</v>
      </c>
      <c r="K68" s="134">
        <v>745</v>
      </c>
      <c r="L68" s="134">
        <v>1025</v>
      </c>
      <c r="M68" s="134">
        <v>1563</v>
      </c>
      <c r="N68" s="134">
        <v>1622</v>
      </c>
      <c r="O68" s="134">
        <v>1518</v>
      </c>
      <c r="P68" s="134">
        <v>1281</v>
      </c>
      <c r="Q68" s="134">
        <v>1086</v>
      </c>
      <c r="R68" s="134">
        <v>857</v>
      </c>
      <c r="S68" s="134">
        <v>1007</v>
      </c>
      <c r="T68" s="145">
        <v>910.72467749885072</v>
      </c>
      <c r="U68" s="216">
        <v>746.13155790409292</v>
      </c>
    </row>
    <row r="69" spans="1:21" x14ac:dyDescent="0.25">
      <c r="A69" s="20" t="s">
        <v>56</v>
      </c>
      <c r="B69" s="134">
        <v>848</v>
      </c>
      <c r="C69" s="134">
        <v>836</v>
      </c>
      <c r="D69" s="134">
        <v>958</v>
      </c>
      <c r="E69" s="134">
        <v>2419</v>
      </c>
      <c r="F69" s="134">
        <v>2324</v>
      </c>
      <c r="G69" s="134">
        <v>1585</v>
      </c>
      <c r="H69" s="134">
        <v>1599</v>
      </c>
      <c r="I69" s="134">
        <v>1401</v>
      </c>
      <c r="J69" s="134">
        <v>1072</v>
      </c>
      <c r="K69" s="134">
        <v>750</v>
      </c>
      <c r="L69" s="134">
        <v>737</v>
      </c>
      <c r="M69" s="134">
        <v>854</v>
      </c>
      <c r="N69" s="134">
        <v>908</v>
      </c>
      <c r="O69" s="134">
        <v>1078</v>
      </c>
      <c r="P69" s="134">
        <v>1096</v>
      </c>
      <c r="Q69" s="134">
        <v>1131</v>
      </c>
      <c r="R69" s="134">
        <v>1238</v>
      </c>
      <c r="S69" s="134">
        <v>2481</v>
      </c>
      <c r="T69" s="145">
        <v>1179.2893714345937</v>
      </c>
      <c r="U69" s="216">
        <v>969.07381765544426</v>
      </c>
    </row>
    <row r="70" spans="1:21" x14ac:dyDescent="0.25">
      <c r="A70" s="20" t="s">
        <v>57</v>
      </c>
      <c r="B70" s="134">
        <v>317</v>
      </c>
      <c r="C70" s="134">
        <v>259</v>
      </c>
      <c r="D70" s="134">
        <v>260</v>
      </c>
      <c r="E70" s="134">
        <v>892</v>
      </c>
      <c r="F70" s="134">
        <v>502</v>
      </c>
      <c r="G70" s="134">
        <v>894</v>
      </c>
      <c r="H70" s="134">
        <v>940</v>
      </c>
      <c r="I70" s="134">
        <v>822</v>
      </c>
      <c r="J70" s="134">
        <v>870</v>
      </c>
      <c r="K70" s="134">
        <v>1020</v>
      </c>
      <c r="L70" s="134">
        <v>1173</v>
      </c>
      <c r="M70" s="134">
        <v>1271</v>
      </c>
      <c r="N70" s="134">
        <v>1362</v>
      </c>
      <c r="O70" s="134">
        <v>1154</v>
      </c>
      <c r="P70" s="134">
        <v>1277</v>
      </c>
      <c r="Q70" s="134">
        <v>1324</v>
      </c>
      <c r="R70" s="134">
        <v>1319</v>
      </c>
      <c r="S70" s="134">
        <v>2544</v>
      </c>
      <c r="T70" s="145">
        <v>642.56762764276584</v>
      </c>
      <c r="U70" s="216">
        <v>582.39130032430478</v>
      </c>
    </row>
    <row r="71" spans="1:21" x14ac:dyDescent="0.25">
      <c r="A71" s="20" t="s">
        <v>58</v>
      </c>
      <c r="B71" s="134">
        <v>486</v>
      </c>
      <c r="C71" s="134">
        <v>595</v>
      </c>
      <c r="D71" s="134">
        <v>349</v>
      </c>
      <c r="E71" s="134">
        <v>1519</v>
      </c>
      <c r="F71" s="134">
        <v>1091</v>
      </c>
      <c r="G71" s="134">
        <v>689</v>
      </c>
      <c r="H71" s="134">
        <v>851</v>
      </c>
      <c r="I71" s="134">
        <v>934</v>
      </c>
      <c r="J71" s="134">
        <v>1463</v>
      </c>
      <c r="K71" s="134">
        <v>819</v>
      </c>
      <c r="L71" s="134">
        <v>666</v>
      </c>
      <c r="M71" s="134">
        <v>936</v>
      </c>
      <c r="N71" s="134">
        <v>915</v>
      </c>
      <c r="O71" s="134">
        <v>853</v>
      </c>
      <c r="P71" s="134">
        <v>819</v>
      </c>
      <c r="Q71" s="134">
        <v>800</v>
      </c>
      <c r="R71" s="134">
        <v>1480</v>
      </c>
      <c r="S71" s="134">
        <v>1086</v>
      </c>
      <c r="T71" s="145">
        <v>1537.3632714884384</v>
      </c>
      <c r="U71" s="216">
        <v>1170.3075875927786</v>
      </c>
    </row>
    <row r="72" spans="1:21" ht="18" x14ac:dyDescent="0.25">
      <c r="A72" s="71" t="s">
        <v>117</v>
      </c>
      <c r="B72" s="118">
        <v>377</v>
      </c>
      <c r="C72" s="118">
        <v>283</v>
      </c>
      <c r="D72" s="118">
        <v>389</v>
      </c>
      <c r="E72" s="118">
        <v>787</v>
      </c>
      <c r="F72" s="118">
        <v>688</v>
      </c>
      <c r="G72" s="118">
        <v>730</v>
      </c>
      <c r="H72" s="118">
        <v>892</v>
      </c>
      <c r="I72" s="118">
        <v>747</v>
      </c>
      <c r="J72" s="118">
        <v>691</v>
      </c>
      <c r="K72" s="118">
        <v>630</v>
      </c>
      <c r="L72" s="118">
        <v>749</v>
      </c>
      <c r="M72" s="118">
        <v>910</v>
      </c>
      <c r="N72" s="118">
        <v>1035</v>
      </c>
      <c r="O72" s="118">
        <v>1011</v>
      </c>
      <c r="P72" s="118">
        <v>1099</v>
      </c>
      <c r="Q72" s="118">
        <v>964</v>
      </c>
      <c r="R72" s="118">
        <v>1273</v>
      </c>
      <c r="S72" s="118">
        <v>828</v>
      </c>
      <c r="T72" s="119">
        <v>726.54190307010924</v>
      </c>
      <c r="U72" s="215">
        <v>611.0427336564461</v>
      </c>
    </row>
    <row r="73" spans="1:21" x14ac:dyDescent="0.25">
      <c r="A73" s="20" t="s">
        <v>59</v>
      </c>
      <c r="B73" s="134">
        <v>228</v>
      </c>
      <c r="C73" s="134">
        <v>315</v>
      </c>
      <c r="D73" s="134">
        <v>226</v>
      </c>
      <c r="E73" s="134">
        <v>360</v>
      </c>
      <c r="F73" s="134">
        <v>364</v>
      </c>
      <c r="G73" s="134">
        <v>252</v>
      </c>
      <c r="H73" s="134">
        <v>763</v>
      </c>
      <c r="I73" s="134">
        <v>252</v>
      </c>
      <c r="J73" s="134">
        <v>275</v>
      </c>
      <c r="K73" s="134">
        <v>328</v>
      </c>
      <c r="L73" s="134">
        <v>479</v>
      </c>
      <c r="M73" s="134">
        <v>495</v>
      </c>
      <c r="N73" s="134">
        <v>553</v>
      </c>
      <c r="O73" s="134">
        <v>446</v>
      </c>
      <c r="P73" s="134">
        <v>579</v>
      </c>
      <c r="Q73" s="134">
        <v>525</v>
      </c>
      <c r="R73" s="134">
        <v>477</v>
      </c>
      <c r="S73" s="134">
        <v>470</v>
      </c>
      <c r="T73" s="145">
        <v>424.58270792590093</v>
      </c>
      <c r="U73" s="216">
        <v>365.01093949699981</v>
      </c>
    </row>
    <row r="74" spans="1:21" x14ac:dyDescent="0.25">
      <c r="A74" s="20" t="s">
        <v>144</v>
      </c>
      <c r="B74" s="134">
        <v>343</v>
      </c>
      <c r="C74" s="134">
        <v>226</v>
      </c>
      <c r="D74" s="134">
        <v>378</v>
      </c>
      <c r="E74" s="134">
        <v>690</v>
      </c>
      <c r="F74" s="134">
        <v>474</v>
      </c>
      <c r="G74" s="134">
        <v>381</v>
      </c>
      <c r="H74" s="134">
        <v>846</v>
      </c>
      <c r="I74" s="134">
        <v>517</v>
      </c>
      <c r="J74" s="134">
        <v>486</v>
      </c>
      <c r="K74" s="134">
        <v>414</v>
      </c>
      <c r="L74" s="134">
        <v>630</v>
      </c>
      <c r="M74" s="134">
        <v>800</v>
      </c>
      <c r="N74" s="134">
        <v>898</v>
      </c>
      <c r="O74" s="134">
        <v>884</v>
      </c>
      <c r="P74" s="134">
        <v>794</v>
      </c>
      <c r="Q74" s="134">
        <v>712</v>
      </c>
      <c r="R74" s="134">
        <v>1407</v>
      </c>
      <c r="S74" s="134">
        <v>656</v>
      </c>
      <c r="T74" s="145">
        <v>639.30441013804727</v>
      </c>
      <c r="U74" s="216">
        <v>460.98131545329562</v>
      </c>
    </row>
    <row r="75" spans="1:21" x14ac:dyDescent="0.25">
      <c r="A75" s="20" t="s">
        <v>61</v>
      </c>
      <c r="B75" s="134">
        <v>280</v>
      </c>
      <c r="C75" s="134">
        <v>311</v>
      </c>
      <c r="D75" s="134">
        <v>358</v>
      </c>
      <c r="E75" s="134">
        <v>800</v>
      </c>
      <c r="F75" s="134">
        <v>858</v>
      </c>
      <c r="G75" s="134">
        <v>858</v>
      </c>
      <c r="H75" s="134">
        <v>578</v>
      </c>
      <c r="I75" s="134">
        <v>667</v>
      </c>
      <c r="J75" s="134">
        <v>718</v>
      </c>
      <c r="K75" s="134">
        <v>716</v>
      </c>
      <c r="L75" s="134">
        <v>797</v>
      </c>
      <c r="M75" s="134">
        <v>720</v>
      </c>
      <c r="N75" s="134">
        <v>718</v>
      </c>
      <c r="O75" s="134">
        <v>680</v>
      </c>
      <c r="P75" s="134">
        <v>675</v>
      </c>
      <c r="Q75" s="134">
        <v>606</v>
      </c>
      <c r="R75" s="134">
        <v>684</v>
      </c>
      <c r="S75" s="134">
        <v>728</v>
      </c>
      <c r="T75" s="145">
        <v>497.08954650320851</v>
      </c>
      <c r="U75" s="216">
        <v>449</v>
      </c>
    </row>
    <row r="76" spans="1:21" x14ac:dyDescent="0.25">
      <c r="A76" s="120" t="s">
        <v>62</v>
      </c>
      <c r="B76" s="134"/>
      <c r="C76" s="134"/>
      <c r="D76" s="134"/>
      <c r="E76" s="134"/>
      <c r="F76" s="134"/>
      <c r="G76" s="134"/>
      <c r="H76" s="134"/>
      <c r="I76" s="134"/>
      <c r="J76" s="134"/>
      <c r="K76" s="134"/>
      <c r="L76" s="134"/>
      <c r="M76" s="151"/>
      <c r="N76" s="134"/>
      <c r="O76" s="134"/>
      <c r="P76" s="134"/>
      <c r="Q76" s="134"/>
      <c r="R76" s="134"/>
      <c r="S76" s="134"/>
      <c r="T76" s="145"/>
      <c r="U76" s="244"/>
    </row>
    <row r="77" spans="1:21" ht="36" customHeight="1" x14ac:dyDescent="0.25">
      <c r="A77" s="102" t="s">
        <v>87</v>
      </c>
      <c r="B77" s="134">
        <v>338</v>
      </c>
      <c r="C77" s="134">
        <v>361</v>
      </c>
      <c r="D77" s="134">
        <v>539</v>
      </c>
      <c r="E77" s="134">
        <v>677</v>
      </c>
      <c r="F77" s="134">
        <v>717</v>
      </c>
      <c r="G77" s="134" t="s">
        <v>99</v>
      </c>
      <c r="H77" s="134">
        <v>124</v>
      </c>
      <c r="I77" s="134">
        <v>238</v>
      </c>
      <c r="J77" s="134">
        <v>811</v>
      </c>
      <c r="K77" s="134">
        <v>796</v>
      </c>
      <c r="L77" s="134">
        <v>586</v>
      </c>
      <c r="M77" s="134">
        <v>518</v>
      </c>
      <c r="N77" s="134">
        <v>683</v>
      </c>
      <c r="O77" s="134">
        <v>456</v>
      </c>
      <c r="P77" s="134">
        <v>503</v>
      </c>
      <c r="Q77" s="134">
        <v>333</v>
      </c>
      <c r="R77" s="134">
        <v>485</v>
      </c>
      <c r="S77" s="134">
        <v>508</v>
      </c>
      <c r="T77" s="145">
        <v>395.79736476571844</v>
      </c>
      <c r="U77" s="216">
        <v>327.33537977853337</v>
      </c>
    </row>
    <row r="78" spans="1:21" ht="19.5" x14ac:dyDescent="0.25">
      <c r="A78" s="102" t="s">
        <v>63</v>
      </c>
      <c r="B78" s="134">
        <v>147</v>
      </c>
      <c r="C78" s="134">
        <v>142</v>
      </c>
      <c r="D78" s="134">
        <v>166</v>
      </c>
      <c r="E78" s="134">
        <v>308</v>
      </c>
      <c r="F78" s="134">
        <v>218</v>
      </c>
      <c r="G78" s="134" t="s">
        <v>99</v>
      </c>
      <c r="H78" s="134">
        <v>127</v>
      </c>
      <c r="I78" s="134">
        <v>141</v>
      </c>
      <c r="J78" s="134">
        <v>187</v>
      </c>
      <c r="K78" s="134">
        <v>274</v>
      </c>
      <c r="L78" s="134">
        <v>182</v>
      </c>
      <c r="M78" s="134">
        <v>210</v>
      </c>
      <c r="N78" s="134">
        <v>182</v>
      </c>
      <c r="O78" s="134">
        <v>368</v>
      </c>
      <c r="P78" s="134">
        <v>165</v>
      </c>
      <c r="Q78" s="134">
        <v>146</v>
      </c>
      <c r="R78" s="134">
        <v>164</v>
      </c>
      <c r="S78" s="134">
        <v>310</v>
      </c>
      <c r="T78" s="145">
        <v>217.77253510563634</v>
      </c>
      <c r="U78" s="216">
        <v>122.29239300796928</v>
      </c>
    </row>
    <row r="79" spans="1:21" ht="23.25" customHeight="1" x14ac:dyDescent="0.25">
      <c r="A79" s="102" t="s">
        <v>118</v>
      </c>
      <c r="B79" s="135"/>
      <c r="C79" s="135"/>
      <c r="D79" s="135"/>
      <c r="E79" s="135"/>
      <c r="F79" s="135"/>
      <c r="G79" s="145">
        <v>2155.5491269033751</v>
      </c>
      <c r="H79" s="145">
        <v>1267.1173500367763</v>
      </c>
      <c r="I79" s="145">
        <v>1360.3317332268796</v>
      </c>
      <c r="J79" s="145">
        <v>824.69555967545568</v>
      </c>
      <c r="K79" s="145">
        <v>798.09228402935003</v>
      </c>
      <c r="L79" s="145">
        <v>1280.4122186115567</v>
      </c>
      <c r="M79" s="145">
        <v>1151.4879948891769</v>
      </c>
      <c r="N79" s="134">
        <v>968</v>
      </c>
      <c r="O79" s="134">
        <v>1056</v>
      </c>
      <c r="P79" s="134">
        <v>1062</v>
      </c>
      <c r="Q79" s="134">
        <v>1085</v>
      </c>
      <c r="R79" s="134">
        <v>1095</v>
      </c>
      <c r="S79" s="134">
        <v>1124</v>
      </c>
      <c r="T79" s="145">
        <v>708.47337872670983</v>
      </c>
      <c r="U79" s="216">
        <v>696.96444172493784</v>
      </c>
    </row>
    <row r="80" spans="1:21" x14ac:dyDescent="0.25">
      <c r="A80" s="20" t="s">
        <v>64</v>
      </c>
      <c r="B80" s="134">
        <v>547</v>
      </c>
      <c r="C80" s="134">
        <v>321</v>
      </c>
      <c r="D80" s="134">
        <v>478</v>
      </c>
      <c r="E80" s="134">
        <v>1017</v>
      </c>
      <c r="F80" s="134">
        <v>887</v>
      </c>
      <c r="G80" s="134">
        <v>1174</v>
      </c>
      <c r="H80" s="134">
        <v>1280</v>
      </c>
      <c r="I80" s="134">
        <v>1240</v>
      </c>
      <c r="J80" s="134">
        <v>1029</v>
      </c>
      <c r="K80" s="134">
        <v>894</v>
      </c>
      <c r="L80" s="134">
        <v>920</v>
      </c>
      <c r="M80" s="134">
        <v>1341</v>
      </c>
      <c r="N80" s="134">
        <v>1647</v>
      </c>
      <c r="O80" s="134">
        <v>1645</v>
      </c>
      <c r="P80" s="134">
        <v>2038</v>
      </c>
      <c r="Q80" s="134">
        <v>1754</v>
      </c>
      <c r="R80" s="134">
        <v>1915</v>
      </c>
      <c r="S80" s="134">
        <v>1232</v>
      </c>
      <c r="T80" s="145">
        <v>1151.7063937928967</v>
      </c>
      <c r="U80" s="216">
        <v>1031.4713570288739</v>
      </c>
    </row>
    <row r="81" spans="1:21" ht="18" x14ac:dyDescent="0.25">
      <c r="A81" s="71" t="s">
        <v>104</v>
      </c>
      <c r="B81" s="118">
        <v>288</v>
      </c>
      <c r="C81" s="118">
        <v>254</v>
      </c>
      <c r="D81" s="118">
        <v>285</v>
      </c>
      <c r="E81" s="118">
        <v>495</v>
      </c>
      <c r="F81" s="118">
        <v>521</v>
      </c>
      <c r="G81" s="119">
        <v>507.98332620780565</v>
      </c>
      <c r="H81" s="119">
        <v>675.7321291512709</v>
      </c>
      <c r="I81" s="119">
        <v>606.8287886764241</v>
      </c>
      <c r="J81" s="119">
        <v>682.52312488089115</v>
      </c>
      <c r="K81" s="119">
        <v>820.28400767561948</v>
      </c>
      <c r="L81" s="119">
        <v>679.52148815543273</v>
      </c>
      <c r="M81" s="119">
        <v>821.44479464607639</v>
      </c>
      <c r="N81" s="118">
        <v>908</v>
      </c>
      <c r="O81" s="118">
        <v>925</v>
      </c>
      <c r="P81" s="118">
        <v>833</v>
      </c>
      <c r="Q81" s="119">
        <v>749.49813006572151</v>
      </c>
      <c r="R81" s="119">
        <v>828.33427167728053</v>
      </c>
      <c r="S81" s="119">
        <v>662.46611364616535</v>
      </c>
      <c r="T81" s="119">
        <v>670.29823600464738</v>
      </c>
      <c r="U81" s="215">
        <v>625.61454335830672</v>
      </c>
    </row>
    <row r="82" spans="1:21" x14ac:dyDescent="0.25">
      <c r="A82" s="20" t="s">
        <v>65</v>
      </c>
      <c r="B82" s="134">
        <v>730</v>
      </c>
      <c r="C82" s="134">
        <v>364</v>
      </c>
      <c r="D82" s="134">
        <v>148</v>
      </c>
      <c r="E82" s="134">
        <v>143</v>
      </c>
      <c r="F82" s="134">
        <v>128</v>
      </c>
      <c r="G82" s="134">
        <v>158</v>
      </c>
      <c r="H82" s="134">
        <v>149</v>
      </c>
      <c r="I82" s="134">
        <v>130</v>
      </c>
      <c r="J82" s="134">
        <v>265</v>
      </c>
      <c r="K82" s="134">
        <v>192</v>
      </c>
      <c r="L82" s="134">
        <v>146</v>
      </c>
      <c r="M82" s="134">
        <v>134</v>
      </c>
      <c r="N82" s="134">
        <v>324</v>
      </c>
      <c r="O82" s="134">
        <v>466</v>
      </c>
      <c r="P82" s="134">
        <v>557</v>
      </c>
      <c r="Q82" s="134">
        <v>325</v>
      </c>
      <c r="R82" s="134">
        <v>582</v>
      </c>
      <c r="S82" s="134">
        <v>525</v>
      </c>
      <c r="T82" s="145">
        <v>807.45199459867706</v>
      </c>
      <c r="U82" s="216">
        <v>604.94524516681543</v>
      </c>
    </row>
    <row r="83" spans="1:21" x14ac:dyDescent="0.25">
      <c r="A83" s="20" t="s">
        <v>67</v>
      </c>
      <c r="B83" s="134">
        <v>26</v>
      </c>
      <c r="C83" s="134">
        <v>16</v>
      </c>
      <c r="D83" s="134">
        <v>29</v>
      </c>
      <c r="E83" s="134">
        <v>26</v>
      </c>
      <c r="F83" s="134">
        <v>36</v>
      </c>
      <c r="G83" s="134">
        <v>23</v>
      </c>
      <c r="H83" s="134">
        <v>59</v>
      </c>
      <c r="I83" s="134">
        <v>59</v>
      </c>
      <c r="J83" s="134">
        <v>161</v>
      </c>
      <c r="K83" s="134">
        <v>220</v>
      </c>
      <c r="L83" s="134">
        <v>247</v>
      </c>
      <c r="M83" s="134">
        <v>240</v>
      </c>
      <c r="N83" s="134">
        <v>197</v>
      </c>
      <c r="O83" s="134">
        <v>234</v>
      </c>
      <c r="P83" s="134">
        <v>139</v>
      </c>
      <c r="Q83" s="134">
        <v>223</v>
      </c>
      <c r="R83" s="134">
        <v>161</v>
      </c>
      <c r="S83" s="134">
        <v>205</v>
      </c>
      <c r="T83" s="145">
        <v>188.19276138829304</v>
      </c>
      <c r="U83" s="216">
        <v>131.63425927346478</v>
      </c>
    </row>
    <row r="84" spans="1:21" x14ac:dyDescent="0.25">
      <c r="A84" s="20" t="s">
        <v>68</v>
      </c>
      <c r="B84" s="134">
        <v>117</v>
      </c>
      <c r="C84" s="134">
        <v>159</v>
      </c>
      <c r="D84" s="134">
        <v>259</v>
      </c>
      <c r="E84" s="134">
        <v>272</v>
      </c>
      <c r="F84" s="134">
        <v>235</v>
      </c>
      <c r="G84" s="134">
        <v>308</v>
      </c>
      <c r="H84" s="134">
        <v>338</v>
      </c>
      <c r="I84" s="134">
        <v>284</v>
      </c>
      <c r="J84" s="134">
        <v>187</v>
      </c>
      <c r="K84" s="134">
        <v>435</v>
      </c>
      <c r="L84" s="134">
        <v>522</v>
      </c>
      <c r="M84" s="134">
        <v>621</v>
      </c>
      <c r="N84" s="134">
        <v>744</v>
      </c>
      <c r="O84" s="134">
        <v>769</v>
      </c>
      <c r="P84" s="134">
        <v>590</v>
      </c>
      <c r="Q84" s="134">
        <v>559</v>
      </c>
      <c r="R84" s="134">
        <v>532</v>
      </c>
      <c r="S84" s="134">
        <v>501</v>
      </c>
      <c r="T84" s="145">
        <v>452.09000819611055</v>
      </c>
      <c r="U84" s="216">
        <v>635.63240940556602</v>
      </c>
    </row>
    <row r="85" spans="1:21" x14ac:dyDescent="0.25">
      <c r="A85" s="20" t="s">
        <v>69</v>
      </c>
      <c r="B85" s="134">
        <v>294</v>
      </c>
      <c r="C85" s="134">
        <v>319</v>
      </c>
      <c r="D85" s="134">
        <v>335</v>
      </c>
      <c r="E85" s="134">
        <v>383</v>
      </c>
      <c r="F85" s="134">
        <v>395</v>
      </c>
      <c r="G85" s="134">
        <v>920</v>
      </c>
      <c r="H85" s="134">
        <v>1640</v>
      </c>
      <c r="I85" s="134">
        <v>348</v>
      </c>
      <c r="J85" s="134">
        <v>593</v>
      </c>
      <c r="K85" s="134">
        <v>706</v>
      </c>
      <c r="L85" s="134">
        <v>654</v>
      </c>
      <c r="M85" s="134">
        <v>858</v>
      </c>
      <c r="N85" s="134">
        <v>826</v>
      </c>
      <c r="O85" s="134">
        <v>791</v>
      </c>
      <c r="P85" s="134">
        <v>681</v>
      </c>
      <c r="Q85" s="134">
        <v>661</v>
      </c>
      <c r="R85" s="134">
        <v>667</v>
      </c>
      <c r="S85" s="134">
        <v>704</v>
      </c>
      <c r="T85" s="145">
        <v>630.0377501604778</v>
      </c>
      <c r="U85" s="216">
        <v>611.2302756622305</v>
      </c>
    </row>
    <row r="86" spans="1:21" x14ac:dyDescent="0.25">
      <c r="A86" s="20" t="s">
        <v>71</v>
      </c>
      <c r="B86" s="134">
        <v>139</v>
      </c>
      <c r="C86" s="134">
        <v>116</v>
      </c>
      <c r="D86" s="134">
        <v>191</v>
      </c>
      <c r="E86" s="134">
        <v>180</v>
      </c>
      <c r="F86" s="134">
        <v>343</v>
      </c>
      <c r="G86" s="134">
        <v>238</v>
      </c>
      <c r="H86" s="134">
        <v>266</v>
      </c>
      <c r="I86" s="134">
        <v>274</v>
      </c>
      <c r="J86" s="134">
        <v>405</v>
      </c>
      <c r="K86" s="134">
        <v>940</v>
      </c>
      <c r="L86" s="134">
        <v>578</v>
      </c>
      <c r="M86" s="134">
        <v>690</v>
      </c>
      <c r="N86" s="134">
        <v>642</v>
      </c>
      <c r="O86" s="134">
        <v>857</v>
      </c>
      <c r="P86" s="134">
        <v>1007</v>
      </c>
      <c r="Q86" s="134">
        <v>712</v>
      </c>
      <c r="R86" s="134">
        <v>1002</v>
      </c>
      <c r="S86" s="134">
        <v>629</v>
      </c>
      <c r="T86" s="145">
        <v>551.91511309755879</v>
      </c>
      <c r="U86" s="216">
        <v>542.44740674670936</v>
      </c>
    </row>
    <row r="87" spans="1:21" x14ac:dyDescent="0.25">
      <c r="A87" s="20" t="s">
        <v>72</v>
      </c>
      <c r="B87" s="134">
        <v>476</v>
      </c>
      <c r="C87" s="134">
        <v>554</v>
      </c>
      <c r="D87" s="134">
        <v>497</v>
      </c>
      <c r="E87" s="134">
        <v>1073</v>
      </c>
      <c r="F87" s="134">
        <v>779</v>
      </c>
      <c r="G87" s="134">
        <v>754</v>
      </c>
      <c r="H87" s="134">
        <v>759</v>
      </c>
      <c r="I87" s="134">
        <v>1017</v>
      </c>
      <c r="J87" s="134">
        <v>1063</v>
      </c>
      <c r="K87" s="134">
        <v>863</v>
      </c>
      <c r="L87" s="134">
        <v>739</v>
      </c>
      <c r="M87" s="134">
        <v>744</v>
      </c>
      <c r="N87" s="134">
        <v>966</v>
      </c>
      <c r="O87" s="134">
        <v>932</v>
      </c>
      <c r="P87" s="134">
        <v>765</v>
      </c>
      <c r="Q87" s="134">
        <v>748</v>
      </c>
      <c r="R87" s="134">
        <v>1057</v>
      </c>
      <c r="S87" s="134">
        <v>663</v>
      </c>
      <c r="T87" s="145">
        <v>800.00699714574762</v>
      </c>
      <c r="U87" s="216">
        <v>670.29223070748617</v>
      </c>
    </row>
    <row r="88" spans="1:21" x14ac:dyDescent="0.25">
      <c r="A88" s="20" t="s">
        <v>73</v>
      </c>
      <c r="B88" s="134">
        <v>236</v>
      </c>
      <c r="C88" s="134">
        <v>215</v>
      </c>
      <c r="D88" s="134">
        <v>218</v>
      </c>
      <c r="E88" s="134">
        <v>353</v>
      </c>
      <c r="F88" s="134">
        <v>663</v>
      </c>
      <c r="G88" s="134">
        <v>431</v>
      </c>
      <c r="H88" s="134">
        <v>422</v>
      </c>
      <c r="I88" s="134">
        <v>482</v>
      </c>
      <c r="J88" s="134">
        <v>473</v>
      </c>
      <c r="K88" s="134">
        <v>478</v>
      </c>
      <c r="L88" s="134">
        <v>496</v>
      </c>
      <c r="M88" s="134">
        <v>848</v>
      </c>
      <c r="N88" s="134">
        <v>804</v>
      </c>
      <c r="O88" s="134">
        <v>894</v>
      </c>
      <c r="P88" s="134">
        <v>782</v>
      </c>
      <c r="Q88" s="134">
        <v>673</v>
      </c>
      <c r="R88" s="134">
        <v>761</v>
      </c>
      <c r="S88" s="134">
        <v>620</v>
      </c>
      <c r="T88" s="145">
        <v>622.8194799457342</v>
      </c>
      <c r="U88" s="216">
        <v>459.33035890107294</v>
      </c>
    </row>
    <row r="89" spans="1:21" x14ac:dyDescent="0.25">
      <c r="A89" s="20" t="s">
        <v>139</v>
      </c>
      <c r="B89" s="134">
        <v>460</v>
      </c>
      <c r="C89" s="134">
        <v>219</v>
      </c>
      <c r="D89" s="134">
        <v>218</v>
      </c>
      <c r="E89" s="134">
        <v>645</v>
      </c>
      <c r="F89" s="134">
        <v>643</v>
      </c>
      <c r="G89" s="134">
        <v>300</v>
      </c>
      <c r="H89" s="134">
        <v>510</v>
      </c>
      <c r="I89" s="134">
        <v>725</v>
      </c>
      <c r="J89" s="134">
        <v>834</v>
      </c>
      <c r="K89" s="134">
        <v>1313</v>
      </c>
      <c r="L89" s="134">
        <v>906</v>
      </c>
      <c r="M89" s="134">
        <v>1085</v>
      </c>
      <c r="N89" s="134">
        <v>1195</v>
      </c>
      <c r="O89" s="134">
        <v>1257</v>
      </c>
      <c r="P89" s="134">
        <v>1035</v>
      </c>
      <c r="Q89" s="134">
        <v>889</v>
      </c>
      <c r="R89" s="134">
        <v>809</v>
      </c>
      <c r="S89" s="134">
        <v>697</v>
      </c>
      <c r="T89" s="145">
        <v>708.03219930665728</v>
      </c>
      <c r="U89" s="216">
        <v>743.40693123950871</v>
      </c>
    </row>
    <row r="90" spans="1:21" x14ac:dyDescent="0.25">
      <c r="A90" s="20" t="s">
        <v>75</v>
      </c>
      <c r="B90" s="134">
        <v>294</v>
      </c>
      <c r="C90" s="134">
        <v>220</v>
      </c>
      <c r="D90" s="134">
        <v>310</v>
      </c>
      <c r="E90" s="134">
        <v>836</v>
      </c>
      <c r="F90" s="134">
        <v>805</v>
      </c>
      <c r="G90" s="134">
        <v>719</v>
      </c>
      <c r="H90" s="134">
        <v>934</v>
      </c>
      <c r="I90" s="134">
        <v>1259</v>
      </c>
      <c r="J90" s="134">
        <v>1226</v>
      </c>
      <c r="K90" s="134">
        <v>931</v>
      </c>
      <c r="L90" s="134">
        <v>857</v>
      </c>
      <c r="M90" s="134">
        <v>994</v>
      </c>
      <c r="N90" s="134">
        <v>1267</v>
      </c>
      <c r="O90" s="134">
        <v>940</v>
      </c>
      <c r="P90" s="134">
        <v>739</v>
      </c>
      <c r="Q90" s="134">
        <v>835</v>
      </c>
      <c r="R90" s="134">
        <v>648</v>
      </c>
      <c r="S90" s="134">
        <v>632</v>
      </c>
      <c r="T90" s="145">
        <v>815.92592326976876</v>
      </c>
      <c r="U90" s="216">
        <v>482.89010710798118</v>
      </c>
    </row>
    <row r="91" spans="1:21" x14ac:dyDescent="0.25">
      <c r="A91" s="20" t="s">
        <v>76</v>
      </c>
      <c r="B91" s="134">
        <v>380</v>
      </c>
      <c r="C91" s="134">
        <v>367</v>
      </c>
      <c r="D91" s="134">
        <v>469</v>
      </c>
      <c r="E91" s="134">
        <v>440</v>
      </c>
      <c r="F91" s="134">
        <v>348</v>
      </c>
      <c r="G91" s="134">
        <v>308</v>
      </c>
      <c r="H91" s="134">
        <v>350</v>
      </c>
      <c r="I91" s="134">
        <v>351</v>
      </c>
      <c r="J91" s="134">
        <v>371</v>
      </c>
      <c r="K91" s="134">
        <v>600</v>
      </c>
      <c r="L91" s="134">
        <v>759</v>
      </c>
      <c r="M91" s="134">
        <v>613</v>
      </c>
      <c r="N91" s="134">
        <v>952</v>
      </c>
      <c r="O91" s="134">
        <v>965</v>
      </c>
      <c r="P91" s="134">
        <v>1029</v>
      </c>
      <c r="Q91" s="134">
        <v>1060</v>
      </c>
      <c r="R91" s="134">
        <v>1153</v>
      </c>
      <c r="S91" s="134">
        <v>975</v>
      </c>
      <c r="T91" s="145">
        <v>766.79646076813242</v>
      </c>
      <c r="U91" s="216">
        <v>672.50518381684719</v>
      </c>
    </row>
    <row r="92" spans="1:21" ht="18" x14ac:dyDescent="0.25">
      <c r="A92" s="71" t="s">
        <v>119</v>
      </c>
      <c r="B92" s="119">
        <v>219</v>
      </c>
      <c r="C92" s="119">
        <v>203</v>
      </c>
      <c r="D92" s="119">
        <v>289</v>
      </c>
      <c r="E92" s="119">
        <v>438</v>
      </c>
      <c r="F92" s="119">
        <v>805</v>
      </c>
      <c r="G92" s="119">
        <v>561.30706253414371</v>
      </c>
      <c r="H92" s="119">
        <v>529.45206291929389</v>
      </c>
      <c r="I92" s="119">
        <v>501.60803168483636</v>
      </c>
      <c r="J92" s="119">
        <v>513.19026261186923</v>
      </c>
      <c r="K92" s="119">
        <v>508.92083517117237</v>
      </c>
      <c r="L92" s="119">
        <v>477.16410190017251</v>
      </c>
      <c r="M92" s="119">
        <v>527.94000399778531</v>
      </c>
      <c r="N92" s="118">
        <v>668</v>
      </c>
      <c r="O92" s="118">
        <v>687</v>
      </c>
      <c r="P92" s="119">
        <v>751.43286857276405</v>
      </c>
      <c r="Q92" s="119">
        <v>673.95793032861479</v>
      </c>
      <c r="R92" s="119">
        <v>646.80479208184238</v>
      </c>
      <c r="S92" s="119">
        <v>549.31876190993194</v>
      </c>
      <c r="T92" s="119">
        <v>555.68067317830776</v>
      </c>
      <c r="U92" s="215">
        <v>271.79650890038812</v>
      </c>
    </row>
    <row r="93" spans="1:21" x14ac:dyDescent="0.25">
      <c r="A93" s="20" t="s">
        <v>66</v>
      </c>
      <c r="B93" s="134">
        <v>128</v>
      </c>
      <c r="C93" s="134">
        <v>136</v>
      </c>
      <c r="D93" s="134">
        <v>298</v>
      </c>
      <c r="E93" s="134">
        <v>182</v>
      </c>
      <c r="F93" s="134">
        <v>218</v>
      </c>
      <c r="G93" s="134">
        <v>186</v>
      </c>
      <c r="H93" s="134">
        <v>138</v>
      </c>
      <c r="I93" s="134">
        <v>425</v>
      </c>
      <c r="J93" s="134">
        <v>393</v>
      </c>
      <c r="K93" s="134">
        <v>618</v>
      </c>
      <c r="L93" s="134">
        <v>361</v>
      </c>
      <c r="M93" s="134">
        <v>444</v>
      </c>
      <c r="N93" s="134">
        <v>570</v>
      </c>
      <c r="O93" s="134">
        <v>711</v>
      </c>
      <c r="P93" s="134">
        <v>571</v>
      </c>
      <c r="Q93" s="134">
        <v>594</v>
      </c>
      <c r="R93" s="134">
        <v>609</v>
      </c>
      <c r="S93" s="134">
        <v>464</v>
      </c>
      <c r="T93" s="145">
        <v>470.47846714883337</v>
      </c>
      <c r="U93" s="216">
        <v>345.82395986207666</v>
      </c>
    </row>
    <row r="94" spans="1:21" x14ac:dyDescent="0.25">
      <c r="A94" s="20" t="s">
        <v>77</v>
      </c>
      <c r="B94" s="134">
        <v>40</v>
      </c>
      <c r="C94" s="134">
        <v>73</v>
      </c>
      <c r="D94" s="134">
        <v>54</v>
      </c>
      <c r="E94" s="134">
        <v>119</v>
      </c>
      <c r="F94" s="134">
        <v>163</v>
      </c>
      <c r="G94" s="134">
        <v>138</v>
      </c>
      <c r="H94" s="134">
        <v>110</v>
      </c>
      <c r="I94" s="134">
        <v>183</v>
      </c>
      <c r="J94" s="134">
        <v>242</v>
      </c>
      <c r="K94" s="134">
        <v>367</v>
      </c>
      <c r="L94" s="134">
        <v>370</v>
      </c>
      <c r="M94" s="134">
        <v>469</v>
      </c>
      <c r="N94" s="134">
        <v>564</v>
      </c>
      <c r="O94" s="134">
        <v>608</v>
      </c>
      <c r="P94" s="134">
        <v>549</v>
      </c>
      <c r="Q94" s="134">
        <v>431</v>
      </c>
      <c r="R94" s="134">
        <v>424</v>
      </c>
      <c r="S94" s="134">
        <v>374</v>
      </c>
      <c r="T94" s="145">
        <v>420.74458225333944</v>
      </c>
      <c r="U94" s="216">
        <v>317.37911074024521</v>
      </c>
    </row>
    <row r="95" spans="1:21" x14ac:dyDescent="0.25">
      <c r="A95" s="20" t="s">
        <v>70</v>
      </c>
      <c r="B95" s="134">
        <v>79</v>
      </c>
      <c r="C95" s="134">
        <v>118</v>
      </c>
      <c r="D95" s="134">
        <v>147</v>
      </c>
      <c r="E95" s="134">
        <v>263</v>
      </c>
      <c r="F95" s="134">
        <v>288</v>
      </c>
      <c r="G95" s="134">
        <v>292</v>
      </c>
      <c r="H95" s="134">
        <v>253</v>
      </c>
      <c r="I95" s="134">
        <v>264</v>
      </c>
      <c r="J95" s="134">
        <v>223</v>
      </c>
      <c r="K95" s="134">
        <v>189</v>
      </c>
      <c r="L95" s="134">
        <v>271</v>
      </c>
      <c r="M95" s="134">
        <v>287</v>
      </c>
      <c r="N95" s="134">
        <v>379</v>
      </c>
      <c r="O95" s="134">
        <v>430</v>
      </c>
      <c r="P95" s="134">
        <v>406</v>
      </c>
      <c r="Q95" s="134">
        <v>409</v>
      </c>
      <c r="R95" s="134">
        <v>365</v>
      </c>
      <c r="S95" s="134">
        <v>355</v>
      </c>
      <c r="T95" s="145">
        <v>349.57579566368906</v>
      </c>
      <c r="U95" s="216">
        <v>305.34221852528646</v>
      </c>
    </row>
    <row r="96" spans="1:21" x14ac:dyDescent="0.25">
      <c r="A96" s="20" t="s">
        <v>78</v>
      </c>
      <c r="B96" s="134">
        <v>241</v>
      </c>
      <c r="C96" s="134">
        <v>231</v>
      </c>
      <c r="D96" s="134">
        <v>422</v>
      </c>
      <c r="E96" s="134">
        <v>748</v>
      </c>
      <c r="F96" s="134">
        <v>714</v>
      </c>
      <c r="G96" s="134">
        <v>517</v>
      </c>
      <c r="H96" s="134">
        <v>1031</v>
      </c>
      <c r="I96" s="134">
        <v>470</v>
      </c>
      <c r="J96" s="134">
        <v>1134</v>
      </c>
      <c r="K96" s="134">
        <v>1198</v>
      </c>
      <c r="L96" s="134">
        <v>1451</v>
      </c>
      <c r="M96" s="134">
        <v>1633</v>
      </c>
      <c r="N96" s="134">
        <v>1624</v>
      </c>
      <c r="O96" s="134">
        <v>1720</v>
      </c>
      <c r="P96" s="134">
        <v>1852</v>
      </c>
      <c r="Q96" s="134">
        <v>1718</v>
      </c>
      <c r="R96" s="134">
        <v>1571</v>
      </c>
      <c r="S96" s="134">
        <v>1428</v>
      </c>
      <c r="T96" s="145">
        <v>1269.9117852383067</v>
      </c>
      <c r="U96" s="216">
        <v>965.37090314749139</v>
      </c>
    </row>
    <row r="97" spans="1:21" x14ac:dyDescent="0.25">
      <c r="A97" s="20" t="s">
        <v>79</v>
      </c>
      <c r="B97" s="134">
        <v>620</v>
      </c>
      <c r="C97" s="134">
        <v>344</v>
      </c>
      <c r="D97" s="134">
        <v>339</v>
      </c>
      <c r="E97" s="134">
        <v>886</v>
      </c>
      <c r="F97" s="134">
        <v>4535</v>
      </c>
      <c r="G97" s="134">
        <v>708</v>
      </c>
      <c r="H97" s="134">
        <v>1082</v>
      </c>
      <c r="I97" s="134">
        <v>905</v>
      </c>
      <c r="J97" s="134">
        <v>996</v>
      </c>
      <c r="K97" s="134">
        <v>844</v>
      </c>
      <c r="L97" s="134">
        <v>735</v>
      </c>
      <c r="M97" s="134">
        <v>712</v>
      </c>
      <c r="N97" s="134">
        <v>955</v>
      </c>
      <c r="O97" s="134">
        <v>967</v>
      </c>
      <c r="P97" s="134">
        <v>1213</v>
      </c>
      <c r="Q97" s="134">
        <v>1086</v>
      </c>
      <c r="R97" s="134">
        <v>919</v>
      </c>
      <c r="S97" s="134">
        <v>822</v>
      </c>
      <c r="T97" s="145">
        <v>872.95983965423352</v>
      </c>
      <c r="U97" s="216">
        <v>284.79018245210193</v>
      </c>
    </row>
    <row r="98" spans="1:21" x14ac:dyDescent="0.25">
      <c r="A98" s="20" t="s">
        <v>145</v>
      </c>
      <c r="B98" s="134">
        <v>216</v>
      </c>
      <c r="C98" s="134">
        <v>281</v>
      </c>
      <c r="D98" s="134">
        <v>269</v>
      </c>
      <c r="E98" s="134">
        <v>347</v>
      </c>
      <c r="F98" s="134">
        <v>400</v>
      </c>
      <c r="G98" s="134">
        <v>376</v>
      </c>
      <c r="H98" s="134">
        <v>391</v>
      </c>
      <c r="I98" s="134">
        <v>428</v>
      </c>
      <c r="J98" s="134">
        <v>353</v>
      </c>
      <c r="K98" s="134">
        <v>369</v>
      </c>
      <c r="L98" s="134">
        <v>320</v>
      </c>
      <c r="M98" s="134">
        <v>468</v>
      </c>
      <c r="N98" s="134">
        <v>666</v>
      </c>
      <c r="O98" s="134">
        <v>510</v>
      </c>
      <c r="P98" s="134">
        <v>683</v>
      </c>
      <c r="Q98" s="134">
        <v>477</v>
      </c>
      <c r="R98" s="134">
        <v>586</v>
      </c>
      <c r="S98" s="134">
        <v>440</v>
      </c>
      <c r="T98" s="145">
        <v>452.86881069857276</v>
      </c>
      <c r="U98" s="216">
        <v>334.83547936457859</v>
      </c>
    </row>
    <row r="99" spans="1:21" x14ac:dyDescent="0.25">
      <c r="A99" s="20" t="s">
        <v>81</v>
      </c>
      <c r="B99" s="134">
        <v>292</v>
      </c>
      <c r="C99" s="134">
        <v>193</v>
      </c>
      <c r="D99" s="134">
        <v>223</v>
      </c>
      <c r="E99" s="134">
        <v>377</v>
      </c>
      <c r="F99" s="134">
        <v>383</v>
      </c>
      <c r="G99" s="134">
        <v>2069</v>
      </c>
      <c r="H99" s="134">
        <v>767</v>
      </c>
      <c r="I99" s="134">
        <v>482</v>
      </c>
      <c r="J99" s="134">
        <v>363</v>
      </c>
      <c r="K99" s="134">
        <v>332</v>
      </c>
      <c r="L99" s="134">
        <v>345</v>
      </c>
      <c r="M99" s="134">
        <v>336</v>
      </c>
      <c r="N99" s="134">
        <v>323</v>
      </c>
      <c r="O99" s="134">
        <v>562</v>
      </c>
      <c r="P99" s="134">
        <v>526</v>
      </c>
      <c r="Q99" s="134">
        <v>624</v>
      </c>
      <c r="R99" s="134">
        <v>704</v>
      </c>
      <c r="S99" s="134">
        <v>485</v>
      </c>
      <c r="T99" s="145">
        <v>488.18246589319796</v>
      </c>
      <c r="U99" s="216">
        <v>426.08881292642042</v>
      </c>
    </row>
    <row r="100" spans="1:21" x14ac:dyDescent="0.25">
      <c r="A100" s="20" t="s">
        <v>82</v>
      </c>
      <c r="B100" s="134">
        <v>333</v>
      </c>
      <c r="C100" s="134">
        <v>338</v>
      </c>
      <c r="D100" s="134">
        <v>672</v>
      </c>
      <c r="E100" s="134">
        <v>739</v>
      </c>
      <c r="F100" s="134">
        <v>597</v>
      </c>
      <c r="G100" s="134">
        <v>575</v>
      </c>
      <c r="H100" s="134">
        <v>611</v>
      </c>
      <c r="I100" s="134">
        <v>929</v>
      </c>
      <c r="J100" s="134">
        <v>595</v>
      </c>
      <c r="K100" s="134">
        <v>497</v>
      </c>
      <c r="L100" s="134">
        <v>492</v>
      </c>
      <c r="M100" s="134">
        <v>490</v>
      </c>
      <c r="N100" s="134">
        <v>347</v>
      </c>
      <c r="O100" s="134">
        <v>388</v>
      </c>
      <c r="P100" s="134">
        <v>475</v>
      </c>
      <c r="Q100" s="134">
        <v>441</v>
      </c>
      <c r="R100" s="134">
        <v>353</v>
      </c>
      <c r="S100" s="134">
        <v>428</v>
      </c>
      <c r="T100" s="145">
        <v>327.34486166700549</v>
      </c>
      <c r="U100" s="216">
        <v>259.43195064395985</v>
      </c>
    </row>
    <row r="101" spans="1:21" x14ac:dyDescent="0.25">
      <c r="A101" s="20" t="s">
        <v>83</v>
      </c>
      <c r="B101" s="134">
        <v>248</v>
      </c>
      <c r="C101" s="134">
        <v>233</v>
      </c>
      <c r="D101" s="134">
        <v>306</v>
      </c>
      <c r="E101" s="134">
        <v>538</v>
      </c>
      <c r="F101" s="134">
        <v>549</v>
      </c>
      <c r="G101" s="134">
        <v>312</v>
      </c>
      <c r="H101" s="134">
        <v>244</v>
      </c>
      <c r="I101" s="134">
        <v>442</v>
      </c>
      <c r="J101" s="134">
        <v>391</v>
      </c>
      <c r="K101" s="134">
        <v>316</v>
      </c>
      <c r="L101" s="134">
        <v>495</v>
      </c>
      <c r="M101" s="134">
        <v>537</v>
      </c>
      <c r="N101" s="134">
        <v>823</v>
      </c>
      <c r="O101" s="134">
        <v>545</v>
      </c>
      <c r="P101" s="134">
        <v>579</v>
      </c>
      <c r="Q101" s="134">
        <v>452</v>
      </c>
      <c r="R101" s="134">
        <v>410</v>
      </c>
      <c r="S101" s="134">
        <v>454</v>
      </c>
      <c r="T101" s="145">
        <v>311.2816639790982</v>
      </c>
      <c r="U101" s="216">
        <v>432.7658564918969</v>
      </c>
    </row>
    <row r="102" spans="1:21" ht="19.5" x14ac:dyDescent="0.25">
      <c r="A102" s="20" t="s">
        <v>84</v>
      </c>
      <c r="B102" s="134">
        <v>170</v>
      </c>
      <c r="C102" s="134" t="s">
        <v>95</v>
      </c>
      <c r="D102" s="134" t="s">
        <v>95</v>
      </c>
      <c r="E102" s="134" t="s">
        <v>95</v>
      </c>
      <c r="F102" s="134" t="s">
        <v>95</v>
      </c>
      <c r="G102" s="134" t="s">
        <v>99</v>
      </c>
      <c r="H102" s="134">
        <v>288</v>
      </c>
      <c r="I102" s="134">
        <v>210</v>
      </c>
      <c r="J102" s="134">
        <v>232</v>
      </c>
      <c r="K102" s="134">
        <v>242</v>
      </c>
      <c r="L102" s="134">
        <v>180</v>
      </c>
      <c r="M102" s="134">
        <v>225</v>
      </c>
      <c r="N102" s="134">
        <v>259</v>
      </c>
      <c r="O102" s="134">
        <v>312</v>
      </c>
      <c r="P102" s="134">
        <v>347</v>
      </c>
      <c r="Q102" s="134">
        <v>350</v>
      </c>
      <c r="R102" s="134">
        <v>401</v>
      </c>
      <c r="S102" s="134">
        <v>208</v>
      </c>
      <c r="T102" s="145">
        <v>355.35896225242914</v>
      </c>
      <c r="U102" s="216">
        <v>243.85798414923099</v>
      </c>
    </row>
    <row r="103" spans="1:21" ht="13.5" customHeight="1" x14ac:dyDescent="0.25">
      <c r="A103" s="20" t="s">
        <v>85</v>
      </c>
      <c r="B103" s="134">
        <v>50</v>
      </c>
      <c r="C103" s="134">
        <v>87</v>
      </c>
      <c r="D103" s="134">
        <v>166</v>
      </c>
      <c r="E103" s="134">
        <v>190</v>
      </c>
      <c r="F103" s="134">
        <v>212</v>
      </c>
      <c r="G103" s="134" t="s">
        <v>99</v>
      </c>
      <c r="H103" s="134">
        <v>171</v>
      </c>
      <c r="I103" s="134">
        <v>168</v>
      </c>
      <c r="J103" s="134">
        <v>231</v>
      </c>
      <c r="K103" s="134">
        <v>226</v>
      </c>
      <c r="L103" s="134">
        <v>223</v>
      </c>
      <c r="M103" s="134">
        <v>195</v>
      </c>
      <c r="N103" s="134">
        <v>193</v>
      </c>
      <c r="O103" s="134">
        <v>186</v>
      </c>
      <c r="P103" s="134">
        <v>162</v>
      </c>
      <c r="Q103" s="134">
        <v>137</v>
      </c>
      <c r="R103" s="134">
        <v>134</v>
      </c>
      <c r="S103" s="134">
        <v>125</v>
      </c>
      <c r="T103" s="145">
        <v>123.21987678012322</v>
      </c>
      <c r="U103" s="216">
        <v>114.05702851425713</v>
      </c>
    </row>
    <row r="104" spans="1:21" x14ac:dyDescent="0.25">
      <c r="A104" s="250" t="s">
        <v>151</v>
      </c>
      <c r="B104" s="250"/>
      <c r="C104" s="250"/>
      <c r="D104" s="250"/>
      <c r="E104" s="250"/>
      <c r="F104" s="250"/>
      <c r="G104" s="250"/>
      <c r="H104" s="250"/>
      <c r="I104" s="250"/>
      <c r="J104" s="250"/>
      <c r="K104" s="250"/>
      <c r="L104" s="250"/>
      <c r="M104" s="250"/>
      <c r="N104" s="250"/>
      <c r="O104" s="250"/>
      <c r="P104" s="250"/>
      <c r="Q104" s="250"/>
      <c r="R104" s="250"/>
      <c r="S104" s="250"/>
      <c r="T104" s="123"/>
    </row>
    <row r="105" spans="1:21" ht="15.75" customHeight="1" thickBot="1" x14ac:dyDescent="0.3">
      <c r="A105" s="252" t="s">
        <v>228</v>
      </c>
      <c r="B105" s="252"/>
      <c r="C105" s="252"/>
      <c r="D105" s="252"/>
      <c r="E105" s="252"/>
      <c r="F105" s="252"/>
      <c r="G105" s="252"/>
      <c r="H105" s="252"/>
      <c r="I105" s="252"/>
      <c r="J105" s="252"/>
      <c r="K105" s="252"/>
      <c r="L105" s="252"/>
      <c r="M105" s="252"/>
      <c r="N105" s="252"/>
      <c r="O105" s="252"/>
      <c r="P105" s="252"/>
      <c r="Q105" s="252"/>
      <c r="R105" s="252"/>
      <c r="S105" s="252"/>
      <c r="T105" s="77"/>
      <c r="U105" s="31"/>
    </row>
    <row r="106" spans="1:21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</row>
    <row r="107" spans="1:21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</row>
  </sheetData>
  <mergeCells count="4">
    <mergeCell ref="A104:S104"/>
    <mergeCell ref="A105:S105"/>
    <mergeCell ref="A1:U1"/>
    <mergeCell ref="A2:U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6">
    <tabColor rgb="FFC7E6A4"/>
  </sheetPr>
  <dimension ref="A1:W105"/>
  <sheetViews>
    <sheetView zoomScaleNormal="100" workbookViewId="0">
      <pane ySplit="5" topLeftCell="A96" activePane="bottomLeft" state="frozen"/>
      <selection activeCell="O25" sqref="O25"/>
      <selection pane="bottomLeft" activeCell="G92" sqref="G92"/>
    </sheetView>
  </sheetViews>
  <sheetFormatPr defaultRowHeight="15" x14ac:dyDescent="0.25"/>
  <cols>
    <col min="1" max="1" width="18.140625" customWidth="1"/>
  </cols>
  <sheetData>
    <row r="1" spans="1:21" x14ac:dyDescent="0.25">
      <c r="A1" s="247" t="s">
        <v>219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</row>
    <row r="2" spans="1:21" x14ac:dyDescent="0.25">
      <c r="A2" s="248" t="s">
        <v>193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</row>
    <row r="3" spans="1:21" x14ac:dyDescent="0.25">
      <c r="A3" s="22" t="s">
        <v>236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</row>
    <row r="4" spans="1:21" ht="15.75" thickBot="1" x14ac:dyDescent="0.3">
      <c r="A4" s="153" t="s">
        <v>237</v>
      </c>
      <c r="B4" s="76"/>
      <c r="C4" s="76"/>
      <c r="D4" s="77"/>
      <c r="E4" s="77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</row>
    <row r="5" spans="1:21" ht="15.75" thickBot="1" x14ac:dyDescent="0.3">
      <c r="A5" s="14"/>
      <c r="B5" s="12">
        <v>2000</v>
      </c>
      <c r="C5" s="12">
        <v>2001</v>
      </c>
      <c r="D5" s="154">
        <v>2002</v>
      </c>
      <c r="E5" s="12">
        <v>2003</v>
      </c>
      <c r="F5" s="12">
        <v>2004</v>
      </c>
      <c r="G5" s="12">
        <v>2005</v>
      </c>
      <c r="H5" s="12">
        <v>2006</v>
      </c>
      <c r="I5" s="12">
        <v>2007</v>
      </c>
      <c r="J5" s="12">
        <v>2008</v>
      </c>
      <c r="K5" s="12">
        <v>2009</v>
      </c>
      <c r="L5" s="12">
        <v>2010</v>
      </c>
      <c r="M5" s="12">
        <v>2011</v>
      </c>
      <c r="N5" s="12">
        <v>2012</v>
      </c>
      <c r="O5" s="12">
        <v>2013</v>
      </c>
      <c r="P5" s="12">
        <v>2014</v>
      </c>
      <c r="Q5" s="14">
        <v>2015</v>
      </c>
      <c r="R5" s="155">
        <v>2016</v>
      </c>
      <c r="S5" s="152">
        <v>2017</v>
      </c>
      <c r="T5" s="217"/>
      <c r="U5" s="217"/>
    </row>
    <row r="6" spans="1:21" x14ac:dyDescent="0.25">
      <c r="A6" s="156" t="s">
        <v>0</v>
      </c>
      <c r="B6" s="72">
        <f t="shared" ref="B6:E6" si="0">B7+B26+B40+B49+B57+B72+B81+B92</f>
        <v>49211</v>
      </c>
      <c r="C6" s="72">
        <f t="shared" si="0"/>
        <v>52148</v>
      </c>
      <c r="D6" s="72">
        <f t="shared" si="0"/>
        <v>52219</v>
      </c>
      <c r="E6" s="72">
        <f t="shared" si="0"/>
        <v>51759</v>
      </c>
      <c r="F6" s="72">
        <f>F7+F26+F40+F49+F57+F72+F81+F92</f>
        <v>52134</v>
      </c>
      <c r="G6" s="72">
        <f t="shared" ref="G6:M6" si="1">G7+G26+G40+G49+G57+G72+G81+G92</f>
        <v>52834</v>
      </c>
      <c r="H6" s="72">
        <f t="shared" si="1"/>
        <v>52014</v>
      </c>
      <c r="I6" s="72">
        <f t="shared" si="1"/>
        <v>51698</v>
      </c>
      <c r="J6" s="72">
        <f t="shared" si="1"/>
        <v>52197</v>
      </c>
      <c r="K6" s="72">
        <f t="shared" si="1"/>
        <v>51021</v>
      </c>
      <c r="L6" s="72">
        <f t="shared" si="1"/>
        <v>50237</v>
      </c>
      <c r="M6" s="72">
        <f t="shared" si="1"/>
        <v>49244</v>
      </c>
      <c r="N6" s="72">
        <v>47880</v>
      </c>
      <c r="O6" s="72">
        <v>46868</v>
      </c>
      <c r="P6" s="72">
        <v>46228</v>
      </c>
      <c r="Q6" s="72">
        <v>45196</v>
      </c>
      <c r="R6" s="116">
        <v>44467</v>
      </c>
      <c r="S6" s="230">
        <v>43652</v>
      </c>
      <c r="T6" s="75"/>
      <c r="U6" s="1"/>
    </row>
    <row r="7" spans="1:21" ht="18" x14ac:dyDescent="0.25">
      <c r="A7" s="67" t="s">
        <v>120</v>
      </c>
      <c r="B7" s="72">
        <f t="shared" ref="B7:E7" si="2">SUM(B8:B25)</f>
        <v>11573</v>
      </c>
      <c r="C7" s="72">
        <f t="shared" si="2"/>
        <v>11873</v>
      </c>
      <c r="D7" s="72">
        <f t="shared" si="2"/>
        <v>11917</v>
      </c>
      <c r="E7" s="72">
        <f t="shared" si="2"/>
        <v>11422</v>
      </c>
      <c r="F7" s="72">
        <f>SUM(F8:F25)</f>
        <v>11230</v>
      </c>
      <c r="G7" s="72">
        <f t="shared" ref="G7:M7" si="3">SUM(G8:G25)</f>
        <v>11541</v>
      </c>
      <c r="H7" s="72">
        <f t="shared" si="3"/>
        <v>11057</v>
      </c>
      <c r="I7" s="72">
        <f t="shared" si="3"/>
        <v>11146</v>
      </c>
      <c r="J7" s="72">
        <f t="shared" si="3"/>
        <v>11050</v>
      </c>
      <c r="K7" s="72">
        <f t="shared" si="3"/>
        <v>10613</v>
      </c>
      <c r="L7" s="72">
        <f t="shared" si="3"/>
        <v>10664</v>
      </c>
      <c r="M7" s="72">
        <f t="shared" si="3"/>
        <v>10409</v>
      </c>
      <c r="N7" s="72">
        <v>10161</v>
      </c>
      <c r="O7" s="72">
        <v>9697</v>
      </c>
      <c r="P7" s="72">
        <v>9426</v>
      </c>
      <c r="Q7" s="72">
        <v>9190</v>
      </c>
      <c r="R7" s="75">
        <v>9134</v>
      </c>
      <c r="S7" s="230">
        <v>9157</v>
      </c>
      <c r="T7" s="75"/>
      <c r="U7" s="1"/>
    </row>
    <row r="8" spans="1:21" x14ac:dyDescent="0.25">
      <c r="A8" s="68" t="s">
        <v>1</v>
      </c>
      <c r="B8" s="74">
        <v>822</v>
      </c>
      <c r="C8" s="74">
        <v>876</v>
      </c>
      <c r="D8" s="74">
        <v>998</v>
      </c>
      <c r="E8" s="74">
        <v>1008</v>
      </c>
      <c r="F8" s="73">
        <v>1045</v>
      </c>
      <c r="G8" s="73">
        <v>996</v>
      </c>
      <c r="H8" s="73">
        <v>980</v>
      </c>
      <c r="I8" s="73">
        <v>986</v>
      </c>
      <c r="J8" s="73">
        <v>984</v>
      </c>
      <c r="K8" s="73">
        <v>771</v>
      </c>
      <c r="L8" s="73">
        <v>867</v>
      </c>
      <c r="M8" s="73">
        <v>836</v>
      </c>
      <c r="N8" s="73">
        <v>830</v>
      </c>
      <c r="O8" s="73">
        <v>832</v>
      </c>
      <c r="P8" s="73">
        <v>835</v>
      </c>
      <c r="Q8" s="73">
        <v>819</v>
      </c>
      <c r="R8" s="74">
        <v>832</v>
      </c>
      <c r="S8" s="231">
        <v>824</v>
      </c>
      <c r="T8" s="74"/>
      <c r="U8" s="1"/>
    </row>
    <row r="9" spans="1:21" x14ac:dyDescent="0.25">
      <c r="A9" s="68" t="s">
        <v>2</v>
      </c>
      <c r="B9" s="74">
        <v>648</v>
      </c>
      <c r="C9" s="74">
        <v>634</v>
      </c>
      <c r="D9" s="74">
        <v>634</v>
      </c>
      <c r="E9" s="74">
        <v>703</v>
      </c>
      <c r="F9" s="73">
        <v>626</v>
      </c>
      <c r="G9" s="73">
        <v>641</v>
      </c>
      <c r="H9" s="73">
        <v>564</v>
      </c>
      <c r="I9" s="73">
        <v>626</v>
      </c>
      <c r="J9" s="73">
        <v>646</v>
      </c>
      <c r="K9" s="73">
        <v>624</v>
      </c>
      <c r="L9" s="73">
        <v>637</v>
      </c>
      <c r="M9" s="73">
        <v>606</v>
      </c>
      <c r="N9" s="73">
        <v>578</v>
      </c>
      <c r="O9" s="73">
        <v>572</v>
      </c>
      <c r="P9" s="73">
        <v>534</v>
      </c>
      <c r="Q9" s="73">
        <v>529</v>
      </c>
      <c r="R9" s="74">
        <v>457</v>
      </c>
      <c r="S9" s="231">
        <v>456</v>
      </c>
      <c r="T9" s="74"/>
      <c r="U9" s="1"/>
    </row>
    <row r="10" spans="1:21" x14ac:dyDescent="0.25">
      <c r="A10" s="68" t="s">
        <v>3</v>
      </c>
      <c r="B10" s="74">
        <v>601</v>
      </c>
      <c r="C10" s="74">
        <v>639</v>
      </c>
      <c r="D10" s="74">
        <v>644</v>
      </c>
      <c r="E10" s="74">
        <v>610</v>
      </c>
      <c r="F10" s="73">
        <v>600</v>
      </c>
      <c r="G10" s="73">
        <v>587</v>
      </c>
      <c r="H10" s="73">
        <v>567</v>
      </c>
      <c r="I10" s="73">
        <v>552</v>
      </c>
      <c r="J10" s="73">
        <v>542</v>
      </c>
      <c r="K10" s="73">
        <v>528</v>
      </c>
      <c r="L10" s="73">
        <v>490</v>
      </c>
      <c r="M10" s="73">
        <v>475</v>
      </c>
      <c r="N10" s="73">
        <v>453</v>
      </c>
      <c r="O10" s="73">
        <v>455</v>
      </c>
      <c r="P10" s="73">
        <v>439</v>
      </c>
      <c r="Q10" s="73">
        <v>436</v>
      </c>
      <c r="R10" s="74">
        <v>394</v>
      </c>
      <c r="S10" s="231">
        <v>392</v>
      </c>
      <c r="T10" s="74"/>
      <c r="U10" s="1"/>
    </row>
    <row r="11" spans="1:21" x14ac:dyDescent="0.25">
      <c r="A11" s="68" t="s">
        <v>4</v>
      </c>
      <c r="B11" s="74">
        <v>925</v>
      </c>
      <c r="C11" s="74">
        <v>909</v>
      </c>
      <c r="D11" s="74">
        <v>920</v>
      </c>
      <c r="E11" s="74">
        <v>934</v>
      </c>
      <c r="F11" s="73">
        <v>947</v>
      </c>
      <c r="G11" s="73">
        <v>1024</v>
      </c>
      <c r="H11" s="73">
        <v>904</v>
      </c>
      <c r="I11" s="73">
        <v>915</v>
      </c>
      <c r="J11" s="73">
        <v>849</v>
      </c>
      <c r="K11" s="73">
        <v>809</v>
      </c>
      <c r="L11" s="73">
        <v>1023</v>
      </c>
      <c r="M11" s="73">
        <v>915</v>
      </c>
      <c r="N11" s="73">
        <v>926</v>
      </c>
      <c r="O11" s="73">
        <v>990</v>
      </c>
      <c r="P11" s="73">
        <v>1048</v>
      </c>
      <c r="Q11" s="73">
        <v>1023</v>
      </c>
      <c r="R11" s="74">
        <v>1083</v>
      </c>
      <c r="S11" s="231">
        <v>1022</v>
      </c>
      <c r="T11" s="74"/>
      <c r="U11" s="1"/>
    </row>
    <row r="12" spans="1:21" x14ac:dyDescent="0.25">
      <c r="A12" s="68" t="s">
        <v>5</v>
      </c>
      <c r="B12" s="74">
        <v>813</v>
      </c>
      <c r="C12" s="74">
        <v>902</v>
      </c>
      <c r="D12" s="74">
        <v>690</v>
      </c>
      <c r="E12" s="74">
        <v>619</v>
      </c>
      <c r="F12" s="73">
        <v>655</v>
      </c>
      <c r="G12" s="73">
        <v>642</v>
      </c>
      <c r="H12" s="73">
        <v>495</v>
      </c>
      <c r="I12" s="73">
        <v>421</v>
      </c>
      <c r="J12" s="73">
        <v>458</v>
      </c>
      <c r="K12" s="73">
        <v>385</v>
      </c>
      <c r="L12" s="73">
        <v>378</v>
      </c>
      <c r="M12" s="73">
        <v>426</v>
      </c>
      <c r="N12" s="73">
        <v>511</v>
      </c>
      <c r="O12" s="73">
        <v>511</v>
      </c>
      <c r="P12" s="73">
        <v>503</v>
      </c>
      <c r="Q12" s="73">
        <v>533</v>
      </c>
      <c r="R12" s="74">
        <v>501</v>
      </c>
      <c r="S12" s="231">
        <v>348</v>
      </c>
      <c r="T12" s="74"/>
      <c r="U12" s="1"/>
    </row>
    <row r="13" spans="1:21" x14ac:dyDescent="0.25">
      <c r="A13" s="68" t="s">
        <v>6</v>
      </c>
      <c r="B13" s="74">
        <v>325</v>
      </c>
      <c r="C13" s="74">
        <v>351</v>
      </c>
      <c r="D13" s="74">
        <v>349</v>
      </c>
      <c r="E13" s="74">
        <v>350</v>
      </c>
      <c r="F13" s="73">
        <v>323</v>
      </c>
      <c r="G13" s="73">
        <v>326</v>
      </c>
      <c r="H13" s="73">
        <v>332</v>
      </c>
      <c r="I13" s="73">
        <v>336</v>
      </c>
      <c r="J13" s="73">
        <v>325</v>
      </c>
      <c r="K13" s="73">
        <v>424</v>
      </c>
      <c r="L13" s="73">
        <v>438</v>
      </c>
      <c r="M13" s="73">
        <v>448</v>
      </c>
      <c r="N13" s="73">
        <v>416</v>
      </c>
      <c r="O13" s="73">
        <v>410</v>
      </c>
      <c r="P13" s="73">
        <v>406</v>
      </c>
      <c r="Q13" s="73">
        <v>400</v>
      </c>
      <c r="R13" s="74">
        <v>378</v>
      </c>
      <c r="S13" s="231">
        <v>374</v>
      </c>
      <c r="T13" s="74"/>
      <c r="U13" s="1"/>
    </row>
    <row r="14" spans="1:21" x14ac:dyDescent="0.25">
      <c r="A14" s="68" t="s">
        <v>7</v>
      </c>
      <c r="B14" s="74">
        <v>592</v>
      </c>
      <c r="C14" s="74">
        <v>589</v>
      </c>
      <c r="D14" s="74">
        <v>480</v>
      </c>
      <c r="E14" s="74">
        <v>476</v>
      </c>
      <c r="F14" s="73">
        <v>448</v>
      </c>
      <c r="G14" s="73">
        <v>454</v>
      </c>
      <c r="H14" s="73">
        <v>393</v>
      </c>
      <c r="I14" s="73">
        <v>391</v>
      </c>
      <c r="J14" s="73">
        <v>405</v>
      </c>
      <c r="K14" s="73">
        <v>381</v>
      </c>
      <c r="L14" s="73">
        <v>343</v>
      </c>
      <c r="M14" s="73">
        <v>320</v>
      </c>
      <c r="N14" s="73">
        <v>310</v>
      </c>
      <c r="O14" s="73">
        <v>306</v>
      </c>
      <c r="P14" s="73">
        <v>278</v>
      </c>
      <c r="Q14" s="73">
        <v>268</v>
      </c>
      <c r="R14" s="74">
        <v>256</v>
      </c>
      <c r="S14" s="231">
        <v>243</v>
      </c>
      <c r="T14" s="74"/>
      <c r="U14" s="1"/>
    </row>
    <row r="15" spans="1:21" x14ac:dyDescent="0.25">
      <c r="A15" s="68" t="s">
        <v>8</v>
      </c>
      <c r="B15" s="74">
        <v>457</v>
      </c>
      <c r="C15" s="74">
        <v>460</v>
      </c>
      <c r="D15" s="74">
        <v>378</v>
      </c>
      <c r="E15" s="74">
        <v>221</v>
      </c>
      <c r="F15" s="73">
        <v>264</v>
      </c>
      <c r="G15" s="73">
        <v>505</v>
      </c>
      <c r="H15" s="73">
        <v>432</v>
      </c>
      <c r="I15" s="73">
        <v>480</v>
      </c>
      <c r="J15" s="73">
        <v>482</v>
      </c>
      <c r="K15" s="73">
        <v>456</v>
      </c>
      <c r="L15" s="73">
        <v>345</v>
      </c>
      <c r="M15" s="73">
        <v>318</v>
      </c>
      <c r="N15" s="73">
        <v>312</v>
      </c>
      <c r="O15" s="73">
        <v>309</v>
      </c>
      <c r="P15" s="73">
        <v>308</v>
      </c>
      <c r="Q15" s="73">
        <v>320</v>
      </c>
      <c r="R15" s="74">
        <v>323</v>
      </c>
      <c r="S15" s="231">
        <v>325</v>
      </c>
      <c r="T15" s="74"/>
      <c r="U15" s="1"/>
    </row>
    <row r="16" spans="1:21" x14ac:dyDescent="0.25">
      <c r="A16" s="68" t="s">
        <v>9</v>
      </c>
      <c r="B16" s="74">
        <v>437</v>
      </c>
      <c r="C16" s="74">
        <v>483</v>
      </c>
      <c r="D16" s="74">
        <v>522</v>
      </c>
      <c r="E16" s="74">
        <v>550</v>
      </c>
      <c r="F16" s="73">
        <v>544</v>
      </c>
      <c r="G16" s="73">
        <v>547</v>
      </c>
      <c r="H16" s="73">
        <v>543</v>
      </c>
      <c r="I16" s="73">
        <v>532</v>
      </c>
      <c r="J16" s="73">
        <v>519</v>
      </c>
      <c r="K16" s="73">
        <v>490</v>
      </c>
      <c r="L16" s="73">
        <v>417</v>
      </c>
      <c r="M16" s="73">
        <v>451</v>
      </c>
      <c r="N16" s="73">
        <v>451</v>
      </c>
      <c r="O16" s="73">
        <v>459</v>
      </c>
      <c r="P16" s="73">
        <v>468</v>
      </c>
      <c r="Q16" s="73">
        <v>492</v>
      </c>
      <c r="R16" s="74">
        <v>513</v>
      </c>
      <c r="S16" s="231">
        <v>527</v>
      </c>
      <c r="T16" s="74"/>
      <c r="U16" s="1"/>
    </row>
    <row r="17" spans="1:21" x14ac:dyDescent="0.25">
      <c r="A17" s="68" t="s">
        <v>10</v>
      </c>
      <c r="B17" s="74">
        <v>675</v>
      </c>
      <c r="C17" s="74">
        <v>700</v>
      </c>
      <c r="D17" s="74">
        <v>726</v>
      </c>
      <c r="E17" s="74">
        <v>666</v>
      </c>
      <c r="F17" s="73">
        <v>708</v>
      </c>
      <c r="G17" s="73">
        <v>707</v>
      </c>
      <c r="H17" s="73">
        <v>705</v>
      </c>
      <c r="I17" s="73">
        <v>762</v>
      </c>
      <c r="J17" s="73">
        <v>760</v>
      </c>
      <c r="K17" s="73">
        <v>797</v>
      </c>
      <c r="L17" s="73">
        <v>825</v>
      </c>
      <c r="M17" s="73">
        <v>889</v>
      </c>
      <c r="N17" s="73">
        <v>875</v>
      </c>
      <c r="O17" s="73">
        <v>868</v>
      </c>
      <c r="P17" s="73">
        <v>892</v>
      </c>
      <c r="Q17" s="73">
        <v>935</v>
      </c>
      <c r="R17" s="74">
        <v>917</v>
      </c>
      <c r="S17" s="231">
        <v>1204</v>
      </c>
      <c r="T17" s="74"/>
      <c r="U17" s="1"/>
    </row>
    <row r="18" spans="1:21" x14ac:dyDescent="0.25">
      <c r="A18" s="68" t="s">
        <v>11</v>
      </c>
      <c r="B18" s="74">
        <v>482</v>
      </c>
      <c r="C18" s="74">
        <v>487</v>
      </c>
      <c r="D18" s="74">
        <v>489</v>
      </c>
      <c r="E18" s="74">
        <v>485</v>
      </c>
      <c r="F18" s="73">
        <v>474</v>
      </c>
      <c r="G18" s="73">
        <v>473</v>
      </c>
      <c r="H18" s="73">
        <v>467</v>
      </c>
      <c r="I18" s="73">
        <v>447</v>
      </c>
      <c r="J18" s="73">
        <v>454</v>
      </c>
      <c r="K18" s="73">
        <v>430</v>
      </c>
      <c r="L18" s="73">
        <v>410</v>
      </c>
      <c r="M18" s="73">
        <v>425</v>
      </c>
      <c r="N18" s="73">
        <v>401</v>
      </c>
      <c r="O18" s="73">
        <v>378</v>
      </c>
      <c r="P18" s="73">
        <v>367</v>
      </c>
      <c r="Q18" s="73">
        <v>356</v>
      </c>
      <c r="R18" s="74">
        <v>350</v>
      </c>
      <c r="S18" s="231">
        <v>361</v>
      </c>
      <c r="T18" s="74"/>
      <c r="U18" s="1"/>
    </row>
    <row r="19" spans="1:21" x14ac:dyDescent="0.25">
      <c r="A19" s="68" t="s">
        <v>12</v>
      </c>
      <c r="B19" s="74">
        <v>251</v>
      </c>
      <c r="C19" s="74">
        <v>248</v>
      </c>
      <c r="D19" s="74">
        <v>265</v>
      </c>
      <c r="E19" s="74">
        <v>227</v>
      </c>
      <c r="F19" s="73">
        <v>211</v>
      </c>
      <c r="G19" s="73">
        <v>317</v>
      </c>
      <c r="H19" s="73">
        <v>337</v>
      </c>
      <c r="I19" s="73">
        <v>402</v>
      </c>
      <c r="J19" s="73">
        <v>416</v>
      </c>
      <c r="K19" s="73">
        <v>405</v>
      </c>
      <c r="L19" s="73">
        <v>376</v>
      </c>
      <c r="M19" s="73">
        <v>334</v>
      </c>
      <c r="N19" s="73">
        <v>321</v>
      </c>
      <c r="O19" s="73">
        <v>336</v>
      </c>
      <c r="P19" s="73">
        <v>321</v>
      </c>
      <c r="Q19" s="73">
        <v>364</v>
      </c>
      <c r="R19" s="74">
        <v>384</v>
      </c>
      <c r="S19" s="231">
        <v>387</v>
      </c>
      <c r="T19" s="74"/>
      <c r="U19" s="1"/>
    </row>
    <row r="20" spans="1:21" x14ac:dyDescent="0.25">
      <c r="A20" s="68" t="s">
        <v>13</v>
      </c>
      <c r="B20" s="74">
        <v>626</v>
      </c>
      <c r="C20" s="74">
        <v>653</v>
      </c>
      <c r="D20" s="74">
        <v>628</v>
      </c>
      <c r="E20" s="74">
        <v>588</v>
      </c>
      <c r="F20" s="73">
        <v>578</v>
      </c>
      <c r="G20" s="73">
        <v>564</v>
      </c>
      <c r="H20" s="73">
        <v>532</v>
      </c>
      <c r="I20" s="73">
        <v>540</v>
      </c>
      <c r="J20" s="73">
        <v>530</v>
      </c>
      <c r="K20" s="73">
        <v>515</v>
      </c>
      <c r="L20" s="73">
        <v>486</v>
      </c>
      <c r="M20" s="73">
        <v>492</v>
      </c>
      <c r="N20" s="73">
        <v>457</v>
      </c>
      <c r="O20" s="73">
        <v>425</v>
      </c>
      <c r="P20" s="73">
        <v>313</v>
      </c>
      <c r="Q20" s="73">
        <v>305</v>
      </c>
      <c r="R20" s="74">
        <v>315</v>
      </c>
      <c r="S20" s="231">
        <v>305</v>
      </c>
      <c r="T20" s="74"/>
      <c r="U20" s="1"/>
    </row>
    <row r="21" spans="1:21" x14ac:dyDescent="0.25">
      <c r="A21" s="68" t="s">
        <v>14</v>
      </c>
      <c r="B21" s="74">
        <v>764</v>
      </c>
      <c r="C21" s="74">
        <v>775</v>
      </c>
      <c r="D21" s="74">
        <v>830</v>
      </c>
      <c r="E21" s="74">
        <v>835</v>
      </c>
      <c r="F21" s="73">
        <v>863</v>
      </c>
      <c r="G21" s="73">
        <v>832</v>
      </c>
      <c r="H21" s="73">
        <v>883</v>
      </c>
      <c r="I21" s="73">
        <v>883</v>
      </c>
      <c r="J21" s="73">
        <v>887</v>
      </c>
      <c r="K21" s="73">
        <v>857</v>
      </c>
      <c r="L21" s="73">
        <v>716</v>
      </c>
      <c r="M21" s="73">
        <v>663</v>
      </c>
      <c r="N21" s="73">
        <v>600</v>
      </c>
      <c r="O21" s="73">
        <v>583</v>
      </c>
      <c r="P21" s="73">
        <v>568</v>
      </c>
      <c r="Q21" s="73">
        <v>578</v>
      </c>
      <c r="R21" s="74">
        <v>592</v>
      </c>
      <c r="S21" s="231">
        <v>576</v>
      </c>
      <c r="T21" s="74"/>
      <c r="U21" s="1"/>
    </row>
    <row r="22" spans="1:21" x14ac:dyDescent="0.25">
      <c r="A22" s="68" t="s">
        <v>15</v>
      </c>
      <c r="B22" s="74">
        <v>871</v>
      </c>
      <c r="C22" s="74">
        <v>911</v>
      </c>
      <c r="D22" s="74">
        <v>932</v>
      </c>
      <c r="E22" s="74">
        <v>950</v>
      </c>
      <c r="F22" s="73">
        <v>901</v>
      </c>
      <c r="G22" s="73">
        <v>856</v>
      </c>
      <c r="H22" s="73">
        <v>823</v>
      </c>
      <c r="I22" s="73">
        <v>797</v>
      </c>
      <c r="J22" s="73">
        <v>751</v>
      </c>
      <c r="K22" s="73">
        <v>695</v>
      </c>
      <c r="L22" s="73">
        <v>672</v>
      </c>
      <c r="M22" s="73">
        <v>688</v>
      </c>
      <c r="N22" s="73">
        <v>656</v>
      </c>
      <c r="O22" s="73">
        <v>667</v>
      </c>
      <c r="P22" s="73">
        <v>677</v>
      </c>
      <c r="Q22" s="73">
        <v>670</v>
      </c>
      <c r="R22" s="74">
        <v>674</v>
      </c>
      <c r="S22" s="231">
        <v>659</v>
      </c>
      <c r="T22" s="74"/>
      <c r="U22" s="1"/>
    </row>
    <row r="23" spans="1:21" x14ac:dyDescent="0.25">
      <c r="A23" s="68" t="s">
        <v>16</v>
      </c>
      <c r="B23" s="74">
        <v>713</v>
      </c>
      <c r="C23" s="74">
        <v>720</v>
      </c>
      <c r="D23" s="74">
        <v>695</v>
      </c>
      <c r="E23" s="74">
        <v>688</v>
      </c>
      <c r="F23" s="73">
        <v>689</v>
      </c>
      <c r="G23" s="73">
        <v>709</v>
      </c>
      <c r="H23" s="73">
        <v>748</v>
      </c>
      <c r="I23" s="73">
        <v>777</v>
      </c>
      <c r="J23" s="73">
        <v>755</v>
      </c>
      <c r="K23" s="73">
        <v>708</v>
      </c>
      <c r="L23" s="73">
        <v>696</v>
      </c>
      <c r="M23" s="73">
        <v>714</v>
      </c>
      <c r="N23" s="73">
        <v>674</v>
      </c>
      <c r="O23" s="73">
        <v>664</v>
      </c>
      <c r="P23" s="73">
        <v>651</v>
      </c>
      <c r="Q23" s="73">
        <v>572</v>
      </c>
      <c r="R23" s="74">
        <v>561</v>
      </c>
      <c r="S23" s="231">
        <v>550</v>
      </c>
      <c r="T23" s="74"/>
      <c r="U23" s="1"/>
    </row>
    <row r="24" spans="1:21" x14ac:dyDescent="0.25">
      <c r="A24" s="68" t="s">
        <v>17</v>
      </c>
      <c r="B24" s="74">
        <v>619</v>
      </c>
      <c r="C24" s="74">
        <v>593</v>
      </c>
      <c r="D24" s="74">
        <v>596</v>
      </c>
      <c r="E24" s="74">
        <v>587</v>
      </c>
      <c r="F24" s="73">
        <v>604</v>
      </c>
      <c r="G24" s="73">
        <v>597</v>
      </c>
      <c r="H24" s="73">
        <v>597</v>
      </c>
      <c r="I24" s="73">
        <v>593</v>
      </c>
      <c r="J24" s="73">
        <v>579</v>
      </c>
      <c r="K24" s="73">
        <v>599</v>
      </c>
      <c r="L24" s="73">
        <v>592</v>
      </c>
      <c r="M24" s="73">
        <v>614</v>
      </c>
      <c r="N24" s="73">
        <v>601</v>
      </c>
      <c r="O24" s="73">
        <v>595</v>
      </c>
      <c r="P24" s="73">
        <v>559</v>
      </c>
      <c r="Q24" s="73">
        <v>546</v>
      </c>
      <c r="R24" s="74">
        <v>489</v>
      </c>
      <c r="S24" s="231">
        <v>497</v>
      </c>
      <c r="T24" s="74"/>
      <c r="U24" s="1"/>
    </row>
    <row r="25" spans="1:21" x14ac:dyDescent="0.25">
      <c r="A25" s="68" t="s">
        <v>18</v>
      </c>
      <c r="B25" s="74">
        <v>952</v>
      </c>
      <c r="C25" s="74">
        <v>943</v>
      </c>
      <c r="D25" s="74">
        <v>1141</v>
      </c>
      <c r="E25" s="74">
        <v>925</v>
      </c>
      <c r="F25" s="73">
        <v>750</v>
      </c>
      <c r="G25" s="73">
        <v>764</v>
      </c>
      <c r="H25" s="73">
        <v>755</v>
      </c>
      <c r="I25" s="73">
        <v>706</v>
      </c>
      <c r="J25" s="73">
        <v>708</v>
      </c>
      <c r="K25" s="73">
        <v>739</v>
      </c>
      <c r="L25" s="73">
        <v>953</v>
      </c>
      <c r="M25" s="73">
        <v>795</v>
      </c>
      <c r="N25" s="73">
        <v>789</v>
      </c>
      <c r="O25" s="73">
        <v>337</v>
      </c>
      <c r="P25" s="73">
        <v>259</v>
      </c>
      <c r="Q25" s="73">
        <v>44</v>
      </c>
      <c r="R25" s="74">
        <v>115</v>
      </c>
      <c r="S25" s="231">
        <v>107</v>
      </c>
      <c r="T25" s="74"/>
      <c r="U25" s="1"/>
    </row>
    <row r="26" spans="1:21" ht="18" x14ac:dyDescent="0.25">
      <c r="A26" s="67" t="s">
        <v>142</v>
      </c>
      <c r="B26" s="75">
        <f t="shared" ref="B26:E26" si="4">SUM(B27:B29,B33:B39)</f>
        <v>4231</v>
      </c>
      <c r="C26" s="75">
        <f t="shared" si="4"/>
        <v>4416</v>
      </c>
      <c r="D26" s="75">
        <f t="shared" si="4"/>
        <v>4368</v>
      </c>
      <c r="E26" s="75">
        <f t="shared" si="4"/>
        <v>4306</v>
      </c>
      <c r="F26" s="75">
        <f>SUM(F27:F29,F33:F39)</f>
        <v>4402</v>
      </c>
      <c r="G26" s="75">
        <f t="shared" ref="G26:M26" si="5">SUM(G27:G29,G33:G39)</f>
        <v>4246</v>
      </c>
      <c r="H26" s="75">
        <f t="shared" si="5"/>
        <v>4234</v>
      </c>
      <c r="I26" s="75">
        <f t="shared" si="5"/>
        <v>4176</v>
      </c>
      <c r="J26" s="75">
        <f t="shared" si="5"/>
        <v>4137</v>
      </c>
      <c r="K26" s="75">
        <f t="shared" si="5"/>
        <v>3841</v>
      </c>
      <c r="L26" s="75">
        <f t="shared" si="5"/>
        <v>3826</v>
      </c>
      <c r="M26" s="75">
        <f t="shared" si="5"/>
        <v>3963</v>
      </c>
      <c r="N26" s="72">
        <v>3783</v>
      </c>
      <c r="O26" s="72">
        <v>3740</v>
      </c>
      <c r="P26" s="72">
        <v>3596</v>
      </c>
      <c r="Q26" s="72">
        <v>3504</v>
      </c>
      <c r="R26" s="75">
        <v>3479</v>
      </c>
      <c r="S26" s="230">
        <v>3247</v>
      </c>
      <c r="T26" s="75"/>
      <c r="U26" s="1"/>
    </row>
    <row r="27" spans="1:21" x14ac:dyDescent="0.25">
      <c r="A27" s="68" t="s">
        <v>19</v>
      </c>
      <c r="B27" s="74">
        <v>463</v>
      </c>
      <c r="C27" s="74">
        <v>455</v>
      </c>
      <c r="D27" s="74">
        <v>406</v>
      </c>
      <c r="E27" s="74">
        <v>366</v>
      </c>
      <c r="F27" s="74">
        <v>315</v>
      </c>
      <c r="G27" s="73">
        <v>296</v>
      </c>
      <c r="H27" s="73">
        <v>309</v>
      </c>
      <c r="I27" s="73">
        <v>293</v>
      </c>
      <c r="J27" s="73">
        <v>250</v>
      </c>
      <c r="K27" s="73">
        <v>216</v>
      </c>
      <c r="L27" s="73">
        <v>256</v>
      </c>
      <c r="M27" s="73">
        <v>302</v>
      </c>
      <c r="N27" s="73">
        <v>300</v>
      </c>
      <c r="O27" s="73">
        <v>296</v>
      </c>
      <c r="P27" s="73">
        <v>282</v>
      </c>
      <c r="Q27" s="73">
        <v>227</v>
      </c>
      <c r="R27" s="74">
        <v>244</v>
      </c>
      <c r="S27" s="231">
        <v>223</v>
      </c>
      <c r="T27" s="74"/>
      <c r="U27" s="1"/>
    </row>
    <row r="28" spans="1:21" x14ac:dyDescent="0.25">
      <c r="A28" s="68" t="s">
        <v>20</v>
      </c>
      <c r="B28" s="74">
        <v>523</v>
      </c>
      <c r="C28" s="74">
        <v>588</v>
      </c>
      <c r="D28" s="74">
        <v>564</v>
      </c>
      <c r="E28" s="74">
        <v>603</v>
      </c>
      <c r="F28" s="74">
        <v>688</v>
      </c>
      <c r="G28" s="73">
        <v>626</v>
      </c>
      <c r="H28" s="73">
        <v>669</v>
      </c>
      <c r="I28" s="73">
        <v>634</v>
      </c>
      <c r="J28" s="73">
        <v>610</v>
      </c>
      <c r="K28" s="73">
        <v>547</v>
      </c>
      <c r="L28" s="73">
        <v>508</v>
      </c>
      <c r="M28" s="73">
        <v>482</v>
      </c>
      <c r="N28" s="73">
        <v>499</v>
      </c>
      <c r="O28" s="73">
        <v>525</v>
      </c>
      <c r="P28" s="73">
        <v>469</v>
      </c>
      <c r="Q28" s="73">
        <v>460</v>
      </c>
      <c r="R28" s="74">
        <v>459</v>
      </c>
      <c r="S28" s="231">
        <v>409</v>
      </c>
      <c r="T28" s="74"/>
      <c r="U28" s="1"/>
    </row>
    <row r="29" spans="1:21" x14ac:dyDescent="0.25">
      <c r="A29" s="68" t="s">
        <v>21</v>
      </c>
      <c r="B29" s="74">
        <v>808</v>
      </c>
      <c r="C29" s="74">
        <v>803</v>
      </c>
      <c r="D29" s="74">
        <v>785</v>
      </c>
      <c r="E29" s="74">
        <v>699</v>
      </c>
      <c r="F29" s="74">
        <v>685</v>
      </c>
      <c r="G29" s="73">
        <v>580</v>
      </c>
      <c r="H29" s="73">
        <v>562</v>
      </c>
      <c r="I29" s="73">
        <v>554</v>
      </c>
      <c r="J29" s="73">
        <v>551</v>
      </c>
      <c r="K29" s="73">
        <v>503</v>
      </c>
      <c r="L29" s="73">
        <v>503</v>
      </c>
      <c r="M29" s="73">
        <v>480</v>
      </c>
      <c r="N29" s="73">
        <v>492</v>
      </c>
      <c r="O29" s="73">
        <v>500</v>
      </c>
      <c r="P29" s="73">
        <v>482</v>
      </c>
      <c r="Q29" s="73">
        <v>499</v>
      </c>
      <c r="R29" s="74">
        <v>496</v>
      </c>
      <c r="S29" s="231">
        <v>477</v>
      </c>
      <c r="T29" s="74"/>
      <c r="U29" s="1"/>
    </row>
    <row r="30" spans="1:21" x14ac:dyDescent="0.25">
      <c r="A30" s="69" t="s">
        <v>62</v>
      </c>
      <c r="B30" s="74"/>
      <c r="C30" s="74"/>
      <c r="D30" s="74"/>
      <c r="E30" s="74"/>
      <c r="F30" s="74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4"/>
      <c r="S30" s="231"/>
      <c r="T30" s="178"/>
      <c r="U30" s="1"/>
    </row>
    <row r="31" spans="1:21" ht="19.5" x14ac:dyDescent="0.25">
      <c r="A31" s="70" t="s">
        <v>22</v>
      </c>
      <c r="B31" s="74">
        <v>44</v>
      </c>
      <c r="C31" s="74">
        <v>30</v>
      </c>
      <c r="D31" s="74">
        <v>45</v>
      </c>
      <c r="E31" s="74">
        <v>32</v>
      </c>
      <c r="F31" s="74">
        <v>29</v>
      </c>
      <c r="G31" s="73">
        <v>34</v>
      </c>
      <c r="H31" s="73">
        <v>34</v>
      </c>
      <c r="I31" s="73">
        <v>39</v>
      </c>
      <c r="J31" s="73">
        <v>42</v>
      </c>
      <c r="K31" s="73">
        <v>30</v>
      </c>
      <c r="L31" s="73">
        <v>29</v>
      </c>
      <c r="M31" s="73">
        <v>24</v>
      </c>
      <c r="N31" s="73">
        <v>23</v>
      </c>
      <c r="O31" s="73">
        <v>23</v>
      </c>
      <c r="P31" s="73">
        <v>20</v>
      </c>
      <c r="Q31" s="73">
        <v>22</v>
      </c>
      <c r="R31" s="74">
        <v>25</v>
      </c>
      <c r="S31" s="231">
        <v>26</v>
      </c>
      <c r="T31" s="74"/>
      <c r="U31" s="1"/>
    </row>
    <row r="32" spans="1:21" ht="19.5" x14ac:dyDescent="0.25">
      <c r="A32" s="70" t="s">
        <v>92</v>
      </c>
      <c r="B32" s="73">
        <f t="shared" ref="B32:M32" si="6">B29-B31</f>
        <v>764</v>
      </c>
      <c r="C32" s="73">
        <f t="shared" si="6"/>
        <v>773</v>
      </c>
      <c r="D32" s="73">
        <f t="shared" si="6"/>
        <v>740</v>
      </c>
      <c r="E32" s="73">
        <f t="shared" si="6"/>
        <v>667</v>
      </c>
      <c r="F32" s="73">
        <f t="shared" si="6"/>
        <v>656</v>
      </c>
      <c r="G32" s="73">
        <f t="shared" si="6"/>
        <v>546</v>
      </c>
      <c r="H32" s="73">
        <f t="shared" si="6"/>
        <v>528</v>
      </c>
      <c r="I32" s="73">
        <f t="shared" si="6"/>
        <v>515</v>
      </c>
      <c r="J32" s="73">
        <f t="shared" si="6"/>
        <v>509</v>
      </c>
      <c r="K32" s="73">
        <f t="shared" si="6"/>
        <v>473</v>
      </c>
      <c r="L32" s="73">
        <f t="shared" si="6"/>
        <v>474</v>
      </c>
      <c r="M32" s="73">
        <f t="shared" si="6"/>
        <v>456</v>
      </c>
      <c r="N32" s="73">
        <f>N29-N31</f>
        <v>469</v>
      </c>
      <c r="O32" s="73">
        <v>477</v>
      </c>
      <c r="P32" s="73">
        <v>462</v>
      </c>
      <c r="Q32" s="73">
        <v>477</v>
      </c>
      <c r="R32" s="74">
        <v>471</v>
      </c>
      <c r="S32" s="231">
        <v>451</v>
      </c>
      <c r="T32" s="74"/>
      <c r="U32" s="1"/>
    </row>
    <row r="33" spans="1:21" x14ac:dyDescent="0.25">
      <c r="A33" s="68" t="s">
        <v>23</v>
      </c>
      <c r="B33" s="74">
        <v>753</v>
      </c>
      <c r="C33" s="74">
        <v>787</v>
      </c>
      <c r="D33" s="74">
        <v>800</v>
      </c>
      <c r="E33" s="74">
        <v>830</v>
      </c>
      <c r="F33" s="74">
        <v>813</v>
      </c>
      <c r="G33" s="73">
        <v>781</v>
      </c>
      <c r="H33" s="73">
        <v>746</v>
      </c>
      <c r="I33" s="73">
        <v>708</v>
      </c>
      <c r="J33" s="73">
        <v>718</v>
      </c>
      <c r="K33" s="73">
        <v>629</v>
      </c>
      <c r="L33" s="73">
        <v>680</v>
      </c>
      <c r="M33" s="73">
        <v>617</v>
      </c>
      <c r="N33" s="73">
        <v>548</v>
      </c>
      <c r="O33" s="73">
        <v>530</v>
      </c>
      <c r="P33" s="73">
        <v>524</v>
      </c>
      <c r="Q33" s="73">
        <v>529</v>
      </c>
      <c r="R33" s="74">
        <v>507</v>
      </c>
      <c r="S33" s="231">
        <v>503</v>
      </c>
      <c r="T33" s="74"/>
      <c r="U33" s="1"/>
    </row>
    <row r="34" spans="1:21" x14ac:dyDescent="0.25">
      <c r="A34" s="68" t="s">
        <v>24</v>
      </c>
      <c r="B34" s="74">
        <v>279</v>
      </c>
      <c r="C34" s="74">
        <v>258</v>
      </c>
      <c r="D34" s="74">
        <v>256</v>
      </c>
      <c r="E34" s="74">
        <v>298</v>
      </c>
      <c r="F34" s="74">
        <v>316</v>
      </c>
      <c r="G34" s="73">
        <v>354</v>
      </c>
      <c r="H34" s="73">
        <v>402</v>
      </c>
      <c r="I34" s="73">
        <v>475</v>
      </c>
      <c r="J34" s="73">
        <v>491</v>
      </c>
      <c r="K34" s="73">
        <v>462</v>
      </c>
      <c r="L34" s="73">
        <v>465</v>
      </c>
      <c r="M34" s="73">
        <v>484</v>
      </c>
      <c r="N34" s="73">
        <v>421</v>
      </c>
      <c r="O34" s="73">
        <v>392</v>
      </c>
      <c r="P34" s="73">
        <v>355</v>
      </c>
      <c r="Q34" s="73">
        <v>345</v>
      </c>
      <c r="R34" s="74">
        <v>333</v>
      </c>
      <c r="S34" s="231">
        <v>323</v>
      </c>
      <c r="T34" s="74"/>
      <c r="U34" s="1"/>
    </row>
    <row r="35" spans="1:21" x14ac:dyDescent="0.25">
      <c r="A35" s="68" t="s">
        <v>25</v>
      </c>
      <c r="B35" s="74">
        <v>391</v>
      </c>
      <c r="C35" s="74">
        <v>426</v>
      </c>
      <c r="D35" s="74">
        <v>447</v>
      </c>
      <c r="E35" s="74">
        <v>419</v>
      </c>
      <c r="F35" s="74">
        <v>508</v>
      </c>
      <c r="G35" s="73">
        <v>511</v>
      </c>
      <c r="H35" s="73">
        <v>421</v>
      </c>
      <c r="I35" s="73">
        <v>405</v>
      </c>
      <c r="J35" s="73">
        <v>408</v>
      </c>
      <c r="K35" s="73">
        <v>458</v>
      </c>
      <c r="L35" s="73">
        <v>391</v>
      </c>
      <c r="M35" s="73">
        <v>544</v>
      </c>
      <c r="N35" s="73">
        <v>559</v>
      </c>
      <c r="O35" s="73">
        <v>540</v>
      </c>
      <c r="P35" s="73">
        <v>558</v>
      </c>
      <c r="Q35" s="73">
        <v>562</v>
      </c>
      <c r="R35" s="74">
        <v>568</v>
      </c>
      <c r="S35" s="231">
        <v>552</v>
      </c>
      <c r="T35" s="74"/>
      <c r="U35" s="1"/>
    </row>
    <row r="36" spans="1:21" x14ac:dyDescent="0.25">
      <c r="A36" s="68" t="s">
        <v>26</v>
      </c>
      <c r="B36" s="74">
        <v>196</v>
      </c>
      <c r="C36" s="74">
        <v>236</v>
      </c>
      <c r="D36" s="74">
        <v>196</v>
      </c>
      <c r="E36" s="74">
        <v>198</v>
      </c>
      <c r="F36" s="74">
        <v>176</v>
      </c>
      <c r="G36" s="73">
        <v>169</v>
      </c>
      <c r="H36" s="73">
        <v>169</v>
      </c>
      <c r="I36" s="73">
        <v>189</v>
      </c>
      <c r="J36" s="73">
        <v>199</v>
      </c>
      <c r="K36" s="73">
        <v>188</v>
      </c>
      <c r="L36" s="73">
        <v>172</v>
      </c>
      <c r="M36" s="73">
        <v>139</v>
      </c>
      <c r="N36" s="73">
        <v>132</v>
      </c>
      <c r="O36" s="73">
        <v>124</v>
      </c>
      <c r="P36" s="73">
        <v>115</v>
      </c>
      <c r="Q36" s="73">
        <v>110</v>
      </c>
      <c r="R36" s="74">
        <v>112</v>
      </c>
      <c r="S36" s="231">
        <v>100</v>
      </c>
      <c r="T36" s="74"/>
      <c r="U36" s="1"/>
    </row>
    <row r="37" spans="1:21" x14ac:dyDescent="0.25">
      <c r="A37" s="68" t="s">
        <v>27</v>
      </c>
      <c r="B37" s="74">
        <v>227</v>
      </c>
      <c r="C37" s="74">
        <v>246</v>
      </c>
      <c r="D37" s="74">
        <v>266</v>
      </c>
      <c r="E37" s="74">
        <v>287</v>
      </c>
      <c r="F37" s="74">
        <v>291</v>
      </c>
      <c r="G37" s="73">
        <v>310</v>
      </c>
      <c r="H37" s="73">
        <v>446</v>
      </c>
      <c r="I37" s="73">
        <v>431</v>
      </c>
      <c r="J37" s="73">
        <v>433</v>
      </c>
      <c r="K37" s="73">
        <v>438</v>
      </c>
      <c r="L37" s="73">
        <v>410</v>
      </c>
      <c r="M37" s="73">
        <v>462</v>
      </c>
      <c r="N37" s="73">
        <v>378</v>
      </c>
      <c r="O37" s="73">
        <v>387</v>
      </c>
      <c r="P37" s="73">
        <v>370</v>
      </c>
      <c r="Q37" s="73">
        <v>360</v>
      </c>
      <c r="R37" s="74">
        <v>345</v>
      </c>
      <c r="S37" s="231">
        <v>314</v>
      </c>
      <c r="T37" s="74"/>
      <c r="U37" s="1"/>
    </row>
    <row r="38" spans="1:21" x14ac:dyDescent="0.25">
      <c r="A38" s="68" t="s">
        <v>28</v>
      </c>
      <c r="B38" s="74">
        <v>358</v>
      </c>
      <c r="C38" s="74">
        <v>390</v>
      </c>
      <c r="D38" s="74">
        <v>423</v>
      </c>
      <c r="E38" s="74">
        <v>391</v>
      </c>
      <c r="F38" s="74">
        <v>399</v>
      </c>
      <c r="G38" s="73">
        <v>410</v>
      </c>
      <c r="H38" s="73">
        <v>314</v>
      </c>
      <c r="I38" s="73">
        <v>289</v>
      </c>
      <c r="J38" s="73">
        <v>275</v>
      </c>
      <c r="K38" s="73">
        <v>261</v>
      </c>
      <c r="L38" s="73">
        <v>253</v>
      </c>
      <c r="M38" s="73">
        <v>255</v>
      </c>
      <c r="N38" s="73">
        <v>236</v>
      </c>
      <c r="O38" s="73">
        <v>227</v>
      </c>
      <c r="P38" s="73">
        <v>223</v>
      </c>
      <c r="Q38" s="73">
        <v>196</v>
      </c>
      <c r="R38" s="74">
        <v>204</v>
      </c>
      <c r="S38" s="231">
        <v>133</v>
      </c>
      <c r="T38" s="74"/>
      <c r="U38" s="1"/>
    </row>
    <row r="39" spans="1:21" x14ac:dyDescent="0.25">
      <c r="A39" s="68" t="s">
        <v>29</v>
      </c>
      <c r="B39" s="74">
        <v>233</v>
      </c>
      <c r="C39" s="74">
        <v>227</v>
      </c>
      <c r="D39" s="74">
        <v>225</v>
      </c>
      <c r="E39" s="74">
        <v>215</v>
      </c>
      <c r="F39" s="74">
        <v>211</v>
      </c>
      <c r="G39" s="73">
        <v>209</v>
      </c>
      <c r="H39" s="73">
        <v>196</v>
      </c>
      <c r="I39" s="73">
        <v>198</v>
      </c>
      <c r="J39" s="73">
        <v>202</v>
      </c>
      <c r="K39" s="73">
        <v>139</v>
      </c>
      <c r="L39" s="73">
        <v>188</v>
      </c>
      <c r="M39" s="73">
        <v>198</v>
      </c>
      <c r="N39" s="73">
        <v>218</v>
      </c>
      <c r="O39" s="73">
        <v>219</v>
      </c>
      <c r="P39" s="73">
        <v>218</v>
      </c>
      <c r="Q39" s="73">
        <v>216</v>
      </c>
      <c r="R39" s="74">
        <v>211</v>
      </c>
      <c r="S39" s="231">
        <v>213</v>
      </c>
      <c r="T39" s="74"/>
      <c r="U39" s="1"/>
    </row>
    <row r="40" spans="1:21" ht="18" x14ac:dyDescent="0.25">
      <c r="A40" s="67" t="s">
        <v>113</v>
      </c>
      <c r="B40" s="75">
        <f t="shared" ref="B40:E40" si="7">SUM(B41:B48)</f>
        <v>2255</v>
      </c>
      <c r="C40" s="75">
        <f t="shared" si="7"/>
        <v>2423</v>
      </c>
      <c r="D40" s="75">
        <f t="shared" si="7"/>
        <v>2647</v>
      </c>
      <c r="E40" s="75">
        <f t="shared" si="7"/>
        <v>2509</v>
      </c>
      <c r="F40" s="75">
        <f>SUM(F41:F48)</f>
        <v>2597</v>
      </c>
      <c r="G40" s="75">
        <f t="shared" ref="G40:M40" si="8">SUM(G41:G48)</f>
        <v>2667</v>
      </c>
      <c r="H40" s="75">
        <f t="shared" si="8"/>
        <v>2707</v>
      </c>
      <c r="I40" s="75">
        <f t="shared" si="8"/>
        <v>2884</v>
      </c>
      <c r="J40" s="75">
        <f t="shared" si="8"/>
        <v>2892</v>
      </c>
      <c r="K40" s="75">
        <f t="shared" si="8"/>
        <v>2974</v>
      </c>
      <c r="L40" s="75">
        <f t="shared" si="8"/>
        <v>3452</v>
      </c>
      <c r="M40" s="75">
        <f t="shared" si="8"/>
        <v>3669</v>
      </c>
      <c r="N40" s="72">
        <v>3579</v>
      </c>
      <c r="O40" s="72">
        <v>3544</v>
      </c>
      <c r="P40" s="72">
        <v>3571</v>
      </c>
      <c r="Q40" s="72">
        <v>3609</v>
      </c>
      <c r="R40" s="75">
        <v>3598</v>
      </c>
      <c r="S40" s="230">
        <v>3614</v>
      </c>
      <c r="T40" s="75"/>
      <c r="U40" s="1"/>
    </row>
    <row r="41" spans="1:21" x14ac:dyDescent="0.25">
      <c r="A41" s="68" t="s">
        <v>30</v>
      </c>
      <c r="B41" s="74">
        <v>45</v>
      </c>
      <c r="C41" s="74">
        <v>117</v>
      </c>
      <c r="D41" s="74">
        <v>136</v>
      </c>
      <c r="E41" s="74">
        <v>109</v>
      </c>
      <c r="F41" s="74">
        <v>109</v>
      </c>
      <c r="G41" s="73">
        <v>109</v>
      </c>
      <c r="H41" s="73">
        <v>112</v>
      </c>
      <c r="I41" s="73">
        <v>112</v>
      </c>
      <c r="J41" s="73">
        <v>99</v>
      </c>
      <c r="K41" s="73">
        <v>94</v>
      </c>
      <c r="L41" s="73">
        <v>94</v>
      </c>
      <c r="M41" s="73">
        <v>100</v>
      </c>
      <c r="N41" s="73">
        <v>98</v>
      </c>
      <c r="O41" s="73">
        <v>98</v>
      </c>
      <c r="P41" s="73">
        <v>94</v>
      </c>
      <c r="Q41" s="73">
        <v>92</v>
      </c>
      <c r="R41" s="74">
        <v>92</v>
      </c>
      <c r="S41" s="231">
        <v>90</v>
      </c>
      <c r="T41" s="74"/>
      <c r="U41" s="1"/>
    </row>
    <row r="42" spans="1:21" x14ac:dyDescent="0.25">
      <c r="A42" s="68" t="s">
        <v>31</v>
      </c>
      <c r="B42" s="74">
        <v>169</v>
      </c>
      <c r="C42" s="74">
        <v>175</v>
      </c>
      <c r="D42" s="74">
        <v>190</v>
      </c>
      <c r="E42" s="74">
        <v>188</v>
      </c>
      <c r="F42" s="74">
        <v>187</v>
      </c>
      <c r="G42" s="73">
        <v>194</v>
      </c>
      <c r="H42" s="73">
        <v>185</v>
      </c>
      <c r="I42" s="73">
        <v>184</v>
      </c>
      <c r="J42" s="73">
        <v>169</v>
      </c>
      <c r="K42" s="73">
        <v>163</v>
      </c>
      <c r="L42" s="73">
        <v>156</v>
      </c>
      <c r="M42" s="73">
        <v>150</v>
      </c>
      <c r="N42" s="73">
        <v>134</v>
      </c>
      <c r="O42" s="73">
        <v>128</v>
      </c>
      <c r="P42" s="73">
        <v>122</v>
      </c>
      <c r="Q42" s="73">
        <v>121</v>
      </c>
      <c r="R42" s="74">
        <v>122</v>
      </c>
      <c r="S42" s="231">
        <v>119</v>
      </c>
      <c r="T42" s="74"/>
      <c r="U42" s="1"/>
    </row>
    <row r="43" spans="1:21" x14ac:dyDescent="0.25">
      <c r="A43" s="68" t="s">
        <v>32</v>
      </c>
      <c r="B43" s="74"/>
      <c r="C43" s="74"/>
      <c r="D43" s="74"/>
      <c r="E43" s="74"/>
      <c r="F43" s="74"/>
      <c r="G43" s="73"/>
      <c r="H43" s="73"/>
      <c r="I43" s="73"/>
      <c r="J43" s="73"/>
      <c r="K43" s="73"/>
      <c r="L43" s="73"/>
      <c r="M43" s="73"/>
      <c r="N43" s="73"/>
      <c r="O43" s="73"/>
      <c r="P43" s="73" t="s">
        <v>99</v>
      </c>
      <c r="Q43" s="73">
        <v>217</v>
      </c>
      <c r="R43" s="74">
        <v>213</v>
      </c>
      <c r="S43" s="231">
        <v>268</v>
      </c>
      <c r="T43" s="74"/>
      <c r="U43" s="1"/>
    </row>
    <row r="44" spans="1:21" x14ac:dyDescent="0.25">
      <c r="A44" s="68" t="s">
        <v>33</v>
      </c>
      <c r="B44" s="74">
        <v>618</v>
      </c>
      <c r="C44" s="74">
        <v>670</v>
      </c>
      <c r="D44" s="74">
        <v>714</v>
      </c>
      <c r="E44" s="74">
        <v>744</v>
      </c>
      <c r="F44" s="74">
        <v>760</v>
      </c>
      <c r="G44" s="73">
        <v>832</v>
      </c>
      <c r="H44" s="73">
        <v>921</v>
      </c>
      <c r="I44" s="73">
        <v>828</v>
      </c>
      <c r="J44" s="73">
        <v>829</v>
      </c>
      <c r="K44" s="73">
        <v>899</v>
      </c>
      <c r="L44" s="73">
        <v>1367</v>
      </c>
      <c r="M44" s="73">
        <v>1336</v>
      </c>
      <c r="N44" s="73">
        <v>1333</v>
      </c>
      <c r="O44" s="73">
        <v>1311</v>
      </c>
      <c r="P44" s="73">
        <v>1401</v>
      </c>
      <c r="Q44" s="73">
        <v>1282</v>
      </c>
      <c r="R44" s="74">
        <v>1329</v>
      </c>
      <c r="S44" s="231">
        <v>1290</v>
      </c>
      <c r="T44" s="74"/>
      <c r="U44" s="1"/>
    </row>
    <row r="45" spans="1:21" x14ac:dyDescent="0.25">
      <c r="A45" s="68" t="s">
        <v>34</v>
      </c>
      <c r="B45" s="74">
        <v>288</v>
      </c>
      <c r="C45" s="74">
        <v>285</v>
      </c>
      <c r="D45" s="74">
        <v>287</v>
      </c>
      <c r="E45" s="74">
        <v>278</v>
      </c>
      <c r="F45" s="74">
        <v>302</v>
      </c>
      <c r="G45" s="73">
        <v>298</v>
      </c>
      <c r="H45" s="73">
        <v>287</v>
      </c>
      <c r="I45" s="73">
        <v>292</v>
      </c>
      <c r="J45" s="73">
        <v>288</v>
      </c>
      <c r="K45" s="73">
        <v>292</v>
      </c>
      <c r="L45" s="73">
        <v>283</v>
      </c>
      <c r="M45" s="73">
        <v>369</v>
      </c>
      <c r="N45" s="73">
        <v>359</v>
      </c>
      <c r="O45" s="73">
        <v>306</v>
      </c>
      <c r="P45" s="73">
        <v>297</v>
      </c>
      <c r="Q45" s="73">
        <v>245</v>
      </c>
      <c r="R45" s="74">
        <v>246</v>
      </c>
      <c r="S45" s="231">
        <v>241</v>
      </c>
      <c r="T45" s="74"/>
      <c r="U45" s="1"/>
    </row>
    <row r="46" spans="1:21" x14ac:dyDescent="0.25">
      <c r="A46" s="68" t="s">
        <v>35</v>
      </c>
      <c r="B46" s="74">
        <v>606</v>
      </c>
      <c r="C46" s="74">
        <v>593</v>
      </c>
      <c r="D46" s="74">
        <v>673</v>
      </c>
      <c r="E46" s="74">
        <v>602</v>
      </c>
      <c r="F46" s="74">
        <v>641</v>
      </c>
      <c r="G46" s="73">
        <v>601</v>
      </c>
      <c r="H46" s="73">
        <v>559</v>
      </c>
      <c r="I46" s="73">
        <v>516</v>
      </c>
      <c r="J46" s="73">
        <v>528</v>
      </c>
      <c r="K46" s="73">
        <v>563</v>
      </c>
      <c r="L46" s="73">
        <v>582</v>
      </c>
      <c r="M46" s="73">
        <v>758</v>
      </c>
      <c r="N46" s="73">
        <v>723</v>
      </c>
      <c r="O46" s="73">
        <v>755</v>
      </c>
      <c r="P46" s="73">
        <v>726</v>
      </c>
      <c r="Q46" s="73">
        <v>722</v>
      </c>
      <c r="R46" s="74">
        <v>695</v>
      </c>
      <c r="S46" s="231">
        <v>707</v>
      </c>
      <c r="T46" s="74"/>
      <c r="U46" s="1"/>
    </row>
    <row r="47" spans="1:21" x14ac:dyDescent="0.25">
      <c r="A47" s="68" t="s">
        <v>36</v>
      </c>
      <c r="B47" s="74">
        <v>529</v>
      </c>
      <c r="C47" s="74">
        <v>583</v>
      </c>
      <c r="D47" s="74">
        <v>647</v>
      </c>
      <c r="E47" s="74">
        <v>588</v>
      </c>
      <c r="F47" s="74">
        <v>598</v>
      </c>
      <c r="G47" s="73">
        <v>633</v>
      </c>
      <c r="H47" s="73">
        <v>643</v>
      </c>
      <c r="I47" s="73">
        <v>952</v>
      </c>
      <c r="J47" s="73">
        <v>979</v>
      </c>
      <c r="K47" s="73">
        <v>963</v>
      </c>
      <c r="L47" s="73">
        <v>970</v>
      </c>
      <c r="M47" s="73">
        <v>956</v>
      </c>
      <c r="N47" s="73">
        <v>932</v>
      </c>
      <c r="O47" s="73">
        <v>946</v>
      </c>
      <c r="P47" s="73">
        <v>931</v>
      </c>
      <c r="Q47" s="73">
        <v>922</v>
      </c>
      <c r="R47" s="74">
        <v>901</v>
      </c>
      <c r="S47" s="231">
        <v>889</v>
      </c>
      <c r="T47" s="74"/>
      <c r="U47" s="1"/>
    </row>
    <row r="48" spans="1:21" x14ac:dyDescent="0.25">
      <c r="A48" s="68" t="s">
        <v>37</v>
      </c>
      <c r="B48" s="74"/>
      <c r="C48" s="74"/>
      <c r="D48" s="74"/>
      <c r="E48" s="74"/>
      <c r="F48" s="74"/>
      <c r="G48" s="73"/>
      <c r="H48" s="73"/>
      <c r="I48" s="73"/>
      <c r="J48" s="73"/>
      <c r="K48" s="73"/>
      <c r="L48" s="73"/>
      <c r="M48" s="73"/>
      <c r="N48" s="73"/>
      <c r="O48" s="73"/>
      <c r="P48" s="73" t="s">
        <v>99</v>
      </c>
      <c r="Q48" s="73">
        <v>8</v>
      </c>
      <c r="R48" s="74">
        <v>8</v>
      </c>
      <c r="S48" s="231">
        <v>10</v>
      </c>
      <c r="T48" s="74"/>
      <c r="U48" s="1"/>
    </row>
    <row r="49" spans="1:21" ht="18" x14ac:dyDescent="0.25">
      <c r="A49" s="67" t="s">
        <v>163</v>
      </c>
      <c r="B49" s="75">
        <f t="shared" ref="B49:E49" si="9">SUM(B50:B56)</f>
        <v>1076</v>
      </c>
      <c r="C49" s="75">
        <f t="shared" si="9"/>
        <v>1340</v>
      </c>
      <c r="D49" s="75">
        <f t="shared" si="9"/>
        <v>1271</v>
      </c>
      <c r="E49" s="75">
        <f t="shared" si="9"/>
        <v>1226</v>
      </c>
      <c r="F49" s="75">
        <f>SUM(F50:F56)</f>
        <v>1240</v>
      </c>
      <c r="G49" s="75">
        <f t="shared" ref="G49:M49" si="10">SUM(G50:G56)</f>
        <v>1271</v>
      </c>
      <c r="H49" s="75">
        <f t="shared" si="10"/>
        <v>1346</v>
      </c>
      <c r="I49" s="75">
        <f t="shared" si="10"/>
        <v>1265</v>
      </c>
      <c r="J49" s="75">
        <f t="shared" si="10"/>
        <v>1282</v>
      </c>
      <c r="K49" s="75">
        <f t="shared" si="10"/>
        <v>1297</v>
      </c>
      <c r="L49" s="75">
        <f t="shared" si="10"/>
        <v>1319</v>
      </c>
      <c r="M49" s="75">
        <f t="shared" si="10"/>
        <v>1382</v>
      </c>
      <c r="N49" s="72">
        <v>1208</v>
      </c>
      <c r="O49" s="72">
        <v>1211</v>
      </c>
      <c r="P49" s="72">
        <v>1188</v>
      </c>
      <c r="Q49" s="72">
        <v>1114</v>
      </c>
      <c r="R49" s="75">
        <v>1184</v>
      </c>
      <c r="S49" s="230">
        <v>1107</v>
      </c>
      <c r="T49" s="75"/>
      <c r="U49" s="1"/>
    </row>
    <row r="50" spans="1:21" x14ac:dyDescent="0.25">
      <c r="A50" s="68" t="s">
        <v>38</v>
      </c>
      <c r="B50" s="74">
        <v>120</v>
      </c>
      <c r="C50" s="74">
        <v>150</v>
      </c>
      <c r="D50" s="74">
        <v>152</v>
      </c>
      <c r="E50" s="74">
        <v>133</v>
      </c>
      <c r="F50" s="74">
        <v>134</v>
      </c>
      <c r="G50" s="73">
        <v>137</v>
      </c>
      <c r="H50" s="73">
        <v>135</v>
      </c>
      <c r="I50" s="73">
        <v>139</v>
      </c>
      <c r="J50" s="73">
        <v>186</v>
      </c>
      <c r="K50" s="73">
        <v>198</v>
      </c>
      <c r="L50" s="73">
        <v>202</v>
      </c>
      <c r="M50" s="73">
        <v>193</v>
      </c>
      <c r="N50" s="73">
        <v>149</v>
      </c>
      <c r="O50" s="73">
        <v>140</v>
      </c>
      <c r="P50" s="73">
        <v>142</v>
      </c>
      <c r="Q50" s="73">
        <v>100</v>
      </c>
      <c r="R50" s="74">
        <v>120</v>
      </c>
      <c r="S50" s="231">
        <v>51</v>
      </c>
      <c r="T50" s="74"/>
      <c r="U50" s="1"/>
    </row>
    <row r="51" spans="1:21" x14ac:dyDescent="0.25">
      <c r="A51" s="68" t="s">
        <v>39</v>
      </c>
      <c r="B51" s="74">
        <v>34</v>
      </c>
      <c r="C51" s="74">
        <v>33</v>
      </c>
      <c r="D51" s="74">
        <v>3</v>
      </c>
      <c r="E51" s="74">
        <v>3</v>
      </c>
      <c r="F51" s="74">
        <v>2</v>
      </c>
      <c r="G51" s="73">
        <v>3</v>
      </c>
      <c r="H51" s="73">
        <v>3</v>
      </c>
      <c r="I51" s="73">
        <v>3</v>
      </c>
      <c r="J51" s="73">
        <v>3</v>
      </c>
      <c r="K51" s="73">
        <v>3</v>
      </c>
      <c r="L51" s="73">
        <v>3</v>
      </c>
      <c r="M51" s="73">
        <v>14</v>
      </c>
      <c r="N51" s="73">
        <v>14</v>
      </c>
      <c r="O51" s="73">
        <v>45</v>
      </c>
      <c r="P51" s="73">
        <v>42</v>
      </c>
      <c r="Q51" s="73">
        <v>46</v>
      </c>
      <c r="R51" s="74">
        <v>63</v>
      </c>
      <c r="S51" s="231">
        <v>62</v>
      </c>
      <c r="T51" s="74"/>
      <c r="U51" s="1"/>
    </row>
    <row r="52" spans="1:21" ht="19.5" x14ac:dyDescent="0.25">
      <c r="A52" s="68" t="s">
        <v>157</v>
      </c>
      <c r="B52" s="74">
        <v>147</v>
      </c>
      <c r="C52" s="74">
        <v>245</v>
      </c>
      <c r="D52" s="74">
        <v>214</v>
      </c>
      <c r="E52" s="74">
        <v>220</v>
      </c>
      <c r="F52" s="74">
        <v>234</v>
      </c>
      <c r="G52" s="73">
        <v>231</v>
      </c>
      <c r="H52" s="73">
        <v>217</v>
      </c>
      <c r="I52" s="73">
        <v>245</v>
      </c>
      <c r="J52" s="73">
        <v>241</v>
      </c>
      <c r="K52" s="73">
        <v>259</v>
      </c>
      <c r="L52" s="73">
        <v>244</v>
      </c>
      <c r="M52" s="73">
        <v>191</v>
      </c>
      <c r="N52" s="73">
        <v>72</v>
      </c>
      <c r="O52" s="73">
        <v>64</v>
      </c>
      <c r="P52" s="73">
        <v>58</v>
      </c>
      <c r="Q52" s="73">
        <v>55</v>
      </c>
      <c r="R52" s="74">
        <v>48</v>
      </c>
      <c r="S52" s="231">
        <v>40</v>
      </c>
      <c r="T52" s="74"/>
      <c r="U52" s="1"/>
    </row>
    <row r="53" spans="1:21" ht="19.5" x14ac:dyDescent="0.25">
      <c r="A53" s="68" t="s">
        <v>156</v>
      </c>
      <c r="B53" s="74">
        <v>94</v>
      </c>
      <c r="C53" s="74">
        <v>99</v>
      </c>
      <c r="D53" s="74">
        <v>86</v>
      </c>
      <c r="E53" s="74">
        <v>88</v>
      </c>
      <c r="F53" s="74">
        <v>70</v>
      </c>
      <c r="G53" s="73">
        <v>82</v>
      </c>
      <c r="H53" s="73">
        <v>82</v>
      </c>
      <c r="I53" s="73">
        <v>79</v>
      </c>
      <c r="J53" s="73">
        <v>97</v>
      </c>
      <c r="K53" s="73">
        <v>93</v>
      </c>
      <c r="L53" s="73">
        <v>97</v>
      </c>
      <c r="M53" s="73">
        <v>106</v>
      </c>
      <c r="N53" s="73">
        <v>112</v>
      </c>
      <c r="O53" s="73">
        <v>109</v>
      </c>
      <c r="P53" s="73">
        <v>105</v>
      </c>
      <c r="Q53" s="73">
        <v>103</v>
      </c>
      <c r="R53" s="74">
        <v>101</v>
      </c>
      <c r="S53" s="231">
        <v>100</v>
      </c>
      <c r="T53" s="74"/>
      <c r="U53" s="1"/>
    </row>
    <row r="54" spans="1:21" ht="19.5" x14ac:dyDescent="0.25">
      <c r="A54" s="68" t="s">
        <v>42</v>
      </c>
      <c r="B54" s="74">
        <v>60</v>
      </c>
      <c r="C54" s="74">
        <v>116</v>
      </c>
      <c r="D54" s="74">
        <v>105</v>
      </c>
      <c r="E54" s="74">
        <v>98</v>
      </c>
      <c r="F54" s="74">
        <v>100</v>
      </c>
      <c r="G54" s="73">
        <v>136</v>
      </c>
      <c r="H54" s="73">
        <v>135</v>
      </c>
      <c r="I54" s="73">
        <v>131</v>
      </c>
      <c r="J54" s="73">
        <v>133</v>
      </c>
      <c r="K54" s="73">
        <v>124</v>
      </c>
      <c r="L54" s="73">
        <v>126</v>
      </c>
      <c r="M54" s="73">
        <v>159</v>
      </c>
      <c r="N54" s="73">
        <v>156</v>
      </c>
      <c r="O54" s="73">
        <v>159</v>
      </c>
      <c r="P54" s="73">
        <v>158</v>
      </c>
      <c r="Q54" s="73">
        <v>137</v>
      </c>
      <c r="R54" s="74">
        <v>160</v>
      </c>
      <c r="S54" s="231">
        <v>149</v>
      </c>
      <c r="T54" s="74"/>
      <c r="U54" s="1"/>
    </row>
    <row r="55" spans="1:21" x14ac:dyDescent="0.25">
      <c r="A55" s="68" t="s">
        <v>43</v>
      </c>
      <c r="B55" s="157" t="s">
        <v>172</v>
      </c>
      <c r="C55" s="157" t="s">
        <v>172</v>
      </c>
      <c r="D55" s="157" t="s">
        <v>172</v>
      </c>
      <c r="E55" s="157" t="s">
        <v>172</v>
      </c>
      <c r="F55" s="157" t="s">
        <v>172</v>
      </c>
      <c r="G55" s="158" t="s">
        <v>172</v>
      </c>
      <c r="H55" s="158" t="s">
        <v>172</v>
      </c>
      <c r="I55" s="158" t="s">
        <v>172</v>
      </c>
      <c r="J55" s="158" t="s">
        <v>172</v>
      </c>
      <c r="K55" s="158" t="s">
        <v>172</v>
      </c>
      <c r="L55" s="73" t="s">
        <v>95</v>
      </c>
      <c r="M55" s="159" t="s">
        <v>172</v>
      </c>
      <c r="N55" s="73" t="s">
        <v>95</v>
      </c>
      <c r="O55" s="73" t="s">
        <v>95</v>
      </c>
      <c r="P55" s="73" t="s">
        <v>164</v>
      </c>
      <c r="Q55" s="73" t="s">
        <v>95</v>
      </c>
      <c r="R55" s="74">
        <v>1</v>
      </c>
      <c r="S55" s="231">
        <v>3</v>
      </c>
      <c r="T55" s="157"/>
      <c r="U55" s="1"/>
    </row>
    <row r="56" spans="1:21" x14ac:dyDescent="0.25">
      <c r="A56" s="68" t="s">
        <v>44</v>
      </c>
      <c r="B56" s="74">
        <v>621</v>
      </c>
      <c r="C56" s="74">
        <v>697</v>
      </c>
      <c r="D56" s="74">
        <v>711</v>
      </c>
      <c r="E56" s="74">
        <v>684</v>
      </c>
      <c r="F56" s="74">
        <v>700</v>
      </c>
      <c r="G56" s="74">
        <v>682</v>
      </c>
      <c r="H56" s="74">
        <v>774</v>
      </c>
      <c r="I56" s="74">
        <v>668</v>
      </c>
      <c r="J56" s="74">
        <v>622</v>
      </c>
      <c r="K56" s="74">
        <v>620</v>
      </c>
      <c r="L56" s="74">
        <v>647</v>
      </c>
      <c r="M56" s="74">
        <v>719</v>
      </c>
      <c r="N56" s="74">
        <v>705</v>
      </c>
      <c r="O56" s="74">
        <v>694</v>
      </c>
      <c r="P56" s="74">
        <v>683</v>
      </c>
      <c r="Q56" s="74">
        <v>673</v>
      </c>
      <c r="R56" s="74">
        <v>691</v>
      </c>
      <c r="S56" s="231">
        <v>702</v>
      </c>
      <c r="T56" s="74"/>
      <c r="U56" s="1"/>
    </row>
    <row r="57" spans="1:21" ht="18" x14ac:dyDescent="0.25">
      <c r="A57" s="71" t="s">
        <v>155</v>
      </c>
      <c r="B57" s="75">
        <f t="shared" ref="B57:E57" si="11">SUM(B58:B71)</f>
        <v>17115</v>
      </c>
      <c r="C57" s="75">
        <f t="shared" si="11"/>
        <v>18336</v>
      </c>
      <c r="D57" s="75">
        <f t="shared" si="11"/>
        <v>17755</v>
      </c>
      <c r="E57" s="75">
        <f t="shared" si="11"/>
        <v>17838</v>
      </c>
      <c r="F57" s="75">
        <f>SUM(F58:F71)</f>
        <v>17776</v>
      </c>
      <c r="G57" s="75">
        <f t="shared" ref="G57:M57" si="12">SUM(G58:G71)</f>
        <v>18247</v>
      </c>
      <c r="H57" s="75">
        <f t="shared" si="12"/>
        <v>17746</v>
      </c>
      <c r="I57" s="75">
        <f t="shared" si="12"/>
        <v>17356</v>
      </c>
      <c r="J57" s="75">
        <f t="shared" si="12"/>
        <v>17425</v>
      </c>
      <c r="K57" s="75">
        <f t="shared" si="12"/>
        <v>16924</v>
      </c>
      <c r="L57" s="75">
        <f t="shared" si="12"/>
        <v>15713</v>
      </c>
      <c r="M57" s="75">
        <f t="shared" si="12"/>
        <v>14729</v>
      </c>
      <c r="N57" s="75">
        <v>14255</v>
      </c>
      <c r="O57" s="75">
        <v>14011</v>
      </c>
      <c r="P57" s="75">
        <v>13801</v>
      </c>
      <c r="Q57" s="75">
        <v>13382</v>
      </c>
      <c r="R57" s="75">
        <v>12916</v>
      </c>
      <c r="S57" s="230">
        <v>13035</v>
      </c>
      <c r="T57" s="75"/>
      <c r="U57" s="1"/>
    </row>
    <row r="58" spans="1:21" x14ac:dyDescent="0.25">
      <c r="A58" s="68" t="s">
        <v>45</v>
      </c>
      <c r="B58" s="74">
        <v>3458</v>
      </c>
      <c r="C58" s="74">
        <v>4315</v>
      </c>
      <c r="D58" s="74">
        <v>3756</v>
      </c>
      <c r="E58" s="74">
        <v>3891</v>
      </c>
      <c r="F58" s="74">
        <v>3778</v>
      </c>
      <c r="G58" s="73">
        <v>3790</v>
      </c>
      <c r="H58" s="73">
        <v>3647</v>
      </c>
      <c r="I58" s="73">
        <v>3746</v>
      </c>
      <c r="J58" s="73">
        <v>3872</v>
      </c>
      <c r="K58" s="73">
        <v>3837</v>
      </c>
      <c r="L58" s="73">
        <v>3652</v>
      </c>
      <c r="M58" s="73">
        <v>3380</v>
      </c>
      <c r="N58" s="73">
        <v>3351</v>
      </c>
      <c r="O58" s="73">
        <v>3212</v>
      </c>
      <c r="P58" s="73">
        <v>3071</v>
      </c>
      <c r="Q58" s="73">
        <v>2929</v>
      </c>
      <c r="R58" s="74">
        <v>2814</v>
      </c>
      <c r="S58" s="231">
        <v>2751</v>
      </c>
      <c r="T58" s="74"/>
      <c r="U58" s="1"/>
    </row>
    <row r="59" spans="1:21" x14ac:dyDescent="0.25">
      <c r="A59" s="68" t="s">
        <v>46</v>
      </c>
      <c r="B59" s="74">
        <v>509</v>
      </c>
      <c r="C59" s="74">
        <v>406</v>
      </c>
      <c r="D59" s="74">
        <v>295</v>
      </c>
      <c r="E59" s="74">
        <v>342</v>
      </c>
      <c r="F59" s="74">
        <v>334</v>
      </c>
      <c r="G59" s="73">
        <v>290</v>
      </c>
      <c r="H59" s="73">
        <v>294</v>
      </c>
      <c r="I59" s="73">
        <v>267</v>
      </c>
      <c r="J59" s="73">
        <v>272</v>
      </c>
      <c r="K59" s="73">
        <v>258</v>
      </c>
      <c r="L59" s="73">
        <v>266</v>
      </c>
      <c r="M59" s="73">
        <v>316</v>
      </c>
      <c r="N59" s="73">
        <v>298</v>
      </c>
      <c r="O59" s="73">
        <v>297</v>
      </c>
      <c r="P59" s="73">
        <v>297</v>
      </c>
      <c r="Q59" s="73">
        <v>270</v>
      </c>
      <c r="R59" s="74">
        <v>227</v>
      </c>
      <c r="S59" s="231">
        <v>212</v>
      </c>
      <c r="T59" s="74"/>
      <c r="U59" s="1"/>
    </row>
    <row r="60" spans="1:21" x14ac:dyDescent="0.25">
      <c r="A60" s="68" t="s">
        <v>47</v>
      </c>
      <c r="B60" s="74">
        <v>402</v>
      </c>
      <c r="C60" s="74">
        <v>402</v>
      </c>
      <c r="D60" s="74">
        <v>370</v>
      </c>
      <c r="E60" s="74">
        <v>445</v>
      </c>
      <c r="F60" s="74">
        <v>424</v>
      </c>
      <c r="G60" s="73">
        <v>449</v>
      </c>
      <c r="H60" s="73">
        <v>480</v>
      </c>
      <c r="I60" s="73">
        <v>485</v>
      </c>
      <c r="J60" s="73">
        <v>496</v>
      </c>
      <c r="K60" s="73">
        <v>459</v>
      </c>
      <c r="L60" s="73">
        <v>423</v>
      </c>
      <c r="M60" s="73">
        <v>474</v>
      </c>
      <c r="N60" s="73">
        <v>462</v>
      </c>
      <c r="O60" s="73">
        <v>438</v>
      </c>
      <c r="P60" s="73">
        <v>430</v>
      </c>
      <c r="Q60" s="73">
        <v>423</v>
      </c>
      <c r="R60" s="74">
        <v>403</v>
      </c>
      <c r="S60" s="231">
        <v>406</v>
      </c>
      <c r="T60" s="74"/>
      <c r="U60" s="1"/>
    </row>
    <row r="61" spans="1:21" x14ac:dyDescent="0.25">
      <c r="A61" s="68" t="s">
        <v>48</v>
      </c>
      <c r="B61" s="74">
        <v>1989</v>
      </c>
      <c r="C61" s="74">
        <v>2038</v>
      </c>
      <c r="D61" s="74">
        <v>2032</v>
      </c>
      <c r="E61" s="74">
        <v>2078</v>
      </c>
      <c r="F61" s="74">
        <v>2082</v>
      </c>
      <c r="G61" s="73">
        <v>2095</v>
      </c>
      <c r="H61" s="73">
        <v>1987</v>
      </c>
      <c r="I61" s="73">
        <v>1942</v>
      </c>
      <c r="J61" s="73">
        <v>1873</v>
      </c>
      <c r="K61" s="73">
        <v>1785</v>
      </c>
      <c r="L61" s="73">
        <v>1531</v>
      </c>
      <c r="M61" s="73">
        <v>1560</v>
      </c>
      <c r="N61" s="73">
        <v>1321</v>
      </c>
      <c r="O61" s="73">
        <v>1327</v>
      </c>
      <c r="P61" s="73">
        <v>1370</v>
      </c>
      <c r="Q61" s="73">
        <v>1378</v>
      </c>
      <c r="R61" s="74">
        <v>1321</v>
      </c>
      <c r="S61" s="231">
        <v>1860</v>
      </c>
      <c r="T61" s="74"/>
      <c r="U61" s="1"/>
    </row>
    <row r="62" spans="1:21" x14ac:dyDescent="0.25">
      <c r="A62" s="68" t="s">
        <v>49</v>
      </c>
      <c r="B62" s="74">
        <v>757</v>
      </c>
      <c r="C62" s="74">
        <v>668</v>
      </c>
      <c r="D62" s="74">
        <v>697</v>
      </c>
      <c r="E62" s="74">
        <v>709</v>
      </c>
      <c r="F62" s="74">
        <v>716</v>
      </c>
      <c r="G62" s="73">
        <v>739</v>
      </c>
      <c r="H62" s="73">
        <v>746</v>
      </c>
      <c r="I62" s="73">
        <v>667</v>
      </c>
      <c r="J62" s="73">
        <v>678</v>
      </c>
      <c r="K62" s="73">
        <v>636</v>
      </c>
      <c r="L62" s="73">
        <v>640</v>
      </c>
      <c r="M62" s="73">
        <v>673</v>
      </c>
      <c r="N62" s="73">
        <v>674</v>
      </c>
      <c r="O62" s="73">
        <v>688</v>
      </c>
      <c r="P62" s="73">
        <v>695</v>
      </c>
      <c r="Q62" s="73">
        <v>684</v>
      </c>
      <c r="R62" s="74">
        <v>699</v>
      </c>
      <c r="S62" s="231">
        <v>677</v>
      </c>
      <c r="T62" s="74"/>
      <c r="U62" s="1"/>
    </row>
    <row r="63" spans="1:21" x14ac:dyDescent="0.25">
      <c r="A63" s="68" t="s">
        <v>50</v>
      </c>
      <c r="B63" s="74">
        <v>460</v>
      </c>
      <c r="C63" s="74">
        <v>513</v>
      </c>
      <c r="D63" s="74">
        <v>514</v>
      </c>
      <c r="E63" s="74">
        <v>579</v>
      </c>
      <c r="F63" s="74">
        <v>670</v>
      </c>
      <c r="G63" s="73">
        <v>847</v>
      </c>
      <c r="H63" s="73">
        <v>926</v>
      </c>
      <c r="I63" s="73">
        <v>943</v>
      </c>
      <c r="J63" s="73">
        <v>1016</v>
      </c>
      <c r="K63" s="73">
        <v>1036</v>
      </c>
      <c r="L63" s="73">
        <v>905</v>
      </c>
      <c r="M63" s="73">
        <v>538</v>
      </c>
      <c r="N63" s="73">
        <v>498</v>
      </c>
      <c r="O63" s="73">
        <v>531</v>
      </c>
      <c r="P63" s="73">
        <v>508</v>
      </c>
      <c r="Q63" s="73">
        <v>451</v>
      </c>
      <c r="R63" s="74">
        <v>434</v>
      </c>
      <c r="S63" s="231">
        <v>400</v>
      </c>
      <c r="T63" s="74"/>
      <c r="U63" s="1"/>
    </row>
    <row r="64" spans="1:21" x14ac:dyDescent="0.25">
      <c r="A64" s="68" t="s">
        <v>51</v>
      </c>
      <c r="B64" s="74">
        <v>2152</v>
      </c>
      <c r="C64" s="74">
        <v>2288</v>
      </c>
      <c r="D64" s="74">
        <v>2238</v>
      </c>
      <c r="E64" s="74">
        <v>2253</v>
      </c>
      <c r="F64" s="74">
        <v>2371</v>
      </c>
      <c r="G64" s="73">
        <v>2225</v>
      </c>
      <c r="H64" s="73">
        <v>2053</v>
      </c>
      <c r="I64" s="73">
        <v>2026</v>
      </c>
      <c r="J64" s="73">
        <v>1985</v>
      </c>
      <c r="K64" s="73">
        <v>1836</v>
      </c>
      <c r="L64" s="73">
        <v>1684</v>
      </c>
      <c r="M64" s="73">
        <v>1342</v>
      </c>
      <c r="N64" s="73">
        <v>1237</v>
      </c>
      <c r="O64" s="73">
        <v>1174</v>
      </c>
      <c r="P64" s="73">
        <v>1205</v>
      </c>
      <c r="Q64" s="73">
        <v>1214</v>
      </c>
      <c r="R64" s="74">
        <v>1214</v>
      </c>
      <c r="S64" s="231">
        <v>1177</v>
      </c>
      <c r="T64" s="74"/>
      <c r="U64" s="1"/>
    </row>
    <row r="65" spans="1:21" x14ac:dyDescent="0.25">
      <c r="A65" s="68" t="s">
        <v>52</v>
      </c>
      <c r="B65" s="74">
        <v>1276</v>
      </c>
      <c r="C65" s="74">
        <v>1359</v>
      </c>
      <c r="D65" s="74">
        <v>1301</v>
      </c>
      <c r="E65" s="74">
        <v>1198</v>
      </c>
      <c r="F65" s="74">
        <v>1242</v>
      </c>
      <c r="G65" s="73">
        <v>1142</v>
      </c>
      <c r="H65" s="73">
        <v>1002</v>
      </c>
      <c r="I65" s="73">
        <v>951</v>
      </c>
      <c r="J65" s="73">
        <v>879</v>
      </c>
      <c r="K65" s="73">
        <v>801</v>
      </c>
      <c r="L65" s="73">
        <v>749</v>
      </c>
      <c r="M65" s="73">
        <v>716</v>
      </c>
      <c r="N65" s="73">
        <v>712</v>
      </c>
      <c r="O65" s="73">
        <v>718</v>
      </c>
      <c r="P65" s="73">
        <v>688</v>
      </c>
      <c r="Q65" s="73">
        <v>597</v>
      </c>
      <c r="R65" s="74">
        <v>557</v>
      </c>
      <c r="S65" s="231">
        <v>553</v>
      </c>
      <c r="T65" s="74"/>
      <c r="U65" s="1"/>
    </row>
    <row r="66" spans="1:21" x14ac:dyDescent="0.25">
      <c r="A66" s="68" t="s">
        <v>53</v>
      </c>
      <c r="B66" s="74">
        <v>1525</v>
      </c>
      <c r="C66" s="74">
        <v>1572</v>
      </c>
      <c r="D66" s="74">
        <v>1617</v>
      </c>
      <c r="E66" s="74">
        <v>1648</v>
      </c>
      <c r="F66" s="74">
        <v>1614</v>
      </c>
      <c r="G66" s="73">
        <v>1727</v>
      </c>
      <c r="H66" s="73">
        <v>1903</v>
      </c>
      <c r="I66" s="73">
        <v>1874</v>
      </c>
      <c r="J66" s="73">
        <v>1974</v>
      </c>
      <c r="K66" s="73">
        <v>1963</v>
      </c>
      <c r="L66" s="73">
        <v>1718</v>
      </c>
      <c r="M66" s="73">
        <v>1674</v>
      </c>
      <c r="N66" s="73">
        <v>1591</v>
      </c>
      <c r="O66" s="73">
        <v>1580</v>
      </c>
      <c r="P66" s="73">
        <v>1517</v>
      </c>
      <c r="Q66" s="73">
        <v>1580</v>
      </c>
      <c r="R66" s="74">
        <v>1519</v>
      </c>
      <c r="S66" s="231">
        <v>1469</v>
      </c>
      <c r="T66" s="74"/>
      <c r="U66" s="1"/>
    </row>
    <row r="67" spans="1:21" x14ac:dyDescent="0.25">
      <c r="A67" s="68" t="s">
        <v>54</v>
      </c>
      <c r="B67" s="74">
        <v>1632</v>
      </c>
      <c r="C67" s="74">
        <v>1675</v>
      </c>
      <c r="D67" s="74">
        <v>1747</v>
      </c>
      <c r="E67" s="74">
        <v>1631</v>
      </c>
      <c r="F67" s="74">
        <v>1589</v>
      </c>
      <c r="G67" s="73">
        <v>1582</v>
      </c>
      <c r="H67" s="73">
        <v>1554</v>
      </c>
      <c r="I67" s="73">
        <v>1441</v>
      </c>
      <c r="J67" s="73">
        <v>1330</v>
      </c>
      <c r="K67" s="73">
        <v>1283</v>
      </c>
      <c r="L67" s="73">
        <v>1198</v>
      </c>
      <c r="M67" s="73">
        <v>1106</v>
      </c>
      <c r="N67" s="73">
        <v>1147</v>
      </c>
      <c r="O67" s="73">
        <v>1148</v>
      </c>
      <c r="P67" s="73">
        <v>1145</v>
      </c>
      <c r="Q67" s="73">
        <v>1118</v>
      </c>
      <c r="R67" s="74">
        <v>1076</v>
      </c>
      <c r="S67" s="231">
        <v>1035</v>
      </c>
      <c r="T67" s="74"/>
      <c r="U67" s="1"/>
    </row>
    <row r="68" spans="1:21" x14ac:dyDescent="0.25">
      <c r="A68" s="68" t="s">
        <v>55</v>
      </c>
      <c r="B68" s="74">
        <v>620</v>
      </c>
      <c r="C68" s="74">
        <v>685</v>
      </c>
      <c r="D68" s="74">
        <v>785</v>
      </c>
      <c r="E68" s="74">
        <v>692</v>
      </c>
      <c r="F68" s="74">
        <v>499</v>
      </c>
      <c r="G68" s="73">
        <v>595</v>
      </c>
      <c r="H68" s="73">
        <v>650</v>
      </c>
      <c r="I68" s="73">
        <v>630</v>
      </c>
      <c r="J68" s="73">
        <v>669</v>
      </c>
      <c r="K68" s="73">
        <v>617</v>
      </c>
      <c r="L68" s="73">
        <v>596</v>
      </c>
      <c r="M68" s="73">
        <v>548</v>
      </c>
      <c r="N68" s="73">
        <v>533</v>
      </c>
      <c r="O68" s="73">
        <v>532</v>
      </c>
      <c r="P68" s="73">
        <v>497</v>
      </c>
      <c r="Q68" s="73">
        <v>484</v>
      </c>
      <c r="R68" s="74">
        <v>481</v>
      </c>
      <c r="S68" s="231">
        <v>435</v>
      </c>
      <c r="T68" s="74"/>
      <c r="U68" s="1"/>
    </row>
    <row r="69" spans="1:21" x14ac:dyDescent="0.25">
      <c r="A69" s="68" t="s">
        <v>56</v>
      </c>
      <c r="B69" s="74">
        <v>987</v>
      </c>
      <c r="C69" s="74">
        <v>971</v>
      </c>
      <c r="D69" s="74">
        <v>974</v>
      </c>
      <c r="E69" s="74">
        <v>835</v>
      </c>
      <c r="F69" s="74">
        <v>728</v>
      </c>
      <c r="G69" s="73">
        <v>682</v>
      </c>
      <c r="H69" s="73">
        <v>635</v>
      </c>
      <c r="I69" s="73">
        <v>655</v>
      </c>
      <c r="J69" s="73">
        <v>646</v>
      </c>
      <c r="K69" s="73">
        <v>677</v>
      </c>
      <c r="L69" s="73">
        <v>654</v>
      </c>
      <c r="M69" s="73">
        <v>794</v>
      </c>
      <c r="N69" s="73">
        <v>823</v>
      </c>
      <c r="O69" s="73">
        <v>833</v>
      </c>
      <c r="P69" s="73">
        <v>829</v>
      </c>
      <c r="Q69" s="73">
        <v>827</v>
      </c>
      <c r="R69" s="74">
        <v>815</v>
      </c>
      <c r="S69" s="231">
        <v>765</v>
      </c>
      <c r="T69" s="74"/>
      <c r="U69" s="1"/>
    </row>
    <row r="70" spans="1:21" x14ac:dyDescent="0.25">
      <c r="A70" s="68" t="s">
        <v>57</v>
      </c>
      <c r="B70" s="74">
        <v>781</v>
      </c>
      <c r="C70" s="74">
        <v>772</v>
      </c>
      <c r="D70" s="74">
        <v>877</v>
      </c>
      <c r="E70" s="74">
        <v>960</v>
      </c>
      <c r="F70" s="74">
        <v>1140</v>
      </c>
      <c r="G70" s="73">
        <v>1524</v>
      </c>
      <c r="H70" s="73">
        <v>1300</v>
      </c>
      <c r="I70" s="73">
        <v>1160</v>
      </c>
      <c r="J70" s="73">
        <v>1117</v>
      </c>
      <c r="K70" s="73">
        <v>1045</v>
      </c>
      <c r="L70" s="73">
        <v>1044</v>
      </c>
      <c r="M70" s="73">
        <v>997</v>
      </c>
      <c r="N70" s="73">
        <v>1018</v>
      </c>
      <c r="O70" s="73">
        <v>1027</v>
      </c>
      <c r="P70" s="73">
        <v>1035</v>
      </c>
      <c r="Q70" s="73">
        <v>933</v>
      </c>
      <c r="R70" s="74">
        <v>888</v>
      </c>
      <c r="S70" s="231">
        <v>849</v>
      </c>
      <c r="T70" s="74"/>
      <c r="U70" s="1"/>
    </row>
    <row r="71" spans="1:21" x14ac:dyDescent="0.25">
      <c r="A71" s="68" t="s">
        <v>58</v>
      </c>
      <c r="B71" s="74">
        <v>567</v>
      </c>
      <c r="C71" s="74">
        <v>672</v>
      </c>
      <c r="D71" s="74">
        <v>552</v>
      </c>
      <c r="E71" s="74">
        <v>577</v>
      </c>
      <c r="F71" s="74">
        <v>589</v>
      </c>
      <c r="G71" s="73">
        <v>560</v>
      </c>
      <c r="H71" s="73">
        <v>569</v>
      </c>
      <c r="I71" s="73">
        <v>569</v>
      </c>
      <c r="J71" s="73">
        <v>618</v>
      </c>
      <c r="K71" s="73">
        <v>691</v>
      </c>
      <c r="L71" s="73">
        <v>653</v>
      </c>
      <c r="M71" s="73">
        <v>611</v>
      </c>
      <c r="N71" s="73">
        <v>590</v>
      </c>
      <c r="O71" s="73">
        <v>506</v>
      </c>
      <c r="P71" s="73">
        <v>514</v>
      </c>
      <c r="Q71" s="73">
        <v>494</v>
      </c>
      <c r="R71" s="74">
        <v>468</v>
      </c>
      <c r="S71" s="231">
        <v>446</v>
      </c>
      <c r="T71" s="74"/>
      <c r="U71" s="1"/>
    </row>
    <row r="72" spans="1:21" ht="18" x14ac:dyDescent="0.25">
      <c r="A72" s="67" t="s">
        <v>152</v>
      </c>
      <c r="B72" s="75">
        <f t="shared" ref="B72:E72" si="13">B73+B74+B75+B80</f>
        <v>3638</v>
      </c>
      <c r="C72" s="75">
        <f t="shared" si="13"/>
        <v>3735</v>
      </c>
      <c r="D72" s="75">
        <f t="shared" si="13"/>
        <v>3780</v>
      </c>
      <c r="E72" s="75">
        <f t="shared" si="13"/>
        <v>3794</v>
      </c>
      <c r="F72" s="75">
        <f>F73+F74+F75+F80</f>
        <v>3704</v>
      </c>
      <c r="G72" s="75">
        <f t="shared" ref="G72:M72" si="14">G73+G74+G75+G80</f>
        <v>3614</v>
      </c>
      <c r="H72" s="75">
        <f t="shared" si="14"/>
        <v>3567</v>
      </c>
      <c r="I72" s="75">
        <f t="shared" si="14"/>
        <v>3469</v>
      </c>
      <c r="J72" s="75">
        <f t="shared" si="14"/>
        <v>3319</v>
      </c>
      <c r="K72" s="75">
        <f t="shared" si="14"/>
        <v>3517</v>
      </c>
      <c r="L72" s="75">
        <f t="shared" si="14"/>
        <v>3241</v>
      </c>
      <c r="M72" s="75">
        <f t="shared" si="14"/>
        <v>3793</v>
      </c>
      <c r="N72" s="72">
        <v>3741</v>
      </c>
      <c r="O72" s="72">
        <v>3695</v>
      </c>
      <c r="P72" s="72">
        <v>3670</v>
      </c>
      <c r="Q72" s="72">
        <v>3648</v>
      </c>
      <c r="R72" s="75">
        <v>3696</v>
      </c>
      <c r="S72" s="230">
        <v>3648</v>
      </c>
      <c r="T72" s="75"/>
      <c r="U72" s="1"/>
    </row>
    <row r="73" spans="1:21" x14ac:dyDescent="0.25">
      <c r="A73" s="68" t="s">
        <v>59</v>
      </c>
      <c r="B73" s="74">
        <v>620</v>
      </c>
      <c r="C73" s="74">
        <v>656</v>
      </c>
      <c r="D73" s="74">
        <v>685</v>
      </c>
      <c r="E73" s="74">
        <v>654</v>
      </c>
      <c r="F73" s="74">
        <v>606</v>
      </c>
      <c r="G73" s="73">
        <v>616</v>
      </c>
      <c r="H73" s="73">
        <v>569</v>
      </c>
      <c r="I73" s="73">
        <v>548</v>
      </c>
      <c r="J73" s="73">
        <v>507</v>
      </c>
      <c r="K73" s="73">
        <v>474</v>
      </c>
      <c r="L73" s="73">
        <v>473</v>
      </c>
      <c r="M73" s="73">
        <v>476</v>
      </c>
      <c r="N73" s="73">
        <v>458</v>
      </c>
      <c r="O73" s="73">
        <v>461</v>
      </c>
      <c r="P73" s="73">
        <v>429</v>
      </c>
      <c r="Q73" s="73">
        <v>422</v>
      </c>
      <c r="R73" s="74">
        <v>412</v>
      </c>
      <c r="S73" s="231">
        <v>418</v>
      </c>
      <c r="T73" s="74"/>
      <c r="U73" s="1"/>
    </row>
    <row r="74" spans="1:21" x14ac:dyDescent="0.25">
      <c r="A74" s="68" t="s">
        <v>60</v>
      </c>
      <c r="B74" s="74">
        <v>1226</v>
      </c>
      <c r="C74" s="74">
        <v>1209</v>
      </c>
      <c r="D74" s="74">
        <v>1145</v>
      </c>
      <c r="E74" s="74">
        <v>1199</v>
      </c>
      <c r="F74" s="74">
        <v>1163</v>
      </c>
      <c r="G74" s="73">
        <v>1105</v>
      </c>
      <c r="H74" s="73">
        <v>1087</v>
      </c>
      <c r="I74" s="73">
        <v>1107</v>
      </c>
      <c r="J74" s="73">
        <v>1057</v>
      </c>
      <c r="K74" s="73">
        <v>1286</v>
      </c>
      <c r="L74" s="73">
        <v>1006</v>
      </c>
      <c r="M74" s="73">
        <v>1272</v>
      </c>
      <c r="N74" s="73">
        <v>1252</v>
      </c>
      <c r="O74" s="73">
        <v>1235</v>
      </c>
      <c r="P74" s="73">
        <v>1197</v>
      </c>
      <c r="Q74" s="73">
        <v>1203</v>
      </c>
      <c r="R74" s="74">
        <v>1211</v>
      </c>
      <c r="S74" s="231">
        <v>1177</v>
      </c>
      <c r="T74" s="74"/>
      <c r="U74" s="1"/>
    </row>
    <row r="75" spans="1:21" x14ac:dyDescent="0.25">
      <c r="A75" s="68" t="s">
        <v>61</v>
      </c>
      <c r="B75" s="74">
        <v>879</v>
      </c>
      <c r="C75" s="74">
        <v>927</v>
      </c>
      <c r="D75" s="74">
        <v>997</v>
      </c>
      <c r="E75" s="74">
        <v>1002</v>
      </c>
      <c r="F75" s="74">
        <v>994</v>
      </c>
      <c r="G75" s="73">
        <v>992</v>
      </c>
      <c r="H75" s="73">
        <v>1037</v>
      </c>
      <c r="I75" s="73">
        <v>1021</v>
      </c>
      <c r="J75" s="73">
        <v>1006</v>
      </c>
      <c r="K75" s="73">
        <v>1015</v>
      </c>
      <c r="L75" s="73">
        <v>1006</v>
      </c>
      <c r="M75" s="73">
        <v>1209</v>
      </c>
      <c r="N75" s="73">
        <v>1206</v>
      </c>
      <c r="O75" s="73">
        <v>1200</v>
      </c>
      <c r="P75" s="73">
        <v>1238</v>
      </c>
      <c r="Q75" s="73">
        <v>1247</v>
      </c>
      <c r="R75" s="74">
        <v>1287</v>
      </c>
      <c r="S75" s="231">
        <v>1259</v>
      </c>
      <c r="T75" s="74"/>
      <c r="U75" s="1"/>
    </row>
    <row r="76" spans="1:21" x14ac:dyDescent="0.25">
      <c r="A76" s="69" t="s">
        <v>62</v>
      </c>
      <c r="B76" s="74"/>
      <c r="C76" s="74"/>
      <c r="D76" s="74"/>
      <c r="E76" s="74"/>
      <c r="F76" s="74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4"/>
      <c r="S76" s="231"/>
      <c r="T76" s="74"/>
      <c r="U76" s="1"/>
    </row>
    <row r="77" spans="1:21" ht="29.25" x14ac:dyDescent="0.25">
      <c r="A77" s="70" t="s">
        <v>87</v>
      </c>
      <c r="B77" s="74">
        <v>183</v>
      </c>
      <c r="C77" s="74">
        <v>228</v>
      </c>
      <c r="D77" s="74">
        <v>273</v>
      </c>
      <c r="E77" s="74">
        <v>308</v>
      </c>
      <c r="F77" s="74">
        <v>303</v>
      </c>
      <c r="G77" s="73">
        <v>313</v>
      </c>
      <c r="H77" s="73">
        <v>375</v>
      </c>
      <c r="I77" s="73">
        <v>350</v>
      </c>
      <c r="J77" s="73">
        <v>360</v>
      </c>
      <c r="K77" s="73">
        <v>383</v>
      </c>
      <c r="L77" s="73">
        <v>387</v>
      </c>
      <c r="M77" s="73">
        <v>472</v>
      </c>
      <c r="N77" s="73">
        <v>474</v>
      </c>
      <c r="O77" s="73">
        <v>475</v>
      </c>
      <c r="P77" s="73">
        <v>513</v>
      </c>
      <c r="Q77" s="73">
        <v>531</v>
      </c>
      <c r="R77" s="74">
        <v>567</v>
      </c>
      <c r="S77" s="231">
        <v>559</v>
      </c>
      <c r="T77" s="74"/>
      <c r="U77" s="1"/>
    </row>
    <row r="78" spans="1:21" ht="19.5" x14ac:dyDescent="0.25">
      <c r="A78" s="70" t="s">
        <v>63</v>
      </c>
      <c r="B78" s="74">
        <v>37</v>
      </c>
      <c r="C78" s="74">
        <v>33</v>
      </c>
      <c r="D78" s="74">
        <v>32</v>
      </c>
      <c r="E78" s="74">
        <v>47</v>
      </c>
      <c r="F78" s="74">
        <v>49</v>
      </c>
      <c r="G78" s="73">
        <v>46</v>
      </c>
      <c r="H78" s="73">
        <v>48</v>
      </c>
      <c r="I78" s="73">
        <v>66</v>
      </c>
      <c r="J78" s="73">
        <v>69</v>
      </c>
      <c r="K78" s="73">
        <v>63</v>
      </c>
      <c r="L78" s="73">
        <v>58</v>
      </c>
      <c r="M78" s="73">
        <v>104</v>
      </c>
      <c r="N78" s="73">
        <v>98</v>
      </c>
      <c r="O78" s="73">
        <v>90</v>
      </c>
      <c r="P78" s="73">
        <v>95</v>
      </c>
      <c r="Q78" s="73">
        <v>98</v>
      </c>
      <c r="R78" s="74">
        <v>95</v>
      </c>
      <c r="S78" s="231">
        <v>95</v>
      </c>
      <c r="T78" s="74"/>
      <c r="U78" s="1"/>
    </row>
    <row r="79" spans="1:21" ht="19.5" x14ac:dyDescent="0.25">
      <c r="A79" s="70" t="s">
        <v>118</v>
      </c>
      <c r="B79" s="74">
        <f>B75-(B77+B78)</f>
        <v>659</v>
      </c>
      <c r="C79" s="74">
        <f t="shared" ref="C79:N79" si="15">C75-(C77+C78)</f>
        <v>666</v>
      </c>
      <c r="D79" s="74">
        <f t="shared" si="15"/>
        <v>692</v>
      </c>
      <c r="E79" s="74">
        <f t="shared" si="15"/>
        <v>647</v>
      </c>
      <c r="F79" s="74">
        <f t="shared" si="15"/>
        <v>642</v>
      </c>
      <c r="G79" s="74">
        <f t="shared" si="15"/>
        <v>633</v>
      </c>
      <c r="H79" s="74">
        <f t="shared" si="15"/>
        <v>614</v>
      </c>
      <c r="I79" s="74">
        <f t="shared" si="15"/>
        <v>605</v>
      </c>
      <c r="J79" s="74">
        <f t="shared" si="15"/>
        <v>577</v>
      </c>
      <c r="K79" s="74">
        <f t="shared" si="15"/>
        <v>569</v>
      </c>
      <c r="L79" s="74">
        <f t="shared" si="15"/>
        <v>561</v>
      </c>
      <c r="M79" s="74">
        <f t="shared" si="15"/>
        <v>633</v>
      </c>
      <c r="N79" s="74">
        <f t="shared" si="15"/>
        <v>634</v>
      </c>
      <c r="O79" s="73">
        <v>635</v>
      </c>
      <c r="P79" s="73">
        <v>630</v>
      </c>
      <c r="Q79" s="73">
        <v>618</v>
      </c>
      <c r="R79" s="74">
        <v>625</v>
      </c>
      <c r="S79" s="231">
        <v>605</v>
      </c>
      <c r="T79" s="74"/>
      <c r="U79" s="1"/>
    </row>
    <row r="80" spans="1:21" x14ac:dyDescent="0.25">
      <c r="A80" s="68" t="s">
        <v>64</v>
      </c>
      <c r="B80" s="74">
        <v>913</v>
      </c>
      <c r="C80" s="74">
        <v>943</v>
      </c>
      <c r="D80" s="74">
        <v>953</v>
      </c>
      <c r="E80" s="74">
        <v>939</v>
      </c>
      <c r="F80" s="74">
        <v>941</v>
      </c>
      <c r="G80" s="73">
        <v>901</v>
      </c>
      <c r="H80" s="73">
        <v>874</v>
      </c>
      <c r="I80" s="73">
        <v>793</v>
      </c>
      <c r="J80" s="73">
        <v>749</v>
      </c>
      <c r="K80" s="73">
        <v>742</v>
      </c>
      <c r="L80" s="73">
        <v>756</v>
      </c>
      <c r="M80" s="73">
        <v>836</v>
      </c>
      <c r="N80" s="73">
        <v>825</v>
      </c>
      <c r="O80" s="73">
        <v>799</v>
      </c>
      <c r="P80" s="73">
        <v>806</v>
      </c>
      <c r="Q80" s="73">
        <v>776</v>
      </c>
      <c r="R80" s="74">
        <v>786</v>
      </c>
      <c r="S80" s="231">
        <v>794</v>
      </c>
      <c r="T80" s="74"/>
      <c r="U80" s="1"/>
    </row>
    <row r="81" spans="1:23" ht="18" x14ac:dyDescent="0.25">
      <c r="A81" s="67" t="s">
        <v>161</v>
      </c>
      <c r="B81" s="75">
        <f t="shared" ref="B81:E81" si="16">SUM(B82:B91)</f>
        <v>5543</v>
      </c>
      <c r="C81" s="75">
        <f t="shared" si="16"/>
        <v>5879</v>
      </c>
      <c r="D81" s="75">
        <f t="shared" si="16"/>
        <v>6056</v>
      </c>
      <c r="E81" s="75">
        <f t="shared" si="16"/>
        <v>6059</v>
      </c>
      <c r="F81" s="75">
        <f>SUM(F82:F91)</f>
        <v>6516</v>
      </c>
      <c r="G81" s="72">
        <f>SUM(G82:G91)</f>
        <v>6635</v>
      </c>
      <c r="H81" s="72">
        <f t="shared" ref="H81:S81" si="17">SUM(H82:H91)</f>
        <v>6706</v>
      </c>
      <c r="I81" s="72">
        <f t="shared" si="17"/>
        <v>6783</v>
      </c>
      <c r="J81" s="72">
        <f t="shared" si="17"/>
        <v>7353</v>
      </c>
      <c r="K81" s="72">
        <f t="shared" si="17"/>
        <v>7265</v>
      </c>
      <c r="L81" s="72">
        <f t="shared" si="17"/>
        <v>7379</v>
      </c>
      <c r="M81" s="72">
        <f t="shared" si="17"/>
        <v>6963</v>
      </c>
      <c r="N81" s="72">
        <f t="shared" si="17"/>
        <v>6953</v>
      </c>
      <c r="O81" s="72">
        <f t="shared" si="17"/>
        <v>6790</v>
      </c>
      <c r="P81" s="72">
        <f t="shared" si="17"/>
        <v>6784</v>
      </c>
      <c r="Q81" s="72">
        <f t="shared" si="17"/>
        <v>6692</v>
      </c>
      <c r="R81" s="72">
        <f t="shared" si="17"/>
        <v>6376</v>
      </c>
      <c r="S81" s="230">
        <f t="shared" si="17"/>
        <v>5990</v>
      </c>
      <c r="T81" s="75"/>
      <c r="U81" s="1"/>
    </row>
    <row r="82" spans="1:23" x14ac:dyDescent="0.25">
      <c r="A82" s="68" t="s">
        <v>65</v>
      </c>
      <c r="B82" s="74">
        <v>26</v>
      </c>
      <c r="C82" s="74">
        <v>30</v>
      </c>
      <c r="D82" s="74">
        <v>31</v>
      </c>
      <c r="E82" s="74">
        <v>31</v>
      </c>
      <c r="F82" s="74">
        <v>153</v>
      </c>
      <c r="G82" s="73">
        <v>214</v>
      </c>
      <c r="H82" s="73">
        <v>216</v>
      </c>
      <c r="I82" s="73">
        <v>228</v>
      </c>
      <c r="J82" s="73">
        <v>234</v>
      </c>
      <c r="K82" s="73">
        <v>261</v>
      </c>
      <c r="L82" s="73">
        <v>263</v>
      </c>
      <c r="M82" s="73">
        <v>273</v>
      </c>
      <c r="N82" s="73">
        <v>273</v>
      </c>
      <c r="O82" s="73">
        <v>273</v>
      </c>
      <c r="P82" s="73">
        <v>263</v>
      </c>
      <c r="Q82" s="73">
        <v>268</v>
      </c>
      <c r="R82" s="74">
        <v>225</v>
      </c>
      <c r="S82" s="231">
        <v>230</v>
      </c>
      <c r="T82" s="74"/>
      <c r="U82" s="1"/>
    </row>
    <row r="83" spans="1:23" x14ac:dyDescent="0.25">
      <c r="A83" s="68" t="s">
        <v>67</v>
      </c>
      <c r="B83" s="74">
        <v>150</v>
      </c>
      <c r="C83" s="74">
        <v>176</v>
      </c>
      <c r="D83" s="74">
        <v>254</v>
      </c>
      <c r="E83" s="74">
        <v>344</v>
      </c>
      <c r="F83" s="74">
        <v>381</v>
      </c>
      <c r="G83" s="73">
        <v>365</v>
      </c>
      <c r="H83" s="73">
        <v>361</v>
      </c>
      <c r="I83" s="73">
        <v>361</v>
      </c>
      <c r="J83" s="73">
        <v>329</v>
      </c>
      <c r="K83" s="73">
        <v>326</v>
      </c>
      <c r="L83" s="73">
        <v>331</v>
      </c>
      <c r="M83" s="73">
        <v>234</v>
      </c>
      <c r="N83" s="73">
        <v>220</v>
      </c>
      <c r="O83" s="73">
        <v>222</v>
      </c>
      <c r="P83" s="73">
        <v>213</v>
      </c>
      <c r="Q83" s="73">
        <v>217</v>
      </c>
      <c r="R83" s="74">
        <v>225</v>
      </c>
      <c r="S83" s="231">
        <v>195</v>
      </c>
      <c r="T83" s="74"/>
      <c r="U83" s="1"/>
    </row>
    <row r="84" spans="1:23" x14ac:dyDescent="0.25">
      <c r="A84" s="68" t="s">
        <v>68</v>
      </c>
      <c r="B84" s="74">
        <v>257</v>
      </c>
      <c r="C84" s="74">
        <v>260</v>
      </c>
      <c r="D84" s="74">
        <v>270</v>
      </c>
      <c r="E84" s="74">
        <v>294</v>
      </c>
      <c r="F84" s="74">
        <v>297</v>
      </c>
      <c r="G84" s="73">
        <v>290</v>
      </c>
      <c r="H84" s="73">
        <v>274</v>
      </c>
      <c r="I84" s="73">
        <v>271</v>
      </c>
      <c r="J84" s="73">
        <v>259</v>
      </c>
      <c r="K84" s="73">
        <v>237</v>
      </c>
      <c r="L84" s="73">
        <v>231</v>
      </c>
      <c r="M84" s="73">
        <v>233</v>
      </c>
      <c r="N84" s="73">
        <v>230</v>
      </c>
      <c r="O84" s="73">
        <v>221</v>
      </c>
      <c r="P84" s="73">
        <v>217</v>
      </c>
      <c r="Q84" s="73">
        <v>216</v>
      </c>
      <c r="R84" s="74">
        <v>204</v>
      </c>
      <c r="S84" s="231">
        <v>201</v>
      </c>
      <c r="T84" s="74"/>
      <c r="U84" s="1"/>
    </row>
    <row r="85" spans="1:23" x14ac:dyDescent="0.25">
      <c r="A85" s="68" t="s">
        <v>69</v>
      </c>
      <c r="B85" s="74">
        <v>1426</v>
      </c>
      <c r="C85" s="74">
        <v>1427</v>
      </c>
      <c r="D85" s="74">
        <v>1495</v>
      </c>
      <c r="E85" s="74">
        <v>1419</v>
      </c>
      <c r="F85" s="74">
        <v>1437</v>
      </c>
      <c r="G85" s="73">
        <v>1338</v>
      </c>
      <c r="H85" s="73">
        <v>1369</v>
      </c>
      <c r="I85" s="73">
        <v>1363</v>
      </c>
      <c r="J85" s="73">
        <v>1470</v>
      </c>
      <c r="K85" s="73">
        <v>1476</v>
      </c>
      <c r="L85" s="73">
        <v>1468</v>
      </c>
      <c r="M85" s="73">
        <v>1205</v>
      </c>
      <c r="N85" s="73">
        <v>1167</v>
      </c>
      <c r="O85" s="73">
        <v>1144</v>
      </c>
      <c r="P85" s="73">
        <v>1134</v>
      </c>
      <c r="Q85" s="73">
        <v>1101</v>
      </c>
      <c r="R85" s="74">
        <v>1048</v>
      </c>
      <c r="S85" s="231">
        <v>727</v>
      </c>
      <c r="T85" s="74"/>
      <c r="U85" s="1"/>
    </row>
    <row r="86" spans="1:23" x14ac:dyDescent="0.25">
      <c r="A86" s="68" t="s">
        <v>71</v>
      </c>
      <c r="B86" s="74">
        <v>374</v>
      </c>
      <c r="C86" s="74">
        <v>395</v>
      </c>
      <c r="D86" s="74">
        <v>388</v>
      </c>
      <c r="E86" s="74">
        <v>384</v>
      </c>
      <c r="F86" s="74">
        <v>436</v>
      </c>
      <c r="G86" s="73">
        <v>658</v>
      </c>
      <c r="H86" s="73">
        <v>728</v>
      </c>
      <c r="I86" s="73">
        <v>821</v>
      </c>
      <c r="J86" s="73">
        <v>765</v>
      </c>
      <c r="K86" s="73">
        <v>786</v>
      </c>
      <c r="L86" s="73">
        <v>913</v>
      </c>
      <c r="M86" s="73">
        <v>908</v>
      </c>
      <c r="N86" s="73">
        <v>899</v>
      </c>
      <c r="O86" s="73">
        <v>913</v>
      </c>
      <c r="P86" s="73">
        <v>912</v>
      </c>
      <c r="Q86" s="73">
        <v>898</v>
      </c>
      <c r="R86" s="74">
        <v>887</v>
      </c>
      <c r="S86" s="231">
        <v>883</v>
      </c>
      <c r="T86" s="74"/>
      <c r="U86" s="1"/>
    </row>
    <row r="87" spans="1:23" x14ac:dyDescent="0.25">
      <c r="A87" s="68" t="s">
        <v>72</v>
      </c>
      <c r="B87" s="74">
        <v>925</v>
      </c>
      <c r="C87" s="74">
        <v>997</v>
      </c>
      <c r="D87" s="74">
        <v>926</v>
      </c>
      <c r="E87" s="74">
        <v>920</v>
      </c>
      <c r="F87" s="74">
        <v>925</v>
      </c>
      <c r="G87" s="73">
        <v>964</v>
      </c>
      <c r="H87" s="73">
        <v>975</v>
      </c>
      <c r="I87" s="73">
        <v>1007</v>
      </c>
      <c r="J87" s="73">
        <v>1008</v>
      </c>
      <c r="K87" s="73">
        <v>943</v>
      </c>
      <c r="L87" s="73">
        <v>910</v>
      </c>
      <c r="M87" s="73">
        <v>921</v>
      </c>
      <c r="N87" s="73">
        <v>924</v>
      </c>
      <c r="O87" s="73">
        <v>885</v>
      </c>
      <c r="P87" s="73">
        <v>878</v>
      </c>
      <c r="Q87" s="73">
        <v>842</v>
      </c>
      <c r="R87" s="74">
        <v>839</v>
      </c>
      <c r="S87" s="231">
        <v>848</v>
      </c>
      <c r="T87" s="74"/>
      <c r="U87" s="1"/>
    </row>
    <row r="88" spans="1:23" x14ac:dyDescent="0.25">
      <c r="A88" s="68" t="s">
        <v>73</v>
      </c>
      <c r="B88" s="74">
        <v>982</v>
      </c>
      <c r="C88" s="74">
        <v>1075</v>
      </c>
      <c r="D88" s="74">
        <v>1038</v>
      </c>
      <c r="E88" s="74">
        <v>994</v>
      </c>
      <c r="F88" s="74">
        <v>998</v>
      </c>
      <c r="G88" s="73">
        <v>955</v>
      </c>
      <c r="H88" s="73">
        <v>940</v>
      </c>
      <c r="I88" s="73">
        <v>907</v>
      </c>
      <c r="J88" s="73">
        <v>833</v>
      </c>
      <c r="K88" s="73">
        <v>840</v>
      </c>
      <c r="L88" s="73">
        <v>860</v>
      </c>
      <c r="M88" s="73">
        <v>811</v>
      </c>
      <c r="N88" s="73">
        <v>846</v>
      </c>
      <c r="O88" s="73">
        <v>762</v>
      </c>
      <c r="P88" s="73">
        <v>769</v>
      </c>
      <c r="Q88" s="73">
        <v>799</v>
      </c>
      <c r="R88" s="74">
        <v>779</v>
      </c>
      <c r="S88" s="231">
        <v>767</v>
      </c>
      <c r="T88" s="74"/>
      <c r="U88" s="1"/>
    </row>
    <row r="89" spans="1:23" x14ac:dyDescent="0.25">
      <c r="A89" s="68" t="s">
        <v>74</v>
      </c>
      <c r="B89" s="74">
        <v>741</v>
      </c>
      <c r="C89" s="74">
        <v>805</v>
      </c>
      <c r="D89" s="74">
        <v>903</v>
      </c>
      <c r="E89" s="74">
        <v>906</v>
      </c>
      <c r="F89" s="74">
        <v>1110</v>
      </c>
      <c r="G89" s="73">
        <v>1109</v>
      </c>
      <c r="H89" s="73">
        <v>1110</v>
      </c>
      <c r="I89" s="73">
        <v>1100</v>
      </c>
      <c r="J89" s="73">
        <v>1053</v>
      </c>
      <c r="K89" s="73">
        <v>1037</v>
      </c>
      <c r="L89" s="73">
        <v>1019</v>
      </c>
      <c r="M89" s="73">
        <v>1033</v>
      </c>
      <c r="N89" s="73">
        <v>1022</v>
      </c>
      <c r="O89" s="73">
        <v>1014</v>
      </c>
      <c r="P89" s="73">
        <v>995</v>
      </c>
      <c r="Q89" s="73">
        <v>999</v>
      </c>
      <c r="R89" s="74">
        <v>985</v>
      </c>
      <c r="S89" s="231">
        <v>963</v>
      </c>
      <c r="T89" s="74"/>
      <c r="U89" s="1"/>
    </row>
    <row r="90" spans="1:23" x14ac:dyDescent="0.25">
      <c r="A90" s="68" t="s">
        <v>75</v>
      </c>
      <c r="B90" s="74">
        <v>182</v>
      </c>
      <c r="C90" s="74">
        <v>182</v>
      </c>
      <c r="D90" s="74">
        <v>184</v>
      </c>
      <c r="E90" s="74">
        <v>184</v>
      </c>
      <c r="F90" s="74">
        <v>185</v>
      </c>
      <c r="G90" s="73">
        <v>190</v>
      </c>
      <c r="H90" s="73">
        <v>198</v>
      </c>
      <c r="I90" s="73">
        <v>198</v>
      </c>
      <c r="J90" s="73">
        <v>899</v>
      </c>
      <c r="K90" s="73">
        <v>883</v>
      </c>
      <c r="L90" s="73">
        <v>866</v>
      </c>
      <c r="M90" s="73">
        <v>850</v>
      </c>
      <c r="N90" s="73">
        <v>862</v>
      </c>
      <c r="O90" s="73">
        <v>836</v>
      </c>
      <c r="P90" s="73">
        <v>821</v>
      </c>
      <c r="Q90" s="73">
        <v>778</v>
      </c>
      <c r="R90" s="74">
        <v>632</v>
      </c>
      <c r="S90" s="231">
        <v>590</v>
      </c>
      <c r="T90" s="74"/>
      <c r="U90" s="1"/>
    </row>
    <row r="91" spans="1:23" x14ac:dyDescent="0.25">
      <c r="A91" s="68" t="s">
        <v>76</v>
      </c>
      <c r="B91" s="74">
        <v>480</v>
      </c>
      <c r="C91" s="74">
        <v>532</v>
      </c>
      <c r="D91" s="74">
        <v>567</v>
      </c>
      <c r="E91" s="74">
        <v>583</v>
      </c>
      <c r="F91" s="74">
        <v>594</v>
      </c>
      <c r="G91" s="73">
        <v>552</v>
      </c>
      <c r="H91" s="73">
        <v>535</v>
      </c>
      <c r="I91" s="73">
        <v>527</v>
      </c>
      <c r="J91" s="73">
        <v>503</v>
      </c>
      <c r="K91" s="73">
        <v>476</v>
      </c>
      <c r="L91" s="73">
        <v>518</v>
      </c>
      <c r="M91" s="73">
        <v>495</v>
      </c>
      <c r="N91" s="73">
        <v>510</v>
      </c>
      <c r="O91" s="73">
        <v>520</v>
      </c>
      <c r="P91" s="73">
        <v>582</v>
      </c>
      <c r="Q91" s="73">
        <v>574</v>
      </c>
      <c r="R91" s="74">
        <v>552</v>
      </c>
      <c r="S91" s="231">
        <v>586</v>
      </c>
      <c r="T91" s="74"/>
      <c r="U91" s="1"/>
    </row>
    <row r="92" spans="1:23" ht="18" x14ac:dyDescent="0.25">
      <c r="A92" s="67" t="s">
        <v>158</v>
      </c>
      <c r="B92" s="75">
        <f t="shared" ref="B92:E92" si="18">SUM(B93:B103)</f>
        <v>3780</v>
      </c>
      <c r="C92" s="75">
        <f t="shared" si="18"/>
        <v>4146</v>
      </c>
      <c r="D92" s="75">
        <f t="shared" si="18"/>
        <v>4425</v>
      </c>
      <c r="E92" s="75">
        <f t="shared" si="18"/>
        <v>4605</v>
      </c>
      <c r="F92" s="75">
        <f>SUM(F93:F103)</f>
        <v>4669</v>
      </c>
      <c r="G92" s="72">
        <f>SUM(G93:G103)</f>
        <v>4613</v>
      </c>
      <c r="H92" s="72">
        <f t="shared" ref="H92:S92" si="19">SUM(H93:H103)</f>
        <v>4651</v>
      </c>
      <c r="I92" s="72">
        <f t="shared" si="19"/>
        <v>4619</v>
      </c>
      <c r="J92" s="72">
        <f t="shared" si="19"/>
        <v>4739</v>
      </c>
      <c r="K92" s="72">
        <f t="shared" si="19"/>
        <v>4590</v>
      </c>
      <c r="L92" s="72">
        <f t="shared" si="19"/>
        <v>4643</v>
      </c>
      <c r="M92" s="72">
        <f t="shared" si="19"/>
        <v>4336</v>
      </c>
      <c r="N92" s="72">
        <f t="shared" si="19"/>
        <v>4200</v>
      </c>
      <c r="O92" s="72">
        <f t="shared" si="19"/>
        <v>4180</v>
      </c>
      <c r="P92" s="72">
        <f t="shared" si="19"/>
        <v>4192</v>
      </c>
      <c r="Q92" s="72">
        <f t="shared" si="19"/>
        <v>4057</v>
      </c>
      <c r="R92" s="72">
        <f t="shared" si="19"/>
        <v>4076</v>
      </c>
      <c r="S92" s="230">
        <f t="shared" si="19"/>
        <v>3854</v>
      </c>
      <c r="T92" s="75"/>
      <c r="U92" s="1"/>
    </row>
    <row r="93" spans="1:23" x14ac:dyDescent="0.25">
      <c r="A93" s="68" t="s">
        <v>66</v>
      </c>
      <c r="B93" s="74">
        <v>283</v>
      </c>
      <c r="C93" s="74">
        <v>392</v>
      </c>
      <c r="D93" s="74">
        <v>452</v>
      </c>
      <c r="E93" s="74">
        <v>457</v>
      </c>
      <c r="F93" s="74">
        <v>448</v>
      </c>
      <c r="G93" s="73">
        <v>515</v>
      </c>
      <c r="H93" s="73">
        <v>551</v>
      </c>
      <c r="I93" s="73">
        <v>713</v>
      </c>
      <c r="J93" s="73">
        <v>719</v>
      </c>
      <c r="K93" s="73">
        <v>617</v>
      </c>
      <c r="L93" s="73">
        <v>632</v>
      </c>
      <c r="M93" s="73">
        <v>643</v>
      </c>
      <c r="N93" s="73">
        <v>610</v>
      </c>
      <c r="O93" s="73">
        <v>575</v>
      </c>
      <c r="P93" s="73">
        <v>582</v>
      </c>
      <c r="Q93" s="73">
        <v>562</v>
      </c>
      <c r="R93" s="74">
        <v>576</v>
      </c>
      <c r="S93" s="231">
        <v>530</v>
      </c>
      <c r="T93" s="74"/>
      <c r="U93" s="1"/>
      <c r="W93" s="101"/>
    </row>
    <row r="94" spans="1:23" x14ac:dyDescent="0.25">
      <c r="A94" s="68" t="s">
        <v>77</v>
      </c>
      <c r="B94" s="74">
        <v>697</v>
      </c>
      <c r="C94" s="74">
        <v>888</v>
      </c>
      <c r="D94" s="74">
        <v>989</v>
      </c>
      <c r="E94" s="74">
        <v>1081</v>
      </c>
      <c r="F94" s="74">
        <v>1024</v>
      </c>
      <c r="G94" s="73">
        <v>1031</v>
      </c>
      <c r="H94" s="73">
        <v>1040</v>
      </c>
      <c r="I94" s="73">
        <v>896</v>
      </c>
      <c r="J94" s="73">
        <v>1107</v>
      </c>
      <c r="K94" s="73">
        <v>944</v>
      </c>
      <c r="L94" s="73">
        <v>935</v>
      </c>
      <c r="M94" s="73">
        <v>786</v>
      </c>
      <c r="N94" s="73">
        <v>694</v>
      </c>
      <c r="O94" s="73">
        <v>714</v>
      </c>
      <c r="P94" s="73">
        <v>687</v>
      </c>
      <c r="Q94" s="73">
        <v>710</v>
      </c>
      <c r="R94" s="74">
        <v>759</v>
      </c>
      <c r="S94" s="231">
        <v>696</v>
      </c>
      <c r="T94" s="74"/>
      <c r="U94" s="1"/>
      <c r="W94" s="101"/>
    </row>
    <row r="95" spans="1:23" x14ac:dyDescent="0.25">
      <c r="A95" s="68" t="s">
        <v>70</v>
      </c>
      <c r="B95" s="74">
        <v>484</v>
      </c>
      <c r="C95" s="74">
        <v>509</v>
      </c>
      <c r="D95" s="74">
        <v>571</v>
      </c>
      <c r="E95" s="74">
        <v>569</v>
      </c>
      <c r="F95" s="74">
        <v>656</v>
      </c>
      <c r="G95" s="73">
        <v>692</v>
      </c>
      <c r="H95" s="73">
        <v>691</v>
      </c>
      <c r="I95" s="73">
        <v>701</v>
      </c>
      <c r="J95" s="73">
        <v>727</v>
      </c>
      <c r="K95" s="73">
        <v>705</v>
      </c>
      <c r="L95" s="73">
        <v>731</v>
      </c>
      <c r="M95" s="73">
        <v>718</v>
      </c>
      <c r="N95" s="73">
        <v>757</v>
      </c>
      <c r="O95" s="73">
        <v>733</v>
      </c>
      <c r="P95" s="73">
        <v>763</v>
      </c>
      <c r="Q95" s="73">
        <v>682</v>
      </c>
      <c r="R95" s="74">
        <v>649</v>
      </c>
      <c r="S95" s="231">
        <v>564</v>
      </c>
      <c r="T95" s="74"/>
      <c r="U95" s="1"/>
      <c r="W95" s="101"/>
    </row>
    <row r="96" spans="1:23" x14ac:dyDescent="0.25">
      <c r="A96" s="68" t="s">
        <v>78</v>
      </c>
      <c r="B96" s="74">
        <v>182</v>
      </c>
      <c r="C96" s="74">
        <v>172</v>
      </c>
      <c r="D96" s="74">
        <v>146</v>
      </c>
      <c r="E96" s="74">
        <v>138</v>
      </c>
      <c r="F96" s="74">
        <v>147</v>
      </c>
      <c r="G96" s="73">
        <v>152</v>
      </c>
      <c r="H96" s="73">
        <v>144</v>
      </c>
      <c r="I96" s="73">
        <v>150</v>
      </c>
      <c r="J96" s="73">
        <v>137</v>
      </c>
      <c r="K96" s="73">
        <v>144</v>
      </c>
      <c r="L96" s="73">
        <v>149</v>
      </c>
      <c r="M96" s="73">
        <v>151</v>
      </c>
      <c r="N96" s="73">
        <v>152</v>
      </c>
      <c r="O96" s="73">
        <v>144</v>
      </c>
      <c r="P96" s="73">
        <v>142</v>
      </c>
      <c r="Q96" s="73">
        <v>141</v>
      </c>
      <c r="R96" s="74">
        <v>149</v>
      </c>
      <c r="S96" s="231">
        <v>147</v>
      </c>
      <c r="T96" s="74"/>
      <c r="U96" s="1"/>
      <c r="W96" s="101"/>
    </row>
    <row r="97" spans="1:23" x14ac:dyDescent="0.25">
      <c r="A97" s="68" t="s">
        <v>79</v>
      </c>
      <c r="B97" s="74">
        <v>758</v>
      </c>
      <c r="C97" s="74">
        <v>703</v>
      </c>
      <c r="D97" s="74">
        <v>763</v>
      </c>
      <c r="E97" s="74">
        <v>811</v>
      </c>
      <c r="F97" s="74">
        <v>831</v>
      </c>
      <c r="G97" s="73">
        <v>714</v>
      </c>
      <c r="H97" s="73">
        <v>685</v>
      </c>
      <c r="I97" s="73">
        <v>671</v>
      </c>
      <c r="J97" s="73">
        <v>661</v>
      </c>
      <c r="K97" s="73">
        <v>674</v>
      </c>
      <c r="L97" s="73">
        <v>648</v>
      </c>
      <c r="M97" s="73">
        <v>681</v>
      </c>
      <c r="N97" s="73">
        <v>668</v>
      </c>
      <c r="O97" s="73">
        <v>668</v>
      </c>
      <c r="P97" s="73">
        <v>678</v>
      </c>
      <c r="Q97" s="73">
        <v>677</v>
      </c>
      <c r="R97" s="74">
        <v>669</v>
      </c>
      <c r="S97" s="231">
        <v>622</v>
      </c>
      <c r="T97" s="74"/>
      <c r="U97" s="1"/>
      <c r="W97" s="101"/>
    </row>
    <row r="98" spans="1:23" x14ac:dyDescent="0.25">
      <c r="A98" s="68" t="s">
        <v>80</v>
      </c>
      <c r="B98" s="74">
        <v>576</v>
      </c>
      <c r="C98" s="74">
        <v>610</v>
      </c>
      <c r="D98" s="74">
        <v>620</v>
      </c>
      <c r="E98" s="74">
        <v>663</v>
      </c>
      <c r="F98" s="74">
        <v>621</v>
      </c>
      <c r="G98" s="73">
        <v>642</v>
      </c>
      <c r="H98" s="73">
        <v>712</v>
      </c>
      <c r="I98" s="73">
        <v>639</v>
      </c>
      <c r="J98" s="73">
        <v>559</v>
      </c>
      <c r="K98" s="73">
        <v>742</v>
      </c>
      <c r="L98" s="73">
        <v>725</v>
      </c>
      <c r="M98" s="73">
        <v>475</v>
      </c>
      <c r="N98" s="73">
        <v>466</v>
      </c>
      <c r="O98" s="73">
        <v>478</v>
      </c>
      <c r="P98" s="73">
        <v>517</v>
      </c>
      <c r="Q98" s="73">
        <v>514</v>
      </c>
      <c r="R98" s="74">
        <v>486</v>
      </c>
      <c r="S98" s="231">
        <v>486</v>
      </c>
      <c r="T98" s="74"/>
      <c r="U98" s="1"/>
      <c r="W98" s="101"/>
    </row>
    <row r="99" spans="1:23" x14ac:dyDescent="0.25">
      <c r="A99" s="68" t="s">
        <v>81</v>
      </c>
      <c r="B99" s="74">
        <v>355</v>
      </c>
      <c r="C99" s="74">
        <v>400</v>
      </c>
      <c r="D99" s="74">
        <v>394</v>
      </c>
      <c r="E99" s="74">
        <v>402</v>
      </c>
      <c r="F99" s="74">
        <v>419</v>
      </c>
      <c r="G99" s="73">
        <v>369</v>
      </c>
      <c r="H99" s="73">
        <v>353</v>
      </c>
      <c r="I99" s="73">
        <v>351</v>
      </c>
      <c r="J99" s="73">
        <v>343</v>
      </c>
      <c r="K99" s="73">
        <v>325</v>
      </c>
      <c r="L99" s="73">
        <v>347</v>
      </c>
      <c r="M99" s="73">
        <v>353</v>
      </c>
      <c r="N99" s="73">
        <v>338</v>
      </c>
      <c r="O99" s="73">
        <v>352</v>
      </c>
      <c r="P99" s="73">
        <v>325</v>
      </c>
      <c r="Q99" s="73">
        <v>265</v>
      </c>
      <c r="R99" s="74">
        <v>261</v>
      </c>
      <c r="S99" s="231">
        <v>261</v>
      </c>
      <c r="T99" s="74"/>
      <c r="U99" s="1"/>
      <c r="W99" s="101"/>
    </row>
    <row r="100" spans="1:23" x14ac:dyDescent="0.25">
      <c r="A100" s="68" t="s">
        <v>82</v>
      </c>
      <c r="B100" s="74">
        <v>121</v>
      </c>
      <c r="C100" s="74">
        <v>124</v>
      </c>
      <c r="D100" s="74">
        <v>106</v>
      </c>
      <c r="E100" s="74">
        <v>95</v>
      </c>
      <c r="F100" s="74">
        <v>93</v>
      </c>
      <c r="G100" s="73">
        <v>93</v>
      </c>
      <c r="H100" s="73">
        <v>91</v>
      </c>
      <c r="I100" s="73">
        <v>85</v>
      </c>
      <c r="J100" s="73">
        <v>84</v>
      </c>
      <c r="K100" s="73">
        <v>79</v>
      </c>
      <c r="L100" s="73">
        <v>101</v>
      </c>
      <c r="M100" s="73">
        <v>77</v>
      </c>
      <c r="N100" s="73">
        <v>74</v>
      </c>
      <c r="O100" s="73">
        <v>74</v>
      </c>
      <c r="P100" s="73">
        <v>73</v>
      </c>
      <c r="Q100" s="73">
        <v>78</v>
      </c>
      <c r="R100" s="74">
        <v>77</v>
      </c>
      <c r="S100" s="231">
        <v>75</v>
      </c>
      <c r="T100" s="74"/>
      <c r="U100" s="1"/>
      <c r="W100" s="101"/>
    </row>
    <row r="101" spans="1:23" x14ac:dyDescent="0.25">
      <c r="A101" s="68" t="s">
        <v>83</v>
      </c>
      <c r="B101" s="74">
        <v>158</v>
      </c>
      <c r="C101" s="74">
        <v>239</v>
      </c>
      <c r="D101" s="74">
        <v>278</v>
      </c>
      <c r="E101" s="74">
        <v>282</v>
      </c>
      <c r="F101" s="74">
        <v>316</v>
      </c>
      <c r="G101" s="73">
        <v>279</v>
      </c>
      <c r="H101" s="73">
        <v>250</v>
      </c>
      <c r="I101" s="73">
        <v>274</v>
      </c>
      <c r="J101" s="73">
        <v>260</v>
      </c>
      <c r="K101" s="73">
        <v>246</v>
      </c>
      <c r="L101" s="73">
        <v>267</v>
      </c>
      <c r="M101" s="73">
        <v>302</v>
      </c>
      <c r="N101" s="73">
        <v>293</v>
      </c>
      <c r="O101" s="73">
        <v>293</v>
      </c>
      <c r="P101" s="73">
        <v>280</v>
      </c>
      <c r="Q101" s="73">
        <v>284</v>
      </c>
      <c r="R101" s="74">
        <v>307</v>
      </c>
      <c r="S101" s="231">
        <v>332</v>
      </c>
      <c r="T101" s="74"/>
      <c r="U101" s="1"/>
      <c r="W101" s="101"/>
    </row>
    <row r="102" spans="1:23" ht="19.5" x14ac:dyDescent="0.25">
      <c r="A102" s="68" t="s">
        <v>84</v>
      </c>
      <c r="B102" s="74">
        <v>107</v>
      </c>
      <c r="C102" s="74">
        <v>108</v>
      </c>
      <c r="D102" s="74">
        <v>106</v>
      </c>
      <c r="E102" s="74">
        <v>106</v>
      </c>
      <c r="F102" s="74">
        <v>113</v>
      </c>
      <c r="G102" s="73">
        <v>125</v>
      </c>
      <c r="H102" s="73">
        <v>133</v>
      </c>
      <c r="I102" s="73">
        <v>138</v>
      </c>
      <c r="J102" s="73">
        <v>141</v>
      </c>
      <c r="K102" s="73">
        <v>113</v>
      </c>
      <c r="L102" s="73">
        <v>108</v>
      </c>
      <c r="M102" s="73">
        <v>108</v>
      </c>
      <c r="N102" s="73">
        <v>107</v>
      </c>
      <c r="O102" s="73">
        <v>107</v>
      </c>
      <c r="P102" s="73">
        <v>102</v>
      </c>
      <c r="Q102" s="73">
        <v>102</v>
      </c>
      <c r="R102" s="74">
        <v>101</v>
      </c>
      <c r="S102" s="231">
        <v>99</v>
      </c>
      <c r="T102" s="74"/>
      <c r="U102" s="1"/>
      <c r="W102" s="101"/>
    </row>
    <row r="103" spans="1:23" ht="19.5" x14ac:dyDescent="0.25">
      <c r="A103" s="20" t="s">
        <v>85</v>
      </c>
      <c r="B103" s="74">
        <v>59</v>
      </c>
      <c r="C103" s="74">
        <v>1</v>
      </c>
      <c r="D103" s="157" t="s">
        <v>172</v>
      </c>
      <c r="E103" s="74">
        <v>1</v>
      </c>
      <c r="F103" s="74">
        <v>1</v>
      </c>
      <c r="G103" s="74">
        <v>1</v>
      </c>
      <c r="H103" s="74">
        <v>1</v>
      </c>
      <c r="I103" s="74">
        <v>1</v>
      </c>
      <c r="J103" s="74">
        <v>1</v>
      </c>
      <c r="K103" s="74">
        <v>1</v>
      </c>
      <c r="L103" s="74" t="s">
        <v>95</v>
      </c>
      <c r="M103" s="74">
        <v>42</v>
      </c>
      <c r="N103" s="74">
        <v>41</v>
      </c>
      <c r="O103" s="74">
        <v>42</v>
      </c>
      <c r="P103" s="74">
        <v>43</v>
      </c>
      <c r="Q103" s="74">
        <v>42</v>
      </c>
      <c r="R103" s="74">
        <v>42</v>
      </c>
      <c r="S103" s="231">
        <v>42</v>
      </c>
      <c r="T103" s="74"/>
      <c r="U103" s="1"/>
      <c r="W103" s="101"/>
    </row>
    <row r="104" spans="1:23" ht="14.25" customHeight="1" x14ac:dyDescent="0.25">
      <c r="A104" s="20" t="s">
        <v>202</v>
      </c>
      <c r="B104" s="123"/>
      <c r="C104" s="123"/>
      <c r="D104" s="123"/>
      <c r="E104" s="123"/>
      <c r="F104" s="123"/>
      <c r="G104" s="123"/>
      <c r="H104" s="123"/>
      <c r="I104" s="123"/>
      <c r="J104" s="123"/>
      <c r="K104" s="123"/>
      <c r="L104" s="123"/>
      <c r="M104" s="123"/>
      <c r="N104" s="123"/>
      <c r="O104" s="123"/>
      <c r="P104" s="123"/>
      <c r="Q104" s="123"/>
      <c r="R104" s="123"/>
      <c r="S104" s="232"/>
      <c r="T104" s="123"/>
    </row>
    <row r="105" spans="1:23" ht="47.25" customHeight="1" thickBot="1" x14ac:dyDescent="0.3">
      <c r="A105" s="257" t="s">
        <v>242</v>
      </c>
      <c r="B105" s="257"/>
      <c r="C105" s="257"/>
      <c r="D105" s="257"/>
      <c r="E105" s="257"/>
      <c r="F105" s="257"/>
      <c r="G105" s="257"/>
      <c r="H105" s="257"/>
      <c r="I105" s="257"/>
      <c r="J105" s="257"/>
      <c r="K105" s="257"/>
      <c r="L105" s="257"/>
      <c r="M105" s="257"/>
      <c r="N105" s="257"/>
      <c r="O105" s="257"/>
      <c r="P105" s="257"/>
      <c r="Q105" s="257"/>
      <c r="R105" s="257"/>
      <c r="S105" s="258"/>
      <c r="T105" s="123"/>
      <c r="U105" s="1"/>
    </row>
  </sheetData>
  <mergeCells count="3">
    <mergeCell ref="A105:S105"/>
    <mergeCell ref="A1:U1"/>
    <mergeCell ref="A2:U2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7">
    <tabColor rgb="FFC7E6A4"/>
  </sheetPr>
  <dimension ref="A1:X106"/>
  <sheetViews>
    <sheetView workbookViewId="0">
      <pane ySplit="6" topLeftCell="A34" activePane="bottomLeft" state="frozen"/>
      <selection activeCell="O25" sqref="O25"/>
      <selection pane="bottomLeft" sqref="A1:U1"/>
    </sheetView>
  </sheetViews>
  <sheetFormatPr defaultRowHeight="15" x14ac:dyDescent="0.25"/>
  <cols>
    <col min="1" max="1" width="18.140625" customWidth="1"/>
    <col min="19" max="19" width="9.140625" style="1"/>
  </cols>
  <sheetData>
    <row r="1" spans="1:24" x14ac:dyDescent="0.25">
      <c r="A1" s="247" t="s">
        <v>219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</row>
    <row r="2" spans="1:24" x14ac:dyDescent="0.25">
      <c r="A2" s="248" t="s">
        <v>193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</row>
    <row r="3" spans="1:24" x14ac:dyDescent="0.25">
      <c r="A3" s="22" t="s">
        <v>232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160"/>
      <c r="T3" s="161"/>
      <c r="U3" s="104"/>
      <c r="V3" s="104"/>
      <c r="W3" s="104"/>
      <c r="X3" s="104"/>
    </row>
    <row r="4" spans="1:24" x14ac:dyDescent="0.25">
      <c r="A4" s="22" t="s">
        <v>238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160"/>
      <c r="T4" s="76"/>
    </row>
    <row r="5" spans="1:24" ht="15.75" thickBot="1" x14ac:dyDescent="0.3">
      <c r="A5" s="87" t="s">
        <v>106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123"/>
      <c r="T5" s="76"/>
    </row>
    <row r="6" spans="1:24" ht="15.75" thickBot="1" x14ac:dyDescent="0.3">
      <c r="A6" s="14"/>
      <c r="B6" s="12">
        <v>2000</v>
      </c>
      <c r="C6" s="12">
        <v>2001</v>
      </c>
      <c r="D6" s="12">
        <v>2002</v>
      </c>
      <c r="E6" s="12">
        <v>2003</v>
      </c>
      <c r="F6" s="12">
        <v>2004</v>
      </c>
      <c r="G6" s="12">
        <v>2005</v>
      </c>
      <c r="H6" s="12">
        <v>2006</v>
      </c>
      <c r="I6" s="12">
        <v>2007</v>
      </c>
      <c r="J6" s="12">
        <v>2008</v>
      </c>
      <c r="K6" s="12">
        <v>2009</v>
      </c>
      <c r="L6" s="12">
        <v>2010</v>
      </c>
      <c r="M6" s="12">
        <v>2011</v>
      </c>
      <c r="N6" s="12">
        <v>2012</v>
      </c>
      <c r="O6" s="12">
        <v>2013</v>
      </c>
      <c r="P6" s="12">
        <v>2014</v>
      </c>
      <c r="Q6" s="14">
        <v>2015</v>
      </c>
      <c r="R6" s="14">
        <v>2016</v>
      </c>
      <c r="S6" s="14">
        <v>2017</v>
      </c>
      <c r="T6" s="217"/>
      <c r="U6" s="217"/>
    </row>
    <row r="7" spans="1:24" x14ac:dyDescent="0.25">
      <c r="A7" s="156" t="s">
        <v>0</v>
      </c>
      <c r="B7" s="81">
        <f t="shared" ref="B7:E7" si="0">B8+B27+B41+B50+B58+B73+B82+B93</f>
        <v>6170.625</v>
      </c>
      <c r="C7" s="81">
        <f t="shared" si="0"/>
        <v>6358.0650000000005</v>
      </c>
      <c r="D7" s="81">
        <f t="shared" si="0"/>
        <v>6113.6940000000004</v>
      </c>
      <c r="E7" s="81">
        <f t="shared" si="0"/>
        <v>5839.357</v>
      </c>
      <c r="F7" s="81">
        <f>F8+F27+F41+F50+F58+F73+F82+F93</f>
        <v>5596.4070000000002</v>
      </c>
      <c r="G7" s="81">
        <f>G8+G27+G41+G50+G58+G73+G82+G93</f>
        <v>5666.8409999999994</v>
      </c>
      <c r="H7" s="81">
        <f>H8+H27+H41+H50+H58+H73+H82+H93</f>
        <v>5285.5110000000004</v>
      </c>
      <c r="I7" s="81">
        <f t="shared" ref="I7:M7" si="1">I8+I27+I41+I50+I58+I73+I82+I93</f>
        <v>5135.9279999999999</v>
      </c>
      <c r="J7" s="81">
        <f t="shared" si="1"/>
        <v>5040.375</v>
      </c>
      <c r="K7" s="81">
        <f t="shared" si="1"/>
        <v>4864.0010000000002</v>
      </c>
      <c r="L7" s="81">
        <f t="shared" si="1"/>
        <v>4894.1000000000004</v>
      </c>
      <c r="M7" s="81">
        <f t="shared" si="1"/>
        <v>4892.7979999999998</v>
      </c>
      <c r="N7" s="78">
        <v>4958.3</v>
      </c>
      <c r="O7" s="78">
        <v>4864.8</v>
      </c>
      <c r="P7" s="78">
        <v>4829.3999999999996</v>
      </c>
      <c r="Q7" s="78">
        <v>4661.2</v>
      </c>
      <c r="R7" s="81">
        <v>4787.1000000000004</v>
      </c>
      <c r="S7" s="198">
        <v>4422.5</v>
      </c>
      <c r="T7" s="81"/>
      <c r="U7" s="1"/>
    </row>
    <row r="8" spans="1:24" ht="18" x14ac:dyDescent="0.25">
      <c r="A8" s="67" t="s">
        <v>120</v>
      </c>
      <c r="B8" s="81">
        <f t="shared" ref="B8:E8" si="2">SUM(B9:B26)</f>
        <v>1282.3380000000002</v>
      </c>
      <c r="C8" s="81">
        <f t="shared" si="2"/>
        <v>1275.2690000000002</v>
      </c>
      <c r="D8" s="81">
        <f t="shared" si="2"/>
        <v>1213.3249999999998</v>
      </c>
      <c r="E8" s="81">
        <f t="shared" si="2"/>
        <v>1132.5250000000001</v>
      </c>
      <c r="F8" s="81">
        <f>SUM(F9:F26)</f>
        <v>1060.07</v>
      </c>
      <c r="G8" s="81">
        <f t="shared" ref="G8:M8" si="3">SUM(G9:G26)</f>
        <v>1069.771</v>
      </c>
      <c r="H8" s="81">
        <f t="shared" si="3"/>
        <v>965.82900000000006</v>
      </c>
      <c r="I8" s="81">
        <f t="shared" si="3"/>
        <v>942.59899999999993</v>
      </c>
      <c r="J8" s="81">
        <f t="shared" si="3"/>
        <v>908.09799999999984</v>
      </c>
      <c r="K8" s="81">
        <f t="shared" si="3"/>
        <v>874.10599999999999</v>
      </c>
      <c r="L8" s="81">
        <f t="shared" si="3"/>
        <v>856.09999999999968</v>
      </c>
      <c r="M8" s="81">
        <f t="shared" si="3"/>
        <v>881.64800000000014</v>
      </c>
      <c r="N8" s="78">
        <v>919.9</v>
      </c>
      <c r="O8" s="78">
        <v>880</v>
      </c>
      <c r="P8" s="78">
        <v>856.6</v>
      </c>
      <c r="Q8" s="78">
        <v>827.3</v>
      </c>
      <c r="R8" s="81">
        <v>868.3</v>
      </c>
      <c r="S8" s="198">
        <v>827.6</v>
      </c>
      <c r="T8" s="81"/>
      <c r="U8" s="1"/>
    </row>
    <row r="9" spans="1:24" x14ac:dyDescent="0.25">
      <c r="A9" s="68" t="s">
        <v>1</v>
      </c>
      <c r="B9" s="80">
        <v>98.134</v>
      </c>
      <c r="C9" s="80">
        <v>96.454999999999998</v>
      </c>
      <c r="D9" s="80">
        <v>98.808999999999997</v>
      </c>
      <c r="E9" s="80">
        <v>93.540999999999997</v>
      </c>
      <c r="F9" s="80">
        <v>92.260999999999996</v>
      </c>
      <c r="G9" s="79">
        <v>92.001999999999995</v>
      </c>
      <c r="H9" s="79">
        <v>86.138000000000005</v>
      </c>
      <c r="I9" s="79">
        <v>84.745999999999995</v>
      </c>
      <c r="J9" s="79">
        <v>86.400999999999996</v>
      </c>
      <c r="K9" s="79">
        <v>83.326999999999998</v>
      </c>
      <c r="L9" s="79">
        <v>86.4</v>
      </c>
      <c r="M9" s="79">
        <v>85.555999999999997</v>
      </c>
      <c r="N9" s="79">
        <v>87.4</v>
      </c>
      <c r="O9" s="79">
        <v>87</v>
      </c>
      <c r="P9" s="79">
        <v>85.1</v>
      </c>
      <c r="Q9" s="79">
        <v>83.4</v>
      </c>
      <c r="R9" s="80">
        <v>86.7</v>
      </c>
      <c r="S9" s="199">
        <v>84</v>
      </c>
      <c r="T9" s="80"/>
      <c r="U9" s="1"/>
    </row>
    <row r="10" spans="1:24" x14ac:dyDescent="0.25">
      <c r="A10" s="68" t="s">
        <v>2</v>
      </c>
      <c r="B10" s="80">
        <v>87.805999999999997</v>
      </c>
      <c r="C10" s="80">
        <v>82.491</v>
      </c>
      <c r="D10" s="80">
        <v>82.491</v>
      </c>
      <c r="E10" s="80">
        <v>77.778999999999996</v>
      </c>
      <c r="F10" s="80">
        <v>64.069999999999993</v>
      </c>
      <c r="G10" s="79">
        <v>59.384</v>
      </c>
      <c r="H10" s="79">
        <v>51.640999999999998</v>
      </c>
      <c r="I10" s="79">
        <v>53.838999999999999</v>
      </c>
      <c r="J10" s="79">
        <v>50.506999999999998</v>
      </c>
      <c r="K10" s="79">
        <v>48.77</v>
      </c>
      <c r="L10" s="79">
        <v>57.2</v>
      </c>
      <c r="M10" s="79">
        <v>56.566000000000003</v>
      </c>
      <c r="N10" s="79">
        <v>56</v>
      </c>
      <c r="O10" s="79">
        <v>54.8</v>
      </c>
      <c r="P10" s="79">
        <v>51</v>
      </c>
      <c r="Q10" s="79">
        <v>46.4</v>
      </c>
      <c r="R10" s="80">
        <v>42.7</v>
      </c>
      <c r="S10" s="199">
        <v>41.4</v>
      </c>
      <c r="T10" s="80"/>
      <c r="U10" s="1"/>
    </row>
    <row r="11" spans="1:24" x14ac:dyDescent="0.25">
      <c r="A11" s="68" t="s">
        <v>3</v>
      </c>
      <c r="B11" s="80">
        <v>87.924000000000007</v>
      </c>
      <c r="C11" s="80">
        <v>89.022999999999996</v>
      </c>
      <c r="D11" s="80">
        <v>91.986000000000004</v>
      </c>
      <c r="E11" s="80">
        <v>80.935000000000002</v>
      </c>
      <c r="F11" s="80">
        <v>79.561000000000007</v>
      </c>
      <c r="G11" s="79">
        <v>73.501999999999995</v>
      </c>
      <c r="H11" s="79">
        <v>70.676000000000002</v>
      </c>
      <c r="I11" s="79">
        <v>65.317999999999998</v>
      </c>
      <c r="J11" s="79">
        <v>63.17</v>
      </c>
      <c r="K11" s="79">
        <v>58.533000000000001</v>
      </c>
      <c r="L11" s="79">
        <v>53</v>
      </c>
      <c r="M11" s="79">
        <v>53.381</v>
      </c>
      <c r="N11" s="79">
        <v>54</v>
      </c>
      <c r="O11" s="79">
        <v>53</v>
      </c>
      <c r="P11" s="79">
        <v>51.8</v>
      </c>
      <c r="Q11" s="79">
        <v>49.3</v>
      </c>
      <c r="R11" s="80">
        <v>47.7</v>
      </c>
      <c r="S11" s="199">
        <v>46.7</v>
      </c>
      <c r="T11" s="80"/>
      <c r="U11" s="1"/>
    </row>
    <row r="12" spans="1:24" x14ac:dyDescent="0.25">
      <c r="A12" s="68" t="s">
        <v>4</v>
      </c>
      <c r="B12" s="80">
        <v>71.686000000000007</v>
      </c>
      <c r="C12" s="80">
        <v>68.655000000000001</v>
      </c>
      <c r="D12" s="80">
        <v>66.347999999999999</v>
      </c>
      <c r="E12" s="80">
        <v>65.081999999999994</v>
      </c>
      <c r="F12" s="80">
        <v>68.989000000000004</v>
      </c>
      <c r="G12" s="79">
        <v>74.56</v>
      </c>
      <c r="H12" s="79">
        <v>65.712999999999994</v>
      </c>
      <c r="I12" s="79">
        <v>66.314999999999998</v>
      </c>
      <c r="J12" s="79">
        <v>67.796000000000006</v>
      </c>
      <c r="K12" s="79">
        <v>65.744</v>
      </c>
      <c r="L12" s="79">
        <v>59.6</v>
      </c>
      <c r="M12" s="79">
        <v>59.470999999999997</v>
      </c>
      <c r="N12" s="79">
        <v>63.4</v>
      </c>
      <c r="O12" s="79">
        <v>64.2</v>
      </c>
      <c r="P12" s="79">
        <v>64.400000000000006</v>
      </c>
      <c r="Q12" s="79">
        <v>61.2</v>
      </c>
      <c r="R12" s="80">
        <v>64.2</v>
      </c>
      <c r="S12" s="199">
        <v>61.2</v>
      </c>
      <c r="T12" s="80"/>
      <c r="U12" s="1"/>
    </row>
    <row r="13" spans="1:24" x14ac:dyDescent="0.25">
      <c r="A13" s="68" t="s">
        <v>5</v>
      </c>
      <c r="B13" s="80">
        <v>89.299000000000007</v>
      </c>
      <c r="C13" s="80">
        <v>100.706</v>
      </c>
      <c r="D13" s="80">
        <v>65.727000000000004</v>
      </c>
      <c r="E13" s="80">
        <v>55.249000000000002</v>
      </c>
      <c r="F13" s="80">
        <v>59.277000000000001</v>
      </c>
      <c r="G13" s="79">
        <v>65.046999999999997</v>
      </c>
      <c r="H13" s="79">
        <v>44.683</v>
      </c>
      <c r="I13" s="79">
        <v>41.609000000000002</v>
      </c>
      <c r="J13" s="79">
        <v>40.277999999999999</v>
      </c>
      <c r="K13" s="79">
        <v>36.814</v>
      </c>
      <c r="L13" s="79">
        <v>41.7</v>
      </c>
      <c r="M13" s="79">
        <v>41.54</v>
      </c>
      <c r="N13" s="79">
        <v>44.4</v>
      </c>
      <c r="O13" s="79">
        <v>42.8</v>
      </c>
      <c r="P13" s="79">
        <v>45.5</v>
      </c>
      <c r="Q13" s="79">
        <v>39.799999999999997</v>
      </c>
      <c r="R13" s="80">
        <v>37.4</v>
      </c>
      <c r="S13" s="199">
        <v>20.9</v>
      </c>
      <c r="T13" s="80"/>
      <c r="U13" s="1"/>
    </row>
    <row r="14" spans="1:24" x14ac:dyDescent="0.25">
      <c r="A14" s="68" t="s">
        <v>6</v>
      </c>
      <c r="B14" s="80">
        <v>29.716000000000001</v>
      </c>
      <c r="C14" s="80">
        <v>31.917999999999999</v>
      </c>
      <c r="D14" s="80">
        <v>30.952999999999999</v>
      </c>
      <c r="E14" s="80">
        <v>31.792000000000002</v>
      </c>
      <c r="F14" s="80">
        <v>28.882000000000001</v>
      </c>
      <c r="G14" s="79">
        <v>28.172000000000001</v>
      </c>
      <c r="H14" s="79">
        <v>26.88</v>
      </c>
      <c r="I14" s="79">
        <v>25.562000000000001</v>
      </c>
      <c r="J14" s="79">
        <v>22.896999999999998</v>
      </c>
      <c r="K14" s="79">
        <v>28.858000000000001</v>
      </c>
      <c r="L14" s="79">
        <v>27.9</v>
      </c>
      <c r="M14" s="79">
        <v>26.7</v>
      </c>
      <c r="N14" s="79">
        <v>30.2</v>
      </c>
      <c r="O14" s="79">
        <v>30.8</v>
      </c>
      <c r="P14" s="79">
        <v>31.5</v>
      </c>
      <c r="Q14" s="79">
        <v>31.2</v>
      </c>
      <c r="R14" s="80">
        <v>34.6</v>
      </c>
      <c r="S14" s="199">
        <v>27</v>
      </c>
      <c r="T14" s="80"/>
      <c r="U14" s="1"/>
    </row>
    <row r="15" spans="1:24" x14ac:dyDescent="0.25">
      <c r="A15" s="68" t="s">
        <v>7</v>
      </c>
      <c r="B15" s="80">
        <v>46.338999999999999</v>
      </c>
      <c r="C15" s="80">
        <v>37.363</v>
      </c>
      <c r="D15" s="80">
        <v>32.774999999999999</v>
      </c>
      <c r="E15" s="80">
        <v>28.99</v>
      </c>
      <c r="F15" s="80">
        <v>27.582000000000001</v>
      </c>
      <c r="G15" s="79">
        <v>28.600999999999999</v>
      </c>
      <c r="H15" s="79">
        <v>24.036999999999999</v>
      </c>
      <c r="I15" s="79">
        <v>23.361999999999998</v>
      </c>
      <c r="J15" s="79">
        <v>23.096</v>
      </c>
      <c r="K15" s="79">
        <v>21.532</v>
      </c>
      <c r="L15" s="79">
        <v>20.2</v>
      </c>
      <c r="M15" s="79">
        <v>24.335000000000001</v>
      </c>
      <c r="N15" s="79">
        <v>25.9</v>
      </c>
      <c r="O15" s="79">
        <v>26.6</v>
      </c>
      <c r="P15" s="79">
        <v>24.5</v>
      </c>
      <c r="Q15" s="79">
        <v>24.3</v>
      </c>
      <c r="R15" s="80">
        <v>24.9</v>
      </c>
      <c r="S15" s="199">
        <v>22.2</v>
      </c>
      <c r="T15" s="80"/>
      <c r="U15" s="1"/>
    </row>
    <row r="16" spans="1:24" x14ac:dyDescent="0.25">
      <c r="A16" s="68" t="s">
        <v>8</v>
      </c>
      <c r="B16" s="80">
        <v>43.718000000000004</v>
      </c>
      <c r="C16" s="80">
        <v>46.774000000000001</v>
      </c>
      <c r="D16" s="80">
        <v>34.456000000000003</v>
      </c>
      <c r="E16" s="80">
        <v>26.099</v>
      </c>
      <c r="F16" s="80">
        <v>28.359000000000002</v>
      </c>
      <c r="G16" s="79">
        <v>52.326999999999998</v>
      </c>
      <c r="H16" s="79">
        <v>38.183999999999997</v>
      </c>
      <c r="I16" s="79">
        <v>43.942</v>
      </c>
      <c r="J16" s="79">
        <v>41.273000000000003</v>
      </c>
      <c r="K16" s="79">
        <v>36.115000000000002</v>
      </c>
      <c r="L16" s="79">
        <v>34.4</v>
      </c>
      <c r="M16" s="79">
        <v>33.366999999999997</v>
      </c>
      <c r="N16" s="79">
        <v>32.799999999999997</v>
      </c>
      <c r="O16" s="79">
        <v>32.4</v>
      </c>
      <c r="P16" s="79">
        <v>32.9</v>
      </c>
      <c r="Q16" s="79">
        <v>28.3</v>
      </c>
      <c r="R16" s="80">
        <v>33.299999999999997</v>
      </c>
      <c r="S16" s="199">
        <v>33.9</v>
      </c>
      <c r="T16" s="80"/>
      <c r="U16" s="1"/>
    </row>
    <row r="17" spans="1:21" x14ac:dyDescent="0.25">
      <c r="A17" s="68" t="s">
        <v>9</v>
      </c>
      <c r="B17" s="80">
        <v>63.615000000000002</v>
      </c>
      <c r="C17" s="80">
        <v>71.763999999999996</v>
      </c>
      <c r="D17" s="80">
        <v>70.977000000000004</v>
      </c>
      <c r="E17" s="80">
        <v>75.481999999999999</v>
      </c>
      <c r="F17" s="80">
        <v>73.335999999999999</v>
      </c>
      <c r="G17" s="79">
        <v>71.825000000000003</v>
      </c>
      <c r="H17" s="79">
        <v>63.377000000000002</v>
      </c>
      <c r="I17" s="79">
        <v>55.57</v>
      </c>
      <c r="J17" s="79">
        <v>48.588999999999999</v>
      </c>
      <c r="K17" s="79">
        <v>42.972999999999999</v>
      </c>
      <c r="L17" s="79">
        <v>38.4</v>
      </c>
      <c r="M17" s="79">
        <v>39.97</v>
      </c>
      <c r="N17" s="79">
        <v>40.700000000000003</v>
      </c>
      <c r="O17" s="79">
        <v>40.799999999999997</v>
      </c>
      <c r="P17" s="79">
        <v>41.8</v>
      </c>
      <c r="Q17" s="79">
        <v>41.4</v>
      </c>
      <c r="R17" s="80">
        <v>42.9</v>
      </c>
      <c r="S17" s="199">
        <v>44.2</v>
      </c>
      <c r="T17" s="80"/>
      <c r="U17" s="1"/>
    </row>
    <row r="18" spans="1:21" x14ac:dyDescent="0.25">
      <c r="A18" s="68" t="s">
        <v>10</v>
      </c>
      <c r="B18" s="80">
        <v>108.465</v>
      </c>
      <c r="C18" s="80">
        <v>104.79300000000001</v>
      </c>
      <c r="D18" s="80">
        <v>101.489</v>
      </c>
      <c r="E18" s="80">
        <v>94.593000000000004</v>
      </c>
      <c r="F18" s="80">
        <v>86.738</v>
      </c>
      <c r="G18" s="79">
        <v>84.879000000000005</v>
      </c>
      <c r="H18" s="79">
        <v>84.858000000000004</v>
      </c>
      <c r="I18" s="79">
        <v>83.076999999999998</v>
      </c>
      <c r="J18" s="79">
        <v>82.930999999999997</v>
      </c>
      <c r="K18" s="79">
        <v>75.843000000000004</v>
      </c>
      <c r="L18" s="79">
        <v>72.099999999999994</v>
      </c>
      <c r="M18" s="79">
        <v>96.680999999999997</v>
      </c>
      <c r="N18" s="79">
        <v>92.2</v>
      </c>
      <c r="O18" s="79">
        <v>95</v>
      </c>
      <c r="P18" s="79">
        <v>92.8</v>
      </c>
      <c r="Q18" s="79">
        <v>98.9</v>
      </c>
      <c r="R18" s="80">
        <v>96.4</v>
      </c>
      <c r="S18" s="199">
        <v>114.6</v>
      </c>
      <c r="T18" s="80"/>
      <c r="U18" s="1"/>
    </row>
    <row r="19" spans="1:21" x14ac:dyDescent="0.25">
      <c r="A19" s="68" t="s">
        <v>11</v>
      </c>
      <c r="B19" s="80">
        <v>43.996000000000002</v>
      </c>
      <c r="C19" s="80">
        <v>46.420999999999999</v>
      </c>
      <c r="D19" s="80">
        <v>47.252000000000002</v>
      </c>
      <c r="E19" s="80">
        <v>46.353000000000002</v>
      </c>
      <c r="F19" s="80">
        <v>46.670999999999999</v>
      </c>
      <c r="G19" s="79">
        <v>46.66</v>
      </c>
      <c r="H19" s="79">
        <v>44.475999999999999</v>
      </c>
      <c r="I19" s="79">
        <v>40.529000000000003</v>
      </c>
      <c r="J19" s="79">
        <v>39.238999999999997</v>
      </c>
      <c r="K19" s="79">
        <v>37.564999999999998</v>
      </c>
      <c r="L19" s="79">
        <v>34.299999999999997</v>
      </c>
      <c r="M19" s="79">
        <v>35.451000000000001</v>
      </c>
      <c r="N19" s="79">
        <v>35.1</v>
      </c>
      <c r="O19" s="79">
        <v>33.799999999999997</v>
      </c>
      <c r="P19" s="79">
        <v>32.799999999999997</v>
      </c>
      <c r="Q19" s="79">
        <v>32</v>
      </c>
      <c r="R19" s="80">
        <v>30</v>
      </c>
      <c r="S19" s="199">
        <v>26.9</v>
      </c>
      <c r="T19" s="80"/>
      <c r="U19" s="1"/>
    </row>
    <row r="20" spans="1:21" x14ac:dyDescent="0.25">
      <c r="A20" s="68" t="s">
        <v>12</v>
      </c>
      <c r="B20" s="80">
        <v>33.218000000000004</v>
      </c>
      <c r="C20" s="80">
        <v>29.695</v>
      </c>
      <c r="D20" s="80">
        <v>30.273</v>
      </c>
      <c r="E20" s="80">
        <v>27.431000000000001</v>
      </c>
      <c r="F20" s="80">
        <v>24.452999999999999</v>
      </c>
      <c r="G20" s="79">
        <v>30.35</v>
      </c>
      <c r="H20" s="79">
        <v>29.472999999999999</v>
      </c>
      <c r="I20" s="79">
        <v>31.29</v>
      </c>
      <c r="J20" s="79">
        <v>31.111999999999998</v>
      </c>
      <c r="K20" s="79">
        <v>30.006</v>
      </c>
      <c r="L20" s="79">
        <v>23.8</v>
      </c>
      <c r="M20" s="79">
        <v>24.628</v>
      </c>
      <c r="N20" s="79">
        <v>25.4</v>
      </c>
      <c r="O20" s="79">
        <v>26.6</v>
      </c>
      <c r="P20" s="79">
        <v>25.4</v>
      </c>
      <c r="Q20" s="79">
        <v>28.5</v>
      </c>
      <c r="R20" s="80">
        <v>29.4</v>
      </c>
      <c r="S20" s="199">
        <v>28.8</v>
      </c>
      <c r="T20" s="80"/>
      <c r="U20" s="1"/>
    </row>
    <row r="21" spans="1:21" x14ac:dyDescent="0.25">
      <c r="A21" s="68" t="s">
        <v>13</v>
      </c>
      <c r="B21" s="80">
        <v>67.224000000000004</v>
      </c>
      <c r="C21" s="80">
        <v>77.561000000000007</v>
      </c>
      <c r="D21" s="80">
        <v>74.831999999999994</v>
      </c>
      <c r="E21" s="80">
        <v>75.085999999999999</v>
      </c>
      <c r="F21" s="80">
        <v>63.503</v>
      </c>
      <c r="G21" s="79">
        <v>56.606999999999999</v>
      </c>
      <c r="H21" s="79">
        <v>39.744</v>
      </c>
      <c r="I21" s="79">
        <v>38.454999999999998</v>
      </c>
      <c r="J21" s="79">
        <v>33.713999999999999</v>
      </c>
      <c r="K21" s="79">
        <v>32.887999999999998</v>
      </c>
      <c r="L21" s="79">
        <v>30.3</v>
      </c>
      <c r="M21" s="79">
        <v>35.875</v>
      </c>
      <c r="N21" s="79">
        <v>34.200000000000003</v>
      </c>
      <c r="O21" s="79">
        <v>32.799999999999997</v>
      </c>
      <c r="P21" s="79">
        <v>21.2</v>
      </c>
      <c r="Q21" s="79">
        <v>22.6</v>
      </c>
      <c r="R21" s="80">
        <v>22.7</v>
      </c>
      <c r="S21" s="199">
        <v>19</v>
      </c>
      <c r="T21" s="80"/>
      <c r="U21" s="1"/>
    </row>
    <row r="22" spans="1:21" x14ac:dyDescent="0.25">
      <c r="A22" s="68" t="s">
        <v>14</v>
      </c>
      <c r="B22" s="80">
        <v>54.822000000000003</v>
      </c>
      <c r="C22" s="80">
        <v>58.69</v>
      </c>
      <c r="D22" s="80">
        <v>59.936999999999998</v>
      </c>
      <c r="E22" s="80">
        <v>56.853999999999999</v>
      </c>
      <c r="F22" s="80">
        <v>57.497</v>
      </c>
      <c r="G22" s="79">
        <v>58.512</v>
      </c>
      <c r="H22" s="79">
        <v>62.225999999999999</v>
      </c>
      <c r="I22" s="79">
        <v>62.152999999999999</v>
      </c>
      <c r="J22" s="79">
        <v>63.164000000000001</v>
      </c>
      <c r="K22" s="79">
        <v>60.213999999999999</v>
      </c>
      <c r="L22" s="79">
        <v>55.8</v>
      </c>
      <c r="M22" s="79">
        <v>54.948</v>
      </c>
      <c r="N22" s="79">
        <v>54.7</v>
      </c>
      <c r="O22" s="79">
        <v>55.3</v>
      </c>
      <c r="P22" s="79">
        <v>54.1</v>
      </c>
      <c r="Q22" s="79">
        <v>55</v>
      </c>
      <c r="R22" s="80">
        <v>55</v>
      </c>
      <c r="S22" s="199">
        <v>54.9</v>
      </c>
      <c r="T22" s="80"/>
      <c r="U22" s="1"/>
    </row>
    <row r="23" spans="1:21" x14ac:dyDescent="0.25">
      <c r="A23" s="68" t="s">
        <v>15</v>
      </c>
      <c r="B23" s="80">
        <v>62.664000000000001</v>
      </c>
      <c r="C23" s="80">
        <v>65.52</v>
      </c>
      <c r="D23" s="80">
        <v>63.478000000000002</v>
      </c>
      <c r="E23" s="80">
        <v>62.331000000000003</v>
      </c>
      <c r="F23" s="80">
        <v>56.417999999999999</v>
      </c>
      <c r="G23" s="79">
        <v>53.886000000000003</v>
      </c>
      <c r="H23" s="79">
        <v>51.814999999999998</v>
      </c>
      <c r="I23" s="79">
        <v>50.192999999999998</v>
      </c>
      <c r="J23" s="79">
        <v>48.73</v>
      </c>
      <c r="K23" s="79">
        <v>50.29</v>
      </c>
      <c r="L23" s="79">
        <v>51.3</v>
      </c>
      <c r="M23" s="79">
        <v>55.933</v>
      </c>
      <c r="N23" s="79">
        <v>56.8</v>
      </c>
      <c r="O23" s="79">
        <v>56</v>
      </c>
      <c r="P23" s="79">
        <v>56.3</v>
      </c>
      <c r="Q23" s="79">
        <v>54.1</v>
      </c>
      <c r="R23" s="80">
        <v>53.9</v>
      </c>
      <c r="S23" s="199">
        <v>57.1</v>
      </c>
      <c r="T23" s="80"/>
      <c r="U23" s="1"/>
    </row>
    <row r="24" spans="1:21" x14ac:dyDescent="0.25">
      <c r="A24" s="68" t="s">
        <v>16</v>
      </c>
      <c r="B24" s="80">
        <v>64.968000000000004</v>
      </c>
      <c r="C24" s="80">
        <v>58.811999999999998</v>
      </c>
      <c r="D24" s="80">
        <v>58.884</v>
      </c>
      <c r="E24" s="80">
        <v>55.256</v>
      </c>
      <c r="F24" s="80">
        <v>52.906999999999996</v>
      </c>
      <c r="G24" s="79">
        <v>51.780999999999999</v>
      </c>
      <c r="H24" s="79">
        <v>51.744999999999997</v>
      </c>
      <c r="I24" s="79">
        <v>50.304000000000002</v>
      </c>
      <c r="J24" s="79">
        <v>52.274999999999999</v>
      </c>
      <c r="K24" s="79">
        <v>57.142000000000003</v>
      </c>
      <c r="L24" s="79">
        <v>55.1</v>
      </c>
      <c r="M24" s="79">
        <v>51.863</v>
      </c>
      <c r="N24" s="79">
        <v>54.2</v>
      </c>
      <c r="O24" s="79">
        <v>53.4</v>
      </c>
      <c r="P24" s="79">
        <v>55.3</v>
      </c>
      <c r="Q24" s="79">
        <v>49.6</v>
      </c>
      <c r="R24" s="80">
        <v>46</v>
      </c>
      <c r="S24" s="199">
        <v>43.9</v>
      </c>
      <c r="T24" s="80"/>
      <c r="U24" s="1"/>
    </row>
    <row r="25" spans="1:21" x14ac:dyDescent="0.25">
      <c r="A25" s="68" t="s">
        <v>17</v>
      </c>
      <c r="B25" s="80">
        <v>75.114000000000004</v>
      </c>
      <c r="C25" s="80">
        <v>68.688000000000002</v>
      </c>
      <c r="D25" s="80">
        <v>65.781000000000006</v>
      </c>
      <c r="E25" s="80">
        <v>63.441000000000003</v>
      </c>
      <c r="F25" s="80">
        <v>56.691000000000003</v>
      </c>
      <c r="G25" s="79">
        <v>56.014000000000003</v>
      </c>
      <c r="H25" s="79">
        <v>53.161999999999999</v>
      </c>
      <c r="I25" s="79">
        <v>51.289000000000001</v>
      </c>
      <c r="J25" s="79">
        <v>49.27</v>
      </c>
      <c r="K25" s="79">
        <v>51.341000000000001</v>
      </c>
      <c r="L25" s="79">
        <v>51.8</v>
      </c>
      <c r="M25" s="79">
        <v>54.051000000000002</v>
      </c>
      <c r="N25" s="79">
        <v>55.4</v>
      </c>
      <c r="O25" s="79">
        <v>55.5</v>
      </c>
      <c r="P25" s="79">
        <v>54</v>
      </c>
      <c r="Q25" s="79">
        <v>49.5</v>
      </c>
      <c r="R25" s="80">
        <v>46</v>
      </c>
      <c r="S25" s="199">
        <v>37.4</v>
      </c>
      <c r="T25" s="80"/>
      <c r="U25" s="1"/>
    </row>
    <row r="26" spans="1:21" x14ac:dyDescent="0.25">
      <c r="A26" s="68" t="s">
        <v>18</v>
      </c>
      <c r="B26" s="80">
        <v>153.63</v>
      </c>
      <c r="C26" s="80">
        <v>139.94</v>
      </c>
      <c r="D26" s="80">
        <v>136.87700000000001</v>
      </c>
      <c r="E26" s="80">
        <v>116.23099999999999</v>
      </c>
      <c r="F26" s="80">
        <v>92.875</v>
      </c>
      <c r="G26" s="79">
        <v>85.662000000000006</v>
      </c>
      <c r="H26" s="79">
        <v>77.001000000000005</v>
      </c>
      <c r="I26" s="79">
        <v>75.046000000000006</v>
      </c>
      <c r="J26" s="79">
        <v>63.655999999999999</v>
      </c>
      <c r="K26" s="79">
        <v>56.151000000000003</v>
      </c>
      <c r="L26" s="79">
        <v>62.8</v>
      </c>
      <c r="M26" s="79">
        <v>51.332000000000001</v>
      </c>
      <c r="N26" s="79">
        <v>77.099999999999994</v>
      </c>
      <c r="O26" s="79">
        <v>39.200000000000003</v>
      </c>
      <c r="P26" s="79">
        <v>36.1</v>
      </c>
      <c r="Q26" s="79">
        <v>31.8</v>
      </c>
      <c r="R26" s="80">
        <v>74.3</v>
      </c>
      <c r="S26" s="199">
        <v>63.5</v>
      </c>
      <c r="T26" s="80"/>
      <c r="U26" s="1"/>
    </row>
    <row r="27" spans="1:21" ht="18" x14ac:dyDescent="0.25">
      <c r="A27" s="67" t="s">
        <v>142</v>
      </c>
      <c r="B27" s="81">
        <f t="shared" ref="B27:E27" si="4">B28+B29+B30+B34+B35+B36+B37+B38+B39+B40</f>
        <v>538.96899999999994</v>
      </c>
      <c r="C27" s="81">
        <f t="shared" si="4"/>
        <v>530.42000000000007</v>
      </c>
      <c r="D27" s="81">
        <f t="shared" si="4"/>
        <v>493.41099999999994</v>
      </c>
      <c r="E27" s="81">
        <f t="shared" si="4"/>
        <v>468.66099999999994</v>
      </c>
      <c r="F27" s="81">
        <f>F28+F29+F30+F34+F35+F36+F37+F38+F39+F40</f>
        <v>448.012</v>
      </c>
      <c r="G27" s="81">
        <f t="shared" ref="G27:M27" si="5">G28+G29+G30+G34+G35+G36+G37+G38+G39+G40</f>
        <v>433.37399999999997</v>
      </c>
      <c r="H27" s="81">
        <f t="shared" si="5"/>
        <v>400.75300000000004</v>
      </c>
      <c r="I27" s="81">
        <f t="shared" si="5"/>
        <v>374.99199999999996</v>
      </c>
      <c r="J27" s="81">
        <f t="shared" si="5"/>
        <v>356.49099999999999</v>
      </c>
      <c r="K27" s="81">
        <f t="shared" si="5"/>
        <v>331.62899999999996</v>
      </c>
      <c r="L27" s="81">
        <f t="shared" si="5"/>
        <v>328.69999999999993</v>
      </c>
      <c r="M27" s="81">
        <f t="shared" si="5"/>
        <v>338.21099999999996</v>
      </c>
      <c r="N27" s="78">
        <v>338.6</v>
      </c>
      <c r="O27" s="78">
        <v>337.8</v>
      </c>
      <c r="P27" s="78">
        <v>335.3</v>
      </c>
      <c r="Q27" s="78">
        <v>324</v>
      </c>
      <c r="R27" s="81">
        <v>335.6</v>
      </c>
      <c r="S27" s="198">
        <v>293.2</v>
      </c>
      <c r="T27" s="81"/>
      <c r="U27" s="1"/>
    </row>
    <row r="28" spans="1:21" x14ac:dyDescent="0.25">
      <c r="A28" s="68" t="s">
        <v>19</v>
      </c>
      <c r="B28" s="80">
        <v>29.045999999999999</v>
      </c>
      <c r="C28" s="80">
        <v>29.952000000000002</v>
      </c>
      <c r="D28" s="80">
        <v>27.878</v>
      </c>
      <c r="E28" s="80">
        <v>18.146999999999998</v>
      </c>
      <c r="F28" s="80">
        <v>15.113</v>
      </c>
      <c r="G28" s="79">
        <v>13.849</v>
      </c>
      <c r="H28" s="79">
        <v>12.808</v>
      </c>
      <c r="I28" s="79">
        <v>12.766</v>
      </c>
      <c r="J28" s="79">
        <v>9.7560000000000002</v>
      </c>
      <c r="K28" s="79">
        <v>8.1449999999999996</v>
      </c>
      <c r="L28" s="79">
        <v>10</v>
      </c>
      <c r="M28" s="79">
        <v>13.247999999999999</v>
      </c>
      <c r="N28" s="79">
        <v>11.9</v>
      </c>
      <c r="O28" s="79">
        <v>12.1</v>
      </c>
      <c r="P28" s="79">
        <v>11.4</v>
      </c>
      <c r="Q28" s="79">
        <v>9.6999999999999993</v>
      </c>
      <c r="R28" s="80">
        <v>10.6</v>
      </c>
      <c r="S28" s="199">
        <v>8.6999999999999993</v>
      </c>
      <c r="T28" s="80"/>
      <c r="U28" s="1"/>
    </row>
    <row r="29" spans="1:21" x14ac:dyDescent="0.25">
      <c r="A29" s="68" t="s">
        <v>20</v>
      </c>
      <c r="B29" s="80">
        <v>36.645000000000003</v>
      </c>
      <c r="C29" s="80">
        <v>37.85</v>
      </c>
      <c r="D29" s="80">
        <v>40.284999999999997</v>
      </c>
      <c r="E29" s="80">
        <v>39.488999999999997</v>
      </c>
      <c r="F29" s="80">
        <v>37.74</v>
      </c>
      <c r="G29" s="79">
        <v>36.954000000000001</v>
      </c>
      <c r="H29" s="79">
        <v>35.421999999999997</v>
      </c>
      <c r="I29" s="79">
        <v>31.486000000000001</v>
      </c>
      <c r="J29" s="79">
        <v>28.949000000000002</v>
      </c>
      <c r="K29" s="79">
        <v>26.556999999999999</v>
      </c>
      <c r="L29" s="79">
        <v>23</v>
      </c>
      <c r="M29" s="79">
        <v>24.166</v>
      </c>
      <c r="N29" s="79">
        <v>24.1</v>
      </c>
      <c r="O29" s="79">
        <v>25.9</v>
      </c>
      <c r="P29" s="79">
        <v>24.7</v>
      </c>
      <c r="Q29" s="79">
        <v>24.2</v>
      </c>
      <c r="R29" s="80">
        <v>24.7</v>
      </c>
      <c r="S29" s="199">
        <v>24</v>
      </c>
      <c r="T29" s="80"/>
      <c r="U29" s="1"/>
    </row>
    <row r="30" spans="1:21" x14ac:dyDescent="0.25">
      <c r="A30" s="68" t="s">
        <v>21</v>
      </c>
      <c r="B30" s="80">
        <v>100.596</v>
      </c>
      <c r="C30" s="80">
        <v>94.819000000000003</v>
      </c>
      <c r="D30" s="80">
        <v>90.063000000000002</v>
      </c>
      <c r="E30" s="80">
        <v>88.581999999999994</v>
      </c>
      <c r="F30" s="80">
        <v>70.415999999999997</v>
      </c>
      <c r="G30" s="79">
        <v>59.893000000000001</v>
      </c>
      <c r="H30" s="79">
        <v>50.311999999999998</v>
      </c>
      <c r="I30" s="79">
        <v>47.335999999999999</v>
      </c>
      <c r="J30" s="79">
        <v>45.043999999999997</v>
      </c>
      <c r="K30" s="79">
        <v>41.149000000000001</v>
      </c>
      <c r="L30" s="79">
        <v>42.7</v>
      </c>
      <c r="M30" s="79">
        <v>40.99</v>
      </c>
      <c r="N30" s="79">
        <v>40.700000000000003</v>
      </c>
      <c r="O30" s="79">
        <v>39.9</v>
      </c>
      <c r="P30" s="79">
        <v>39.200000000000003</v>
      </c>
      <c r="Q30" s="79">
        <v>41</v>
      </c>
      <c r="R30" s="80">
        <v>41.6</v>
      </c>
      <c r="S30" s="199">
        <v>40.799999999999997</v>
      </c>
      <c r="T30" s="80"/>
      <c r="U30" s="1"/>
    </row>
    <row r="31" spans="1:21" x14ac:dyDescent="0.25">
      <c r="A31" s="69" t="s">
        <v>62</v>
      </c>
      <c r="B31" s="80"/>
      <c r="C31" s="80"/>
      <c r="D31" s="80"/>
      <c r="E31" s="80"/>
      <c r="F31" s="80"/>
      <c r="G31" s="162"/>
      <c r="H31" s="162"/>
      <c r="I31" s="162"/>
      <c r="J31" s="162"/>
      <c r="K31" s="162"/>
      <c r="L31" s="162"/>
      <c r="M31" s="162"/>
      <c r="N31" s="162"/>
      <c r="O31" s="162"/>
      <c r="P31" s="162"/>
      <c r="Q31" s="162"/>
      <c r="R31" s="163"/>
      <c r="S31" s="199"/>
      <c r="T31" s="80"/>
      <c r="U31" s="1"/>
    </row>
    <row r="32" spans="1:21" ht="19.5" x14ac:dyDescent="0.25">
      <c r="A32" s="70" t="s">
        <v>22</v>
      </c>
      <c r="B32" s="80">
        <v>2.403</v>
      </c>
      <c r="C32" s="80">
        <v>2.04</v>
      </c>
      <c r="D32" s="80">
        <v>2.2130000000000001</v>
      </c>
      <c r="E32" s="80">
        <v>2.0579999999999998</v>
      </c>
      <c r="F32" s="80">
        <v>1.681</v>
      </c>
      <c r="G32" s="79">
        <v>1.901</v>
      </c>
      <c r="H32" s="79">
        <v>1.5920000000000001</v>
      </c>
      <c r="I32" s="79">
        <v>1.637</v>
      </c>
      <c r="J32" s="79">
        <v>1.609</v>
      </c>
      <c r="K32" s="79">
        <v>1.7050000000000001</v>
      </c>
      <c r="L32" s="79">
        <v>1.4</v>
      </c>
      <c r="M32" s="164">
        <v>1.393</v>
      </c>
      <c r="N32" s="79">
        <v>1.4</v>
      </c>
      <c r="O32" s="79">
        <v>1.5</v>
      </c>
      <c r="P32" s="79">
        <v>1.4</v>
      </c>
      <c r="Q32" s="79">
        <v>1.4</v>
      </c>
      <c r="R32" s="80">
        <v>1.5</v>
      </c>
      <c r="S32" s="199">
        <v>1.7</v>
      </c>
      <c r="T32" s="80"/>
      <c r="U32" s="1"/>
    </row>
    <row r="33" spans="1:21" ht="19.5" x14ac:dyDescent="0.25">
      <c r="A33" s="70" t="s">
        <v>92</v>
      </c>
      <c r="B33" s="80">
        <f t="shared" ref="B33:E33" si="6">B30-B32</f>
        <v>98.192999999999998</v>
      </c>
      <c r="C33" s="80">
        <f t="shared" si="6"/>
        <v>92.778999999999996</v>
      </c>
      <c r="D33" s="80">
        <f t="shared" si="6"/>
        <v>87.850000000000009</v>
      </c>
      <c r="E33" s="80">
        <f t="shared" si="6"/>
        <v>86.524000000000001</v>
      </c>
      <c r="F33" s="80">
        <f>F30-F32</f>
        <v>68.734999999999999</v>
      </c>
      <c r="G33" s="80">
        <f t="shared" ref="G33:N33" si="7">G30-G32</f>
        <v>57.991999999999997</v>
      </c>
      <c r="H33" s="80">
        <f t="shared" si="7"/>
        <v>48.72</v>
      </c>
      <c r="I33" s="80">
        <f t="shared" si="7"/>
        <v>45.698999999999998</v>
      </c>
      <c r="J33" s="80">
        <f t="shared" si="7"/>
        <v>43.434999999999995</v>
      </c>
      <c r="K33" s="80">
        <f t="shared" si="7"/>
        <v>39.444000000000003</v>
      </c>
      <c r="L33" s="80">
        <f t="shared" si="7"/>
        <v>41.300000000000004</v>
      </c>
      <c r="M33" s="80">
        <f t="shared" si="7"/>
        <v>39.597000000000001</v>
      </c>
      <c r="N33" s="80">
        <f t="shared" si="7"/>
        <v>39.300000000000004</v>
      </c>
      <c r="O33" s="79">
        <v>38.4</v>
      </c>
      <c r="P33" s="79">
        <v>37.799999999999997</v>
      </c>
      <c r="Q33" s="79">
        <v>39.6</v>
      </c>
      <c r="R33" s="80">
        <v>40.1</v>
      </c>
      <c r="S33" s="199">
        <v>39.200000000000003</v>
      </c>
      <c r="T33" s="80"/>
      <c r="U33" s="1"/>
    </row>
    <row r="34" spans="1:21" x14ac:dyDescent="0.25">
      <c r="A34" s="68" t="s">
        <v>23</v>
      </c>
      <c r="B34" s="80">
        <v>67.037000000000006</v>
      </c>
      <c r="C34" s="80">
        <v>68.977000000000004</v>
      </c>
      <c r="D34" s="80">
        <v>61.683</v>
      </c>
      <c r="E34" s="80">
        <v>59.470999999999997</v>
      </c>
      <c r="F34" s="80">
        <v>56.024999999999999</v>
      </c>
      <c r="G34" s="79">
        <v>53.383000000000003</v>
      </c>
      <c r="H34" s="79">
        <v>49.372999999999998</v>
      </c>
      <c r="I34" s="79">
        <v>47.448999999999998</v>
      </c>
      <c r="J34" s="79">
        <v>45.145000000000003</v>
      </c>
      <c r="K34" s="79">
        <v>38.802999999999997</v>
      </c>
      <c r="L34" s="79">
        <v>42.5</v>
      </c>
      <c r="M34" s="79">
        <v>41.01</v>
      </c>
      <c r="N34" s="79">
        <v>38.4</v>
      </c>
      <c r="O34" s="79">
        <v>36.1</v>
      </c>
      <c r="P34" s="79">
        <v>34.700000000000003</v>
      </c>
      <c r="Q34" s="79">
        <v>33.799999999999997</v>
      </c>
      <c r="R34" s="80">
        <v>36.700000000000003</v>
      </c>
      <c r="S34" s="199">
        <v>32.200000000000003</v>
      </c>
      <c r="T34" s="80"/>
      <c r="U34" s="1"/>
    </row>
    <row r="35" spans="1:21" x14ac:dyDescent="0.25">
      <c r="A35" s="68" t="s">
        <v>24</v>
      </c>
      <c r="B35" s="80">
        <v>42.238999999999997</v>
      </c>
      <c r="C35" s="80">
        <v>37.642000000000003</v>
      </c>
      <c r="D35" s="80">
        <v>35.152999999999999</v>
      </c>
      <c r="E35" s="80">
        <v>40.29</v>
      </c>
      <c r="F35" s="80">
        <v>40.344999999999999</v>
      </c>
      <c r="G35" s="79">
        <v>44.185000000000002</v>
      </c>
      <c r="H35" s="79">
        <v>45.018000000000001</v>
      </c>
      <c r="I35" s="79">
        <v>39.264000000000003</v>
      </c>
      <c r="J35" s="79">
        <v>38.158999999999999</v>
      </c>
      <c r="K35" s="79">
        <v>38.551000000000002</v>
      </c>
      <c r="L35" s="79">
        <v>41.8</v>
      </c>
      <c r="M35" s="79">
        <v>43.994999999999997</v>
      </c>
      <c r="N35" s="79">
        <v>42.9</v>
      </c>
      <c r="O35" s="79">
        <v>44.4</v>
      </c>
      <c r="P35" s="79">
        <v>46.6</v>
      </c>
      <c r="Q35" s="79">
        <v>44.7</v>
      </c>
      <c r="R35" s="80">
        <v>46.9</v>
      </c>
      <c r="S35" s="199">
        <v>42.5</v>
      </c>
      <c r="T35" s="80"/>
      <c r="U35" s="1"/>
    </row>
    <row r="36" spans="1:21" x14ac:dyDescent="0.25">
      <c r="A36" s="68" t="s">
        <v>25</v>
      </c>
      <c r="B36" s="80">
        <v>57.259</v>
      </c>
      <c r="C36" s="80">
        <v>57.234999999999999</v>
      </c>
      <c r="D36" s="80">
        <v>52.067</v>
      </c>
      <c r="E36" s="80">
        <v>47.463999999999999</v>
      </c>
      <c r="F36" s="80">
        <v>49.697000000000003</v>
      </c>
      <c r="G36" s="79">
        <v>48.027999999999999</v>
      </c>
      <c r="H36" s="79">
        <v>39.530999999999999</v>
      </c>
      <c r="I36" s="79">
        <v>38.881999999999998</v>
      </c>
      <c r="J36" s="79">
        <v>38.369</v>
      </c>
      <c r="K36" s="79">
        <v>81.402000000000001</v>
      </c>
      <c r="L36" s="79">
        <v>34.5</v>
      </c>
      <c r="M36" s="79">
        <v>39.58</v>
      </c>
      <c r="N36" s="79">
        <v>39.200000000000003</v>
      </c>
      <c r="O36" s="79">
        <v>41.3</v>
      </c>
      <c r="P36" s="79">
        <v>42.2</v>
      </c>
      <c r="Q36" s="79">
        <v>42.6</v>
      </c>
      <c r="R36" s="80">
        <v>46.7</v>
      </c>
      <c r="S36" s="199">
        <v>43.6</v>
      </c>
      <c r="T36" s="80"/>
      <c r="U36" s="1"/>
    </row>
    <row r="37" spans="1:21" x14ac:dyDescent="0.25">
      <c r="A37" s="68" t="s">
        <v>26</v>
      </c>
      <c r="B37" s="80">
        <v>21.207999999999998</v>
      </c>
      <c r="C37" s="80">
        <v>25.007000000000001</v>
      </c>
      <c r="D37" s="80">
        <v>23.369</v>
      </c>
      <c r="E37" s="80">
        <v>21.786999999999999</v>
      </c>
      <c r="F37" s="80">
        <v>22.239000000000001</v>
      </c>
      <c r="G37" s="79">
        <v>18.207000000000001</v>
      </c>
      <c r="H37" s="79">
        <v>16.78</v>
      </c>
      <c r="I37" s="79">
        <v>17.533000000000001</v>
      </c>
      <c r="J37" s="79">
        <v>17.065000000000001</v>
      </c>
      <c r="K37" s="79">
        <v>16.248999999999999</v>
      </c>
      <c r="L37" s="79">
        <v>15.2</v>
      </c>
      <c r="M37" s="79">
        <v>12.167</v>
      </c>
      <c r="N37" s="79">
        <v>13.6</v>
      </c>
      <c r="O37" s="79">
        <v>13.3</v>
      </c>
      <c r="P37" s="79">
        <v>11</v>
      </c>
      <c r="Q37" s="79">
        <v>11.4</v>
      </c>
      <c r="R37" s="80">
        <v>12.7</v>
      </c>
      <c r="S37" s="199">
        <v>10.6</v>
      </c>
      <c r="T37" s="80"/>
      <c r="U37" s="1"/>
    </row>
    <row r="38" spans="1:21" x14ac:dyDescent="0.25">
      <c r="A38" s="68" t="s">
        <v>27</v>
      </c>
      <c r="B38" s="80">
        <v>26.082000000000001</v>
      </c>
      <c r="C38" s="80">
        <v>24.983000000000001</v>
      </c>
      <c r="D38" s="80">
        <v>22.855</v>
      </c>
      <c r="E38" s="80">
        <v>23.63</v>
      </c>
      <c r="F38" s="80">
        <v>22.452000000000002</v>
      </c>
      <c r="G38" s="79">
        <v>24.78</v>
      </c>
      <c r="H38" s="79">
        <v>27.577000000000002</v>
      </c>
      <c r="I38" s="79">
        <v>25.599</v>
      </c>
      <c r="J38" s="79">
        <v>24.573</v>
      </c>
      <c r="K38" s="79">
        <v>26.587</v>
      </c>
      <c r="L38" s="79">
        <v>24.7</v>
      </c>
      <c r="M38" s="79">
        <v>26.085999999999999</v>
      </c>
      <c r="N38" s="79">
        <v>25.3</v>
      </c>
      <c r="O38" s="79">
        <v>25</v>
      </c>
      <c r="P38" s="79">
        <v>24</v>
      </c>
      <c r="Q38" s="79">
        <v>23.1</v>
      </c>
      <c r="R38" s="80">
        <v>24.4</v>
      </c>
      <c r="S38" s="199">
        <v>20.9</v>
      </c>
      <c r="T38" s="80"/>
      <c r="U38" s="1"/>
    </row>
    <row r="39" spans="1:21" x14ac:dyDescent="0.25">
      <c r="A39" s="68" t="s">
        <v>28</v>
      </c>
      <c r="B39" s="80">
        <v>36.850999999999999</v>
      </c>
      <c r="C39" s="80">
        <v>37.463999999999999</v>
      </c>
      <c r="D39" s="80">
        <v>41.006</v>
      </c>
      <c r="E39" s="80">
        <v>34.331000000000003</v>
      </c>
      <c r="F39" s="80">
        <v>40.276000000000003</v>
      </c>
      <c r="G39" s="79">
        <v>37.996000000000002</v>
      </c>
      <c r="H39" s="79">
        <v>29.405999999999999</v>
      </c>
      <c r="I39" s="79">
        <v>27.327000000000002</v>
      </c>
      <c r="J39" s="79">
        <v>25.364999999999998</v>
      </c>
      <c r="K39" s="79">
        <v>24.399000000000001</v>
      </c>
      <c r="L39" s="79">
        <v>22.2</v>
      </c>
      <c r="M39" s="79">
        <v>22.434999999999999</v>
      </c>
      <c r="N39" s="79">
        <v>21.5</v>
      </c>
      <c r="O39" s="79">
        <v>21.3</v>
      </c>
      <c r="P39" s="79">
        <v>20.100000000000001</v>
      </c>
      <c r="Q39" s="79">
        <v>17.600000000000001</v>
      </c>
      <c r="R39" s="80">
        <v>19.8</v>
      </c>
      <c r="S39" s="199">
        <v>13.4</v>
      </c>
      <c r="T39" s="80"/>
      <c r="U39" s="1"/>
    </row>
    <row r="40" spans="1:21" x14ac:dyDescent="0.25">
      <c r="A40" s="68" t="s">
        <v>29</v>
      </c>
      <c r="B40" s="80">
        <v>122.006</v>
      </c>
      <c r="C40" s="80">
        <v>116.491</v>
      </c>
      <c r="D40" s="80">
        <v>99.052000000000007</v>
      </c>
      <c r="E40" s="80">
        <v>95.47</v>
      </c>
      <c r="F40" s="80">
        <v>93.709000000000003</v>
      </c>
      <c r="G40" s="79">
        <v>96.099000000000004</v>
      </c>
      <c r="H40" s="79">
        <v>94.525999999999996</v>
      </c>
      <c r="I40" s="79">
        <v>87.35</v>
      </c>
      <c r="J40" s="79">
        <v>84.066000000000003</v>
      </c>
      <c r="K40" s="79">
        <v>29.786999999999999</v>
      </c>
      <c r="L40" s="79">
        <v>72.099999999999994</v>
      </c>
      <c r="M40" s="79">
        <v>74.534000000000006</v>
      </c>
      <c r="N40" s="79">
        <v>81.099999999999994</v>
      </c>
      <c r="O40" s="79">
        <v>78.599999999999994</v>
      </c>
      <c r="P40" s="79">
        <v>81.599999999999994</v>
      </c>
      <c r="Q40" s="79">
        <v>75.8</v>
      </c>
      <c r="R40" s="80">
        <v>71.5</v>
      </c>
      <c r="S40" s="199">
        <v>56.4</v>
      </c>
      <c r="T40" s="80"/>
      <c r="U40" s="1"/>
    </row>
    <row r="41" spans="1:21" ht="18" x14ac:dyDescent="0.25">
      <c r="A41" s="67" t="s">
        <v>113</v>
      </c>
      <c r="B41" s="81">
        <f t="shared" ref="B41:E41" si="8">SUM(B42:B49)</f>
        <v>413.24699999999996</v>
      </c>
      <c r="C41" s="81">
        <f t="shared" si="8"/>
        <v>449.53100000000001</v>
      </c>
      <c r="D41" s="81">
        <f t="shared" si="8"/>
        <v>470.93300000000005</v>
      </c>
      <c r="E41" s="81">
        <f t="shared" si="8"/>
        <v>439.21799999999996</v>
      </c>
      <c r="F41" s="81">
        <f>SUM(F42:F49)</f>
        <v>439.17900000000003</v>
      </c>
      <c r="G41" s="81">
        <f t="shared" ref="G41:M41" si="9">SUM(G42:G49)</f>
        <v>463.06799999999998</v>
      </c>
      <c r="H41" s="81">
        <f t="shared" si="9"/>
        <v>458.43200000000002</v>
      </c>
      <c r="I41" s="81">
        <f t="shared" si="9"/>
        <v>485.46800000000007</v>
      </c>
      <c r="J41" s="81">
        <f t="shared" si="9"/>
        <v>466.07099999999997</v>
      </c>
      <c r="K41" s="81">
        <f t="shared" si="9"/>
        <v>482.31899999999996</v>
      </c>
      <c r="L41" s="81">
        <f t="shared" si="9"/>
        <v>501.90000000000003</v>
      </c>
      <c r="M41" s="81">
        <f t="shared" si="9"/>
        <v>477.26800000000003</v>
      </c>
      <c r="N41" s="78">
        <v>489</v>
      </c>
      <c r="O41" s="78">
        <v>490.8</v>
      </c>
      <c r="P41" s="78">
        <v>476.1</v>
      </c>
      <c r="Q41" s="78">
        <v>497</v>
      </c>
      <c r="R41" s="81">
        <v>546.20000000000005</v>
      </c>
      <c r="S41" s="198">
        <v>508.2</v>
      </c>
      <c r="T41" s="81"/>
      <c r="U41" s="1"/>
    </row>
    <row r="42" spans="1:21" x14ac:dyDescent="0.25">
      <c r="A42" s="68" t="s">
        <v>30</v>
      </c>
      <c r="B42" s="80">
        <v>4.2279999999999998</v>
      </c>
      <c r="C42" s="80">
        <v>18.081</v>
      </c>
      <c r="D42" s="80">
        <v>21.149000000000001</v>
      </c>
      <c r="E42" s="80">
        <v>17.975000000000001</v>
      </c>
      <c r="F42" s="80">
        <v>14.771000000000001</v>
      </c>
      <c r="G42" s="79">
        <v>12.849</v>
      </c>
      <c r="H42" s="79">
        <v>11.956</v>
      </c>
      <c r="I42" s="79">
        <v>11.787000000000001</v>
      </c>
      <c r="J42" s="79">
        <v>10.396000000000001</v>
      </c>
      <c r="K42" s="79">
        <v>9.3740000000000006</v>
      </c>
      <c r="L42" s="79">
        <v>11.4</v>
      </c>
      <c r="M42" s="79">
        <v>13.664</v>
      </c>
      <c r="N42" s="79">
        <v>14.5</v>
      </c>
      <c r="O42" s="79">
        <v>14.4</v>
      </c>
      <c r="P42" s="79">
        <v>10.7</v>
      </c>
      <c r="Q42" s="79">
        <v>9.5</v>
      </c>
      <c r="R42" s="80">
        <v>8.5</v>
      </c>
      <c r="S42" s="199">
        <v>4.7</v>
      </c>
      <c r="T42" s="80"/>
      <c r="U42" s="1"/>
    </row>
    <row r="43" spans="1:21" x14ac:dyDescent="0.25">
      <c r="A43" s="68" t="s">
        <v>31</v>
      </c>
      <c r="B43" s="80">
        <v>16.076000000000001</v>
      </c>
      <c r="C43" s="80">
        <v>19.791</v>
      </c>
      <c r="D43" s="80">
        <v>21.206</v>
      </c>
      <c r="E43" s="80">
        <v>21.021000000000001</v>
      </c>
      <c r="F43" s="80">
        <v>23.597999999999999</v>
      </c>
      <c r="G43" s="79">
        <v>26.841999999999999</v>
      </c>
      <c r="H43" s="79">
        <v>23.201000000000001</v>
      </c>
      <c r="I43" s="79">
        <v>22.242999999999999</v>
      </c>
      <c r="J43" s="79">
        <v>15.03</v>
      </c>
      <c r="K43" s="79">
        <v>13.827</v>
      </c>
      <c r="L43" s="79">
        <v>14</v>
      </c>
      <c r="M43" s="79">
        <v>12.423</v>
      </c>
      <c r="N43" s="79">
        <v>8.3000000000000007</v>
      </c>
      <c r="O43" s="79">
        <v>7.6</v>
      </c>
      <c r="P43" s="79">
        <v>7.8</v>
      </c>
      <c r="Q43" s="79">
        <v>8.5</v>
      </c>
      <c r="R43" s="80">
        <v>8.6999999999999993</v>
      </c>
      <c r="S43" s="199">
        <v>7.1</v>
      </c>
      <c r="T43" s="80"/>
      <c r="U43" s="1"/>
    </row>
    <row r="44" spans="1:21" x14ac:dyDescent="0.25">
      <c r="A44" s="68" t="s">
        <v>32</v>
      </c>
      <c r="B44" s="80"/>
      <c r="C44" s="80"/>
      <c r="D44" s="80"/>
      <c r="E44" s="80"/>
      <c r="F44" s="80"/>
      <c r="G44" s="79"/>
      <c r="H44" s="79"/>
      <c r="I44" s="79"/>
      <c r="J44" s="79"/>
      <c r="K44" s="79"/>
      <c r="L44" s="79"/>
      <c r="M44" s="79"/>
      <c r="N44" s="79"/>
      <c r="O44" s="79"/>
      <c r="P44" s="79" t="s">
        <v>99</v>
      </c>
      <c r="Q44" s="79">
        <v>71.099999999999994</v>
      </c>
      <c r="R44" s="80">
        <v>87</v>
      </c>
      <c r="S44" s="199">
        <v>77.5</v>
      </c>
      <c r="T44" s="80"/>
      <c r="U44" s="1"/>
    </row>
    <row r="45" spans="1:21" x14ac:dyDescent="0.25">
      <c r="A45" s="68" t="s">
        <v>33</v>
      </c>
      <c r="B45" s="80">
        <v>156.98599999999999</v>
      </c>
      <c r="C45" s="80">
        <v>174.58799999999999</v>
      </c>
      <c r="D45" s="80">
        <v>191.62100000000001</v>
      </c>
      <c r="E45" s="80">
        <v>191.77099999999999</v>
      </c>
      <c r="F45" s="80">
        <v>192.262</v>
      </c>
      <c r="G45" s="79">
        <v>205.55500000000001</v>
      </c>
      <c r="H45" s="79">
        <v>211.684</v>
      </c>
      <c r="I45" s="79">
        <v>205.363</v>
      </c>
      <c r="J45" s="79">
        <v>195.70599999999999</v>
      </c>
      <c r="K45" s="79">
        <v>241.51599999999999</v>
      </c>
      <c r="L45" s="79">
        <v>230.9</v>
      </c>
      <c r="M45" s="79">
        <v>206.108</v>
      </c>
      <c r="N45" s="79">
        <v>223.9</v>
      </c>
      <c r="O45" s="79">
        <v>215.9</v>
      </c>
      <c r="P45" s="79">
        <v>225.3</v>
      </c>
      <c r="Q45" s="79">
        <v>174.3</v>
      </c>
      <c r="R45" s="80">
        <v>206.1</v>
      </c>
      <c r="S45" s="199">
        <v>202.4</v>
      </c>
      <c r="T45" s="80"/>
      <c r="U45" s="1"/>
    </row>
    <row r="46" spans="1:21" x14ac:dyDescent="0.25">
      <c r="A46" s="68" t="s">
        <v>34</v>
      </c>
      <c r="B46" s="80">
        <v>35.786999999999999</v>
      </c>
      <c r="C46" s="80">
        <v>32.453000000000003</v>
      </c>
      <c r="D46" s="80">
        <v>29.427</v>
      </c>
      <c r="E46" s="80">
        <v>27.617999999999999</v>
      </c>
      <c r="F46" s="80">
        <v>26.178000000000001</v>
      </c>
      <c r="G46" s="79">
        <v>29.312000000000001</v>
      </c>
      <c r="H46" s="79">
        <v>26.728000000000002</v>
      </c>
      <c r="I46" s="79">
        <v>28.52</v>
      </c>
      <c r="J46" s="79">
        <v>28.576000000000001</v>
      </c>
      <c r="K46" s="79">
        <v>28.428999999999998</v>
      </c>
      <c r="L46" s="79">
        <v>26.8</v>
      </c>
      <c r="M46" s="79">
        <v>33.267000000000003</v>
      </c>
      <c r="N46" s="79">
        <v>31.5</v>
      </c>
      <c r="O46" s="79">
        <v>27.8</v>
      </c>
      <c r="P46" s="79">
        <v>22.9</v>
      </c>
      <c r="Q46" s="79">
        <v>21</v>
      </c>
      <c r="R46" s="80">
        <v>23.2</v>
      </c>
      <c r="S46" s="199">
        <v>17.899999999999999</v>
      </c>
      <c r="T46" s="80"/>
      <c r="U46" s="1"/>
    </row>
    <row r="47" spans="1:21" x14ac:dyDescent="0.25">
      <c r="A47" s="68" t="s">
        <v>35</v>
      </c>
      <c r="B47" s="80">
        <v>90.179000000000002</v>
      </c>
      <c r="C47" s="80">
        <v>86.787000000000006</v>
      </c>
      <c r="D47" s="80">
        <v>94.629000000000005</v>
      </c>
      <c r="E47" s="80">
        <v>81.423000000000002</v>
      </c>
      <c r="F47" s="80">
        <v>76.331000000000003</v>
      </c>
      <c r="G47" s="79">
        <v>85.111999999999995</v>
      </c>
      <c r="H47" s="79">
        <v>74.337000000000003</v>
      </c>
      <c r="I47" s="79">
        <v>71.344999999999999</v>
      </c>
      <c r="J47" s="79">
        <v>67.328999999999994</v>
      </c>
      <c r="K47" s="79">
        <v>68.921000000000006</v>
      </c>
      <c r="L47" s="79">
        <v>72.3</v>
      </c>
      <c r="M47" s="79">
        <v>79.245000000000005</v>
      </c>
      <c r="N47" s="79">
        <v>74.599999999999994</v>
      </c>
      <c r="O47" s="79">
        <v>87.3</v>
      </c>
      <c r="P47" s="79">
        <v>84.3</v>
      </c>
      <c r="Q47" s="79">
        <v>84.6</v>
      </c>
      <c r="R47" s="80">
        <v>85.5</v>
      </c>
      <c r="S47" s="199">
        <v>81.5</v>
      </c>
      <c r="T47" s="80"/>
      <c r="U47" s="1"/>
    </row>
    <row r="48" spans="1:21" x14ac:dyDescent="0.25">
      <c r="A48" s="68" t="s">
        <v>36</v>
      </c>
      <c r="B48" s="80">
        <v>109.991</v>
      </c>
      <c r="C48" s="80">
        <v>117.831</v>
      </c>
      <c r="D48" s="80">
        <v>112.901</v>
      </c>
      <c r="E48" s="80">
        <v>99.41</v>
      </c>
      <c r="F48" s="80">
        <v>106.039</v>
      </c>
      <c r="G48" s="79">
        <v>103.398</v>
      </c>
      <c r="H48" s="79">
        <v>110.526</v>
      </c>
      <c r="I48" s="79">
        <v>146.21</v>
      </c>
      <c r="J48" s="79">
        <v>149.03399999999999</v>
      </c>
      <c r="K48" s="79">
        <v>120.252</v>
      </c>
      <c r="L48" s="79">
        <v>146.5</v>
      </c>
      <c r="M48" s="79">
        <v>132.56100000000001</v>
      </c>
      <c r="N48" s="79">
        <v>136</v>
      </c>
      <c r="O48" s="79">
        <v>137.9</v>
      </c>
      <c r="P48" s="79">
        <v>125.1</v>
      </c>
      <c r="Q48" s="79">
        <v>120.4</v>
      </c>
      <c r="R48" s="80">
        <v>119</v>
      </c>
      <c r="S48" s="199">
        <v>107.9</v>
      </c>
      <c r="T48" s="80"/>
      <c r="U48" s="1"/>
    </row>
    <row r="49" spans="1:21" x14ac:dyDescent="0.25">
      <c r="A49" s="68" t="s">
        <v>37</v>
      </c>
      <c r="B49" s="74"/>
      <c r="C49" s="80"/>
      <c r="D49" s="80"/>
      <c r="E49" s="80"/>
      <c r="F49" s="80"/>
      <c r="G49" s="79"/>
      <c r="H49" s="79"/>
      <c r="I49" s="79"/>
      <c r="J49" s="79"/>
      <c r="K49" s="79"/>
      <c r="L49" s="79"/>
      <c r="M49" s="79"/>
      <c r="N49" s="79"/>
      <c r="O49" s="79"/>
      <c r="P49" s="79" t="s">
        <v>99</v>
      </c>
      <c r="Q49" s="79">
        <v>7.5</v>
      </c>
      <c r="R49" s="80">
        <v>8.1999999999999993</v>
      </c>
      <c r="S49" s="199">
        <v>9.1999999999999993</v>
      </c>
      <c r="T49" s="80"/>
      <c r="U49" s="1"/>
    </row>
    <row r="50" spans="1:21" ht="18" x14ac:dyDescent="0.25">
      <c r="A50" s="67" t="s">
        <v>163</v>
      </c>
      <c r="B50" s="81">
        <f t="shared" ref="B50:E50" si="10">SUM(B51:B57)</f>
        <v>182.54599999999999</v>
      </c>
      <c r="C50" s="81">
        <f t="shared" si="10"/>
        <v>221.208</v>
      </c>
      <c r="D50" s="81">
        <f t="shared" si="10"/>
        <v>244.34799999999998</v>
      </c>
      <c r="E50" s="81">
        <f t="shared" si="10"/>
        <v>233.518</v>
      </c>
      <c r="F50" s="81">
        <f>SUM(F51:F57)</f>
        <v>211.876</v>
      </c>
      <c r="G50" s="81">
        <f t="shared" ref="G50:L50" si="11">SUM(G51:G57)</f>
        <v>230.48500000000001</v>
      </c>
      <c r="H50" s="81">
        <f t="shared" si="11"/>
        <v>236.62800000000001</v>
      </c>
      <c r="I50" s="81">
        <f t="shared" si="11"/>
        <v>244.53300000000002</v>
      </c>
      <c r="J50" s="81">
        <f t="shared" si="11"/>
        <v>244.74600000000001</v>
      </c>
      <c r="K50" s="81">
        <f t="shared" si="11"/>
        <v>250.928</v>
      </c>
      <c r="L50" s="81">
        <f t="shared" si="11"/>
        <v>264.3</v>
      </c>
      <c r="M50" s="81">
        <f>SUM(M51:M57)</f>
        <v>231.26799999999997</v>
      </c>
      <c r="N50" s="78">
        <v>212.9</v>
      </c>
      <c r="O50" s="78">
        <v>202.5</v>
      </c>
      <c r="P50" s="78">
        <v>195.3</v>
      </c>
      <c r="Q50" s="78">
        <v>144.6</v>
      </c>
      <c r="R50" s="81">
        <v>191</v>
      </c>
      <c r="S50" s="198">
        <v>152.6</v>
      </c>
      <c r="T50" s="81"/>
      <c r="U50" s="1"/>
    </row>
    <row r="51" spans="1:21" x14ac:dyDescent="0.25">
      <c r="A51" s="68" t="s">
        <v>38</v>
      </c>
      <c r="B51" s="80">
        <v>39.273000000000003</v>
      </c>
      <c r="C51" s="80">
        <v>49.145000000000003</v>
      </c>
      <c r="D51" s="74">
        <v>61.158000000000001</v>
      </c>
      <c r="E51" s="80">
        <v>51.79</v>
      </c>
      <c r="F51" s="80">
        <v>52.9</v>
      </c>
      <c r="G51" s="79">
        <v>52.131999999999998</v>
      </c>
      <c r="H51" s="79">
        <v>53.765000000000001</v>
      </c>
      <c r="I51" s="79">
        <v>60.158999999999999</v>
      </c>
      <c r="J51" s="79">
        <v>74.605000000000004</v>
      </c>
      <c r="K51" s="79">
        <v>80.144000000000005</v>
      </c>
      <c r="L51" s="79">
        <v>92.3</v>
      </c>
      <c r="M51" s="79">
        <v>66.224999999999994</v>
      </c>
      <c r="N51" s="79">
        <v>57.9</v>
      </c>
      <c r="O51" s="79">
        <v>46.5</v>
      </c>
      <c r="P51" s="79">
        <v>47</v>
      </c>
      <c r="Q51" s="79">
        <v>18.100000000000001</v>
      </c>
      <c r="R51" s="80">
        <v>41.2</v>
      </c>
      <c r="S51" s="199">
        <v>13.6</v>
      </c>
      <c r="T51" s="80"/>
      <c r="U51" s="1"/>
    </row>
    <row r="52" spans="1:21" x14ac:dyDescent="0.25">
      <c r="A52" s="68" t="s">
        <v>39</v>
      </c>
      <c r="B52" s="80">
        <v>16.712</v>
      </c>
      <c r="C52" s="80">
        <v>11.833</v>
      </c>
      <c r="D52" s="74">
        <v>8.9920000000000009</v>
      </c>
      <c r="E52" s="80">
        <v>15.846</v>
      </c>
      <c r="F52" s="80">
        <v>2.335</v>
      </c>
      <c r="G52" s="79">
        <v>12.731</v>
      </c>
      <c r="H52" s="79">
        <v>15.33</v>
      </c>
      <c r="I52" s="79">
        <v>15.55</v>
      </c>
      <c r="J52" s="79">
        <v>16.457999999999998</v>
      </c>
      <c r="K52" s="79">
        <v>11.69</v>
      </c>
      <c r="L52" s="79">
        <v>11.7</v>
      </c>
      <c r="M52" s="79">
        <v>4.7</v>
      </c>
      <c r="N52" s="79">
        <v>5.9</v>
      </c>
      <c r="O52" s="79">
        <v>15.2</v>
      </c>
      <c r="P52" s="79">
        <v>14.8</v>
      </c>
      <c r="Q52" s="79">
        <v>13.6</v>
      </c>
      <c r="R52" s="80">
        <v>16.7</v>
      </c>
      <c r="S52" s="199">
        <v>13.9</v>
      </c>
      <c r="T52" s="80"/>
      <c r="U52" s="1"/>
    </row>
    <row r="53" spans="1:21" ht="19.5" x14ac:dyDescent="0.25">
      <c r="A53" s="68" t="s">
        <v>157</v>
      </c>
      <c r="B53" s="80">
        <v>23.341000000000001</v>
      </c>
      <c r="C53" s="80">
        <v>34.228000000000002</v>
      </c>
      <c r="D53" s="74">
        <v>49.189</v>
      </c>
      <c r="E53" s="80">
        <v>45.39</v>
      </c>
      <c r="F53" s="80">
        <v>45.484000000000002</v>
      </c>
      <c r="G53" s="79">
        <v>43.667000000000002</v>
      </c>
      <c r="H53" s="79">
        <v>40.325000000000003</v>
      </c>
      <c r="I53" s="79">
        <v>48.119</v>
      </c>
      <c r="J53" s="79">
        <v>45.866</v>
      </c>
      <c r="K53" s="79">
        <v>52.128999999999998</v>
      </c>
      <c r="L53" s="79">
        <v>40.9</v>
      </c>
      <c r="M53" s="79">
        <v>31.524000000000001</v>
      </c>
      <c r="N53" s="79">
        <v>24.6</v>
      </c>
      <c r="O53" s="79">
        <v>20.2</v>
      </c>
      <c r="P53" s="79">
        <v>20.9</v>
      </c>
      <c r="Q53" s="79">
        <v>12.2</v>
      </c>
      <c r="R53" s="80">
        <v>17.899999999999999</v>
      </c>
      <c r="S53" s="199">
        <v>11.1</v>
      </c>
      <c r="T53" s="80"/>
      <c r="U53" s="1"/>
    </row>
    <row r="54" spans="1:21" ht="19.5" x14ac:dyDescent="0.25">
      <c r="A54" s="68" t="s">
        <v>156</v>
      </c>
      <c r="B54" s="80">
        <v>6.7130000000000001</v>
      </c>
      <c r="C54" s="80">
        <v>6.9640000000000004</v>
      </c>
      <c r="D54" s="74">
        <v>5.3630000000000004</v>
      </c>
      <c r="E54" s="80">
        <v>4.4210000000000003</v>
      </c>
      <c r="F54" s="80">
        <v>4.0330000000000004</v>
      </c>
      <c r="G54" s="79">
        <v>5.1589999999999998</v>
      </c>
      <c r="H54" s="79">
        <v>5.1589999999999998</v>
      </c>
      <c r="I54" s="79">
        <v>4.5960000000000001</v>
      </c>
      <c r="J54" s="79">
        <v>9.0730000000000004</v>
      </c>
      <c r="K54" s="79">
        <v>8.4329999999999998</v>
      </c>
      <c r="L54" s="79">
        <v>8.8000000000000007</v>
      </c>
      <c r="M54" s="79">
        <v>10.503</v>
      </c>
      <c r="N54" s="79">
        <v>11</v>
      </c>
      <c r="O54" s="79">
        <v>10.8</v>
      </c>
      <c r="P54" s="79">
        <v>10.7</v>
      </c>
      <c r="Q54" s="79">
        <v>8.1</v>
      </c>
      <c r="R54" s="80">
        <v>6.7</v>
      </c>
      <c r="S54" s="199">
        <v>6.5</v>
      </c>
      <c r="T54" s="80"/>
      <c r="U54" s="1"/>
    </row>
    <row r="55" spans="1:21" ht="19.5" x14ac:dyDescent="0.25">
      <c r="A55" s="68" t="s">
        <v>42</v>
      </c>
      <c r="B55" s="80">
        <v>6.5110000000000001</v>
      </c>
      <c r="C55" s="80">
        <v>10.785</v>
      </c>
      <c r="D55" s="74">
        <v>11.045999999999999</v>
      </c>
      <c r="E55" s="80">
        <v>10.327</v>
      </c>
      <c r="F55" s="80">
        <v>11.952999999999999</v>
      </c>
      <c r="G55" s="79">
        <v>18.387</v>
      </c>
      <c r="H55" s="79">
        <v>15.12</v>
      </c>
      <c r="I55" s="79">
        <v>17.797999999999998</v>
      </c>
      <c r="J55" s="79">
        <v>17.733000000000001</v>
      </c>
      <c r="K55" s="79">
        <v>15.397</v>
      </c>
      <c r="L55" s="79">
        <v>16.600000000000001</v>
      </c>
      <c r="M55" s="79">
        <v>24.206</v>
      </c>
      <c r="N55" s="79">
        <v>22.3</v>
      </c>
      <c r="O55" s="79">
        <v>23.2</v>
      </c>
      <c r="P55" s="79">
        <v>22.2</v>
      </c>
      <c r="Q55" s="79">
        <v>17.600000000000001</v>
      </c>
      <c r="R55" s="80">
        <v>25.3</v>
      </c>
      <c r="S55" s="199">
        <v>19.600000000000001</v>
      </c>
      <c r="T55" s="80"/>
      <c r="U55" s="1"/>
    </row>
    <row r="56" spans="1:21" x14ac:dyDescent="0.25">
      <c r="A56" s="68" t="s">
        <v>43</v>
      </c>
      <c r="B56" s="165" t="s">
        <v>172</v>
      </c>
      <c r="C56" s="165" t="s">
        <v>172</v>
      </c>
      <c r="D56" s="157" t="s">
        <v>172</v>
      </c>
      <c r="E56" s="165" t="s">
        <v>172</v>
      </c>
      <c r="F56" s="165" t="s">
        <v>172</v>
      </c>
      <c r="G56" s="158" t="s">
        <v>172</v>
      </c>
      <c r="H56" s="158" t="s">
        <v>172</v>
      </c>
      <c r="I56" s="158" t="s">
        <v>172</v>
      </c>
      <c r="J56" s="158" t="s">
        <v>172</v>
      </c>
      <c r="K56" s="158" t="s">
        <v>172</v>
      </c>
      <c r="L56" s="79" t="s">
        <v>95</v>
      </c>
      <c r="M56" s="166" t="s">
        <v>172</v>
      </c>
      <c r="N56" s="79" t="s">
        <v>95</v>
      </c>
      <c r="O56" s="79" t="s">
        <v>95</v>
      </c>
      <c r="P56" s="79" t="s">
        <v>95</v>
      </c>
      <c r="Q56" s="79" t="s">
        <v>95</v>
      </c>
      <c r="R56" s="80">
        <v>3.3</v>
      </c>
      <c r="S56" s="199">
        <v>4.8</v>
      </c>
      <c r="T56" s="80"/>
      <c r="U56" s="1"/>
    </row>
    <row r="57" spans="1:21" x14ac:dyDescent="0.25">
      <c r="A57" s="68" t="s">
        <v>44</v>
      </c>
      <c r="B57" s="80">
        <v>89.995999999999995</v>
      </c>
      <c r="C57" s="80">
        <v>108.253</v>
      </c>
      <c r="D57" s="74">
        <v>108.6</v>
      </c>
      <c r="E57" s="80">
        <v>105.744</v>
      </c>
      <c r="F57" s="80">
        <v>95.171000000000006</v>
      </c>
      <c r="G57" s="79">
        <v>98.409000000000006</v>
      </c>
      <c r="H57" s="79">
        <v>106.929</v>
      </c>
      <c r="I57" s="79">
        <v>98.311000000000007</v>
      </c>
      <c r="J57" s="79">
        <v>81.010999999999996</v>
      </c>
      <c r="K57" s="79">
        <v>83.135000000000005</v>
      </c>
      <c r="L57" s="79">
        <v>94</v>
      </c>
      <c r="M57" s="79">
        <v>94.11</v>
      </c>
      <c r="N57" s="79">
        <v>91.2</v>
      </c>
      <c r="O57" s="79">
        <v>86.6</v>
      </c>
      <c r="P57" s="79">
        <v>79.8</v>
      </c>
      <c r="Q57" s="79">
        <v>75</v>
      </c>
      <c r="R57" s="80">
        <v>79.900000000000006</v>
      </c>
      <c r="S57" s="199">
        <v>83.1</v>
      </c>
      <c r="T57" s="80"/>
      <c r="U57" s="1"/>
    </row>
    <row r="58" spans="1:21" ht="18" x14ac:dyDescent="0.25">
      <c r="A58" s="71" t="s">
        <v>155</v>
      </c>
      <c r="B58" s="81">
        <f t="shared" ref="B58:E58" si="12">SUM(B59:B72)</f>
        <v>1811.7579999999998</v>
      </c>
      <c r="C58" s="81">
        <f t="shared" si="12"/>
        <v>1903.8159999999998</v>
      </c>
      <c r="D58" s="81">
        <f t="shared" si="12"/>
        <v>1776.3409999999999</v>
      </c>
      <c r="E58" s="81">
        <f t="shared" si="12"/>
        <v>1682.1920000000002</v>
      </c>
      <c r="F58" s="81">
        <f>SUM(F59:F72)</f>
        <v>1577.4209999999998</v>
      </c>
      <c r="G58" s="81">
        <f t="shared" ref="G58:M58" si="13">SUM(G59:G72)</f>
        <v>1630.605</v>
      </c>
      <c r="H58" s="81">
        <f t="shared" si="13"/>
        <v>1495.5739999999996</v>
      </c>
      <c r="I58" s="81">
        <f t="shared" si="13"/>
        <v>1434.6030000000001</v>
      </c>
      <c r="J58" s="81">
        <f t="shared" si="13"/>
        <v>1402.1150000000002</v>
      </c>
      <c r="K58" s="81">
        <f t="shared" si="13"/>
        <v>1316.1409999999998</v>
      </c>
      <c r="L58" s="81">
        <f t="shared" si="13"/>
        <v>1300.3999999999999</v>
      </c>
      <c r="M58" s="81">
        <f t="shared" si="13"/>
        <v>1239.5999999999999</v>
      </c>
      <c r="N58" s="78">
        <v>1246.9000000000001</v>
      </c>
      <c r="O58" s="78">
        <v>1228.0999999999999</v>
      </c>
      <c r="P58" s="78">
        <v>1217.2</v>
      </c>
      <c r="Q58" s="78">
        <v>1170.3</v>
      </c>
      <c r="R58" s="81">
        <v>1178</v>
      </c>
      <c r="S58" s="198">
        <v>1064</v>
      </c>
      <c r="T58" s="81"/>
      <c r="U58" s="1"/>
    </row>
    <row r="59" spans="1:21" x14ac:dyDescent="0.25">
      <c r="A59" s="68" t="s">
        <v>45</v>
      </c>
      <c r="B59" s="80">
        <v>279.75599999999997</v>
      </c>
      <c r="C59" s="80">
        <v>368.25599999999997</v>
      </c>
      <c r="D59" s="80">
        <v>293.20299999999997</v>
      </c>
      <c r="E59" s="80">
        <v>308.95</v>
      </c>
      <c r="F59" s="80">
        <v>305.44299999999998</v>
      </c>
      <c r="G59" s="79">
        <v>292.04500000000002</v>
      </c>
      <c r="H59" s="79">
        <v>255.42599999999999</v>
      </c>
      <c r="I59" s="79">
        <v>251.92699999999999</v>
      </c>
      <c r="J59" s="79">
        <v>251.98</v>
      </c>
      <c r="K59" s="79">
        <v>236.74199999999999</v>
      </c>
      <c r="L59" s="79">
        <v>240</v>
      </c>
      <c r="M59" s="79">
        <v>234.78800000000001</v>
      </c>
      <c r="N59" s="79">
        <v>236.3</v>
      </c>
      <c r="O59" s="79">
        <v>223.3</v>
      </c>
      <c r="P59" s="79">
        <v>221.2</v>
      </c>
      <c r="Q59" s="79">
        <v>208.6</v>
      </c>
      <c r="R59" s="80">
        <v>209</v>
      </c>
      <c r="S59" s="199">
        <v>189.1</v>
      </c>
      <c r="T59" s="80"/>
      <c r="U59" s="1"/>
    </row>
    <row r="60" spans="1:21" x14ac:dyDescent="0.25">
      <c r="A60" s="68" t="s">
        <v>46</v>
      </c>
      <c r="B60" s="80">
        <v>69.978999999999999</v>
      </c>
      <c r="C60" s="80">
        <v>55.685000000000002</v>
      </c>
      <c r="D60" s="80">
        <v>36.033999999999999</v>
      </c>
      <c r="E60" s="80">
        <v>36.863</v>
      </c>
      <c r="F60" s="80">
        <v>32.978999999999999</v>
      </c>
      <c r="G60" s="79">
        <v>39.402999999999999</v>
      </c>
      <c r="H60" s="79">
        <v>34.4</v>
      </c>
      <c r="I60" s="79">
        <v>29.288</v>
      </c>
      <c r="J60" s="79">
        <v>29.007000000000001</v>
      </c>
      <c r="K60" s="79">
        <v>28.965</v>
      </c>
      <c r="L60" s="79">
        <v>29</v>
      </c>
      <c r="M60" s="79">
        <v>28.917999999999999</v>
      </c>
      <c r="N60" s="79">
        <v>26.9</v>
      </c>
      <c r="O60" s="79">
        <v>26.7</v>
      </c>
      <c r="P60" s="79">
        <v>24.5</v>
      </c>
      <c r="Q60" s="79">
        <v>20.7</v>
      </c>
      <c r="R60" s="80">
        <v>20.5</v>
      </c>
      <c r="S60" s="199">
        <v>16.600000000000001</v>
      </c>
      <c r="T60" s="80"/>
      <c r="U60" s="1"/>
    </row>
    <row r="61" spans="1:21" x14ac:dyDescent="0.25">
      <c r="A61" s="68" t="s">
        <v>47</v>
      </c>
      <c r="B61" s="80">
        <v>32.280999999999999</v>
      </c>
      <c r="C61" s="80">
        <v>32.045000000000002</v>
      </c>
      <c r="D61" s="80">
        <v>29.927</v>
      </c>
      <c r="E61" s="80">
        <v>31.765000000000001</v>
      </c>
      <c r="F61" s="80">
        <v>28.222999999999999</v>
      </c>
      <c r="G61" s="79">
        <v>28.795999999999999</v>
      </c>
      <c r="H61" s="79">
        <v>28.99</v>
      </c>
      <c r="I61" s="79">
        <v>27.614999999999998</v>
      </c>
      <c r="J61" s="79">
        <v>28.125</v>
      </c>
      <c r="K61" s="79">
        <v>26.151</v>
      </c>
      <c r="L61" s="79">
        <v>24.5</v>
      </c>
      <c r="M61" s="79">
        <v>25.238</v>
      </c>
      <c r="N61" s="79">
        <v>24.6</v>
      </c>
      <c r="O61" s="79">
        <v>21.9</v>
      </c>
      <c r="P61" s="79">
        <v>23.2</v>
      </c>
      <c r="Q61" s="79">
        <v>21.2</v>
      </c>
      <c r="R61" s="80">
        <v>22.8</v>
      </c>
      <c r="S61" s="199">
        <v>21.7</v>
      </c>
      <c r="T61" s="80"/>
      <c r="U61" s="1"/>
    </row>
    <row r="62" spans="1:21" x14ac:dyDescent="0.25">
      <c r="A62" s="68" t="s">
        <v>48</v>
      </c>
      <c r="B62" s="80">
        <v>179.67</v>
      </c>
      <c r="C62" s="80">
        <v>181.7</v>
      </c>
      <c r="D62" s="80">
        <v>191.83199999999999</v>
      </c>
      <c r="E62" s="80">
        <v>189.72499999999999</v>
      </c>
      <c r="F62" s="80">
        <v>187.19800000000001</v>
      </c>
      <c r="G62" s="79">
        <v>190.99</v>
      </c>
      <c r="H62" s="79">
        <v>174.77199999999999</v>
      </c>
      <c r="I62" s="79">
        <v>163.535</v>
      </c>
      <c r="J62" s="79">
        <v>161.83600000000001</v>
      </c>
      <c r="K62" s="79">
        <v>154.75399999999999</v>
      </c>
      <c r="L62" s="79">
        <v>158.6</v>
      </c>
      <c r="M62" s="79">
        <v>155.16900000000001</v>
      </c>
      <c r="N62" s="79">
        <v>161</v>
      </c>
      <c r="O62" s="79">
        <v>158.19999999999999</v>
      </c>
      <c r="P62" s="79">
        <v>164.6</v>
      </c>
      <c r="Q62" s="79">
        <v>164.4</v>
      </c>
      <c r="R62" s="80">
        <v>161.9</v>
      </c>
      <c r="S62" s="199">
        <v>150</v>
      </c>
      <c r="T62" s="80"/>
      <c r="U62" s="1"/>
    </row>
    <row r="63" spans="1:21" x14ac:dyDescent="0.25">
      <c r="A63" s="68" t="s">
        <v>49</v>
      </c>
      <c r="B63" s="80">
        <v>95.888000000000005</v>
      </c>
      <c r="C63" s="80">
        <v>81.679000000000002</v>
      </c>
      <c r="D63" s="80">
        <v>84.552999999999997</v>
      </c>
      <c r="E63" s="80">
        <v>81.376999999999995</v>
      </c>
      <c r="F63" s="80">
        <v>77.549000000000007</v>
      </c>
      <c r="G63" s="79">
        <v>86.116</v>
      </c>
      <c r="H63" s="79">
        <v>87.058000000000007</v>
      </c>
      <c r="I63" s="79">
        <v>73.132999999999996</v>
      </c>
      <c r="J63" s="79">
        <v>81.418999999999997</v>
      </c>
      <c r="K63" s="79">
        <v>63.552999999999997</v>
      </c>
      <c r="L63" s="79">
        <v>71.8</v>
      </c>
      <c r="M63" s="79">
        <v>65.454999999999998</v>
      </c>
      <c r="N63" s="79">
        <v>65.7</v>
      </c>
      <c r="O63" s="79">
        <v>65.5</v>
      </c>
      <c r="P63" s="79">
        <v>67.099999999999994</v>
      </c>
      <c r="Q63" s="79">
        <v>64.5</v>
      </c>
      <c r="R63" s="80">
        <v>68.3</v>
      </c>
      <c r="S63" s="199">
        <v>58</v>
      </c>
      <c r="T63" s="80"/>
      <c r="U63" s="1"/>
    </row>
    <row r="64" spans="1:21" x14ac:dyDescent="0.25">
      <c r="A64" s="68" t="s">
        <v>50</v>
      </c>
      <c r="B64" s="80">
        <v>53.207999999999998</v>
      </c>
      <c r="C64" s="80">
        <v>55.268999999999998</v>
      </c>
      <c r="D64" s="80">
        <v>62.381</v>
      </c>
      <c r="E64" s="80">
        <v>61.82</v>
      </c>
      <c r="F64" s="80">
        <v>60.423000000000002</v>
      </c>
      <c r="G64" s="79">
        <v>80.552000000000007</v>
      </c>
      <c r="H64" s="79">
        <v>84.239000000000004</v>
      </c>
      <c r="I64" s="79">
        <v>86.584999999999994</v>
      </c>
      <c r="J64" s="79">
        <v>90.834000000000003</v>
      </c>
      <c r="K64" s="79">
        <v>92.486000000000004</v>
      </c>
      <c r="L64" s="79">
        <v>69.3</v>
      </c>
      <c r="M64" s="79">
        <v>46.421999999999997</v>
      </c>
      <c r="N64" s="79">
        <v>47.7</v>
      </c>
      <c r="O64" s="79">
        <v>52</v>
      </c>
      <c r="P64" s="79">
        <v>51.1</v>
      </c>
      <c r="Q64" s="79">
        <v>45.8</v>
      </c>
      <c r="R64" s="80">
        <v>45</v>
      </c>
      <c r="S64" s="199">
        <v>41.9</v>
      </c>
      <c r="T64" s="80"/>
      <c r="U64" s="1"/>
    </row>
    <row r="65" spans="1:21" x14ac:dyDescent="0.25">
      <c r="A65" s="68" t="s">
        <v>51</v>
      </c>
      <c r="B65" s="80">
        <v>246.512</v>
      </c>
      <c r="C65" s="80">
        <v>245.23699999999999</v>
      </c>
      <c r="D65" s="80">
        <v>224.267</v>
      </c>
      <c r="E65" s="80">
        <v>204.46700000000001</v>
      </c>
      <c r="F65" s="80">
        <v>196.18899999999999</v>
      </c>
      <c r="G65" s="79">
        <v>191.071</v>
      </c>
      <c r="H65" s="79">
        <v>176.80799999999999</v>
      </c>
      <c r="I65" s="79">
        <v>169.31800000000001</v>
      </c>
      <c r="J65" s="79">
        <v>156.63200000000001</v>
      </c>
      <c r="K65" s="79">
        <v>150.14099999999999</v>
      </c>
      <c r="L65" s="79">
        <v>144.19999999999999</v>
      </c>
      <c r="M65" s="79">
        <v>126.35</v>
      </c>
      <c r="N65" s="79">
        <v>122.2</v>
      </c>
      <c r="O65" s="79">
        <v>120.5</v>
      </c>
      <c r="P65" s="79">
        <v>122.8</v>
      </c>
      <c r="Q65" s="79">
        <v>121.3</v>
      </c>
      <c r="R65" s="80">
        <v>122.9</v>
      </c>
      <c r="S65" s="199">
        <v>106.8</v>
      </c>
      <c r="T65" s="80"/>
      <c r="U65" s="1"/>
    </row>
    <row r="66" spans="1:21" x14ac:dyDescent="0.25">
      <c r="A66" s="68" t="s">
        <v>52</v>
      </c>
      <c r="B66" s="80">
        <v>130.45400000000001</v>
      </c>
      <c r="C66" s="80">
        <v>137.66200000000001</v>
      </c>
      <c r="D66" s="80">
        <v>119.333</v>
      </c>
      <c r="E66" s="80">
        <v>104.624</v>
      </c>
      <c r="F66" s="80">
        <v>102.596</v>
      </c>
      <c r="G66" s="79">
        <v>93.933000000000007</v>
      </c>
      <c r="H66" s="79">
        <v>76.307000000000002</v>
      </c>
      <c r="I66" s="79">
        <v>82.486000000000004</v>
      </c>
      <c r="J66" s="79">
        <v>74.995000000000005</v>
      </c>
      <c r="K66" s="79">
        <v>68.715999999999994</v>
      </c>
      <c r="L66" s="79">
        <v>71.8</v>
      </c>
      <c r="M66" s="79">
        <v>69.936000000000007</v>
      </c>
      <c r="N66" s="79">
        <v>68.3</v>
      </c>
      <c r="O66" s="79">
        <v>67.7</v>
      </c>
      <c r="P66" s="79">
        <v>64.099999999999994</v>
      </c>
      <c r="Q66" s="79">
        <v>52.1</v>
      </c>
      <c r="R66" s="80">
        <v>52.1</v>
      </c>
      <c r="S66" s="199">
        <v>51.4</v>
      </c>
      <c r="T66" s="80"/>
      <c r="U66" s="1"/>
    </row>
    <row r="67" spans="1:21" x14ac:dyDescent="0.25">
      <c r="A67" s="68" t="s">
        <v>53</v>
      </c>
      <c r="B67" s="80">
        <v>174.82300000000001</v>
      </c>
      <c r="C67" s="80">
        <v>174.33699999999999</v>
      </c>
      <c r="D67" s="80">
        <v>158.916</v>
      </c>
      <c r="E67" s="80">
        <v>148.251</v>
      </c>
      <c r="F67" s="80">
        <v>134.935</v>
      </c>
      <c r="G67" s="79">
        <v>144.124</v>
      </c>
      <c r="H67" s="79">
        <v>134.02099999999999</v>
      </c>
      <c r="I67" s="79">
        <v>132.77600000000001</v>
      </c>
      <c r="J67" s="79">
        <v>130.779</v>
      </c>
      <c r="K67" s="79">
        <v>127.29900000000001</v>
      </c>
      <c r="L67" s="79">
        <v>120.6</v>
      </c>
      <c r="M67" s="79">
        <v>120.029</v>
      </c>
      <c r="N67" s="79">
        <v>119.2</v>
      </c>
      <c r="O67" s="79">
        <v>121.4</v>
      </c>
      <c r="P67" s="79">
        <v>116</v>
      </c>
      <c r="Q67" s="79">
        <v>121.4</v>
      </c>
      <c r="R67" s="80">
        <v>121.5</v>
      </c>
      <c r="S67" s="199">
        <v>115.9</v>
      </c>
      <c r="T67" s="80"/>
      <c r="U67" s="1"/>
    </row>
    <row r="68" spans="1:21" x14ac:dyDescent="0.25">
      <c r="A68" s="68" t="s">
        <v>54</v>
      </c>
      <c r="B68" s="80">
        <v>164.87899999999999</v>
      </c>
      <c r="C68" s="80">
        <v>174.24100000000001</v>
      </c>
      <c r="D68" s="80">
        <v>179.11199999999999</v>
      </c>
      <c r="E68" s="80">
        <v>167.39099999999999</v>
      </c>
      <c r="F68" s="80">
        <v>150.827</v>
      </c>
      <c r="G68" s="79">
        <v>155.25800000000001</v>
      </c>
      <c r="H68" s="79">
        <v>139.62799999999999</v>
      </c>
      <c r="I68" s="79">
        <v>120.318</v>
      </c>
      <c r="J68" s="79">
        <v>107.667</v>
      </c>
      <c r="K68" s="79">
        <v>94.328999999999994</v>
      </c>
      <c r="L68" s="79">
        <v>94.8</v>
      </c>
      <c r="M68" s="79">
        <v>90.915999999999997</v>
      </c>
      <c r="N68" s="79">
        <v>97.2</v>
      </c>
      <c r="O68" s="79">
        <v>94.8</v>
      </c>
      <c r="P68" s="79">
        <v>96.2</v>
      </c>
      <c r="Q68" s="79">
        <v>89.8</v>
      </c>
      <c r="R68" s="80">
        <v>92.8</v>
      </c>
      <c r="S68" s="199">
        <v>81</v>
      </c>
      <c r="T68" s="80"/>
      <c r="U68" s="1"/>
    </row>
    <row r="69" spans="1:21" x14ac:dyDescent="0.25">
      <c r="A69" s="68" t="s">
        <v>55</v>
      </c>
      <c r="B69" s="80">
        <v>81.313000000000002</v>
      </c>
      <c r="C69" s="80">
        <v>89.08</v>
      </c>
      <c r="D69" s="80">
        <v>82.159000000000006</v>
      </c>
      <c r="E69" s="80">
        <v>69.006</v>
      </c>
      <c r="F69" s="80">
        <v>52.338999999999999</v>
      </c>
      <c r="G69" s="79">
        <v>59.125999999999998</v>
      </c>
      <c r="H69" s="79">
        <v>60.427999999999997</v>
      </c>
      <c r="I69" s="79">
        <v>59.198</v>
      </c>
      <c r="J69" s="79">
        <v>57.853999999999999</v>
      </c>
      <c r="K69" s="79">
        <v>52.908000000000001</v>
      </c>
      <c r="L69" s="79">
        <v>56.8</v>
      </c>
      <c r="M69" s="79">
        <v>53.893999999999998</v>
      </c>
      <c r="N69" s="79">
        <v>57.5</v>
      </c>
      <c r="O69" s="79">
        <v>57</v>
      </c>
      <c r="P69" s="79">
        <v>50.3</v>
      </c>
      <c r="Q69" s="79">
        <v>49.5</v>
      </c>
      <c r="R69" s="80">
        <v>49.7</v>
      </c>
      <c r="S69" s="199">
        <v>36.1</v>
      </c>
      <c r="T69" s="80"/>
      <c r="U69" s="1"/>
    </row>
    <row r="70" spans="1:21" x14ac:dyDescent="0.25">
      <c r="A70" s="68" t="s">
        <v>56</v>
      </c>
      <c r="B70" s="80">
        <v>168.07</v>
      </c>
      <c r="C70" s="80">
        <v>164.88800000000001</v>
      </c>
      <c r="D70" s="80">
        <v>158.80199999999999</v>
      </c>
      <c r="E70" s="80">
        <v>129.31899999999999</v>
      </c>
      <c r="F70" s="80">
        <v>100.723</v>
      </c>
      <c r="G70" s="79">
        <v>99.120999999999995</v>
      </c>
      <c r="H70" s="79">
        <v>95.548000000000002</v>
      </c>
      <c r="I70" s="79">
        <v>93.465999999999994</v>
      </c>
      <c r="J70" s="79">
        <v>88.852999999999994</v>
      </c>
      <c r="K70" s="79">
        <v>87.9</v>
      </c>
      <c r="L70" s="79">
        <v>88.9</v>
      </c>
      <c r="M70" s="79">
        <v>95.492000000000004</v>
      </c>
      <c r="N70" s="79">
        <v>99.1</v>
      </c>
      <c r="O70" s="79">
        <v>101</v>
      </c>
      <c r="P70" s="79">
        <v>101.5</v>
      </c>
      <c r="Q70" s="79">
        <v>103.4</v>
      </c>
      <c r="R70" s="80">
        <v>103.2</v>
      </c>
      <c r="S70" s="199">
        <v>96.1</v>
      </c>
      <c r="T70" s="80"/>
      <c r="U70" s="1"/>
    </row>
    <row r="71" spans="1:21" x14ac:dyDescent="0.25">
      <c r="A71" s="68" t="s">
        <v>57</v>
      </c>
      <c r="B71" s="80">
        <v>91.387</v>
      </c>
      <c r="C71" s="80">
        <v>94.903000000000006</v>
      </c>
      <c r="D71" s="80">
        <v>101.568</v>
      </c>
      <c r="E71" s="80">
        <v>94.122</v>
      </c>
      <c r="F71" s="80">
        <v>96.227999999999994</v>
      </c>
      <c r="G71" s="79">
        <v>116.898</v>
      </c>
      <c r="H71" s="79">
        <v>96.984999999999999</v>
      </c>
      <c r="I71" s="79">
        <v>94.727000000000004</v>
      </c>
      <c r="J71" s="79">
        <v>91.144000000000005</v>
      </c>
      <c r="K71" s="79">
        <v>80.915000000000006</v>
      </c>
      <c r="L71" s="79">
        <v>79.099999999999994</v>
      </c>
      <c r="M71" s="79">
        <v>78.405000000000001</v>
      </c>
      <c r="N71" s="79">
        <v>74.3</v>
      </c>
      <c r="O71" s="79">
        <v>72.8</v>
      </c>
      <c r="P71" s="79">
        <v>69.400000000000006</v>
      </c>
      <c r="Q71" s="79">
        <v>62.2</v>
      </c>
      <c r="R71" s="80">
        <v>62.6</v>
      </c>
      <c r="S71" s="199">
        <v>58</v>
      </c>
      <c r="T71" s="80"/>
      <c r="U71" s="1"/>
    </row>
    <row r="72" spans="1:21" x14ac:dyDescent="0.25">
      <c r="A72" s="68" t="s">
        <v>58</v>
      </c>
      <c r="B72" s="80">
        <v>43.537999999999997</v>
      </c>
      <c r="C72" s="80">
        <v>48.834000000000003</v>
      </c>
      <c r="D72" s="80">
        <v>54.253999999999998</v>
      </c>
      <c r="E72" s="80">
        <v>54.512</v>
      </c>
      <c r="F72" s="80">
        <v>51.768999999999998</v>
      </c>
      <c r="G72" s="79">
        <v>53.171999999999997</v>
      </c>
      <c r="H72" s="79">
        <v>50.963999999999999</v>
      </c>
      <c r="I72" s="79">
        <v>50.231000000000002</v>
      </c>
      <c r="J72" s="79">
        <v>50.99</v>
      </c>
      <c r="K72" s="79">
        <v>51.281999999999996</v>
      </c>
      <c r="L72" s="79">
        <v>51</v>
      </c>
      <c r="M72" s="79">
        <v>48.588000000000001</v>
      </c>
      <c r="N72" s="79">
        <v>46.8</v>
      </c>
      <c r="O72" s="79">
        <v>45.5</v>
      </c>
      <c r="P72" s="79">
        <v>45.3</v>
      </c>
      <c r="Q72" s="79">
        <v>45.5</v>
      </c>
      <c r="R72" s="80">
        <v>45.8</v>
      </c>
      <c r="S72" s="199">
        <v>41.3</v>
      </c>
      <c r="T72" s="80"/>
      <c r="U72" s="1"/>
    </row>
    <row r="73" spans="1:21" ht="18" x14ac:dyDescent="0.25">
      <c r="A73" s="67" t="s">
        <v>152</v>
      </c>
      <c r="B73" s="81">
        <f t="shared" ref="B73:E73" si="14">B74+B75+B76+B81</f>
        <v>696.50800000000004</v>
      </c>
      <c r="C73" s="81">
        <f t="shared" si="14"/>
        <v>712.27800000000002</v>
      </c>
      <c r="D73" s="81">
        <f t="shared" si="14"/>
        <v>668.74699999999996</v>
      </c>
      <c r="E73" s="81">
        <f t="shared" si="14"/>
        <v>659.46800000000007</v>
      </c>
      <c r="F73" s="81">
        <f>F74+F75+F76+F81</f>
        <v>653.19000000000005</v>
      </c>
      <c r="G73" s="81">
        <f t="shared" ref="G73:M73" si="15">G74+G75+G76+G81</f>
        <v>639.80099999999993</v>
      </c>
      <c r="H73" s="81">
        <f t="shared" si="15"/>
        <v>587.26499999999999</v>
      </c>
      <c r="I73" s="81">
        <f t="shared" si="15"/>
        <v>543.62600000000009</v>
      </c>
      <c r="J73" s="81">
        <f t="shared" si="15"/>
        <v>508.77000000000004</v>
      </c>
      <c r="K73" s="81">
        <f t="shared" si="15"/>
        <v>496.154</v>
      </c>
      <c r="L73" s="81">
        <f t="shared" si="15"/>
        <v>492.90000000000003</v>
      </c>
      <c r="M73" s="81">
        <f t="shared" si="15"/>
        <v>548.10799999999995</v>
      </c>
      <c r="N73" s="78">
        <v>537</v>
      </c>
      <c r="O73" s="78">
        <v>519.29999999999995</v>
      </c>
      <c r="P73" s="78">
        <v>521.20000000000005</v>
      </c>
      <c r="Q73" s="78">
        <v>522.4</v>
      </c>
      <c r="R73" s="81">
        <v>515.5</v>
      </c>
      <c r="S73" s="198">
        <v>515.79999999999995</v>
      </c>
      <c r="T73" s="81"/>
      <c r="U73" s="1"/>
    </row>
    <row r="74" spans="1:21" x14ac:dyDescent="0.25">
      <c r="A74" s="68" t="s">
        <v>59</v>
      </c>
      <c r="B74" s="80">
        <v>78.319999999999993</v>
      </c>
      <c r="C74" s="80">
        <v>80.381</v>
      </c>
      <c r="D74" s="80">
        <v>79.754999999999995</v>
      </c>
      <c r="E74" s="80">
        <v>75.984999999999999</v>
      </c>
      <c r="F74" s="80">
        <v>74.183000000000007</v>
      </c>
      <c r="G74" s="79">
        <v>73.900999999999996</v>
      </c>
      <c r="H74" s="79">
        <v>56.761000000000003</v>
      </c>
      <c r="I74" s="79">
        <v>48.06</v>
      </c>
      <c r="J74" s="79">
        <v>54.953000000000003</v>
      </c>
      <c r="K74" s="79">
        <v>46.228000000000002</v>
      </c>
      <c r="L74" s="79">
        <v>47.4</v>
      </c>
      <c r="M74" s="79">
        <v>48.881</v>
      </c>
      <c r="N74" s="79">
        <v>43.6</v>
      </c>
      <c r="O74" s="79">
        <v>44.3</v>
      </c>
      <c r="P74" s="79">
        <v>44.2</v>
      </c>
      <c r="Q74" s="79">
        <v>43.4</v>
      </c>
      <c r="R74" s="80">
        <v>42.5</v>
      </c>
      <c r="S74" s="199">
        <v>42.8</v>
      </c>
      <c r="T74" s="80"/>
      <c r="U74" s="1"/>
    </row>
    <row r="75" spans="1:21" x14ac:dyDescent="0.25">
      <c r="A75" s="68" t="s">
        <v>60</v>
      </c>
      <c r="B75" s="80">
        <v>264.02199999999999</v>
      </c>
      <c r="C75" s="80">
        <v>265.851</v>
      </c>
      <c r="D75" s="80">
        <v>246.71199999999999</v>
      </c>
      <c r="E75" s="80">
        <v>249.815</v>
      </c>
      <c r="F75" s="80">
        <v>242.98400000000001</v>
      </c>
      <c r="G75" s="79">
        <v>232.72200000000001</v>
      </c>
      <c r="H75" s="79">
        <v>214.41399999999999</v>
      </c>
      <c r="I75" s="79">
        <v>195.49100000000001</v>
      </c>
      <c r="J75" s="79">
        <v>181.41800000000001</v>
      </c>
      <c r="K75" s="79">
        <v>184.40299999999999</v>
      </c>
      <c r="L75" s="79">
        <v>160.4</v>
      </c>
      <c r="M75" s="79">
        <v>187.65700000000001</v>
      </c>
      <c r="N75" s="79">
        <v>186.6</v>
      </c>
      <c r="O75" s="79">
        <v>183.3</v>
      </c>
      <c r="P75" s="79">
        <v>183.5</v>
      </c>
      <c r="Q75" s="79">
        <v>187.8</v>
      </c>
      <c r="R75" s="80">
        <v>183.8</v>
      </c>
      <c r="S75" s="199">
        <v>189.9</v>
      </c>
      <c r="T75" s="80"/>
      <c r="U75" s="1"/>
    </row>
    <row r="76" spans="1:21" x14ac:dyDescent="0.25">
      <c r="A76" s="68" t="s">
        <v>61</v>
      </c>
      <c r="B76" s="80">
        <v>136.459</v>
      </c>
      <c r="C76" s="80">
        <v>143.65299999999999</v>
      </c>
      <c r="D76" s="80">
        <v>148.21299999999999</v>
      </c>
      <c r="E76" s="80">
        <v>141.87200000000001</v>
      </c>
      <c r="F76" s="80">
        <v>149.749</v>
      </c>
      <c r="G76" s="79">
        <v>153.46899999999999</v>
      </c>
      <c r="H76" s="79">
        <v>161.45500000000001</v>
      </c>
      <c r="I76" s="79">
        <v>157.14400000000001</v>
      </c>
      <c r="J76" s="79">
        <v>145.69999999999999</v>
      </c>
      <c r="K76" s="79">
        <v>142.17099999999999</v>
      </c>
      <c r="L76" s="79">
        <v>142.9</v>
      </c>
      <c r="M76" s="79">
        <v>150.291</v>
      </c>
      <c r="N76" s="79">
        <v>157.6</v>
      </c>
      <c r="O76" s="79">
        <v>149.30000000000001</v>
      </c>
      <c r="P76" s="79">
        <v>147.1</v>
      </c>
      <c r="Q76" s="79">
        <v>146.80000000000001</v>
      </c>
      <c r="R76" s="80">
        <v>146.30000000000001</v>
      </c>
      <c r="S76" s="199">
        <v>144.1</v>
      </c>
      <c r="T76" s="80"/>
      <c r="U76" s="1"/>
    </row>
    <row r="77" spans="1:21" x14ac:dyDescent="0.25">
      <c r="A77" s="69" t="s">
        <v>62</v>
      </c>
      <c r="B77" s="80"/>
      <c r="C77" s="80"/>
      <c r="D77" s="80"/>
      <c r="E77" s="80"/>
      <c r="F77" s="80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80"/>
      <c r="S77" s="199"/>
      <c r="T77" s="80"/>
      <c r="U77" s="1"/>
    </row>
    <row r="78" spans="1:21" ht="29.25" x14ac:dyDescent="0.25">
      <c r="A78" s="70" t="s">
        <v>87</v>
      </c>
      <c r="B78" s="80">
        <v>32.417000000000002</v>
      </c>
      <c r="C78" s="80">
        <v>36.944000000000003</v>
      </c>
      <c r="D78" s="80">
        <v>41.307000000000002</v>
      </c>
      <c r="E78" s="80">
        <v>41.494999999999997</v>
      </c>
      <c r="F78" s="80">
        <v>39.176000000000002</v>
      </c>
      <c r="G78" s="79">
        <v>37.261000000000003</v>
      </c>
      <c r="H78" s="79">
        <v>45.475999999999999</v>
      </c>
      <c r="I78" s="79">
        <v>40.088999999999999</v>
      </c>
      <c r="J78" s="79">
        <v>37.731000000000002</v>
      </c>
      <c r="K78" s="79">
        <v>36.591999999999999</v>
      </c>
      <c r="L78" s="79">
        <v>37.4</v>
      </c>
      <c r="M78" s="79">
        <v>43.814999999999998</v>
      </c>
      <c r="N78" s="79">
        <v>47.2</v>
      </c>
      <c r="O78" s="79">
        <v>42.7</v>
      </c>
      <c r="P78" s="79">
        <v>45.6</v>
      </c>
      <c r="Q78" s="79">
        <v>49.3</v>
      </c>
      <c r="R78" s="80">
        <v>49.1</v>
      </c>
      <c r="S78" s="199">
        <v>48.6</v>
      </c>
      <c r="T78" s="80"/>
      <c r="U78" s="1"/>
    </row>
    <row r="79" spans="1:21" ht="19.5" x14ac:dyDescent="0.25">
      <c r="A79" s="70" t="s">
        <v>63</v>
      </c>
      <c r="B79" s="80">
        <v>5.2610000000000001</v>
      </c>
      <c r="C79" s="80">
        <v>5.67</v>
      </c>
      <c r="D79" s="80">
        <v>5.6529999999999996</v>
      </c>
      <c r="E79" s="80">
        <v>6.6689999999999996</v>
      </c>
      <c r="F79" s="80">
        <v>7.9489999999999998</v>
      </c>
      <c r="G79" s="79">
        <v>7.1449999999999996</v>
      </c>
      <c r="H79" s="79">
        <v>6.1550000000000002</v>
      </c>
      <c r="I79" s="79">
        <v>6.8819999999999997</v>
      </c>
      <c r="J79" s="79">
        <v>7.298</v>
      </c>
      <c r="K79" s="79">
        <v>4.6500000000000004</v>
      </c>
      <c r="L79" s="79">
        <v>5.5</v>
      </c>
      <c r="M79" s="79">
        <v>7.77</v>
      </c>
      <c r="N79" s="79">
        <v>9.6999999999999993</v>
      </c>
      <c r="O79" s="79">
        <v>8.3000000000000007</v>
      </c>
      <c r="P79" s="79">
        <v>8</v>
      </c>
      <c r="Q79" s="79">
        <v>8</v>
      </c>
      <c r="R79" s="80">
        <v>7.1</v>
      </c>
      <c r="S79" s="199">
        <v>8.4</v>
      </c>
      <c r="T79" s="80"/>
      <c r="U79" s="1"/>
    </row>
    <row r="80" spans="1:21" ht="19.5" x14ac:dyDescent="0.25">
      <c r="A80" s="70" t="s">
        <v>118</v>
      </c>
      <c r="B80" s="80">
        <f t="shared" ref="B80:E80" si="16">B76-(B78+B79)</f>
        <v>98.781000000000006</v>
      </c>
      <c r="C80" s="80">
        <f t="shared" si="16"/>
        <v>101.03899999999999</v>
      </c>
      <c r="D80" s="80">
        <f t="shared" si="16"/>
        <v>101.25299999999999</v>
      </c>
      <c r="E80" s="80">
        <f t="shared" si="16"/>
        <v>93.708000000000027</v>
      </c>
      <c r="F80" s="80">
        <f>F76-(F78+F79)</f>
        <v>102.624</v>
      </c>
      <c r="G80" s="80">
        <f t="shared" ref="G80:N80" si="17">G76-(G78+G79)</f>
        <v>109.06299999999999</v>
      </c>
      <c r="H80" s="80">
        <f t="shared" si="17"/>
        <v>109.82400000000001</v>
      </c>
      <c r="I80" s="80">
        <f t="shared" si="17"/>
        <v>110.173</v>
      </c>
      <c r="J80" s="80">
        <f t="shared" si="17"/>
        <v>100.67099999999999</v>
      </c>
      <c r="K80" s="80">
        <f t="shared" si="17"/>
        <v>100.929</v>
      </c>
      <c r="L80" s="80">
        <f t="shared" si="17"/>
        <v>100</v>
      </c>
      <c r="M80" s="80">
        <f t="shared" si="17"/>
        <v>98.706000000000003</v>
      </c>
      <c r="N80" s="80">
        <f t="shared" si="17"/>
        <v>100.69999999999999</v>
      </c>
      <c r="O80" s="79">
        <v>98.3</v>
      </c>
      <c r="P80" s="79">
        <v>93.4</v>
      </c>
      <c r="Q80" s="79">
        <v>89.5</v>
      </c>
      <c r="R80" s="80">
        <v>90.1</v>
      </c>
      <c r="S80" s="199">
        <v>87.2</v>
      </c>
      <c r="T80" s="80"/>
      <c r="U80" s="1"/>
    </row>
    <row r="81" spans="1:21" x14ac:dyDescent="0.25">
      <c r="A81" s="68" t="s">
        <v>64</v>
      </c>
      <c r="B81" s="80">
        <v>217.70699999999999</v>
      </c>
      <c r="C81" s="80">
        <v>222.393</v>
      </c>
      <c r="D81" s="80">
        <v>194.06700000000001</v>
      </c>
      <c r="E81" s="80">
        <v>191.79599999999999</v>
      </c>
      <c r="F81" s="80">
        <v>186.274</v>
      </c>
      <c r="G81" s="79">
        <v>179.709</v>
      </c>
      <c r="H81" s="79">
        <v>154.63499999999999</v>
      </c>
      <c r="I81" s="79">
        <v>142.93100000000001</v>
      </c>
      <c r="J81" s="79">
        <v>126.699</v>
      </c>
      <c r="K81" s="79">
        <v>123.352</v>
      </c>
      <c r="L81" s="79">
        <v>142.19999999999999</v>
      </c>
      <c r="M81" s="79">
        <v>161.279</v>
      </c>
      <c r="N81" s="79">
        <v>149.19999999999999</v>
      </c>
      <c r="O81" s="79">
        <v>142.30000000000001</v>
      </c>
      <c r="P81" s="79">
        <v>146.5</v>
      </c>
      <c r="Q81" s="79">
        <v>144.5</v>
      </c>
      <c r="R81" s="80">
        <v>142.80000000000001</v>
      </c>
      <c r="S81" s="199">
        <v>138.9</v>
      </c>
      <c r="T81" s="80"/>
      <c r="U81" s="1"/>
    </row>
    <row r="82" spans="1:21" ht="18" x14ac:dyDescent="0.25">
      <c r="A82" s="67" t="s">
        <v>161</v>
      </c>
      <c r="B82" s="81">
        <f t="shared" ref="B82:E82" si="18">SUM(B83:B92)</f>
        <v>749.88799999999992</v>
      </c>
      <c r="C82" s="81">
        <f t="shared" si="18"/>
        <v>788.49</v>
      </c>
      <c r="D82" s="81">
        <f t="shared" si="18"/>
        <v>773.46500000000003</v>
      </c>
      <c r="E82" s="81">
        <f t="shared" si="18"/>
        <v>759.34699999999998</v>
      </c>
      <c r="F82" s="81">
        <f>SUM(F83:F92)</f>
        <v>764.23399999999992</v>
      </c>
      <c r="G82" s="81">
        <f t="shared" ref="G82:S82" si="19">SUM(G83:G92)</f>
        <v>751.197</v>
      </c>
      <c r="H82" s="81">
        <f t="shared" si="19"/>
        <v>727.59500000000003</v>
      </c>
      <c r="I82" s="81">
        <f t="shared" si="19"/>
        <v>703.36699999999996</v>
      </c>
      <c r="J82" s="81">
        <f t="shared" si="19"/>
        <v>773.00400000000013</v>
      </c>
      <c r="K82" s="81">
        <f t="shared" si="19"/>
        <v>732.76600000000008</v>
      </c>
      <c r="L82" s="81">
        <f t="shared" si="19"/>
        <v>766.69999999999993</v>
      </c>
      <c r="M82" s="81">
        <f t="shared" si="19"/>
        <v>780.69999999999993</v>
      </c>
      <c r="N82" s="81">
        <f t="shared" si="19"/>
        <v>804.6</v>
      </c>
      <c r="O82" s="81">
        <f t="shared" si="19"/>
        <v>799.8</v>
      </c>
      <c r="P82" s="81">
        <f t="shared" si="19"/>
        <v>832.20000000000016</v>
      </c>
      <c r="Q82" s="81">
        <f t="shared" si="19"/>
        <v>796.6</v>
      </c>
      <c r="R82" s="81">
        <f t="shared" si="19"/>
        <v>761.5</v>
      </c>
      <c r="S82" s="198">
        <f t="shared" si="19"/>
        <v>700.5</v>
      </c>
      <c r="T82" s="81"/>
      <c r="U82" s="1"/>
    </row>
    <row r="83" spans="1:21" x14ac:dyDescent="0.25">
      <c r="A83" s="68" t="s">
        <v>65</v>
      </c>
      <c r="B83" s="80">
        <v>5.726</v>
      </c>
      <c r="C83" s="80">
        <v>5.9390000000000001</v>
      </c>
      <c r="D83" s="80">
        <v>5.7770000000000001</v>
      </c>
      <c r="E83" s="80">
        <v>5.1779999999999999</v>
      </c>
      <c r="F83" s="80">
        <v>8.42</v>
      </c>
      <c r="G83" s="79">
        <v>9.702</v>
      </c>
      <c r="H83" s="79">
        <v>9.827</v>
      </c>
      <c r="I83" s="79">
        <v>11.333</v>
      </c>
      <c r="J83" s="79">
        <v>11.965</v>
      </c>
      <c r="K83" s="79">
        <v>12</v>
      </c>
      <c r="L83" s="79">
        <v>11.4</v>
      </c>
      <c r="M83" s="79">
        <v>10.989000000000001</v>
      </c>
      <c r="N83" s="79">
        <v>10.8</v>
      </c>
      <c r="O83" s="79">
        <v>11.7</v>
      </c>
      <c r="P83" s="79">
        <v>11.5</v>
      </c>
      <c r="Q83" s="79">
        <v>10.9</v>
      </c>
      <c r="R83" s="80">
        <v>11.3</v>
      </c>
      <c r="S83" s="199">
        <v>10.5</v>
      </c>
      <c r="T83" s="80"/>
      <c r="U83" s="1"/>
    </row>
    <row r="84" spans="1:21" x14ac:dyDescent="0.25">
      <c r="A84" s="68" t="s">
        <v>67</v>
      </c>
      <c r="B84" s="80">
        <v>20.603999999999999</v>
      </c>
      <c r="C84" s="80">
        <v>21.908999999999999</v>
      </c>
      <c r="D84" s="80">
        <v>30.28</v>
      </c>
      <c r="E84" s="80">
        <v>31.198</v>
      </c>
      <c r="F84" s="80">
        <v>33.473999999999997</v>
      </c>
      <c r="G84" s="79">
        <v>31.05</v>
      </c>
      <c r="H84" s="79">
        <v>32.249000000000002</v>
      </c>
      <c r="I84" s="79">
        <v>29.135000000000002</v>
      </c>
      <c r="J84" s="79">
        <v>25.321999999999999</v>
      </c>
      <c r="K84" s="79">
        <v>24.940999999999999</v>
      </c>
      <c r="L84" s="79">
        <v>26</v>
      </c>
      <c r="M84" s="79">
        <v>22.094999999999999</v>
      </c>
      <c r="N84" s="79">
        <v>21.5</v>
      </c>
      <c r="O84" s="79">
        <v>21.4</v>
      </c>
      <c r="P84" s="79">
        <v>21</v>
      </c>
      <c r="Q84" s="79">
        <v>20.7</v>
      </c>
      <c r="R84" s="80">
        <v>30.6</v>
      </c>
      <c r="S84" s="199">
        <v>18</v>
      </c>
      <c r="T84" s="80"/>
      <c r="U84" s="1"/>
    </row>
    <row r="85" spans="1:21" x14ac:dyDescent="0.25">
      <c r="A85" s="68" t="s">
        <v>68</v>
      </c>
      <c r="B85" s="80">
        <v>38.741</v>
      </c>
      <c r="C85" s="80">
        <v>35.581000000000003</v>
      </c>
      <c r="D85" s="80">
        <v>40.677999999999997</v>
      </c>
      <c r="E85" s="80">
        <v>45.601999999999997</v>
      </c>
      <c r="F85" s="80">
        <v>46.652000000000001</v>
      </c>
      <c r="G85" s="79">
        <v>45.280999999999999</v>
      </c>
      <c r="H85" s="79">
        <v>40.497999999999998</v>
      </c>
      <c r="I85" s="79">
        <v>37.616</v>
      </c>
      <c r="J85" s="79">
        <v>37.465000000000003</v>
      </c>
      <c r="K85" s="79">
        <v>33.578000000000003</v>
      </c>
      <c r="L85" s="79">
        <v>36.6</v>
      </c>
      <c r="M85" s="79">
        <v>36.366999999999997</v>
      </c>
      <c r="N85" s="79">
        <v>37.6</v>
      </c>
      <c r="O85" s="79">
        <v>36.6</v>
      </c>
      <c r="P85" s="79">
        <v>34.799999999999997</v>
      </c>
      <c r="Q85" s="79">
        <v>34.6</v>
      </c>
      <c r="R85" s="80">
        <v>30.3</v>
      </c>
      <c r="S85" s="199">
        <v>27</v>
      </c>
      <c r="T85" s="80"/>
      <c r="U85" s="1"/>
    </row>
    <row r="86" spans="1:21" x14ac:dyDescent="0.25">
      <c r="A86" s="68" t="s">
        <v>69</v>
      </c>
      <c r="B86" s="80">
        <v>140.11699999999999</v>
      </c>
      <c r="C86" s="80">
        <v>137.6</v>
      </c>
      <c r="D86" s="80">
        <v>143.30000000000001</v>
      </c>
      <c r="E86" s="80">
        <v>141.98699999999999</v>
      </c>
      <c r="F86" s="80">
        <v>133.471</v>
      </c>
      <c r="G86" s="79">
        <v>109.249</v>
      </c>
      <c r="H86" s="79">
        <v>113.245</v>
      </c>
      <c r="I86" s="79">
        <v>110.348</v>
      </c>
      <c r="J86" s="79">
        <v>118.559</v>
      </c>
      <c r="K86" s="79">
        <v>115.758</v>
      </c>
      <c r="L86" s="79">
        <v>113.9</v>
      </c>
      <c r="M86" s="79">
        <v>120.977</v>
      </c>
      <c r="N86" s="79">
        <v>133.9</v>
      </c>
      <c r="O86" s="79">
        <v>159.19999999999999</v>
      </c>
      <c r="P86" s="79">
        <v>191.8</v>
      </c>
      <c r="Q86" s="79">
        <v>166.7</v>
      </c>
      <c r="R86" s="80">
        <v>173</v>
      </c>
      <c r="S86" s="199">
        <v>136</v>
      </c>
      <c r="T86" s="80"/>
      <c r="U86" s="1"/>
    </row>
    <row r="87" spans="1:21" x14ac:dyDescent="0.25">
      <c r="A87" s="68" t="s">
        <v>71</v>
      </c>
      <c r="B87" s="80">
        <v>74.424999999999997</v>
      </c>
      <c r="C87" s="80">
        <v>77.091999999999999</v>
      </c>
      <c r="D87" s="80">
        <v>78.484999999999999</v>
      </c>
      <c r="E87" s="80">
        <v>78.552999999999997</v>
      </c>
      <c r="F87" s="80">
        <v>74.156999999999996</v>
      </c>
      <c r="G87" s="79">
        <v>88.313999999999993</v>
      </c>
      <c r="H87" s="79">
        <v>102.092</v>
      </c>
      <c r="I87" s="79">
        <v>85.798000000000002</v>
      </c>
      <c r="J87" s="79">
        <v>98.822999999999993</v>
      </c>
      <c r="K87" s="79">
        <v>87.468000000000004</v>
      </c>
      <c r="L87" s="79">
        <v>110.3</v>
      </c>
      <c r="M87" s="79">
        <v>112.44199999999999</v>
      </c>
      <c r="N87" s="79">
        <v>114.6</v>
      </c>
      <c r="O87" s="79">
        <v>115.4</v>
      </c>
      <c r="P87" s="79">
        <v>115.5</v>
      </c>
      <c r="Q87" s="79">
        <v>111.4</v>
      </c>
      <c r="R87" s="80">
        <v>105.5</v>
      </c>
      <c r="S87" s="199">
        <v>102.1</v>
      </c>
      <c r="T87" s="80"/>
      <c r="U87" s="1"/>
    </row>
    <row r="88" spans="1:21" x14ac:dyDescent="0.25">
      <c r="A88" s="68" t="s">
        <v>72</v>
      </c>
      <c r="B88" s="80">
        <v>108.3</v>
      </c>
      <c r="C88" s="80">
        <v>121.782</v>
      </c>
      <c r="D88" s="80">
        <v>112.95</v>
      </c>
      <c r="E88" s="80">
        <v>102.503</v>
      </c>
      <c r="F88" s="80">
        <v>97.004999999999995</v>
      </c>
      <c r="G88" s="79">
        <v>100.196</v>
      </c>
      <c r="H88" s="79">
        <v>97.234999999999999</v>
      </c>
      <c r="I88" s="79">
        <v>95.876999999999995</v>
      </c>
      <c r="J88" s="79">
        <v>93.448999999999998</v>
      </c>
      <c r="K88" s="79">
        <v>78.141000000000005</v>
      </c>
      <c r="L88" s="79">
        <v>87</v>
      </c>
      <c r="M88" s="79">
        <v>98.837999999999994</v>
      </c>
      <c r="N88" s="79">
        <v>100</v>
      </c>
      <c r="O88" s="79">
        <v>98.4</v>
      </c>
      <c r="P88" s="79">
        <v>97.1</v>
      </c>
      <c r="Q88" s="79">
        <v>96.4</v>
      </c>
      <c r="R88" s="80">
        <v>99.3</v>
      </c>
      <c r="S88" s="199">
        <v>100.1</v>
      </c>
      <c r="T88" s="80"/>
      <c r="U88" s="1"/>
    </row>
    <row r="89" spans="1:21" x14ac:dyDescent="0.25">
      <c r="A89" s="68" t="s">
        <v>73</v>
      </c>
      <c r="B89" s="80">
        <v>149.66999999999999</v>
      </c>
      <c r="C89" s="80">
        <v>157.04599999999999</v>
      </c>
      <c r="D89" s="80">
        <v>146.38300000000001</v>
      </c>
      <c r="E89" s="80">
        <v>143.137</v>
      </c>
      <c r="F89" s="80">
        <v>141.18100000000001</v>
      </c>
      <c r="G89" s="79">
        <v>135.65799999999999</v>
      </c>
      <c r="H89" s="79">
        <v>118.842</v>
      </c>
      <c r="I89" s="79">
        <v>117.188</v>
      </c>
      <c r="J89" s="79">
        <v>108.73</v>
      </c>
      <c r="K89" s="79">
        <v>107.40600000000001</v>
      </c>
      <c r="L89" s="79">
        <v>115.9</v>
      </c>
      <c r="M89" s="79">
        <v>117.038</v>
      </c>
      <c r="N89" s="79">
        <v>123.1</v>
      </c>
      <c r="O89" s="79">
        <v>100.7</v>
      </c>
      <c r="P89" s="79">
        <v>100.2</v>
      </c>
      <c r="Q89" s="79">
        <v>99</v>
      </c>
      <c r="R89" s="80">
        <v>85.9</v>
      </c>
      <c r="S89" s="199">
        <v>89.5</v>
      </c>
      <c r="T89" s="80"/>
      <c r="U89" s="1"/>
    </row>
    <row r="90" spans="1:21" x14ac:dyDescent="0.25">
      <c r="A90" s="68" t="s">
        <v>74</v>
      </c>
      <c r="B90" s="80">
        <v>100.791</v>
      </c>
      <c r="C90" s="80">
        <v>110.446</v>
      </c>
      <c r="D90" s="80">
        <v>104.958</v>
      </c>
      <c r="E90" s="80">
        <v>97.772999999999996</v>
      </c>
      <c r="F90" s="80">
        <v>123.17400000000001</v>
      </c>
      <c r="G90" s="79">
        <v>118.76600000000001</v>
      </c>
      <c r="H90" s="79">
        <v>112.848</v>
      </c>
      <c r="I90" s="79">
        <v>114.902</v>
      </c>
      <c r="J90" s="79">
        <v>110.955</v>
      </c>
      <c r="K90" s="79">
        <v>107.39</v>
      </c>
      <c r="L90" s="79">
        <v>103.8</v>
      </c>
      <c r="M90" s="79">
        <v>101.712</v>
      </c>
      <c r="N90" s="79">
        <v>100.4</v>
      </c>
      <c r="O90" s="79">
        <v>101</v>
      </c>
      <c r="P90" s="79">
        <v>105.2</v>
      </c>
      <c r="Q90" s="79">
        <v>107.7</v>
      </c>
      <c r="R90" s="80">
        <v>108.2</v>
      </c>
      <c r="S90" s="199">
        <v>107.9</v>
      </c>
      <c r="T90" s="80"/>
      <c r="U90" s="1"/>
    </row>
    <row r="91" spans="1:21" x14ac:dyDescent="0.25">
      <c r="A91" s="68" t="s">
        <v>75</v>
      </c>
      <c r="B91" s="80">
        <v>56.478000000000002</v>
      </c>
      <c r="C91" s="80">
        <v>62.097000000000001</v>
      </c>
      <c r="D91" s="80">
        <v>53.585000000000001</v>
      </c>
      <c r="E91" s="80">
        <v>50.926000000000002</v>
      </c>
      <c r="F91" s="80">
        <v>47.28</v>
      </c>
      <c r="G91" s="79">
        <v>54.304000000000002</v>
      </c>
      <c r="H91" s="79">
        <v>48.932000000000002</v>
      </c>
      <c r="I91" s="79">
        <v>49.481000000000002</v>
      </c>
      <c r="J91" s="79">
        <v>116.88200000000001</v>
      </c>
      <c r="K91" s="79">
        <v>118.384</v>
      </c>
      <c r="L91" s="79">
        <v>113.3</v>
      </c>
      <c r="M91" s="79">
        <v>110.236</v>
      </c>
      <c r="N91" s="79">
        <v>110.6</v>
      </c>
      <c r="O91" s="79">
        <v>106.1</v>
      </c>
      <c r="P91" s="79">
        <v>104.5</v>
      </c>
      <c r="Q91" s="79">
        <v>99.6</v>
      </c>
      <c r="R91" s="80">
        <v>67.8</v>
      </c>
      <c r="S91" s="199">
        <v>62.4</v>
      </c>
      <c r="T91" s="80"/>
      <c r="U91" s="1"/>
    </row>
    <row r="92" spans="1:21" x14ac:dyDescent="0.25">
      <c r="A92" s="68" t="s">
        <v>76</v>
      </c>
      <c r="B92" s="80">
        <v>55.036000000000001</v>
      </c>
      <c r="C92" s="80">
        <v>58.997999999999998</v>
      </c>
      <c r="D92" s="80">
        <v>57.069000000000003</v>
      </c>
      <c r="E92" s="80">
        <v>62.49</v>
      </c>
      <c r="F92" s="80">
        <v>59.42</v>
      </c>
      <c r="G92" s="79">
        <v>58.677</v>
      </c>
      <c r="H92" s="79">
        <v>51.826999999999998</v>
      </c>
      <c r="I92" s="79">
        <v>51.689</v>
      </c>
      <c r="J92" s="79">
        <v>50.853999999999999</v>
      </c>
      <c r="K92" s="79">
        <v>47.7</v>
      </c>
      <c r="L92" s="79">
        <v>48.5</v>
      </c>
      <c r="M92" s="79">
        <v>50.006</v>
      </c>
      <c r="N92" s="79">
        <v>52.1</v>
      </c>
      <c r="O92" s="79">
        <v>49.3</v>
      </c>
      <c r="P92" s="79">
        <v>50.6</v>
      </c>
      <c r="Q92" s="79">
        <v>49.6</v>
      </c>
      <c r="R92" s="80">
        <v>49.6</v>
      </c>
      <c r="S92" s="199">
        <v>47</v>
      </c>
      <c r="T92" s="80"/>
      <c r="U92" s="1"/>
    </row>
    <row r="93" spans="1:21" ht="18" x14ac:dyDescent="0.25">
      <c r="A93" s="67" t="s">
        <v>158</v>
      </c>
      <c r="B93" s="81">
        <f t="shared" ref="B93:E93" si="20">SUM(B94:B104)</f>
        <v>495.37100000000004</v>
      </c>
      <c r="C93" s="81">
        <f t="shared" si="20"/>
        <v>477.05299999999994</v>
      </c>
      <c r="D93" s="81">
        <f t="shared" si="20"/>
        <v>473.12399999999997</v>
      </c>
      <c r="E93" s="81">
        <f t="shared" si="20"/>
        <v>464.42800000000005</v>
      </c>
      <c r="F93" s="81">
        <f>SUM(F94:F104)</f>
        <v>442.42500000000007</v>
      </c>
      <c r="G93" s="81">
        <f t="shared" ref="G93:S93" si="21">SUM(G94:G104)</f>
        <v>448.53999999999991</v>
      </c>
      <c r="H93" s="81">
        <f t="shared" si="21"/>
        <v>413.435</v>
      </c>
      <c r="I93" s="81">
        <f t="shared" si="21"/>
        <v>406.74</v>
      </c>
      <c r="J93" s="81">
        <f t="shared" si="21"/>
        <v>381.08000000000004</v>
      </c>
      <c r="K93" s="81">
        <f t="shared" si="21"/>
        <v>379.95800000000008</v>
      </c>
      <c r="L93" s="81">
        <f t="shared" si="21"/>
        <v>383.09999999999997</v>
      </c>
      <c r="M93" s="81">
        <f t="shared" si="21"/>
        <v>395.99499999999995</v>
      </c>
      <c r="N93" s="81">
        <f t="shared" si="21"/>
        <v>409.4</v>
      </c>
      <c r="O93" s="81">
        <f t="shared" si="21"/>
        <v>406.4</v>
      </c>
      <c r="P93" s="81">
        <f t="shared" si="21"/>
        <v>395.70000000000005</v>
      </c>
      <c r="Q93" s="81">
        <f t="shared" si="21"/>
        <v>379.3</v>
      </c>
      <c r="R93" s="81">
        <f t="shared" si="21"/>
        <v>391.00000000000006</v>
      </c>
      <c r="S93" s="198">
        <f t="shared" si="21"/>
        <v>360.6</v>
      </c>
      <c r="T93" s="81"/>
      <c r="U93" s="1"/>
    </row>
    <row r="94" spans="1:21" x14ac:dyDescent="0.25">
      <c r="A94" s="68" t="s">
        <v>66</v>
      </c>
      <c r="B94" s="80">
        <v>31.844000000000001</v>
      </c>
      <c r="C94" s="80">
        <v>35.53</v>
      </c>
      <c r="D94" s="74">
        <v>44.216000000000001</v>
      </c>
      <c r="E94" s="80">
        <v>43.521999999999998</v>
      </c>
      <c r="F94" s="80">
        <v>38.735999999999997</v>
      </c>
      <c r="G94" s="79">
        <v>53.451000000000001</v>
      </c>
      <c r="H94" s="79">
        <v>46.706000000000003</v>
      </c>
      <c r="I94" s="79">
        <v>52.238999999999997</v>
      </c>
      <c r="J94" s="79">
        <v>49.16</v>
      </c>
      <c r="K94" s="79">
        <v>50.325000000000003</v>
      </c>
      <c r="L94" s="79">
        <v>45.9</v>
      </c>
      <c r="M94" s="79">
        <v>43.944000000000003</v>
      </c>
      <c r="N94" s="79">
        <v>46.5</v>
      </c>
      <c r="O94" s="79">
        <v>45.9</v>
      </c>
      <c r="P94" s="79">
        <v>44.4</v>
      </c>
      <c r="Q94" s="79">
        <v>41.7</v>
      </c>
      <c r="R94" s="80">
        <v>46.4</v>
      </c>
      <c r="S94" s="199">
        <v>37.299999999999997</v>
      </c>
      <c r="T94" s="80"/>
      <c r="U94" s="1"/>
    </row>
    <row r="95" spans="1:21" x14ac:dyDescent="0.25">
      <c r="A95" s="68" t="s">
        <v>77</v>
      </c>
      <c r="B95" s="80">
        <v>39.058999999999997</v>
      </c>
      <c r="C95" s="80">
        <v>48.923000000000002</v>
      </c>
      <c r="D95" s="74">
        <v>48.514000000000003</v>
      </c>
      <c r="E95" s="80">
        <v>49.735999999999997</v>
      </c>
      <c r="F95" s="80">
        <v>47.17</v>
      </c>
      <c r="G95" s="79">
        <v>47.485999999999997</v>
      </c>
      <c r="H95" s="79">
        <v>45.281999999999996</v>
      </c>
      <c r="I95" s="79">
        <v>40.976999999999997</v>
      </c>
      <c r="J95" s="79">
        <v>44.887</v>
      </c>
      <c r="K95" s="79">
        <v>43.445</v>
      </c>
      <c r="L95" s="79">
        <v>46.7</v>
      </c>
      <c r="M95" s="79">
        <v>45.530999999999999</v>
      </c>
      <c r="N95" s="79">
        <v>48.5</v>
      </c>
      <c r="O95" s="79">
        <v>48.3</v>
      </c>
      <c r="P95" s="79">
        <v>45.2</v>
      </c>
      <c r="Q95" s="79">
        <v>47.2</v>
      </c>
      <c r="R95" s="80">
        <v>48.9</v>
      </c>
      <c r="S95" s="199">
        <v>47</v>
      </c>
      <c r="T95" s="80"/>
      <c r="U95" s="1"/>
    </row>
    <row r="96" spans="1:21" x14ac:dyDescent="0.25">
      <c r="A96" s="68" t="s">
        <v>70</v>
      </c>
      <c r="B96" s="80">
        <v>42.558</v>
      </c>
      <c r="C96" s="80">
        <v>41.978999999999999</v>
      </c>
      <c r="D96" s="74">
        <v>48.198</v>
      </c>
      <c r="E96" s="80">
        <v>45.378999999999998</v>
      </c>
      <c r="F96" s="80">
        <v>51.037999999999997</v>
      </c>
      <c r="G96" s="79">
        <v>59.512999999999998</v>
      </c>
      <c r="H96" s="79">
        <v>58.85</v>
      </c>
      <c r="I96" s="79">
        <v>54.777999999999999</v>
      </c>
      <c r="J96" s="79">
        <v>57.856999999999999</v>
      </c>
      <c r="K96" s="79">
        <v>56.627000000000002</v>
      </c>
      <c r="L96" s="79">
        <v>55.1</v>
      </c>
      <c r="M96" s="79">
        <v>51.718000000000004</v>
      </c>
      <c r="N96" s="79">
        <v>57</v>
      </c>
      <c r="O96" s="79">
        <v>55</v>
      </c>
      <c r="P96" s="79">
        <v>58</v>
      </c>
      <c r="Q96" s="79">
        <v>48</v>
      </c>
      <c r="R96" s="80">
        <v>47.1</v>
      </c>
      <c r="S96" s="199">
        <v>40.9</v>
      </c>
      <c r="T96" s="80"/>
      <c r="U96" s="1"/>
    </row>
    <row r="97" spans="1:21" x14ac:dyDescent="0.25">
      <c r="A97" s="68" t="s">
        <v>78</v>
      </c>
      <c r="B97" s="80">
        <v>30.047999999999998</v>
      </c>
      <c r="C97" s="80">
        <v>30.291</v>
      </c>
      <c r="D97" s="74">
        <v>27.234000000000002</v>
      </c>
      <c r="E97" s="80">
        <v>23.673999999999999</v>
      </c>
      <c r="F97" s="80">
        <v>22.867999999999999</v>
      </c>
      <c r="G97" s="79">
        <v>21.206</v>
      </c>
      <c r="H97" s="79">
        <v>18.815999999999999</v>
      </c>
      <c r="I97" s="79">
        <v>18.512</v>
      </c>
      <c r="J97" s="79">
        <v>16.041</v>
      </c>
      <c r="K97" s="79">
        <v>16.088000000000001</v>
      </c>
      <c r="L97" s="79">
        <v>15.3</v>
      </c>
      <c r="M97" s="79">
        <v>15.518000000000001</v>
      </c>
      <c r="N97" s="79">
        <v>15.5</v>
      </c>
      <c r="O97" s="79">
        <v>15.3</v>
      </c>
      <c r="P97" s="79">
        <v>15.6</v>
      </c>
      <c r="Q97" s="79">
        <v>15.1</v>
      </c>
      <c r="R97" s="80">
        <v>16.3</v>
      </c>
      <c r="S97" s="199">
        <v>15.8</v>
      </c>
      <c r="T97" s="80"/>
      <c r="U97" s="1"/>
    </row>
    <row r="98" spans="1:21" x14ac:dyDescent="0.25">
      <c r="A98" s="68" t="s">
        <v>79</v>
      </c>
      <c r="B98" s="80">
        <v>134.54900000000001</v>
      </c>
      <c r="C98" s="80">
        <v>109.45099999999999</v>
      </c>
      <c r="D98" s="74">
        <v>99.382000000000005</v>
      </c>
      <c r="E98" s="80">
        <v>102.419</v>
      </c>
      <c r="F98" s="80">
        <v>103.468</v>
      </c>
      <c r="G98" s="79">
        <v>95.388999999999996</v>
      </c>
      <c r="H98" s="79">
        <v>86.022000000000006</v>
      </c>
      <c r="I98" s="79">
        <v>83.864000000000004</v>
      </c>
      <c r="J98" s="79">
        <v>72.272000000000006</v>
      </c>
      <c r="K98" s="79">
        <v>73.510000000000005</v>
      </c>
      <c r="L98" s="79">
        <v>81.2</v>
      </c>
      <c r="M98" s="79">
        <v>97.2</v>
      </c>
      <c r="N98" s="79">
        <v>100.6</v>
      </c>
      <c r="O98" s="79">
        <v>103.9</v>
      </c>
      <c r="P98" s="79">
        <v>102.9</v>
      </c>
      <c r="Q98" s="79">
        <v>105.4</v>
      </c>
      <c r="R98" s="80">
        <v>105.2</v>
      </c>
      <c r="S98" s="199">
        <v>95.3</v>
      </c>
      <c r="T98" s="80"/>
      <c r="U98" s="1"/>
    </row>
    <row r="99" spans="1:21" x14ac:dyDescent="0.25">
      <c r="A99" s="68" t="s">
        <v>80</v>
      </c>
      <c r="B99" s="80">
        <v>110.61499999999999</v>
      </c>
      <c r="C99" s="80">
        <v>117.83499999999999</v>
      </c>
      <c r="D99" s="74">
        <v>116.744</v>
      </c>
      <c r="E99" s="80">
        <v>107.529</v>
      </c>
      <c r="F99" s="80">
        <v>91.635000000000005</v>
      </c>
      <c r="G99" s="79">
        <v>85.552999999999997</v>
      </c>
      <c r="H99" s="79">
        <v>81.231999999999999</v>
      </c>
      <c r="I99" s="79">
        <v>77.081999999999994</v>
      </c>
      <c r="J99" s="79">
        <v>65.369</v>
      </c>
      <c r="K99" s="79">
        <v>71.093000000000004</v>
      </c>
      <c r="L99" s="79">
        <v>67.2</v>
      </c>
      <c r="M99" s="79">
        <v>63.276000000000003</v>
      </c>
      <c r="N99" s="79">
        <v>63.4</v>
      </c>
      <c r="O99" s="79">
        <v>60.9</v>
      </c>
      <c r="P99" s="79">
        <v>56.4</v>
      </c>
      <c r="Q99" s="79">
        <v>53.6</v>
      </c>
      <c r="R99" s="80">
        <v>56.8</v>
      </c>
      <c r="S99" s="199">
        <v>53.5</v>
      </c>
      <c r="T99" s="80"/>
      <c r="U99" s="1"/>
    </row>
    <row r="100" spans="1:21" x14ac:dyDescent="0.25">
      <c r="A100" s="68" t="s">
        <v>81</v>
      </c>
      <c r="B100" s="80">
        <v>40.033999999999999</v>
      </c>
      <c r="C100" s="80">
        <v>40.698</v>
      </c>
      <c r="D100" s="74">
        <v>36.523000000000003</v>
      </c>
      <c r="E100" s="80">
        <v>40.567</v>
      </c>
      <c r="F100" s="80">
        <v>36.479999999999997</v>
      </c>
      <c r="G100" s="79">
        <v>36.436</v>
      </c>
      <c r="H100" s="79">
        <v>32.125999999999998</v>
      </c>
      <c r="I100" s="79">
        <v>32.619</v>
      </c>
      <c r="J100" s="79">
        <v>30.754000000000001</v>
      </c>
      <c r="K100" s="79">
        <v>28.093</v>
      </c>
      <c r="L100" s="79">
        <v>31.8</v>
      </c>
      <c r="M100" s="79">
        <v>29.553999999999998</v>
      </c>
      <c r="N100" s="79">
        <v>30.7</v>
      </c>
      <c r="O100" s="79">
        <v>30.5</v>
      </c>
      <c r="P100" s="79">
        <v>27.8</v>
      </c>
      <c r="Q100" s="79">
        <v>24.5</v>
      </c>
      <c r="R100" s="80">
        <v>24.2</v>
      </c>
      <c r="S100" s="199">
        <v>24.4</v>
      </c>
      <c r="T100" s="80"/>
      <c r="U100" s="1"/>
    </row>
    <row r="101" spans="1:21" x14ac:dyDescent="0.25">
      <c r="A101" s="68" t="s">
        <v>82</v>
      </c>
      <c r="B101" s="80">
        <v>11.675000000000001</v>
      </c>
      <c r="C101" s="80">
        <v>11.308</v>
      </c>
      <c r="D101" s="74">
        <v>10.489000000000001</v>
      </c>
      <c r="E101" s="80">
        <v>10.965999999999999</v>
      </c>
      <c r="F101" s="80">
        <v>9.9629999999999992</v>
      </c>
      <c r="G101" s="79">
        <v>9.6739999999999995</v>
      </c>
      <c r="H101" s="79">
        <v>9.5519999999999996</v>
      </c>
      <c r="I101" s="79">
        <v>8.2409999999999997</v>
      </c>
      <c r="J101" s="79">
        <v>8.2940000000000005</v>
      </c>
      <c r="K101" s="79">
        <v>7.7530000000000001</v>
      </c>
      <c r="L101" s="79">
        <v>7.5</v>
      </c>
      <c r="M101" s="79">
        <v>9.8879999999999999</v>
      </c>
      <c r="N101" s="79">
        <v>9.3000000000000007</v>
      </c>
      <c r="O101" s="79">
        <v>9</v>
      </c>
      <c r="P101" s="79">
        <v>8.9</v>
      </c>
      <c r="Q101" s="79">
        <v>9.6</v>
      </c>
      <c r="R101" s="80">
        <v>9.9</v>
      </c>
      <c r="S101" s="199">
        <v>10.199999999999999</v>
      </c>
      <c r="T101" s="80"/>
      <c r="U101" s="1"/>
    </row>
    <row r="102" spans="1:21" x14ac:dyDescent="0.25">
      <c r="A102" s="68" t="s">
        <v>83</v>
      </c>
      <c r="B102" s="80">
        <v>31.733000000000001</v>
      </c>
      <c r="C102" s="80">
        <v>24.998999999999999</v>
      </c>
      <c r="D102" s="74">
        <v>25.344999999999999</v>
      </c>
      <c r="E102" s="80">
        <v>23.736000000000001</v>
      </c>
      <c r="F102" s="80">
        <v>23.067</v>
      </c>
      <c r="G102" s="79">
        <v>21.673999999999999</v>
      </c>
      <c r="H102" s="79">
        <v>17.788</v>
      </c>
      <c r="I102" s="79">
        <v>19.968</v>
      </c>
      <c r="J102" s="79">
        <v>17.22</v>
      </c>
      <c r="K102" s="79">
        <v>14.612</v>
      </c>
      <c r="L102" s="79">
        <v>14.7</v>
      </c>
      <c r="M102" s="79">
        <v>16.949000000000002</v>
      </c>
      <c r="N102" s="79">
        <v>16.7</v>
      </c>
      <c r="O102" s="79">
        <v>16.3</v>
      </c>
      <c r="P102" s="79">
        <v>15.8</v>
      </c>
      <c r="Q102" s="79">
        <v>15.3</v>
      </c>
      <c r="R102" s="80">
        <v>17.5</v>
      </c>
      <c r="S102" s="199">
        <v>18.8</v>
      </c>
      <c r="T102" s="80"/>
      <c r="U102" s="1"/>
    </row>
    <row r="103" spans="1:21" ht="19.5" x14ac:dyDescent="0.25">
      <c r="A103" s="68" t="s">
        <v>84</v>
      </c>
      <c r="B103" s="80">
        <v>15.396000000000001</v>
      </c>
      <c r="C103" s="80">
        <v>15.782999999999999</v>
      </c>
      <c r="D103" s="74">
        <v>16.478999999999999</v>
      </c>
      <c r="E103" s="80">
        <v>16.73</v>
      </c>
      <c r="F103" s="80">
        <v>17.72</v>
      </c>
      <c r="G103" s="79">
        <v>17.858000000000001</v>
      </c>
      <c r="H103" s="79">
        <v>16.837</v>
      </c>
      <c r="I103" s="79">
        <v>18.22</v>
      </c>
      <c r="J103" s="79">
        <v>18.986000000000001</v>
      </c>
      <c r="K103" s="79">
        <v>18.172000000000001</v>
      </c>
      <c r="L103" s="79">
        <v>17.7</v>
      </c>
      <c r="M103" s="79">
        <v>18.731999999999999</v>
      </c>
      <c r="N103" s="79">
        <v>17.8</v>
      </c>
      <c r="O103" s="79">
        <v>17.7</v>
      </c>
      <c r="P103" s="79">
        <v>16.100000000000001</v>
      </c>
      <c r="Q103" s="79">
        <v>15</v>
      </c>
      <c r="R103" s="80">
        <v>14.6</v>
      </c>
      <c r="S103" s="199">
        <v>13.3</v>
      </c>
      <c r="T103" s="80"/>
      <c r="U103" s="1"/>
    </row>
    <row r="104" spans="1:21" ht="19.5" x14ac:dyDescent="0.25">
      <c r="A104" s="20" t="s">
        <v>85</v>
      </c>
      <c r="B104" s="80">
        <v>7.86</v>
      </c>
      <c r="C104" s="80">
        <v>0.25600000000000001</v>
      </c>
      <c r="D104" s="167" t="s">
        <v>172</v>
      </c>
      <c r="E104" s="80">
        <v>0.17</v>
      </c>
      <c r="F104" s="80">
        <v>0.28000000000000003</v>
      </c>
      <c r="G104" s="80">
        <v>0.3</v>
      </c>
      <c r="H104" s="80">
        <v>0.224</v>
      </c>
      <c r="I104" s="80">
        <v>0.24</v>
      </c>
      <c r="J104" s="80">
        <v>0.24</v>
      </c>
      <c r="K104" s="80">
        <v>0.24</v>
      </c>
      <c r="L104" s="80" t="s">
        <v>95</v>
      </c>
      <c r="M104" s="80">
        <v>3.6850000000000001</v>
      </c>
      <c r="N104" s="80">
        <v>3.4</v>
      </c>
      <c r="O104" s="80">
        <v>3.6</v>
      </c>
      <c r="P104" s="80">
        <v>4.5999999999999996</v>
      </c>
      <c r="Q104" s="80">
        <v>3.9</v>
      </c>
      <c r="R104" s="80">
        <v>4.0999999999999996</v>
      </c>
      <c r="S104" s="199">
        <v>4.0999999999999996</v>
      </c>
      <c r="T104" s="80"/>
      <c r="U104" s="1"/>
    </row>
    <row r="105" spans="1:21" x14ac:dyDescent="0.25">
      <c r="A105" s="20" t="s">
        <v>202</v>
      </c>
      <c r="B105" s="123"/>
      <c r="C105" s="123"/>
      <c r="D105" s="123"/>
      <c r="E105" s="123"/>
      <c r="F105" s="123"/>
      <c r="G105" s="123"/>
      <c r="H105" s="123"/>
      <c r="I105" s="123"/>
      <c r="J105" s="123"/>
      <c r="K105" s="123"/>
      <c r="L105" s="123"/>
      <c r="M105" s="123"/>
      <c r="N105" s="123"/>
      <c r="O105" s="123"/>
      <c r="P105" s="123"/>
      <c r="Q105" s="123"/>
      <c r="R105" s="123"/>
      <c r="S105" s="232"/>
      <c r="T105" s="123"/>
    </row>
    <row r="106" spans="1:21" ht="33" customHeight="1" thickBot="1" x14ac:dyDescent="0.3">
      <c r="A106" s="259" t="s">
        <v>241</v>
      </c>
      <c r="B106" s="259"/>
      <c r="C106" s="259"/>
      <c r="D106" s="259"/>
      <c r="E106" s="259"/>
      <c r="F106" s="259"/>
      <c r="G106" s="259"/>
      <c r="H106" s="259"/>
      <c r="I106" s="259"/>
      <c r="J106" s="259"/>
      <c r="K106" s="259"/>
      <c r="L106" s="259"/>
      <c r="M106" s="259"/>
      <c r="N106" s="259"/>
      <c r="O106" s="259"/>
      <c r="P106" s="259"/>
      <c r="Q106" s="259"/>
      <c r="R106" s="259"/>
      <c r="S106" s="260"/>
      <c r="T106" s="233"/>
      <c r="U106" s="1"/>
    </row>
  </sheetData>
  <mergeCells count="3">
    <mergeCell ref="A1:U1"/>
    <mergeCell ref="A2:U2"/>
    <mergeCell ref="A106:S106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U106"/>
  <sheetViews>
    <sheetView workbookViewId="0">
      <selection sqref="A1:U1"/>
    </sheetView>
  </sheetViews>
  <sheetFormatPr defaultRowHeight="15" x14ac:dyDescent="0.25"/>
  <cols>
    <col min="1" max="1" width="19.140625" customWidth="1"/>
  </cols>
  <sheetData>
    <row r="1" spans="1:21" x14ac:dyDescent="0.25">
      <c r="A1" s="247" t="s">
        <v>219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</row>
    <row r="2" spans="1:21" x14ac:dyDescent="0.25">
      <c r="A2" s="248" t="s">
        <v>193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</row>
    <row r="3" spans="1:21" ht="20.25" customHeight="1" x14ac:dyDescent="0.25">
      <c r="A3" s="262" t="s">
        <v>247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</row>
    <row r="4" spans="1:21" ht="15.75" thickBot="1" x14ac:dyDescent="0.3">
      <c r="A4" s="263" t="s">
        <v>106</v>
      </c>
      <c r="B4" s="263"/>
    </row>
    <row r="5" spans="1:21" ht="15.75" thickBot="1" x14ac:dyDescent="0.3">
      <c r="A5" s="226"/>
      <c r="B5" s="226">
        <v>2018</v>
      </c>
      <c r="C5" s="226">
        <v>2019</v>
      </c>
    </row>
    <row r="6" spans="1:21" x14ac:dyDescent="0.25">
      <c r="A6" s="218" t="s">
        <v>0</v>
      </c>
      <c r="B6" s="227">
        <v>4274.3999999999996</v>
      </c>
      <c r="C6" s="227">
        <v>4331.3999999999996</v>
      </c>
      <c r="D6" s="225"/>
    </row>
    <row r="7" spans="1:21" ht="18" x14ac:dyDescent="0.25">
      <c r="A7" s="219" t="s">
        <v>91</v>
      </c>
      <c r="B7" s="227">
        <v>742</v>
      </c>
      <c r="C7" s="227">
        <v>764</v>
      </c>
      <c r="D7" s="225"/>
    </row>
    <row r="8" spans="1:21" x14ac:dyDescent="0.25">
      <c r="A8" s="220" t="s">
        <v>1</v>
      </c>
      <c r="B8" s="228">
        <v>80.2</v>
      </c>
      <c r="C8" s="228">
        <v>82.4</v>
      </c>
      <c r="D8" s="225"/>
    </row>
    <row r="9" spans="1:21" x14ac:dyDescent="0.25">
      <c r="A9" s="220" t="s">
        <v>2</v>
      </c>
      <c r="B9" s="228">
        <v>36.4</v>
      </c>
      <c r="C9" s="228">
        <v>37.6</v>
      </c>
      <c r="D9" s="225"/>
    </row>
    <row r="10" spans="1:21" x14ac:dyDescent="0.25">
      <c r="A10" s="220" t="s">
        <v>3</v>
      </c>
      <c r="B10" s="228">
        <v>46.7</v>
      </c>
      <c r="C10" s="228">
        <v>46.6</v>
      </c>
      <c r="D10" s="225"/>
    </row>
    <row r="11" spans="1:21" x14ac:dyDescent="0.25">
      <c r="A11" s="220" t="s">
        <v>4</v>
      </c>
      <c r="B11" s="228">
        <v>61.2</v>
      </c>
      <c r="C11" s="228">
        <v>62.4</v>
      </c>
      <c r="D11" s="225"/>
    </row>
    <row r="12" spans="1:21" x14ac:dyDescent="0.25">
      <c r="A12" s="220" t="s">
        <v>5</v>
      </c>
      <c r="B12" s="228">
        <v>21.2</v>
      </c>
      <c r="C12" s="228">
        <v>21.3</v>
      </c>
      <c r="D12" s="225"/>
    </row>
    <row r="13" spans="1:21" x14ac:dyDescent="0.25">
      <c r="A13" s="220" t="s">
        <v>6</v>
      </c>
      <c r="B13" s="228">
        <v>26</v>
      </c>
      <c r="C13" s="228">
        <v>28.6</v>
      </c>
      <c r="D13" s="225"/>
    </row>
    <row r="14" spans="1:21" x14ac:dyDescent="0.25">
      <c r="A14" s="220" t="s">
        <v>7</v>
      </c>
      <c r="B14" s="228">
        <v>21.6</v>
      </c>
      <c r="C14" s="228">
        <v>21.9</v>
      </c>
      <c r="D14" s="225"/>
    </row>
    <row r="15" spans="1:21" x14ac:dyDescent="0.25">
      <c r="A15" s="220" t="s">
        <v>8</v>
      </c>
      <c r="B15" s="228">
        <v>34</v>
      </c>
      <c r="C15" s="228">
        <v>33.9</v>
      </c>
      <c r="D15" s="225"/>
    </row>
    <row r="16" spans="1:21" x14ac:dyDescent="0.25">
      <c r="A16" s="220" t="s">
        <v>9</v>
      </c>
      <c r="B16" s="228">
        <v>46.3</v>
      </c>
      <c r="C16" s="228">
        <v>45.7</v>
      </c>
      <c r="D16" s="225"/>
    </row>
    <row r="17" spans="1:4" x14ac:dyDescent="0.25">
      <c r="A17" s="220" t="s">
        <v>239</v>
      </c>
      <c r="B17" s="228">
        <v>103.9</v>
      </c>
      <c r="C17" s="228">
        <v>112.2</v>
      </c>
      <c r="D17" s="225"/>
    </row>
    <row r="18" spans="1:4" x14ac:dyDescent="0.25">
      <c r="A18" s="220" t="s">
        <v>11</v>
      </c>
      <c r="B18" s="228">
        <v>25.2</v>
      </c>
      <c r="C18" s="228">
        <v>23.8</v>
      </c>
      <c r="D18" s="225"/>
    </row>
    <row r="19" spans="1:4" x14ac:dyDescent="0.25">
      <c r="A19" s="220" t="s">
        <v>12</v>
      </c>
      <c r="B19" s="228">
        <v>25.7</v>
      </c>
      <c r="C19" s="228">
        <v>26.1</v>
      </c>
      <c r="D19" s="225"/>
    </row>
    <row r="20" spans="1:4" x14ac:dyDescent="0.25">
      <c r="A20" s="220" t="s">
        <v>13</v>
      </c>
      <c r="B20" s="228">
        <v>16.7</v>
      </c>
      <c r="C20" s="228">
        <v>16.899999999999999</v>
      </c>
      <c r="D20" s="225"/>
    </row>
    <row r="21" spans="1:4" x14ac:dyDescent="0.25">
      <c r="A21" s="220" t="s">
        <v>14</v>
      </c>
      <c r="B21" s="228">
        <v>56</v>
      </c>
      <c r="C21" s="228">
        <v>55.5</v>
      </c>
      <c r="D21" s="225"/>
    </row>
    <row r="22" spans="1:4" x14ac:dyDescent="0.25">
      <c r="A22" s="220" t="s">
        <v>15</v>
      </c>
      <c r="B22" s="228">
        <v>55.1</v>
      </c>
      <c r="C22" s="228">
        <v>54</v>
      </c>
      <c r="D22" s="225"/>
    </row>
    <row r="23" spans="1:4" x14ac:dyDescent="0.25">
      <c r="A23" s="220" t="s">
        <v>16</v>
      </c>
      <c r="B23" s="228">
        <v>42</v>
      </c>
      <c r="C23" s="228">
        <v>41.3</v>
      </c>
      <c r="D23" s="225"/>
    </row>
    <row r="24" spans="1:4" x14ac:dyDescent="0.25">
      <c r="A24" s="220" t="s">
        <v>17</v>
      </c>
      <c r="B24" s="228">
        <v>40.299999999999997</v>
      </c>
      <c r="C24" s="228">
        <v>41.6</v>
      </c>
      <c r="D24" s="225"/>
    </row>
    <row r="25" spans="1:4" x14ac:dyDescent="0.25">
      <c r="A25" s="220" t="s">
        <v>18</v>
      </c>
      <c r="B25" s="228">
        <v>3.7</v>
      </c>
      <c r="C25" s="228">
        <v>12</v>
      </c>
      <c r="D25" s="225"/>
    </row>
    <row r="26" spans="1:4" ht="18" x14ac:dyDescent="0.25">
      <c r="A26" s="219" t="s">
        <v>94</v>
      </c>
      <c r="B26" s="227">
        <v>278</v>
      </c>
      <c r="C26" s="227">
        <v>280.2</v>
      </c>
      <c r="D26" s="225"/>
    </row>
    <row r="27" spans="1:4" x14ac:dyDescent="0.25">
      <c r="A27" s="220" t="s">
        <v>19</v>
      </c>
      <c r="B27" s="228">
        <v>5.3</v>
      </c>
      <c r="C27" s="228">
        <v>4.8</v>
      </c>
      <c r="D27" s="225"/>
    </row>
    <row r="28" spans="1:4" x14ac:dyDescent="0.25">
      <c r="A28" s="220" t="s">
        <v>20</v>
      </c>
      <c r="B28" s="228">
        <v>24.4</v>
      </c>
      <c r="C28" s="228">
        <v>25.5</v>
      </c>
      <c r="D28" s="225"/>
    </row>
    <row r="29" spans="1:4" x14ac:dyDescent="0.25">
      <c r="A29" s="220" t="s">
        <v>21</v>
      </c>
      <c r="B29" s="228">
        <v>35.1</v>
      </c>
      <c r="C29" s="228">
        <v>35.6</v>
      </c>
      <c r="D29" s="225"/>
    </row>
    <row r="30" spans="1:4" x14ac:dyDescent="0.25">
      <c r="A30" s="221" t="s">
        <v>62</v>
      </c>
      <c r="B30" s="228"/>
      <c r="C30" s="228"/>
      <c r="D30" s="225"/>
    </row>
    <row r="31" spans="1:4" ht="19.5" x14ac:dyDescent="0.25">
      <c r="A31" s="222" t="s">
        <v>22</v>
      </c>
      <c r="B31" s="228">
        <v>1.7</v>
      </c>
      <c r="C31" s="228">
        <v>1.7</v>
      </c>
      <c r="D31" s="225"/>
    </row>
    <row r="32" spans="1:4" ht="19.5" x14ac:dyDescent="0.25">
      <c r="A32" s="222" t="s">
        <v>92</v>
      </c>
      <c r="B32" s="228">
        <v>33.4</v>
      </c>
      <c r="C32" s="228">
        <v>33.9</v>
      </c>
      <c r="D32" s="225"/>
    </row>
    <row r="33" spans="1:4" x14ac:dyDescent="0.25">
      <c r="A33" s="220" t="s">
        <v>23</v>
      </c>
      <c r="B33" s="228">
        <v>31</v>
      </c>
      <c r="C33" s="228">
        <v>31.8</v>
      </c>
      <c r="D33" s="225"/>
    </row>
    <row r="34" spans="1:4" x14ac:dyDescent="0.25">
      <c r="A34" s="220" t="s">
        <v>160</v>
      </c>
      <c r="B34" s="228">
        <v>43.8</v>
      </c>
      <c r="C34" s="228">
        <v>43.8</v>
      </c>
      <c r="D34" s="225"/>
    </row>
    <row r="35" spans="1:4" x14ac:dyDescent="0.25">
      <c r="A35" s="220" t="s">
        <v>25</v>
      </c>
      <c r="B35" s="228">
        <v>69.900000000000006</v>
      </c>
      <c r="C35" s="228">
        <v>66.900000000000006</v>
      </c>
      <c r="D35" s="225"/>
    </row>
    <row r="36" spans="1:4" x14ac:dyDescent="0.25">
      <c r="A36" s="220" t="s">
        <v>26</v>
      </c>
      <c r="B36" s="228">
        <v>7.4</v>
      </c>
      <c r="C36" s="228">
        <v>7.3</v>
      </c>
      <c r="D36" s="225"/>
    </row>
    <row r="37" spans="1:4" x14ac:dyDescent="0.25">
      <c r="A37" s="220" t="s">
        <v>27</v>
      </c>
      <c r="B37" s="228">
        <v>19.3</v>
      </c>
      <c r="C37" s="228">
        <v>20.399999999999999</v>
      </c>
      <c r="D37" s="225"/>
    </row>
    <row r="38" spans="1:4" x14ac:dyDescent="0.25">
      <c r="A38" s="220" t="s">
        <v>28</v>
      </c>
      <c r="B38" s="228">
        <v>11.4</v>
      </c>
      <c r="C38" s="228">
        <v>11.9</v>
      </c>
      <c r="D38" s="225"/>
    </row>
    <row r="39" spans="1:4" x14ac:dyDescent="0.25">
      <c r="A39" s="220" t="s">
        <v>29</v>
      </c>
      <c r="B39" s="228">
        <v>30.5</v>
      </c>
      <c r="C39" s="228">
        <v>32.200000000000003</v>
      </c>
      <c r="D39" s="225"/>
    </row>
    <row r="40" spans="1:4" ht="18" x14ac:dyDescent="0.25">
      <c r="A40" s="219" t="s">
        <v>147</v>
      </c>
      <c r="B40" s="227">
        <v>448.8</v>
      </c>
      <c r="C40" s="227">
        <v>453.4</v>
      </c>
      <c r="D40" s="225"/>
    </row>
    <row r="41" spans="1:4" x14ac:dyDescent="0.25">
      <c r="A41" s="220" t="s">
        <v>30</v>
      </c>
      <c r="B41" s="228">
        <v>4.9000000000000004</v>
      </c>
      <c r="C41" s="228">
        <v>5.4</v>
      </c>
      <c r="D41" s="225"/>
    </row>
    <row r="42" spans="1:4" x14ac:dyDescent="0.25">
      <c r="A42" s="220" t="s">
        <v>31</v>
      </c>
      <c r="B42" s="228">
        <v>6.4</v>
      </c>
      <c r="C42" s="228">
        <v>8</v>
      </c>
      <c r="D42" s="225"/>
    </row>
    <row r="43" spans="1:4" x14ac:dyDescent="0.25">
      <c r="A43" s="220" t="s">
        <v>32</v>
      </c>
      <c r="B43" s="228">
        <v>58.8</v>
      </c>
      <c r="C43" s="228">
        <v>77.900000000000006</v>
      </c>
      <c r="D43" s="225"/>
    </row>
    <row r="44" spans="1:4" x14ac:dyDescent="0.25">
      <c r="A44" s="220" t="s">
        <v>33</v>
      </c>
      <c r="B44" s="228">
        <v>209.5</v>
      </c>
      <c r="C44" s="228">
        <v>199</v>
      </c>
      <c r="D44" s="225"/>
    </row>
    <row r="45" spans="1:4" x14ac:dyDescent="0.25">
      <c r="A45" s="220" t="s">
        <v>34</v>
      </c>
      <c r="B45" s="228">
        <v>18</v>
      </c>
      <c r="C45" s="228">
        <v>16.8</v>
      </c>
      <c r="D45" s="225"/>
    </row>
    <row r="46" spans="1:4" x14ac:dyDescent="0.25">
      <c r="A46" s="220" t="s">
        <v>35</v>
      </c>
      <c r="B46" s="228">
        <v>83.2</v>
      </c>
      <c r="C46" s="228">
        <v>78.900000000000006</v>
      </c>
      <c r="D46" s="225"/>
    </row>
    <row r="47" spans="1:4" x14ac:dyDescent="0.25">
      <c r="A47" s="220" t="s">
        <v>36</v>
      </c>
      <c r="B47" s="228">
        <v>60.4</v>
      </c>
      <c r="C47" s="228">
        <v>62</v>
      </c>
      <c r="D47" s="225"/>
    </row>
    <row r="48" spans="1:4" x14ac:dyDescent="0.25">
      <c r="A48" s="220" t="s">
        <v>37</v>
      </c>
      <c r="B48" s="228">
        <v>7.5</v>
      </c>
      <c r="C48" s="228">
        <v>5.5</v>
      </c>
      <c r="D48" s="225"/>
    </row>
    <row r="49" spans="1:4" ht="18" x14ac:dyDescent="0.25">
      <c r="A49" s="219" t="s">
        <v>88</v>
      </c>
      <c r="B49" s="227">
        <v>149.80000000000001</v>
      </c>
      <c r="C49" s="227">
        <v>150.19999999999999</v>
      </c>
      <c r="D49" s="225"/>
    </row>
    <row r="50" spans="1:4" x14ac:dyDescent="0.25">
      <c r="A50" s="220" t="s">
        <v>38</v>
      </c>
      <c r="B50" s="228">
        <v>12</v>
      </c>
      <c r="C50" s="228">
        <v>17.8</v>
      </c>
      <c r="D50" s="225"/>
    </row>
    <row r="51" spans="1:4" x14ac:dyDescent="0.25">
      <c r="A51" s="220" t="s">
        <v>100</v>
      </c>
      <c r="B51" s="228">
        <v>13.9</v>
      </c>
      <c r="C51" s="228">
        <v>13.7</v>
      </c>
      <c r="D51" s="225"/>
    </row>
    <row r="52" spans="1:4" ht="19.5" x14ac:dyDescent="0.25">
      <c r="A52" s="220" t="s">
        <v>40</v>
      </c>
      <c r="B52" s="228">
        <v>5.7</v>
      </c>
      <c r="C52" s="228">
        <v>9.3000000000000007</v>
      </c>
      <c r="D52" s="225"/>
    </row>
    <row r="53" spans="1:4" ht="19.5" x14ac:dyDescent="0.25">
      <c r="A53" s="220" t="s">
        <v>41</v>
      </c>
      <c r="B53" s="228">
        <v>6.5</v>
      </c>
      <c r="C53" s="228">
        <v>6.2</v>
      </c>
      <c r="D53" s="225"/>
    </row>
    <row r="54" spans="1:4" ht="19.5" x14ac:dyDescent="0.25">
      <c r="A54" s="220" t="s">
        <v>42</v>
      </c>
      <c r="B54" s="228">
        <v>16.899999999999999</v>
      </c>
      <c r="C54" s="228">
        <v>12</v>
      </c>
      <c r="D54" s="225"/>
    </row>
    <row r="55" spans="1:4" x14ac:dyDescent="0.25">
      <c r="A55" s="220" t="s">
        <v>96</v>
      </c>
      <c r="B55" s="228">
        <v>13.5</v>
      </c>
      <c r="C55" s="228">
        <v>11.1</v>
      </c>
      <c r="D55" s="225"/>
    </row>
    <row r="56" spans="1:4" x14ac:dyDescent="0.25">
      <c r="A56" s="220" t="s">
        <v>44</v>
      </c>
      <c r="B56" s="228">
        <v>81.3</v>
      </c>
      <c r="C56" s="228">
        <v>80.099999999999994</v>
      </c>
      <c r="D56" s="225"/>
    </row>
    <row r="57" spans="1:4" ht="18" x14ac:dyDescent="0.25">
      <c r="A57" s="219" t="s">
        <v>89</v>
      </c>
      <c r="B57" s="227">
        <v>1065.3</v>
      </c>
      <c r="C57" s="227">
        <v>1083.8</v>
      </c>
      <c r="D57" s="223"/>
    </row>
    <row r="58" spans="1:4" ht="15.75" x14ac:dyDescent="0.25">
      <c r="A58" s="220" t="s">
        <v>45</v>
      </c>
      <c r="B58" s="228">
        <v>195.8</v>
      </c>
      <c r="C58" s="228">
        <v>200.5</v>
      </c>
      <c r="D58" s="223"/>
    </row>
    <row r="59" spans="1:4" ht="15.75" x14ac:dyDescent="0.25">
      <c r="A59" s="220" t="s">
        <v>46</v>
      </c>
      <c r="B59" s="228">
        <v>19.399999999999999</v>
      </c>
      <c r="C59" s="228">
        <v>21.6</v>
      </c>
      <c r="D59" s="223"/>
    </row>
    <row r="60" spans="1:4" ht="15.75" x14ac:dyDescent="0.25">
      <c r="A60" s="220" t="s">
        <v>47</v>
      </c>
      <c r="B60" s="228">
        <v>23.7</v>
      </c>
      <c r="C60" s="228">
        <v>24.3</v>
      </c>
      <c r="D60" s="223"/>
    </row>
    <row r="61" spans="1:4" ht="15.75" x14ac:dyDescent="0.25">
      <c r="A61" s="220" t="s">
        <v>48</v>
      </c>
      <c r="B61" s="228">
        <v>151.80000000000001</v>
      </c>
      <c r="C61" s="228">
        <v>152</v>
      </c>
      <c r="D61" s="223"/>
    </row>
    <row r="62" spans="1:4" ht="15.75" x14ac:dyDescent="0.25">
      <c r="A62" s="220" t="s">
        <v>49</v>
      </c>
      <c r="B62" s="228">
        <v>58.3</v>
      </c>
      <c r="C62" s="228">
        <v>61.4</v>
      </c>
      <c r="D62" s="223"/>
    </row>
    <row r="63" spans="1:4" ht="15.75" x14ac:dyDescent="0.25">
      <c r="A63" s="220" t="s">
        <v>50</v>
      </c>
      <c r="B63" s="228">
        <v>33.799999999999997</v>
      </c>
      <c r="C63" s="228">
        <v>32.6</v>
      </c>
      <c r="D63" s="223"/>
    </row>
    <row r="64" spans="1:4" ht="15.75" x14ac:dyDescent="0.25">
      <c r="A64" s="220" t="s">
        <v>51</v>
      </c>
      <c r="B64" s="228">
        <v>108.4</v>
      </c>
      <c r="C64" s="228">
        <v>110.8</v>
      </c>
      <c r="D64" s="223"/>
    </row>
    <row r="65" spans="1:4" ht="15.75" x14ac:dyDescent="0.25">
      <c r="A65" s="220" t="s">
        <v>52</v>
      </c>
      <c r="B65" s="228">
        <v>51.3</v>
      </c>
      <c r="C65" s="228">
        <v>51.3</v>
      </c>
      <c r="D65" s="223"/>
    </row>
    <row r="66" spans="1:4" ht="15.75" x14ac:dyDescent="0.25">
      <c r="A66" s="220" t="s">
        <v>143</v>
      </c>
      <c r="B66" s="228">
        <v>108</v>
      </c>
      <c r="C66" s="228">
        <v>104.7</v>
      </c>
      <c r="D66" s="223"/>
    </row>
    <row r="67" spans="1:4" ht="15.75" x14ac:dyDescent="0.25">
      <c r="A67" s="220" t="s">
        <v>54</v>
      </c>
      <c r="B67" s="228">
        <v>80.5</v>
      </c>
      <c r="C67" s="228">
        <v>86.4</v>
      </c>
      <c r="D67" s="223"/>
    </row>
    <row r="68" spans="1:4" ht="15.75" x14ac:dyDescent="0.25">
      <c r="A68" s="220" t="s">
        <v>55</v>
      </c>
      <c r="B68" s="228">
        <v>41.6</v>
      </c>
      <c r="C68" s="228">
        <v>41.7</v>
      </c>
      <c r="D68" s="223"/>
    </row>
    <row r="69" spans="1:4" ht="15.75" x14ac:dyDescent="0.25">
      <c r="A69" s="220" t="s">
        <v>56</v>
      </c>
      <c r="B69" s="228">
        <v>90.1</v>
      </c>
      <c r="C69" s="228">
        <v>93.6</v>
      </c>
      <c r="D69" s="223"/>
    </row>
    <row r="70" spans="1:4" ht="15.75" x14ac:dyDescent="0.25">
      <c r="A70" s="220" t="s">
        <v>57</v>
      </c>
      <c r="B70" s="228">
        <v>59</v>
      </c>
      <c r="C70" s="228">
        <v>59</v>
      </c>
      <c r="D70" s="223"/>
    </row>
    <row r="71" spans="1:4" ht="15.75" x14ac:dyDescent="0.25">
      <c r="A71" s="220" t="s">
        <v>58</v>
      </c>
      <c r="B71" s="228">
        <v>43.7</v>
      </c>
      <c r="C71" s="228">
        <v>43.7</v>
      </c>
      <c r="D71" s="223"/>
    </row>
    <row r="72" spans="1:4" ht="18" x14ac:dyDescent="0.25">
      <c r="A72" s="219" t="s">
        <v>149</v>
      </c>
      <c r="B72" s="227">
        <v>518.4</v>
      </c>
      <c r="C72" s="227">
        <v>524.5</v>
      </c>
      <c r="D72" s="223"/>
    </row>
    <row r="73" spans="1:4" ht="15.75" x14ac:dyDescent="0.25">
      <c r="A73" s="220" t="s">
        <v>59</v>
      </c>
      <c r="B73" s="228">
        <v>41.2</v>
      </c>
      <c r="C73" s="228">
        <v>39.299999999999997</v>
      </c>
      <c r="D73" s="223"/>
    </row>
    <row r="74" spans="1:4" ht="15.75" x14ac:dyDescent="0.25">
      <c r="A74" s="220" t="s">
        <v>144</v>
      </c>
      <c r="B74" s="228">
        <v>183.4</v>
      </c>
      <c r="C74" s="228">
        <v>184.6</v>
      </c>
      <c r="D74" s="223"/>
    </row>
    <row r="75" spans="1:4" ht="15.75" x14ac:dyDescent="0.25">
      <c r="A75" s="220" t="s">
        <v>61</v>
      </c>
      <c r="B75" s="228">
        <v>153.80000000000001</v>
      </c>
      <c r="C75" s="228">
        <v>153.6</v>
      </c>
      <c r="D75" s="223"/>
    </row>
    <row r="76" spans="1:4" ht="15.75" x14ac:dyDescent="0.25">
      <c r="A76" s="221" t="s">
        <v>62</v>
      </c>
      <c r="B76" s="228"/>
      <c r="C76" s="228"/>
      <c r="D76" s="223"/>
    </row>
    <row r="77" spans="1:4" ht="19.5" x14ac:dyDescent="0.25">
      <c r="A77" s="222" t="s">
        <v>87</v>
      </c>
      <c r="B77" s="228">
        <v>50.7</v>
      </c>
      <c r="C77" s="228">
        <v>50.8</v>
      </c>
      <c r="D77" s="224"/>
    </row>
    <row r="78" spans="1:4" ht="19.5" x14ac:dyDescent="0.25">
      <c r="A78" s="222" t="s">
        <v>63</v>
      </c>
      <c r="B78" s="228">
        <v>8.8000000000000007</v>
      </c>
      <c r="C78" s="228">
        <v>7.3</v>
      </c>
      <c r="D78" s="223"/>
    </row>
    <row r="79" spans="1:4" ht="19.5" x14ac:dyDescent="0.25">
      <c r="A79" s="222" t="s">
        <v>86</v>
      </c>
      <c r="B79" s="228">
        <v>94.3</v>
      </c>
      <c r="C79" s="228">
        <v>95.5</v>
      </c>
      <c r="D79" s="223"/>
    </row>
    <row r="80" spans="1:4" ht="15.75" x14ac:dyDescent="0.25">
      <c r="A80" s="220" t="s">
        <v>64</v>
      </c>
      <c r="B80" s="229">
        <v>140.1</v>
      </c>
      <c r="C80" s="228">
        <v>146.9</v>
      </c>
      <c r="D80" s="223"/>
    </row>
    <row r="81" spans="1:4" ht="18" x14ac:dyDescent="0.25">
      <c r="A81" s="219" t="s">
        <v>101</v>
      </c>
      <c r="B81" s="227">
        <v>712</v>
      </c>
      <c r="C81" s="227">
        <v>722.5</v>
      </c>
      <c r="D81" s="224"/>
    </row>
    <row r="82" spans="1:4" ht="15.75" x14ac:dyDescent="0.25">
      <c r="A82" s="220" t="s">
        <v>65</v>
      </c>
      <c r="B82" s="228">
        <v>9.6</v>
      </c>
      <c r="C82" s="228">
        <v>10.199999999999999</v>
      </c>
      <c r="D82" s="223"/>
    </row>
    <row r="83" spans="1:4" ht="15.75" x14ac:dyDescent="0.25">
      <c r="A83" s="220" t="s">
        <v>67</v>
      </c>
      <c r="B83" s="228">
        <v>18.5</v>
      </c>
      <c r="C83" s="228">
        <v>19</v>
      </c>
      <c r="D83" s="223"/>
    </row>
    <row r="84" spans="1:4" ht="15.75" x14ac:dyDescent="0.25">
      <c r="A84" s="220" t="s">
        <v>68</v>
      </c>
      <c r="B84" s="228">
        <v>24.8</v>
      </c>
      <c r="C84" s="228">
        <v>26.2</v>
      </c>
      <c r="D84" s="223"/>
    </row>
    <row r="85" spans="1:4" ht="15.75" x14ac:dyDescent="0.25">
      <c r="A85" s="220" t="s">
        <v>69</v>
      </c>
      <c r="B85" s="228">
        <v>165.9</v>
      </c>
      <c r="C85" s="228">
        <v>170.6</v>
      </c>
      <c r="D85" s="223"/>
    </row>
    <row r="86" spans="1:4" ht="15.75" x14ac:dyDescent="0.25">
      <c r="A86" s="220" t="s">
        <v>71</v>
      </c>
      <c r="B86" s="228">
        <v>102.5</v>
      </c>
      <c r="C86" s="228">
        <v>105.3</v>
      </c>
      <c r="D86" s="223"/>
    </row>
    <row r="87" spans="1:4" ht="15.75" x14ac:dyDescent="0.25">
      <c r="A87" s="220" t="s">
        <v>72</v>
      </c>
      <c r="B87" s="228">
        <v>93.9</v>
      </c>
      <c r="C87" s="228">
        <v>92.1</v>
      </c>
      <c r="D87" s="223"/>
    </row>
    <row r="88" spans="1:4" ht="15.75" x14ac:dyDescent="0.25">
      <c r="A88" s="220" t="s">
        <v>73</v>
      </c>
      <c r="B88" s="228">
        <v>81.2</v>
      </c>
      <c r="C88" s="228">
        <v>80.3</v>
      </c>
      <c r="D88" s="223"/>
    </row>
    <row r="89" spans="1:4" ht="15.75" x14ac:dyDescent="0.25">
      <c r="A89" s="220" t="s">
        <v>139</v>
      </c>
      <c r="B89" s="228">
        <v>104.5</v>
      </c>
      <c r="C89" s="228">
        <v>110.4</v>
      </c>
      <c r="D89" s="223"/>
    </row>
    <row r="90" spans="1:4" ht="15.75" x14ac:dyDescent="0.25">
      <c r="A90" s="220" t="s">
        <v>75</v>
      </c>
      <c r="B90" s="228">
        <v>65.400000000000006</v>
      </c>
      <c r="C90" s="228">
        <v>62.3</v>
      </c>
      <c r="D90" s="223"/>
    </row>
    <row r="91" spans="1:4" ht="15.75" x14ac:dyDescent="0.25">
      <c r="A91" s="220" t="s">
        <v>76</v>
      </c>
      <c r="B91" s="228">
        <v>45.7</v>
      </c>
      <c r="C91" s="228">
        <v>46.1</v>
      </c>
      <c r="D91" s="223"/>
    </row>
    <row r="92" spans="1:4" ht="18" x14ac:dyDescent="0.25">
      <c r="A92" s="219" t="s">
        <v>90</v>
      </c>
      <c r="B92" s="227">
        <v>360</v>
      </c>
      <c r="C92" s="227">
        <v>352.7</v>
      </c>
      <c r="D92" s="223"/>
    </row>
    <row r="93" spans="1:4" ht="15.75" x14ac:dyDescent="0.25">
      <c r="A93" s="220" t="s">
        <v>66</v>
      </c>
      <c r="B93" s="228">
        <v>37.299999999999997</v>
      </c>
      <c r="C93" s="228">
        <v>37.799999999999997</v>
      </c>
      <c r="D93" s="223"/>
    </row>
    <row r="94" spans="1:4" ht="15.75" x14ac:dyDescent="0.25">
      <c r="A94" s="220" t="s">
        <v>77</v>
      </c>
      <c r="B94" s="228">
        <v>45.8</v>
      </c>
      <c r="C94" s="228">
        <v>43.6</v>
      </c>
      <c r="D94" s="223"/>
    </row>
    <row r="95" spans="1:4" ht="15.75" x14ac:dyDescent="0.25">
      <c r="A95" s="220" t="s">
        <v>70</v>
      </c>
      <c r="B95" s="228">
        <v>43.6</v>
      </c>
      <c r="C95" s="228">
        <v>41.1</v>
      </c>
      <c r="D95" s="223"/>
    </row>
    <row r="96" spans="1:4" ht="15.75" x14ac:dyDescent="0.25">
      <c r="A96" s="220" t="s">
        <v>78</v>
      </c>
      <c r="B96" s="228">
        <v>13.4</v>
      </c>
      <c r="C96" s="228">
        <v>12.8</v>
      </c>
      <c r="D96" s="223"/>
    </row>
    <row r="97" spans="1:6" ht="15.75" x14ac:dyDescent="0.25">
      <c r="A97" s="220" t="s">
        <v>79</v>
      </c>
      <c r="B97" s="228">
        <v>89</v>
      </c>
      <c r="C97" s="228">
        <v>90.6</v>
      </c>
      <c r="D97" s="223"/>
    </row>
    <row r="98" spans="1:6" ht="15.75" x14ac:dyDescent="0.25">
      <c r="A98" s="220" t="s">
        <v>145</v>
      </c>
      <c r="B98" s="228">
        <v>55</v>
      </c>
      <c r="C98" s="228">
        <v>53.3</v>
      </c>
      <c r="D98" s="223"/>
    </row>
    <row r="99" spans="1:6" ht="15.75" x14ac:dyDescent="0.25">
      <c r="A99" s="220" t="s">
        <v>81</v>
      </c>
      <c r="B99" s="228">
        <v>26.3</v>
      </c>
      <c r="C99" s="228">
        <v>25.6</v>
      </c>
      <c r="D99" s="223"/>
    </row>
    <row r="100" spans="1:6" ht="15.75" x14ac:dyDescent="0.25">
      <c r="A100" s="220" t="s">
        <v>82</v>
      </c>
      <c r="B100" s="228">
        <v>8.9</v>
      </c>
      <c r="C100" s="228">
        <v>7.9</v>
      </c>
      <c r="D100" s="223"/>
    </row>
    <row r="101" spans="1:6" ht="15.75" x14ac:dyDescent="0.25">
      <c r="A101" s="220" t="s">
        <v>83</v>
      </c>
      <c r="B101" s="228">
        <v>23.4</v>
      </c>
      <c r="C101" s="228">
        <v>23.2</v>
      </c>
      <c r="D101" s="223"/>
    </row>
    <row r="102" spans="1:6" ht="19.5" x14ac:dyDescent="0.25">
      <c r="A102" s="220" t="s">
        <v>84</v>
      </c>
      <c r="B102" s="228">
        <v>13.2</v>
      </c>
      <c r="C102" s="228">
        <v>12.4</v>
      </c>
      <c r="D102" s="223"/>
    </row>
    <row r="103" spans="1:6" ht="15.75" x14ac:dyDescent="0.25">
      <c r="A103" s="220" t="s">
        <v>85</v>
      </c>
      <c r="B103" s="228">
        <v>4.0999999999999996</v>
      </c>
      <c r="C103" s="228">
        <v>4.3</v>
      </c>
      <c r="D103" s="223"/>
    </row>
    <row r="104" spans="1:6" ht="15" customHeight="1" x14ac:dyDescent="0.25">
      <c r="A104" s="261" t="s">
        <v>240</v>
      </c>
      <c r="B104" s="261"/>
      <c r="C104" s="261"/>
      <c r="D104" s="261"/>
      <c r="E104" s="261"/>
      <c r="F104" s="261"/>
    </row>
    <row r="105" spans="1:6" x14ac:dyDescent="0.25">
      <c r="A105" s="261"/>
      <c r="B105" s="261"/>
      <c r="C105" s="261"/>
      <c r="D105" s="261"/>
      <c r="E105" s="261"/>
      <c r="F105" s="261"/>
    </row>
    <row r="106" spans="1:6" ht="29.25" customHeight="1" x14ac:dyDescent="0.25">
      <c r="A106" s="261"/>
      <c r="B106" s="261"/>
      <c r="C106" s="261"/>
      <c r="D106" s="261"/>
      <c r="E106" s="261"/>
      <c r="F106" s="261"/>
    </row>
  </sheetData>
  <mergeCells count="5">
    <mergeCell ref="A104:F106"/>
    <mergeCell ref="A1:U1"/>
    <mergeCell ref="A2:U2"/>
    <mergeCell ref="A3:L3"/>
    <mergeCell ref="A4:B4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8">
    <tabColor rgb="FFC7E6A4"/>
  </sheetPr>
  <dimension ref="A1:U104"/>
  <sheetViews>
    <sheetView workbookViewId="0">
      <pane ySplit="5" topLeftCell="A96" activePane="bottomLeft" state="frozen"/>
      <selection activeCell="O25" sqref="O25"/>
      <selection pane="bottomLeft" sqref="A1:U1"/>
    </sheetView>
  </sheetViews>
  <sheetFormatPr defaultRowHeight="15" x14ac:dyDescent="0.25"/>
  <cols>
    <col min="1" max="1" width="18.28515625" style="183" customWidth="1"/>
    <col min="2" max="16384" width="9.140625" style="183"/>
  </cols>
  <sheetData>
    <row r="1" spans="1:21" x14ac:dyDescent="0.25">
      <c r="A1" s="247" t="s">
        <v>219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</row>
    <row r="2" spans="1:21" x14ac:dyDescent="0.25">
      <c r="A2" s="248" t="s">
        <v>193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</row>
    <row r="3" spans="1:21" x14ac:dyDescent="0.25">
      <c r="A3" s="128" t="s">
        <v>233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</row>
    <row r="4" spans="1:21" ht="15.75" thickBot="1" x14ac:dyDescent="0.3">
      <c r="A4" s="128" t="s">
        <v>250</v>
      </c>
    </row>
    <row r="5" spans="1:21" ht="15.75" thickBot="1" x14ac:dyDescent="0.3">
      <c r="A5" s="184"/>
      <c r="B5" s="185">
        <v>2000</v>
      </c>
      <c r="C5" s="185">
        <v>2001</v>
      </c>
      <c r="D5" s="185">
        <v>2002</v>
      </c>
      <c r="E5" s="185">
        <v>2003</v>
      </c>
      <c r="F5" s="185">
        <v>2004</v>
      </c>
      <c r="G5" s="185">
        <v>2005</v>
      </c>
      <c r="H5" s="185">
        <v>2006</v>
      </c>
      <c r="I5" s="185">
        <v>2007</v>
      </c>
      <c r="J5" s="185">
        <v>2008</v>
      </c>
      <c r="K5" s="185">
        <v>2009</v>
      </c>
      <c r="L5" s="185">
        <v>2010</v>
      </c>
      <c r="M5" s="185">
        <v>2011</v>
      </c>
      <c r="N5" s="185">
        <v>2012</v>
      </c>
      <c r="O5" s="185">
        <v>2013</v>
      </c>
      <c r="P5" s="185">
        <v>2014</v>
      </c>
      <c r="Q5" s="185">
        <v>2015</v>
      </c>
      <c r="R5" s="185">
        <v>2016</v>
      </c>
      <c r="S5" s="185">
        <v>2017</v>
      </c>
      <c r="T5" s="186">
        <v>2018</v>
      </c>
      <c r="U5" s="186">
        <v>2019</v>
      </c>
    </row>
    <row r="6" spans="1:21" x14ac:dyDescent="0.25">
      <c r="A6" s="187" t="s">
        <v>0</v>
      </c>
      <c r="B6" s="188">
        <v>9058</v>
      </c>
      <c r="C6" s="188">
        <v>8915</v>
      </c>
      <c r="D6" s="188">
        <v>8581</v>
      </c>
      <c r="E6" s="188">
        <v>8517</v>
      </c>
      <c r="F6" s="188">
        <v>8620</v>
      </c>
      <c r="G6" s="188">
        <v>9269</v>
      </c>
      <c r="H6" s="188">
        <v>9865</v>
      </c>
      <c r="I6" s="188">
        <v>10436</v>
      </c>
      <c r="J6" s="188">
        <v>11258</v>
      </c>
      <c r="K6" s="188">
        <v>12388</v>
      </c>
      <c r="L6" s="188">
        <v>12585</v>
      </c>
      <c r="M6" s="188">
        <v>13062</v>
      </c>
      <c r="N6" s="188">
        <v>14019</v>
      </c>
      <c r="O6" s="188">
        <v>14583</v>
      </c>
      <c r="P6" s="188">
        <v>15590</v>
      </c>
      <c r="Q6" s="188">
        <v>20135</v>
      </c>
      <c r="R6" s="188">
        <v>20534</v>
      </c>
      <c r="S6" s="188">
        <v>25292</v>
      </c>
      <c r="T6" s="62">
        <v>28074</v>
      </c>
      <c r="U6" s="235">
        <v>28302</v>
      </c>
    </row>
    <row r="7" spans="1:21" ht="18" x14ac:dyDescent="0.25">
      <c r="A7" s="190" t="s">
        <v>91</v>
      </c>
      <c r="B7" s="189">
        <v>1771</v>
      </c>
      <c r="C7" s="189">
        <v>1697</v>
      </c>
      <c r="D7" s="189">
        <v>1599</v>
      </c>
      <c r="E7" s="189">
        <v>1558</v>
      </c>
      <c r="F7" s="189">
        <v>1581</v>
      </c>
      <c r="G7" s="189">
        <v>1632</v>
      </c>
      <c r="H7" s="189">
        <v>1749</v>
      </c>
      <c r="I7" s="189">
        <v>1756</v>
      </c>
      <c r="J7" s="189">
        <v>1813</v>
      </c>
      <c r="K7" s="189">
        <v>1966</v>
      </c>
      <c r="L7" s="189">
        <v>2067</v>
      </c>
      <c r="M7" s="189">
        <v>2229</v>
      </c>
      <c r="N7" s="189">
        <v>2306</v>
      </c>
      <c r="O7" s="189">
        <v>2684</v>
      </c>
      <c r="P7" s="189">
        <v>2786</v>
      </c>
      <c r="Q7" s="189">
        <v>3498</v>
      </c>
      <c r="R7" s="189">
        <v>3836</v>
      </c>
      <c r="S7" s="189">
        <v>4355</v>
      </c>
      <c r="T7" s="62">
        <v>4775</v>
      </c>
      <c r="U7" s="236">
        <v>4921</v>
      </c>
    </row>
    <row r="8" spans="1:21" x14ac:dyDescent="0.25">
      <c r="A8" s="191" t="s">
        <v>1</v>
      </c>
      <c r="B8" s="192">
        <v>64</v>
      </c>
      <c r="C8" s="192">
        <v>64</v>
      </c>
      <c r="D8" s="192">
        <v>58</v>
      </c>
      <c r="E8" s="192">
        <v>62</v>
      </c>
      <c r="F8" s="192">
        <v>63</v>
      </c>
      <c r="G8" s="192">
        <v>63</v>
      </c>
      <c r="H8" s="192">
        <v>64</v>
      </c>
      <c r="I8" s="192">
        <v>63</v>
      </c>
      <c r="J8" s="192">
        <v>66</v>
      </c>
      <c r="K8" s="192">
        <v>66</v>
      </c>
      <c r="L8" s="192">
        <v>78</v>
      </c>
      <c r="M8" s="192">
        <v>119</v>
      </c>
      <c r="N8" s="192">
        <v>118</v>
      </c>
      <c r="O8" s="192">
        <v>113</v>
      </c>
      <c r="P8" s="192">
        <v>113</v>
      </c>
      <c r="Q8" s="192">
        <v>114</v>
      </c>
      <c r="R8" s="192">
        <v>144</v>
      </c>
      <c r="S8" s="192">
        <v>171</v>
      </c>
      <c r="T8" s="48">
        <v>177</v>
      </c>
      <c r="U8" s="237">
        <v>185</v>
      </c>
    </row>
    <row r="9" spans="1:21" x14ac:dyDescent="0.25">
      <c r="A9" s="191" t="s">
        <v>2</v>
      </c>
      <c r="B9" s="192">
        <v>92</v>
      </c>
      <c r="C9" s="192">
        <v>90</v>
      </c>
      <c r="D9" s="192">
        <v>77</v>
      </c>
      <c r="E9" s="192">
        <v>67</v>
      </c>
      <c r="F9" s="192">
        <v>58</v>
      </c>
      <c r="G9" s="192">
        <v>55</v>
      </c>
      <c r="H9" s="192">
        <v>57</v>
      </c>
      <c r="I9" s="192">
        <v>54</v>
      </c>
      <c r="J9" s="192">
        <v>81</v>
      </c>
      <c r="K9" s="192">
        <v>70</v>
      </c>
      <c r="L9" s="192">
        <v>71</v>
      </c>
      <c r="M9" s="192">
        <v>64</v>
      </c>
      <c r="N9" s="192">
        <v>65</v>
      </c>
      <c r="O9" s="192">
        <v>72</v>
      </c>
      <c r="P9" s="192">
        <v>68</v>
      </c>
      <c r="Q9" s="192">
        <v>91</v>
      </c>
      <c r="R9" s="192">
        <v>82</v>
      </c>
      <c r="S9" s="192">
        <v>107</v>
      </c>
      <c r="T9" s="48">
        <v>119</v>
      </c>
      <c r="U9" s="237">
        <v>124</v>
      </c>
    </row>
    <row r="10" spans="1:21" x14ac:dyDescent="0.25">
      <c r="A10" s="191" t="s">
        <v>3</v>
      </c>
      <c r="B10" s="192">
        <v>82</v>
      </c>
      <c r="C10" s="192">
        <v>79</v>
      </c>
      <c r="D10" s="192">
        <v>75</v>
      </c>
      <c r="E10" s="192">
        <v>73</v>
      </c>
      <c r="F10" s="192">
        <v>71</v>
      </c>
      <c r="G10" s="192">
        <v>90</v>
      </c>
      <c r="H10" s="192">
        <v>110</v>
      </c>
      <c r="I10" s="192">
        <v>115</v>
      </c>
      <c r="J10" s="192">
        <v>111</v>
      </c>
      <c r="K10" s="192">
        <v>100</v>
      </c>
      <c r="L10" s="192">
        <v>148</v>
      </c>
      <c r="M10" s="192">
        <v>179</v>
      </c>
      <c r="N10" s="192">
        <v>169</v>
      </c>
      <c r="O10" s="192">
        <v>163</v>
      </c>
      <c r="P10" s="192">
        <v>158</v>
      </c>
      <c r="Q10" s="192">
        <v>232</v>
      </c>
      <c r="R10" s="192">
        <v>198</v>
      </c>
      <c r="S10" s="192">
        <v>239</v>
      </c>
      <c r="T10" s="48">
        <v>241</v>
      </c>
      <c r="U10" s="237">
        <v>246</v>
      </c>
    </row>
    <row r="11" spans="1:21" x14ac:dyDescent="0.25">
      <c r="A11" s="191" t="s">
        <v>4</v>
      </c>
      <c r="B11" s="192">
        <v>130</v>
      </c>
      <c r="C11" s="192">
        <v>124</v>
      </c>
      <c r="D11" s="192">
        <v>112</v>
      </c>
      <c r="E11" s="192">
        <v>109</v>
      </c>
      <c r="F11" s="192">
        <v>109</v>
      </c>
      <c r="G11" s="192">
        <v>109</v>
      </c>
      <c r="H11" s="192">
        <v>111</v>
      </c>
      <c r="I11" s="192">
        <v>115</v>
      </c>
      <c r="J11" s="192">
        <v>113</v>
      </c>
      <c r="K11" s="192">
        <v>125</v>
      </c>
      <c r="L11" s="192">
        <v>128</v>
      </c>
      <c r="M11" s="192">
        <v>140</v>
      </c>
      <c r="N11" s="192">
        <v>133</v>
      </c>
      <c r="O11" s="192">
        <v>134</v>
      </c>
      <c r="P11" s="192">
        <v>135</v>
      </c>
      <c r="Q11" s="192">
        <v>216</v>
      </c>
      <c r="R11" s="192">
        <v>218</v>
      </c>
      <c r="S11" s="192">
        <v>254</v>
      </c>
      <c r="T11" s="48">
        <v>254</v>
      </c>
      <c r="U11" s="237">
        <v>250</v>
      </c>
    </row>
    <row r="12" spans="1:21" x14ac:dyDescent="0.25">
      <c r="A12" s="191" t="s">
        <v>5</v>
      </c>
      <c r="B12" s="192">
        <v>63</v>
      </c>
      <c r="C12" s="192">
        <v>59</v>
      </c>
      <c r="D12" s="192">
        <v>54</v>
      </c>
      <c r="E12" s="192">
        <v>52</v>
      </c>
      <c r="F12" s="192">
        <v>53</v>
      </c>
      <c r="G12" s="192">
        <v>52</v>
      </c>
      <c r="H12" s="192">
        <v>54</v>
      </c>
      <c r="I12" s="192">
        <v>50</v>
      </c>
      <c r="J12" s="192">
        <v>67</v>
      </c>
      <c r="K12" s="192">
        <v>51</v>
      </c>
      <c r="L12" s="192">
        <v>55</v>
      </c>
      <c r="M12" s="192">
        <v>80</v>
      </c>
      <c r="N12" s="192">
        <v>77</v>
      </c>
      <c r="O12" s="192">
        <v>68</v>
      </c>
      <c r="P12" s="192">
        <v>83</v>
      </c>
      <c r="Q12" s="192">
        <v>75</v>
      </c>
      <c r="R12" s="192">
        <v>78</v>
      </c>
      <c r="S12" s="192">
        <v>102</v>
      </c>
      <c r="T12" s="48">
        <v>110</v>
      </c>
      <c r="U12" s="237">
        <v>111</v>
      </c>
    </row>
    <row r="13" spans="1:21" x14ac:dyDescent="0.25">
      <c r="A13" s="191" t="s">
        <v>6</v>
      </c>
      <c r="B13" s="192">
        <v>58</v>
      </c>
      <c r="C13" s="192">
        <v>55</v>
      </c>
      <c r="D13" s="192">
        <v>55</v>
      </c>
      <c r="E13" s="192">
        <v>53</v>
      </c>
      <c r="F13" s="192">
        <v>52</v>
      </c>
      <c r="G13" s="192">
        <v>59</v>
      </c>
      <c r="H13" s="192">
        <v>63</v>
      </c>
      <c r="I13" s="192">
        <v>63</v>
      </c>
      <c r="J13" s="192">
        <v>62</v>
      </c>
      <c r="K13" s="192">
        <v>75</v>
      </c>
      <c r="L13" s="192">
        <v>80</v>
      </c>
      <c r="M13" s="192">
        <v>115</v>
      </c>
      <c r="N13" s="192">
        <v>119</v>
      </c>
      <c r="O13" s="192">
        <v>124</v>
      </c>
      <c r="P13" s="192">
        <v>125</v>
      </c>
      <c r="Q13" s="192">
        <v>179</v>
      </c>
      <c r="R13" s="192">
        <v>175</v>
      </c>
      <c r="S13" s="192">
        <v>183</v>
      </c>
      <c r="T13" s="48">
        <v>187</v>
      </c>
      <c r="U13" s="237">
        <v>197</v>
      </c>
    </row>
    <row r="14" spans="1:21" x14ac:dyDescent="0.25">
      <c r="A14" s="191" t="s">
        <v>7</v>
      </c>
      <c r="B14" s="192">
        <v>66</v>
      </c>
      <c r="C14" s="192">
        <v>65</v>
      </c>
      <c r="D14" s="192">
        <v>61</v>
      </c>
      <c r="E14" s="192">
        <v>62</v>
      </c>
      <c r="F14" s="192">
        <v>63</v>
      </c>
      <c r="G14" s="192">
        <v>71</v>
      </c>
      <c r="H14" s="192">
        <v>79</v>
      </c>
      <c r="I14" s="192">
        <v>79</v>
      </c>
      <c r="J14" s="192">
        <v>88</v>
      </c>
      <c r="K14" s="192">
        <v>80</v>
      </c>
      <c r="L14" s="192">
        <v>75</v>
      </c>
      <c r="M14" s="192">
        <v>70</v>
      </c>
      <c r="N14" s="192">
        <v>68</v>
      </c>
      <c r="O14" s="192">
        <v>73</v>
      </c>
      <c r="P14" s="192">
        <v>65</v>
      </c>
      <c r="Q14" s="192">
        <v>81</v>
      </c>
      <c r="R14" s="192">
        <v>87</v>
      </c>
      <c r="S14" s="192">
        <v>90</v>
      </c>
      <c r="T14" s="48">
        <v>116</v>
      </c>
      <c r="U14" s="237">
        <v>108</v>
      </c>
    </row>
    <row r="15" spans="1:21" x14ac:dyDescent="0.25">
      <c r="A15" s="191" t="s">
        <v>8</v>
      </c>
      <c r="B15" s="192">
        <v>60</v>
      </c>
      <c r="C15" s="192">
        <v>59</v>
      </c>
      <c r="D15" s="192">
        <v>52</v>
      </c>
      <c r="E15" s="192">
        <v>59</v>
      </c>
      <c r="F15" s="192">
        <v>64</v>
      </c>
      <c r="G15" s="192">
        <v>69</v>
      </c>
      <c r="H15" s="192">
        <v>69</v>
      </c>
      <c r="I15" s="192">
        <v>66</v>
      </c>
      <c r="J15" s="192">
        <v>61</v>
      </c>
      <c r="K15" s="192">
        <v>68</v>
      </c>
      <c r="L15" s="192">
        <v>75</v>
      </c>
      <c r="M15" s="192">
        <v>73</v>
      </c>
      <c r="N15" s="192">
        <v>74</v>
      </c>
      <c r="O15" s="192">
        <v>67</v>
      </c>
      <c r="P15" s="192">
        <v>81</v>
      </c>
      <c r="Q15" s="192">
        <v>99</v>
      </c>
      <c r="R15" s="192">
        <v>112</v>
      </c>
      <c r="S15" s="192">
        <v>135</v>
      </c>
      <c r="T15" s="48">
        <v>134</v>
      </c>
      <c r="U15" s="237">
        <v>131</v>
      </c>
    </row>
    <row r="16" spans="1:21" x14ac:dyDescent="0.25">
      <c r="A16" s="191" t="s">
        <v>9</v>
      </c>
      <c r="B16" s="192">
        <v>53</v>
      </c>
      <c r="C16" s="192">
        <v>56</v>
      </c>
      <c r="D16" s="192">
        <v>54</v>
      </c>
      <c r="E16" s="192">
        <v>54</v>
      </c>
      <c r="F16" s="192">
        <v>56</v>
      </c>
      <c r="G16" s="192">
        <v>54</v>
      </c>
      <c r="H16" s="192">
        <v>57</v>
      </c>
      <c r="I16" s="192">
        <v>62</v>
      </c>
      <c r="J16" s="192">
        <v>56</v>
      </c>
      <c r="K16" s="192">
        <v>61</v>
      </c>
      <c r="L16" s="192">
        <v>59</v>
      </c>
      <c r="M16" s="192">
        <v>59</v>
      </c>
      <c r="N16" s="192">
        <v>61</v>
      </c>
      <c r="O16" s="192">
        <v>64</v>
      </c>
      <c r="P16" s="192">
        <v>67</v>
      </c>
      <c r="Q16" s="192">
        <v>83</v>
      </c>
      <c r="R16" s="192">
        <v>91</v>
      </c>
      <c r="S16" s="192">
        <v>117</v>
      </c>
      <c r="T16" s="48">
        <v>133</v>
      </c>
      <c r="U16" s="237">
        <v>131</v>
      </c>
    </row>
    <row r="17" spans="1:21" x14ac:dyDescent="0.25">
      <c r="A17" s="191" t="s">
        <v>10</v>
      </c>
      <c r="B17" s="192">
        <v>355</v>
      </c>
      <c r="C17" s="192">
        <v>327</v>
      </c>
      <c r="D17" s="192">
        <v>312</v>
      </c>
      <c r="E17" s="192">
        <v>297</v>
      </c>
      <c r="F17" s="192">
        <v>317</v>
      </c>
      <c r="G17" s="192">
        <v>299</v>
      </c>
      <c r="H17" s="192">
        <v>334</v>
      </c>
      <c r="I17" s="192">
        <v>315</v>
      </c>
      <c r="J17" s="192">
        <v>310</v>
      </c>
      <c r="K17" s="192">
        <v>327</v>
      </c>
      <c r="L17" s="192">
        <v>342</v>
      </c>
      <c r="M17" s="192">
        <v>355</v>
      </c>
      <c r="N17" s="192">
        <v>411</v>
      </c>
      <c r="O17" s="192">
        <v>379</v>
      </c>
      <c r="P17" s="192">
        <v>384</v>
      </c>
      <c r="Q17" s="192">
        <v>574</v>
      </c>
      <c r="R17" s="192">
        <v>571</v>
      </c>
      <c r="S17" s="192">
        <v>568</v>
      </c>
      <c r="T17" s="62">
        <v>605</v>
      </c>
      <c r="U17" s="237">
        <v>713</v>
      </c>
    </row>
    <row r="18" spans="1:21" x14ac:dyDescent="0.25">
      <c r="A18" s="191" t="s">
        <v>11</v>
      </c>
      <c r="B18" s="192">
        <v>39</v>
      </c>
      <c r="C18" s="192">
        <v>35</v>
      </c>
      <c r="D18" s="192">
        <v>36</v>
      </c>
      <c r="E18" s="192">
        <v>41</v>
      </c>
      <c r="F18" s="192">
        <v>35</v>
      </c>
      <c r="G18" s="192">
        <v>35</v>
      </c>
      <c r="H18" s="192">
        <v>35</v>
      </c>
      <c r="I18" s="192">
        <v>34</v>
      </c>
      <c r="J18" s="192">
        <v>33</v>
      </c>
      <c r="K18" s="192">
        <v>45</v>
      </c>
      <c r="L18" s="192">
        <v>37</v>
      </c>
      <c r="M18" s="192">
        <v>43</v>
      </c>
      <c r="N18" s="192">
        <v>46</v>
      </c>
      <c r="O18" s="192">
        <v>47</v>
      </c>
      <c r="P18" s="192">
        <v>49</v>
      </c>
      <c r="Q18" s="192">
        <v>56</v>
      </c>
      <c r="R18" s="192">
        <v>60</v>
      </c>
      <c r="S18" s="192">
        <v>72</v>
      </c>
      <c r="T18" s="48">
        <v>76</v>
      </c>
      <c r="U18" s="237">
        <v>75</v>
      </c>
    </row>
    <row r="19" spans="1:21" x14ac:dyDescent="0.25">
      <c r="A19" s="191" t="s">
        <v>12</v>
      </c>
      <c r="B19" s="192">
        <v>65</v>
      </c>
      <c r="C19" s="192">
        <v>63</v>
      </c>
      <c r="D19" s="192">
        <v>64</v>
      </c>
      <c r="E19" s="192">
        <v>61</v>
      </c>
      <c r="F19" s="192">
        <v>66</v>
      </c>
      <c r="G19" s="192">
        <v>61</v>
      </c>
      <c r="H19" s="192">
        <v>80</v>
      </c>
      <c r="I19" s="192">
        <v>77</v>
      </c>
      <c r="J19" s="192">
        <v>87</v>
      </c>
      <c r="K19" s="192">
        <v>117</v>
      </c>
      <c r="L19" s="192">
        <v>132</v>
      </c>
      <c r="M19" s="192">
        <v>130</v>
      </c>
      <c r="N19" s="192">
        <v>132</v>
      </c>
      <c r="O19" s="192">
        <v>145</v>
      </c>
      <c r="P19" s="192">
        <v>148</v>
      </c>
      <c r="Q19" s="192">
        <v>135</v>
      </c>
      <c r="R19" s="192">
        <v>143</v>
      </c>
      <c r="S19" s="192">
        <v>153</v>
      </c>
      <c r="T19" s="48">
        <v>156</v>
      </c>
      <c r="U19" s="237">
        <v>164</v>
      </c>
    </row>
    <row r="20" spans="1:21" x14ac:dyDescent="0.25">
      <c r="A20" s="191" t="s">
        <v>13</v>
      </c>
      <c r="B20" s="192">
        <v>61</v>
      </c>
      <c r="C20" s="192">
        <v>58</v>
      </c>
      <c r="D20" s="192">
        <v>58</v>
      </c>
      <c r="E20" s="192">
        <v>53</v>
      </c>
      <c r="F20" s="192">
        <v>53</v>
      </c>
      <c r="G20" s="192">
        <v>53</v>
      </c>
      <c r="H20" s="192">
        <v>48</v>
      </c>
      <c r="I20" s="192">
        <v>58</v>
      </c>
      <c r="J20" s="192">
        <v>55</v>
      </c>
      <c r="K20" s="192">
        <v>67</v>
      </c>
      <c r="L20" s="192">
        <v>78</v>
      </c>
      <c r="M20" s="192">
        <v>85</v>
      </c>
      <c r="N20" s="192">
        <v>84</v>
      </c>
      <c r="O20" s="192">
        <v>90</v>
      </c>
      <c r="P20" s="192">
        <v>100</v>
      </c>
      <c r="Q20" s="192">
        <v>114</v>
      </c>
      <c r="R20" s="192">
        <v>110</v>
      </c>
      <c r="S20" s="192">
        <v>121</v>
      </c>
      <c r="T20" s="48">
        <v>125</v>
      </c>
      <c r="U20" s="237">
        <v>139</v>
      </c>
    </row>
    <row r="21" spans="1:21" x14ac:dyDescent="0.25">
      <c r="A21" s="191" t="s">
        <v>14</v>
      </c>
      <c r="B21" s="192">
        <v>63</v>
      </c>
      <c r="C21" s="192">
        <v>64</v>
      </c>
      <c r="D21" s="192">
        <v>53</v>
      </c>
      <c r="E21" s="192">
        <v>56</v>
      </c>
      <c r="F21" s="192">
        <v>59</v>
      </c>
      <c r="G21" s="192">
        <v>62</v>
      </c>
      <c r="H21" s="192">
        <v>55</v>
      </c>
      <c r="I21" s="192">
        <v>52</v>
      </c>
      <c r="J21" s="192">
        <v>70</v>
      </c>
      <c r="K21" s="192">
        <v>72</v>
      </c>
      <c r="L21" s="192">
        <v>66</v>
      </c>
      <c r="M21" s="192">
        <v>66</v>
      </c>
      <c r="N21" s="192">
        <v>73</v>
      </c>
      <c r="O21" s="192">
        <v>73</v>
      </c>
      <c r="P21" s="192">
        <v>80</v>
      </c>
      <c r="Q21" s="192">
        <v>80</v>
      </c>
      <c r="R21" s="192">
        <v>89</v>
      </c>
      <c r="S21" s="192">
        <v>100</v>
      </c>
      <c r="T21" s="48">
        <v>123</v>
      </c>
      <c r="U21" s="237">
        <v>121</v>
      </c>
    </row>
    <row r="22" spans="1:21" x14ac:dyDescent="0.25">
      <c r="A22" s="191" t="s">
        <v>15</v>
      </c>
      <c r="B22" s="192">
        <v>108</v>
      </c>
      <c r="C22" s="192">
        <v>107</v>
      </c>
      <c r="D22" s="192">
        <v>104</v>
      </c>
      <c r="E22" s="192">
        <v>105</v>
      </c>
      <c r="F22" s="192">
        <v>105</v>
      </c>
      <c r="G22" s="192">
        <v>108</v>
      </c>
      <c r="H22" s="192">
        <v>131</v>
      </c>
      <c r="I22" s="192">
        <v>154</v>
      </c>
      <c r="J22" s="192">
        <v>150</v>
      </c>
      <c r="K22" s="192">
        <v>200</v>
      </c>
      <c r="L22" s="192">
        <v>206</v>
      </c>
      <c r="M22" s="192">
        <v>200</v>
      </c>
      <c r="N22" s="192">
        <v>200</v>
      </c>
      <c r="O22" s="192">
        <v>212</v>
      </c>
      <c r="P22" s="192">
        <v>214</v>
      </c>
      <c r="Q22" s="192">
        <v>218</v>
      </c>
      <c r="R22" s="192">
        <v>194</v>
      </c>
      <c r="S22" s="192">
        <v>238</v>
      </c>
      <c r="T22" s="48">
        <v>248</v>
      </c>
      <c r="U22" s="237">
        <v>264</v>
      </c>
    </row>
    <row r="23" spans="1:21" x14ac:dyDescent="0.25">
      <c r="A23" s="191" t="s">
        <v>16</v>
      </c>
      <c r="B23" s="192">
        <v>120</v>
      </c>
      <c r="C23" s="192">
        <v>108</v>
      </c>
      <c r="D23" s="192">
        <v>105</v>
      </c>
      <c r="E23" s="192">
        <v>94</v>
      </c>
      <c r="F23" s="192">
        <v>94</v>
      </c>
      <c r="G23" s="192">
        <v>92</v>
      </c>
      <c r="H23" s="192">
        <v>102</v>
      </c>
      <c r="I23" s="192">
        <v>98</v>
      </c>
      <c r="J23" s="192">
        <v>99</v>
      </c>
      <c r="K23" s="192">
        <v>104</v>
      </c>
      <c r="L23" s="192">
        <v>100</v>
      </c>
      <c r="M23" s="192">
        <v>107</v>
      </c>
      <c r="N23" s="192">
        <v>121</v>
      </c>
      <c r="O23" s="192">
        <v>123</v>
      </c>
      <c r="P23" s="192">
        <v>142</v>
      </c>
      <c r="Q23" s="192">
        <v>147</v>
      </c>
      <c r="R23" s="192">
        <v>153</v>
      </c>
      <c r="S23" s="192">
        <v>179</v>
      </c>
      <c r="T23" s="48">
        <v>175</v>
      </c>
      <c r="U23" s="237">
        <v>186</v>
      </c>
    </row>
    <row r="24" spans="1:21" x14ac:dyDescent="0.25">
      <c r="A24" s="191" t="s">
        <v>17</v>
      </c>
      <c r="B24" s="192">
        <v>88</v>
      </c>
      <c r="C24" s="192">
        <v>85</v>
      </c>
      <c r="D24" s="192">
        <v>78</v>
      </c>
      <c r="E24" s="192">
        <v>73</v>
      </c>
      <c r="F24" s="192">
        <v>76</v>
      </c>
      <c r="G24" s="192">
        <v>79</v>
      </c>
      <c r="H24" s="192">
        <v>76</v>
      </c>
      <c r="I24" s="192">
        <v>79</v>
      </c>
      <c r="J24" s="192">
        <v>84</v>
      </c>
      <c r="K24" s="192">
        <v>115</v>
      </c>
      <c r="L24" s="192">
        <v>98</v>
      </c>
      <c r="M24" s="192">
        <v>107</v>
      </c>
      <c r="N24" s="192">
        <v>104</v>
      </c>
      <c r="O24" s="192">
        <v>111</v>
      </c>
      <c r="P24" s="192">
        <v>120</v>
      </c>
      <c r="Q24" s="192">
        <v>175</v>
      </c>
      <c r="R24" s="192">
        <v>161</v>
      </c>
      <c r="S24" s="192">
        <v>203</v>
      </c>
      <c r="T24" s="48">
        <v>203</v>
      </c>
      <c r="U24" s="237">
        <v>228</v>
      </c>
    </row>
    <row r="25" spans="1:21" x14ac:dyDescent="0.25">
      <c r="A25" s="191" t="s">
        <v>18</v>
      </c>
      <c r="B25" s="192">
        <v>204</v>
      </c>
      <c r="C25" s="192">
        <v>199</v>
      </c>
      <c r="D25" s="192">
        <v>191</v>
      </c>
      <c r="E25" s="192">
        <v>187</v>
      </c>
      <c r="F25" s="192">
        <v>187</v>
      </c>
      <c r="G25" s="192">
        <v>221</v>
      </c>
      <c r="H25" s="192">
        <v>224</v>
      </c>
      <c r="I25" s="192">
        <v>222</v>
      </c>
      <c r="J25" s="192">
        <v>220</v>
      </c>
      <c r="K25" s="192">
        <v>223</v>
      </c>
      <c r="L25" s="192">
        <v>239</v>
      </c>
      <c r="M25" s="192">
        <v>237</v>
      </c>
      <c r="N25" s="192">
        <v>251</v>
      </c>
      <c r="O25" s="192">
        <v>626</v>
      </c>
      <c r="P25" s="192">
        <v>654</v>
      </c>
      <c r="Q25" s="192">
        <v>829</v>
      </c>
      <c r="R25" s="192">
        <v>1170</v>
      </c>
      <c r="S25" s="192">
        <v>1323</v>
      </c>
      <c r="T25" s="48">
        <v>1593</v>
      </c>
      <c r="U25" s="237">
        <v>1548</v>
      </c>
    </row>
    <row r="26" spans="1:21" ht="18" x14ac:dyDescent="0.25">
      <c r="A26" s="190" t="s">
        <v>94</v>
      </c>
      <c r="B26" s="189">
        <v>922</v>
      </c>
      <c r="C26" s="189">
        <v>901</v>
      </c>
      <c r="D26" s="189">
        <v>837</v>
      </c>
      <c r="E26" s="189">
        <v>852</v>
      </c>
      <c r="F26" s="189">
        <v>891</v>
      </c>
      <c r="G26" s="189">
        <v>948</v>
      </c>
      <c r="H26" s="189">
        <v>988</v>
      </c>
      <c r="I26" s="189">
        <v>1021</v>
      </c>
      <c r="J26" s="189">
        <v>1106</v>
      </c>
      <c r="K26" s="189">
        <v>1441</v>
      </c>
      <c r="L26" s="189">
        <v>1454</v>
      </c>
      <c r="M26" s="189">
        <v>1532</v>
      </c>
      <c r="N26" s="189">
        <v>1561</v>
      </c>
      <c r="O26" s="189">
        <v>1504</v>
      </c>
      <c r="P26" s="189">
        <v>1556</v>
      </c>
      <c r="Q26" s="189">
        <v>1942</v>
      </c>
      <c r="R26" s="189">
        <v>1970</v>
      </c>
      <c r="S26" s="189">
        <v>2543</v>
      </c>
      <c r="T26" s="62">
        <v>2914</v>
      </c>
      <c r="U26" s="236">
        <v>2939</v>
      </c>
    </row>
    <row r="27" spans="1:21" x14ac:dyDescent="0.25">
      <c r="A27" s="191" t="s">
        <v>19</v>
      </c>
      <c r="B27" s="192">
        <v>82</v>
      </c>
      <c r="C27" s="192">
        <v>76</v>
      </c>
      <c r="D27" s="192">
        <v>71</v>
      </c>
      <c r="E27" s="192">
        <v>68</v>
      </c>
      <c r="F27" s="192">
        <v>63</v>
      </c>
      <c r="G27" s="192">
        <v>66</v>
      </c>
      <c r="H27" s="192">
        <v>79</v>
      </c>
      <c r="I27" s="192">
        <v>74</v>
      </c>
      <c r="J27" s="192">
        <v>93</v>
      </c>
      <c r="K27" s="192">
        <v>108</v>
      </c>
      <c r="L27" s="192">
        <v>105</v>
      </c>
      <c r="M27" s="192">
        <v>125</v>
      </c>
      <c r="N27" s="192">
        <v>128</v>
      </c>
      <c r="O27" s="192">
        <v>129</v>
      </c>
      <c r="P27" s="192">
        <v>133</v>
      </c>
      <c r="Q27" s="192">
        <v>182</v>
      </c>
      <c r="R27" s="192">
        <v>198</v>
      </c>
      <c r="S27" s="192">
        <v>213</v>
      </c>
      <c r="T27" s="48">
        <v>238</v>
      </c>
      <c r="U27" s="237">
        <v>240</v>
      </c>
    </row>
    <row r="28" spans="1:21" x14ac:dyDescent="0.25">
      <c r="A28" s="191" t="s">
        <v>20</v>
      </c>
      <c r="B28" s="192">
        <v>72</v>
      </c>
      <c r="C28" s="192">
        <v>69</v>
      </c>
      <c r="D28" s="192">
        <v>64</v>
      </c>
      <c r="E28" s="192">
        <v>68</v>
      </c>
      <c r="F28" s="192">
        <v>69</v>
      </c>
      <c r="G28" s="192">
        <v>76</v>
      </c>
      <c r="H28" s="192">
        <v>84</v>
      </c>
      <c r="I28" s="192">
        <v>81</v>
      </c>
      <c r="J28" s="192">
        <v>77</v>
      </c>
      <c r="K28" s="192">
        <v>95</v>
      </c>
      <c r="L28" s="192">
        <v>97</v>
      </c>
      <c r="M28" s="192">
        <v>76</v>
      </c>
      <c r="N28" s="192">
        <v>80</v>
      </c>
      <c r="O28" s="192">
        <v>86</v>
      </c>
      <c r="P28" s="192">
        <v>87</v>
      </c>
      <c r="Q28" s="192">
        <v>132</v>
      </c>
      <c r="R28" s="192">
        <v>134</v>
      </c>
      <c r="S28" s="192">
        <v>139</v>
      </c>
      <c r="T28" s="48">
        <v>131</v>
      </c>
      <c r="U28" s="237">
        <v>128</v>
      </c>
    </row>
    <row r="29" spans="1:21" x14ac:dyDescent="0.25">
      <c r="A29" s="191" t="s">
        <v>21</v>
      </c>
      <c r="B29" s="192">
        <v>89</v>
      </c>
      <c r="C29" s="192">
        <v>92</v>
      </c>
      <c r="D29" s="192">
        <v>96</v>
      </c>
      <c r="E29" s="192">
        <v>100</v>
      </c>
      <c r="F29" s="192">
        <v>99</v>
      </c>
      <c r="G29" s="192">
        <v>105</v>
      </c>
      <c r="H29" s="192">
        <v>112</v>
      </c>
      <c r="I29" s="192">
        <v>117</v>
      </c>
      <c r="J29" s="192">
        <v>120</v>
      </c>
      <c r="K29" s="192">
        <v>124</v>
      </c>
      <c r="L29" s="192">
        <v>124</v>
      </c>
      <c r="M29" s="192">
        <v>120</v>
      </c>
      <c r="N29" s="192">
        <v>112</v>
      </c>
      <c r="O29" s="192">
        <v>112</v>
      </c>
      <c r="P29" s="192">
        <v>145</v>
      </c>
      <c r="Q29" s="192">
        <v>166</v>
      </c>
      <c r="R29" s="192">
        <v>152</v>
      </c>
      <c r="S29" s="192">
        <v>150</v>
      </c>
      <c r="T29" s="48">
        <v>173</v>
      </c>
      <c r="U29" s="237">
        <v>186</v>
      </c>
    </row>
    <row r="30" spans="1:21" x14ac:dyDescent="0.25">
      <c r="A30" s="193" t="s">
        <v>62</v>
      </c>
      <c r="B30" s="192"/>
      <c r="C30" s="192"/>
      <c r="D30" s="192"/>
      <c r="E30" s="192"/>
      <c r="F30" s="192"/>
      <c r="G30" s="192"/>
      <c r="H30" s="192"/>
      <c r="I30" s="192"/>
      <c r="J30" s="192"/>
      <c r="K30" s="192"/>
      <c r="L30" s="192"/>
      <c r="M30" s="192"/>
      <c r="N30" s="192"/>
      <c r="O30" s="192"/>
      <c r="P30" s="192"/>
      <c r="Q30" s="192"/>
      <c r="R30" s="192"/>
      <c r="S30" s="192"/>
      <c r="T30" s="48"/>
      <c r="U30" s="237"/>
    </row>
    <row r="31" spans="1:21" ht="20.25" customHeight="1" x14ac:dyDescent="0.25">
      <c r="A31" s="194" t="s">
        <v>22</v>
      </c>
      <c r="B31" s="192">
        <v>6</v>
      </c>
      <c r="C31" s="192">
        <v>6</v>
      </c>
      <c r="D31" s="192">
        <v>6</v>
      </c>
      <c r="E31" s="192">
        <v>6</v>
      </c>
      <c r="F31" s="192">
        <v>6</v>
      </c>
      <c r="G31" s="192">
        <v>4</v>
      </c>
      <c r="H31" s="192">
        <v>3</v>
      </c>
      <c r="I31" s="192">
        <v>4</v>
      </c>
      <c r="J31" s="192">
        <v>7</v>
      </c>
      <c r="K31" s="192">
        <v>6</v>
      </c>
      <c r="L31" s="192">
        <v>4</v>
      </c>
      <c r="M31" s="192">
        <v>4</v>
      </c>
      <c r="N31" s="192">
        <v>5</v>
      </c>
      <c r="O31" s="192">
        <v>5</v>
      </c>
      <c r="P31" s="192">
        <v>7</v>
      </c>
      <c r="Q31" s="192">
        <v>7</v>
      </c>
      <c r="R31" s="192">
        <v>7</v>
      </c>
      <c r="S31" s="192">
        <v>5</v>
      </c>
      <c r="T31" s="48">
        <v>7</v>
      </c>
      <c r="U31" s="237">
        <v>8</v>
      </c>
    </row>
    <row r="32" spans="1:21" ht="21.75" customHeight="1" x14ac:dyDescent="0.25">
      <c r="A32" s="194" t="s">
        <v>92</v>
      </c>
      <c r="B32" s="192">
        <v>83</v>
      </c>
      <c r="C32" s="192">
        <v>86</v>
      </c>
      <c r="D32" s="192">
        <v>90</v>
      </c>
      <c r="E32" s="192">
        <v>94</v>
      </c>
      <c r="F32" s="192">
        <v>93</v>
      </c>
      <c r="G32" s="192">
        <v>101</v>
      </c>
      <c r="H32" s="192">
        <v>109</v>
      </c>
      <c r="I32" s="192">
        <v>113</v>
      </c>
      <c r="J32" s="192">
        <v>113</v>
      </c>
      <c r="K32" s="192">
        <v>118</v>
      </c>
      <c r="L32" s="192">
        <v>120</v>
      </c>
      <c r="M32" s="192">
        <v>116</v>
      </c>
      <c r="N32" s="192">
        <v>107</v>
      </c>
      <c r="O32" s="192">
        <v>107</v>
      </c>
      <c r="P32" s="192">
        <v>138</v>
      </c>
      <c r="Q32" s="192">
        <v>159</v>
      </c>
      <c r="R32" s="192">
        <v>145</v>
      </c>
      <c r="S32" s="192">
        <v>145</v>
      </c>
      <c r="T32" s="48">
        <v>166</v>
      </c>
      <c r="U32" s="237">
        <v>178</v>
      </c>
    </row>
    <row r="33" spans="1:21" x14ac:dyDescent="0.25">
      <c r="A33" s="191" t="s">
        <v>23</v>
      </c>
      <c r="B33" s="192">
        <v>84</v>
      </c>
      <c r="C33" s="192">
        <v>81</v>
      </c>
      <c r="D33" s="192">
        <v>82</v>
      </c>
      <c r="E33" s="192">
        <v>82</v>
      </c>
      <c r="F33" s="192">
        <v>86</v>
      </c>
      <c r="G33" s="192">
        <v>95</v>
      </c>
      <c r="H33" s="192">
        <v>104</v>
      </c>
      <c r="I33" s="192">
        <v>103</v>
      </c>
      <c r="J33" s="192">
        <v>116</v>
      </c>
      <c r="K33" s="192">
        <v>125</v>
      </c>
      <c r="L33" s="192">
        <v>145</v>
      </c>
      <c r="M33" s="192">
        <v>142</v>
      </c>
      <c r="N33" s="192">
        <v>134</v>
      </c>
      <c r="O33" s="192">
        <v>131</v>
      </c>
      <c r="P33" s="192">
        <v>120</v>
      </c>
      <c r="Q33" s="192">
        <v>200</v>
      </c>
      <c r="R33" s="192">
        <v>210</v>
      </c>
      <c r="S33" s="192">
        <v>266</v>
      </c>
      <c r="T33" s="48">
        <v>291</v>
      </c>
      <c r="U33" s="237">
        <v>274</v>
      </c>
    </row>
    <row r="34" spans="1:21" x14ac:dyDescent="0.25">
      <c r="A34" s="191" t="s">
        <v>24</v>
      </c>
      <c r="B34" s="192">
        <v>75</v>
      </c>
      <c r="C34" s="192">
        <v>73</v>
      </c>
      <c r="D34" s="192">
        <v>61</v>
      </c>
      <c r="E34" s="192">
        <v>65</v>
      </c>
      <c r="F34" s="192">
        <v>69</v>
      </c>
      <c r="G34" s="192">
        <v>65</v>
      </c>
      <c r="H34" s="192">
        <v>73</v>
      </c>
      <c r="I34" s="192">
        <v>74</v>
      </c>
      <c r="J34" s="192">
        <v>97</v>
      </c>
      <c r="K34" s="192">
        <v>89</v>
      </c>
      <c r="L34" s="192">
        <v>57</v>
      </c>
      <c r="M34" s="192">
        <v>57</v>
      </c>
      <c r="N34" s="192">
        <v>100</v>
      </c>
      <c r="O34" s="192">
        <v>109</v>
      </c>
      <c r="P34" s="192">
        <v>109</v>
      </c>
      <c r="Q34" s="192">
        <v>201</v>
      </c>
      <c r="R34" s="192">
        <v>209</v>
      </c>
      <c r="S34" s="192">
        <v>221</v>
      </c>
      <c r="T34" s="48">
        <v>248</v>
      </c>
      <c r="U34" s="237">
        <v>249</v>
      </c>
    </row>
    <row r="35" spans="1:21" x14ac:dyDescent="0.25">
      <c r="A35" s="191" t="s">
        <v>25</v>
      </c>
      <c r="B35" s="192">
        <v>158</v>
      </c>
      <c r="C35" s="192">
        <v>153</v>
      </c>
      <c r="D35" s="192">
        <v>130</v>
      </c>
      <c r="E35" s="192">
        <v>128</v>
      </c>
      <c r="F35" s="192">
        <v>160</v>
      </c>
      <c r="G35" s="192">
        <v>165</v>
      </c>
      <c r="H35" s="192">
        <v>157</v>
      </c>
      <c r="I35" s="192">
        <v>165</v>
      </c>
      <c r="J35" s="192">
        <v>176</v>
      </c>
      <c r="K35" s="192">
        <v>273</v>
      </c>
      <c r="L35" s="192">
        <v>265</v>
      </c>
      <c r="M35" s="192">
        <v>322</v>
      </c>
      <c r="N35" s="192">
        <v>302</v>
      </c>
      <c r="O35" s="192">
        <v>253</v>
      </c>
      <c r="P35" s="192">
        <v>269</v>
      </c>
      <c r="Q35" s="192">
        <v>274</v>
      </c>
      <c r="R35" s="192">
        <v>212</v>
      </c>
      <c r="S35" s="192">
        <v>272</v>
      </c>
      <c r="T35" s="48">
        <v>339</v>
      </c>
      <c r="U35" s="237">
        <v>372</v>
      </c>
    </row>
    <row r="36" spans="1:21" x14ac:dyDescent="0.25">
      <c r="A36" s="191" t="s">
        <v>26</v>
      </c>
      <c r="B36" s="192">
        <v>107</v>
      </c>
      <c r="C36" s="192">
        <v>110</v>
      </c>
      <c r="D36" s="192">
        <v>95</v>
      </c>
      <c r="E36" s="192">
        <v>99</v>
      </c>
      <c r="F36" s="192">
        <v>98</v>
      </c>
      <c r="G36" s="192">
        <v>105</v>
      </c>
      <c r="H36" s="192">
        <v>104</v>
      </c>
      <c r="I36" s="192">
        <v>111</v>
      </c>
      <c r="J36" s="192">
        <v>108</v>
      </c>
      <c r="K36" s="192">
        <v>126</v>
      </c>
      <c r="L36" s="192">
        <v>136</v>
      </c>
      <c r="M36" s="192">
        <v>127</v>
      </c>
      <c r="N36" s="192">
        <v>128</v>
      </c>
      <c r="O36" s="192">
        <v>118</v>
      </c>
      <c r="P36" s="192">
        <v>119</v>
      </c>
      <c r="Q36" s="192">
        <v>143</v>
      </c>
      <c r="R36" s="192">
        <v>117</v>
      </c>
      <c r="S36" s="192">
        <v>197</v>
      </c>
      <c r="T36" s="48">
        <v>179</v>
      </c>
      <c r="U36" s="237">
        <v>163</v>
      </c>
    </row>
    <row r="37" spans="1:21" x14ac:dyDescent="0.25">
      <c r="A37" s="191" t="s">
        <v>27</v>
      </c>
      <c r="B37" s="192">
        <v>58</v>
      </c>
      <c r="C37" s="192">
        <v>60</v>
      </c>
      <c r="D37" s="192">
        <v>58</v>
      </c>
      <c r="E37" s="192">
        <v>58</v>
      </c>
      <c r="F37" s="192">
        <v>58</v>
      </c>
      <c r="G37" s="192">
        <v>62</v>
      </c>
      <c r="H37" s="192">
        <v>61</v>
      </c>
      <c r="I37" s="192">
        <v>61</v>
      </c>
      <c r="J37" s="192">
        <v>69</v>
      </c>
      <c r="K37" s="192">
        <v>88</v>
      </c>
      <c r="L37" s="192">
        <v>92</v>
      </c>
      <c r="M37" s="192">
        <v>97</v>
      </c>
      <c r="N37" s="192">
        <v>100</v>
      </c>
      <c r="O37" s="192">
        <v>110</v>
      </c>
      <c r="P37" s="192">
        <v>111</v>
      </c>
      <c r="Q37" s="192">
        <v>126</v>
      </c>
      <c r="R37" s="192">
        <v>119</v>
      </c>
      <c r="S37" s="192">
        <v>124</v>
      </c>
      <c r="T37" s="48">
        <v>132</v>
      </c>
      <c r="U37" s="237">
        <v>134</v>
      </c>
    </row>
    <row r="38" spans="1:21" x14ac:dyDescent="0.25">
      <c r="A38" s="191" t="s">
        <v>28</v>
      </c>
      <c r="B38" s="192">
        <v>55</v>
      </c>
      <c r="C38" s="192">
        <v>52</v>
      </c>
      <c r="D38" s="192">
        <v>48</v>
      </c>
      <c r="E38" s="192">
        <v>55</v>
      </c>
      <c r="F38" s="192">
        <v>54</v>
      </c>
      <c r="G38" s="192">
        <v>56</v>
      </c>
      <c r="H38" s="192">
        <v>55</v>
      </c>
      <c r="I38" s="192">
        <v>59</v>
      </c>
      <c r="J38" s="192">
        <v>59</v>
      </c>
      <c r="K38" s="192">
        <v>66</v>
      </c>
      <c r="L38" s="192">
        <v>73</v>
      </c>
      <c r="M38" s="192">
        <v>84</v>
      </c>
      <c r="N38" s="192">
        <v>79</v>
      </c>
      <c r="O38" s="192">
        <v>74</v>
      </c>
      <c r="P38" s="192">
        <v>74</v>
      </c>
      <c r="Q38" s="192">
        <v>106</v>
      </c>
      <c r="R38" s="192">
        <v>111</v>
      </c>
      <c r="S38" s="192">
        <v>116</v>
      </c>
      <c r="T38" s="48">
        <v>126</v>
      </c>
      <c r="U38" s="237">
        <v>141</v>
      </c>
    </row>
    <row r="39" spans="1:21" x14ac:dyDescent="0.25">
      <c r="A39" s="191" t="s">
        <v>29</v>
      </c>
      <c r="B39" s="192">
        <v>142</v>
      </c>
      <c r="C39" s="192">
        <v>135</v>
      </c>
      <c r="D39" s="192">
        <v>132</v>
      </c>
      <c r="E39" s="192">
        <v>129</v>
      </c>
      <c r="F39" s="192">
        <v>135</v>
      </c>
      <c r="G39" s="192">
        <v>153</v>
      </c>
      <c r="H39" s="192">
        <v>159</v>
      </c>
      <c r="I39" s="192">
        <v>176</v>
      </c>
      <c r="J39" s="192">
        <v>191</v>
      </c>
      <c r="K39" s="192">
        <v>347</v>
      </c>
      <c r="L39" s="192">
        <v>360</v>
      </c>
      <c r="M39" s="192">
        <v>382</v>
      </c>
      <c r="N39" s="192">
        <v>398</v>
      </c>
      <c r="O39" s="192">
        <v>382</v>
      </c>
      <c r="P39" s="192">
        <v>389</v>
      </c>
      <c r="Q39" s="192">
        <v>412</v>
      </c>
      <c r="R39" s="192">
        <v>508</v>
      </c>
      <c r="S39" s="192">
        <v>845</v>
      </c>
      <c r="T39" s="48">
        <v>1057</v>
      </c>
      <c r="U39" s="237">
        <v>1052</v>
      </c>
    </row>
    <row r="40" spans="1:21" ht="18" x14ac:dyDescent="0.25">
      <c r="A40" s="190" t="s">
        <v>147</v>
      </c>
      <c r="B40" s="189">
        <v>1337</v>
      </c>
      <c r="C40" s="189">
        <v>1346</v>
      </c>
      <c r="D40" s="189">
        <v>1449</v>
      </c>
      <c r="E40" s="189">
        <v>1457</v>
      </c>
      <c r="F40" s="189">
        <v>1444</v>
      </c>
      <c r="G40" s="189">
        <v>1663</v>
      </c>
      <c r="H40" s="189">
        <v>1729</v>
      </c>
      <c r="I40" s="189">
        <v>1888</v>
      </c>
      <c r="J40" s="189">
        <v>1914</v>
      </c>
      <c r="K40" s="189">
        <v>2080</v>
      </c>
      <c r="L40" s="189">
        <v>2106</v>
      </c>
      <c r="M40" s="189">
        <v>2024</v>
      </c>
      <c r="N40" s="189">
        <v>2447</v>
      </c>
      <c r="O40" s="189">
        <v>2484</v>
      </c>
      <c r="P40" s="189">
        <v>3058</v>
      </c>
      <c r="Q40" s="189">
        <v>5463</v>
      </c>
      <c r="R40" s="189">
        <v>5616</v>
      </c>
      <c r="S40" s="189">
        <v>7480</v>
      </c>
      <c r="T40" s="62">
        <v>8871</v>
      </c>
      <c r="U40" s="236">
        <v>8780</v>
      </c>
    </row>
    <row r="41" spans="1:21" x14ac:dyDescent="0.25">
      <c r="A41" s="191" t="s">
        <v>30</v>
      </c>
      <c r="B41" s="192">
        <v>14</v>
      </c>
      <c r="C41" s="192">
        <v>17</v>
      </c>
      <c r="D41" s="192">
        <v>16</v>
      </c>
      <c r="E41" s="192">
        <v>15</v>
      </c>
      <c r="F41" s="192">
        <v>16</v>
      </c>
      <c r="G41" s="192">
        <v>16</v>
      </c>
      <c r="H41" s="192">
        <v>14</v>
      </c>
      <c r="I41" s="192">
        <v>17</v>
      </c>
      <c r="J41" s="192">
        <v>31</v>
      </c>
      <c r="K41" s="192">
        <v>27</v>
      </c>
      <c r="L41" s="192">
        <v>23</v>
      </c>
      <c r="M41" s="192">
        <v>31</v>
      </c>
      <c r="N41" s="192">
        <v>41</v>
      </c>
      <c r="O41" s="192">
        <v>43</v>
      </c>
      <c r="P41" s="192">
        <v>38</v>
      </c>
      <c r="Q41" s="192">
        <v>54</v>
      </c>
      <c r="R41" s="192">
        <v>53</v>
      </c>
      <c r="S41" s="192">
        <v>71</v>
      </c>
      <c r="T41" s="48">
        <v>84</v>
      </c>
      <c r="U41" s="237">
        <v>102</v>
      </c>
    </row>
    <row r="42" spans="1:21" x14ac:dyDescent="0.25">
      <c r="A42" s="191" t="s">
        <v>31</v>
      </c>
      <c r="B42" s="192">
        <v>12</v>
      </c>
      <c r="C42" s="192">
        <v>12</v>
      </c>
      <c r="D42" s="192">
        <v>13</v>
      </c>
      <c r="E42" s="192">
        <v>13</v>
      </c>
      <c r="F42" s="192">
        <v>11</v>
      </c>
      <c r="G42" s="192">
        <v>21</v>
      </c>
      <c r="H42" s="192">
        <v>22</v>
      </c>
      <c r="I42" s="192">
        <v>19</v>
      </c>
      <c r="J42" s="192">
        <v>37</v>
      </c>
      <c r="K42" s="192">
        <v>15</v>
      </c>
      <c r="L42" s="192">
        <v>14</v>
      </c>
      <c r="M42" s="192">
        <v>17</v>
      </c>
      <c r="N42" s="192">
        <v>16</v>
      </c>
      <c r="O42" s="192">
        <v>21</v>
      </c>
      <c r="P42" s="192">
        <v>24</v>
      </c>
      <c r="Q42" s="192">
        <v>24</v>
      </c>
      <c r="R42" s="192">
        <v>39</v>
      </c>
      <c r="S42" s="192">
        <v>45</v>
      </c>
      <c r="T42" s="48">
        <v>48</v>
      </c>
      <c r="U42" s="237">
        <v>50</v>
      </c>
    </row>
    <row r="43" spans="1:21" x14ac:dyDescent="0.25">
      <c r="A43" s="191" t="s">
        <v>32</v>
      </c>
      <c r="B43" s="192"/>
      <c r="C43" s="192"/>
      <c r="D43" s="192"/>
      <c r="E43" s="192"/>
      <c r="F43" s="192"/>
      <c r="G43" s="192"/>
      <c r="H43" s="192"/>
      <c r="I43" s="192"/>
      <c r="J43" s="192"/>
      <c r="K43" s="192"/>
      <c r="L43" s="192"/>
      <c r="M43" s="192"/>
      <c r="N43" s="192"/>
      <c r="O43" s="192"/>
      <c r="P43" s="192">
        <v>392</v>
      </c>
      <c r="Q43" s="192">
        <v>1149</v>
      </c>
      <c r="R43" s="192">
        <v>1134</v>
      </c>
      <c r="S43" s="192">
        <v>1257</v>
      </c>
      <c r="T43" s="48">
        <v>1312</v>
      </c>
      <c r="U43" s="237">
        <v>1320</v>
      </c>
    </row>
    <row r="44" spans="1:21" x14ac:dyDescent="0.25">
      <c r="A44" s="191" t="s">
        <v>33</v>
      </c>
      <c r="B44" s="192">
        <v>865</v>
      </c>
      <c r="C44" s="192">
        <v>885</v>
      </c>
      <c r="D44" s="192">
        <v>1002</v>
      </c>
      <c r="E44" s="192">
        <v>1009</v>
      </c>
      <c r="F44" s="192">
        <v>982</v>
      </c>
      <c r="G44" s="192">
        <v>1150</v>
      </c>
      <c r="H44" s="192">
        <v>1183</v>
      </c>
      <c r="I44" s="192">
        <v>1248</v>
      </c>
      <c r="J44" s="192">
        <v>1290</v>
      </c>
      <c r="K44" s="192">
        <v>1334</v>
      </c>
      <c r="L44" s="192">
        <v>1355</v>
      </c>
      <c r="M44" s="192">
        <v>1207</v>
      </c>
      <c r="N44" s="192">
        <v>1583</v>
      </c>
      <c r="O44" s="192">
        <v>1609</v>
      </c>
      <c r="P44" s="192">
        <v>1684</v>
      </c>
      <c r="Q44" s="192">
        <v>2922</v>
      </c>
      <c r="R44" s="192">
        <v>3106</v>
      </c>
      <c r="S44" s="192">
        <v>4641</v>
      </c>
      <c r="T44" s="48">
        <v>5883</v>
      </c>
      <c r="U44" s="237">
        <v>5759</v>
      </c>
    </row>
    <row r="45" spans="1:21" x14ac:dyDescent="0.25">
      <c r="A45" s="191" t="s">
        <v>34</v>
      </c>
      <c r="B45" s="192">
        <v>40</v>
      </c>
      <c r="C45" s="192">
        <v>41</v>
      </c>
      <c r="D45" s="192">
        <v>63</v>
      </c>
      <c r="E45" s="192">
        <v>56</v>
      </c>
      <c r="F45" s="192">
        <v>72</v>
      </c>
      <c r="G45" s="192">
        <v>74</v>
      </c>
      <c r="H45" s="192">
        <v>85</v>
      </c>
      <c r="I45" s="192">
        <v>106</v>
      </c>
      <c r="J45" s="192">
        <v>93</v>
      </c>
      <c r="K45" s="192">
        <v>136</v>
      </c>
      <c r="L45" s="192">
        <v>123</v>
      </c>
      <c r="M45" s="192">
        <v>117</v>
      </c>
      <c r="N45" s="192">
        <v>135</v>
      </c>
      <c r="O45" s="192">
        <v>140</v>
      </c>
      <c r="P45" s="192">
        <v>172</v>
      </c>
      <c r="Q45" s="192">
        <v>313</v>
      </c>
      <c r="R45" s="192">
        <v>265</v>
      </c>
      <c r="S45" s="192">
        <v>334</v>
      </c>
      <c r="T45" s="48">
        <v>331</v>
      </c>
      <c r="U45" s="237">
        <v>321</v>
      </c>
    </row>
    <row r="46" spans="1:21" x14ac:dyDescent="0.25">
      <c r="A46" s="191" t="s">
        <v>35</v>
      </c>
      <c r="B46" s="192">
        <v>162</v>
      </c>
      <c r="C46" s="192">
        <v>162</v>
      </c>
      <c r="D46" s="192">
        <v>145</v>
      </c>
      <c r="E46" s="192">
        <v>148</v>
      </c>
      <c r="F46" s="192">
        <v>148</v>
      </c>
      <c r="G46" s="192">
        <v>138</v>
      </c>
      <c r="H46" s="192">
        <v>138</v>
      </c>
      <c r="I46" s="192">
        <v>141</v>
      </c>
      <c r="J46" s="192">
        <v>134</v>
      </c>
      <c r="K46" s="192">
        <v>191</v>
      </c>
      <c r="L46" s="192">
        <v>205</v>
      </c>
      <c r="M46" s="192">
        <v>233</v>
      </c>
      <c r="N46" s="192">
        <v>242</v>
      </c>
      <c r="O46" s="192">
        <v>232</v>
      </c>
      <c r="P46" s="192">
        <v>238</v>
      </c>
      <c r="Q46" s="192">
        <v>325</v>
      </c>
      <c r="R46" s="192">
        <v>381</v>
      </c>
      <c r="S46" s="192">
        <v>433</v>
      </c>
      <c r="T46" s="48">
        <v>459</v>
      </c>
      <c r="U46" s="237">
        <v>464</v>
      </c>
    </row>
    <row r="47" spans="1:21" x14ac:dyDescent="0.25">
      <c r="A47" s="191" t="s">
        <v>36</v>
      </c>
      <c r="B47" s="192">
        <v>244</v>
      </c>
      <c r="C47" s="192">
        <v>229</v>
      </c>
      <c r="D47" s="192">
        <v>210</v>
      </c>
      <c r="E47" s="192">
        <v>216</v>
      </c>
      <c r="F47" s="192">
        <v>215</v>
      </c>
      <c r="G47" s="192">
        <v>264</v>
      </c>
      <c r="H47" s="192">
        <v>287</v>
      </c>
      <c r="I47" s="192">
        <v>357</v>
      </c>
      <c r="J47" s="192">
        <v>329</v>
      </c>
      <c r="K47" s="192">
        <v>377</v>
      </c>
      <c r="L47" s="192">
        <v>386</v>
      </c>
      <c r="M47" s="192">
        <v>419</v>
      </c>
      <c r="N47" s="192">
        <v>430</v>
      </c>
      <c r="O47" s="192">
        <v>439</v>
      </c>
      <c r="P47" s="192">
        <v>451</v>
      </c>
      <c r="Q47" s="192">
        <v>495</v>
      </c>
      <c r="R47" s="192">
        <v>525</v>
      </c>
      <c r="S47" s="192">
        <v>568</v>
      </c>
      <c r="T47" s="48">
        <v>633</v>
      </c>
      <c r="U47" s="237">
        <v>626</v>
      </c>
    </row>
    <row r="48" spans="1:21" x14ac:dyDescent="0.25">
      <c r="A48" s="191" t="s">
        <v>37</v>
      </c>
      <c r="B48" s="192"/>
      <c r="C48" s="192"/>
      <c r="D48" s="192"/>
      <c r="E48" s="192"/>
      <c r="F48" s="192"/>
      <c r="G48" s="192"/>
      <c r="H48" s="192"/>
      <c r="I48" s="192"/>
      <c r="J48" s="192"/>
      <c r="K48" s="192"/>
      <c r="L48" s="192"/>
      <c r="M48" s="192"/>
      <c r="N48" s="192"/>
      <c r="O48" s="192"/>
      <c r="P48" s="192">
        <v>59</v>
      </c>
      <c r="Q48" s="192">
        <v>181</v>
      </c>
      <c r="R48" s="192">
        <v>113</v>
      </c>
      <c r="S48" s="192">
        <v>131</v>
      </c>
      <c r="T48" s="48">
        <v>121</v>
      </c>
      <c r="U48" s="237">
        <v>138</v>
      </c>
    </row>
    <row r="49" spans="1:21" ht="18" x14ac:dyDescent="0.25">
      <c r="A49" s="190" t="s">
        <v>88</v>
      </c>
      <c r="B49" s="189">
        <v>341</v>
      </c>
      <c r="C49" s="189">
        <v>331</v>
      </c>
      <c r="D49" s="189">
        <v>315</v>
      </c>
      <c r="E49" s="189">
        <v>310</v>
      </c>
      <c r="F49" s="189">
        <v>308</v>
      </c>
      <c r="G49" s="189">
        <v>332</v>
      </c>
      <c r="H49" s="189">
        <v>369</v>
      </c>
      <c r="I49" s="189">
        <v>367</v>
      </c>
      <c r="J49" s="189">
        <v>361</v>
      </c>
      <c r="K49" s="189">
        <v>431</v>
      </c>
      <c r="L49" s="189">
        <v>455</v>
      </c>
      <c r="M49" s="189">
        <v>474</v>
      </c>
      <c r="N49" s="189">
        <v>501</v>
      </c>
      <c r="O49" s="189">
        <v>499</v>
      </c>
      <c r="P49" s="189">
        <v>571</v>
      </c>
      <c r="Q49" s="189">
        <v>711</v>
      </c>
      <c r="R49" s="189">
        <v>689</v>
      </c>
      <c r="S49" s="189">
        <v>791</v>
      </c>
      <c r="T49" s="62">
        <v>883</v>
      </c>
      <c r="U49" s="236">
        <v>952</v>
      </c>
    </row>
    <row r="50" spans="1:21" x14ac:dyDescent="0.25">
      <c r="A50" s="191" t="s">
        <v>38</v>
      </c>
      <c r="B50" s="192">
        <v>39</v>
      </c>
      <c r="C50" s="192">
        <v>34</v>
      </c>
      <c r="D50" s="192">
        <v>36</v>
      </c>
      <c r="E50" s="192">
        <v>38</v>
      </c>
      <c r="F50" s="192">
        <v>35</v>
      </c>
      <c r="G50" s="192">
        <v>34</v>
      </c>
      <c r="H50" s="192">
        <v>32</v>
      </c>
      <c r="I50" s="192">
        <v>34</v>
      </c>
      <c r="J50" s="192">
        <v>46</v>
      </c>
      <c r="K50" s="192">
        <v>54</v>
      </c>
      <c r="L50" s="192">
        <v>57</v>
      </c>
      <c r="M50" s="192">
        <v>57</v>
      </c>
      <c r="N50" s="192">
        <v>87</v>
      </c>
      <c r="O50" s="192">
        <v>69</v>
      </c>
      <c r="P50" s="192">
        <v>93</v>
      </c>
      <c r="Q50" s="192">
        <v>89</v>
      </c>
      <c r="R50" s="192">
        <v>78</v>
      </c>
      <c r="S50" s="192">
        <v>88</v>
      </c>
      <c r="T50" s="48">
        <v>106</v>
      </c>
      <c r="U50" s="237">
        <v>138</v>
      </c>
    </row>
    <row r="51" spans="1:21" x14ac:dyDescent="0.25">
      <c r="A51" s="191" t="s">
        <v>100</v>
      </c>
      <c r="B51" s="192">
        <v>3</v>
      </c>
      <c r="C51" s="192">
        <v>3</v>
      </c>
      <c r="D51" s="192">
        <v>3</v>
      </c>
      <c r="E51" s="192">
        <v>3</v>
      </c>
      <c r="F51" s="192">
        <v>5</v>
      </c>
      <c r="G51" s="192">
        <v>5</v>
      </c>
      <c r="H51" s="192">
        <v>5</v>
      </c>
      <c r="I51" s="192">
        <v>4</v>
      </c>
      <c r="J51" s="192">
        <v>6</v>
      </c>
      <c r="K51" s="192">
        <v>3</v>
      </c>
      <c r="L51" s="192">
        <v>3</v>
      </c>
      <c r="M51" s="192">
        <v>3</v>
      </c>
      <c r="N51" s="192">
        <v>3</v>
      </c>
      <c r="O51" s="192">
        <v>4</v>
      </c>
      <c r="P51" s="192">
        <v>4</v>
      </c>
      <c r="Q51" s="192">
        <v>3</v>
      </c>
      <c r="R51" s="192">
        <v>3</v>
      </c>
      <c r="S51" s="192">
        <v>4</v>
      </c>
      <c r="T51" s="48">
        <v>5</v>
      </c>
      <c r="U51" s="237">
        <v>5</v>
      </c>
    </row>
    <row r="52" spans="1:21" ht="19.5" x14ac:dyDescent="0.25">
      <c r="A52" s="191" t="s">
        <v>40</v>
      </c>
      <c r="B52" s="192">
        <v>50</v>
      </c>
      <c r="C52" s="192">
        <v>43</v>
      </c>
      <c r="D52" s="192">
        <v>44</v>
      </c>
      <c r="E52" s="192">
        <v>47</v>
      </c>
      <c r="F52" s="192">
        <v>50</v>
      </c>
      <c r="G52" s="192">
        <v>56</v>
      </c>
      <c r="H52" s="192">
        <v>63</v>
      </c>
      <c r="I52" s="192">
        <v>64</v>
      </c>
      <c r="J52" s="192">
        <v>53</v>
      </c>
      <c r="K52" s="192">
        <v>72</v>
      </c>
      <c r="L52" s="192">
        <v>72</v>
      </c>
      <c r="M52" s="192">
        <v>74</v>
      </c>
      <c r="N52" s="192">
        <v>95</v>
      </c>
      <c r="O52" s="192">
        <v>86</v>
      </c>
      <c r="P52" s="192">
        <v>87</v>
      </c>
      <c r="Q52" s="192">
        <v>125</v>
      </c>
      <c r="R52" s="192">
        <v>102</v>
      </c>
      <c r="S52" s="192">
        <v>113</v>
      </c>
      <c r="T52" s="48">
        <v>132</v>
      </c>
      <c r="U52" s="237">
        <v>146</v>
      </c>
    </row>
    <row r="53" spans="1:21" ht="19.5" x14ac:dyDescent="0.25">
      <c r="A53" s="191" t="s">
        <v>41</v>
      </c>
      <c r="B53" s="192">
        <v>26</v>
      </c>
      <c r="C53" s="192">
        <v>29</v>
      </c>
      <c r="D53" s="192">
        <v>28</v>
      </c>
      <c r="E53" s="192">
        <v>24</v>
      </c>
      <c r="F53" s="192">
        <v>22</v>
      </c>
      <c r="G53" s="192">
        <v>32</v>
      </c>
      <c r="H53" s="192">
        <v>42</v>
      </c>
      <c r="I53" s="192">
        <v>41</v>
      </c>
      <c r="J53" s="192">
        <v>34</v>
      </c>
      <c r="K53" s="192">
        <v>66</v>
      </c>
      <c r="L53" s="192">
        <v>73</v>
      </c>
      <c r="M53" s="192">
        <v>80</v>
      </c>
      <c r="N53" s="192">
        <v>51</v>
      </c>
      <c r="O53" s="192">
        <v>53</v>
      </c>
      <c r="P53" s="192">
        <v>76</v>
      </c>
      <c r="Q53" s="192">
        <v>82</v>
      </c>
      <c r="R53" s="192">
        <v>71</v>
      </c>
      <c r="S53" s="192">
        <v>86</v>
      </c>
      <c r="T53" s="48">
        <v>86</v>
      </c>
      <c r="U53" s="237">
        <v>90</v>
      </c>
    </row>
    <row r="54" spans="1:21" ht="19.5" x14ac:dyDescent="0.25">
      <c r="A54" s="191" t="s">
        <v>93</v>
      </c>
      <c r="B54" s="192">
        <v>23</v>
      </c>
      <c r="C54" s="192">
        <v>24</v>
      </c>
      <c r="D54" s="192">
        <v>22</v>
      </c>
      <c r="E54" s="192">
        <v>24</v>
      </c>
      <c r="F54" s="192">
        <v>25</v>
      </c>
      <c r="G54" s="192">
        <v>28</v>
      </c>
      <c r="H54" s="192">
        <v>29</v>
      </c>
      <c r="I54" s="192">
        <v>27</v>
      </c>
      <c r="J54" s="192">
        <v>25</v>
      </c>
      <c r="K54" s="192">
        <v>28</v>
      </c>
      <c r="L54" s="192">
        <v>25</v>
      </c>
      <c r="M54" s="192">
        <v>28</v>
      </c>
      <c r="N54" s="192">
        <v>28</v>
      </c>
      <c r="O54" s="192">
        <v>30</v>
      </c>
      <c r="P54" s="192">
        <v>31</v>
      </c>
      <c r="Q54" s="192">
        <v>33</v>
      </c>
      <c r="R54" s="192">
        <v>28</v>
      </c>
      <c r="S54" s="192">
        <v>41</v>
      </c>
      <c r="T54" s="48">
        <v>47</v>
      </c>
      <c r="U54" s="237">
        <v>55</v>
      </c>
    </row>
    <row r="55" spans="1:21" x14ac:dyDescent="0.25">
      <c r="A55" s="191" t="s">
        <v>96</v>
      </c>
      <c r="B55" s="192" t="s">
        <v>95</v>
      </c>
      <c r="C55" s="192" t="s">
        <v>95</v>
      </c>
      <c r="D55" s="192" t="s">
        <v>95</v>
      </c>
      <c r="E55" s="192" t="s">
        <v>95</v>
      </c>
      <c r="F55" s="192" t="s">
        <v>95</v>
      </c>
      <c r="G55" s="192" t="s">
        <v>95</v>
      </c>
      <c r="H55" s="192">
        <v>1</v>
      </c>
      <c r="I55" s="192">
        <v>1</v>
      </c>
      <c r="J55" s="192">
        <v>2</v>
      </c>
      <c r="K55" s="192">
        <v>2</v>
      </c>
      <c r="L55" s="192">
        <v>2</v>
      </c>
      <c r="M55" s="192">
        <v>2</v>
      </c>
      <c r="N55" s="192">
        <v>2</v>
      </c>
      <c r="O55" s="192">
        <v>7</v>
      </c>
      <c r="P55" s="192">
        <v>12</v>
      </c>
      <c r="Q55" s="192">
        <v>14</v>
      </c>
      <c r="R55" s="192">
        <v>19</v>
      </c>
      <c r="S55" s="192">
        <v>29</v>
      </c>
      <c r="T55" s="48">
        <v>42</v>
      </c>
      <c r="U55" s="237">
        <v>46</v>
      </c>
    </row>
    <row r="56" spans="1:21" x14ac:dyDescent="0.25">
      <c r="A56" s="191" t="s">
        <v>44</v>
      </c>
      <c r="B56" s="192">
        <v>200</v>
      </c>
      <c r="C56" s="192">
        <v>198</v>
      </c>
      <c r="D56" s="192">
        <v>182</v>
      </c>
      <c r="E56" s="192">
        <v>174</v>
      </c>
      <c r="F56" s="192">
        <v>171</v>
      </c>
      <c r="G56" s="192">
        <v>177</v>
      </c>
      <c r="H56" s="192">
        <v>197</v>
      </c>
      <c r="I56" s="192">
        <v>196</v>
      </c>
      <c r="J56" s="192">
        <v>195</v>
      </c>
      <c r="K56" s="192">
        <v>206</v>
      </c>
      <c r="L56" s="192">
        <v>223</v>
      </c>
      <c r="M56" s="192">
        <v>230</v>
      </c>
      <c r="N56" s="192">
        <v>235</v>
      </c>
      <c r="O56" s="192">
        <v>250</v>
      </c>
      <c r="P56" s="192">
        <v>268</v>
      </c>
      <c r="Q56" s="192">
        <v>365</v>
      </c>
      <c r="R56" s="192">
        <v>388</v>
      </c>
      <c r="S56" s="192">
        <v>430</v>
      </c>
      <c r="T56" s="48">
        <v>465</v>
      </c>
      <c r="U56" s="237">
        <v>472</v>
      </c>
    </row>
    <row r="57" spans="1:21" ht="18" x14ac:dyDescent="0.25">
      <c r="A57" s="190" t="s">
        <v>89</v>
      </c>
      <c r="B57" s="189">
        <v>2003</v>
      </c>
      <c r="C57" s="189">
        <v>1980</v>
      </c>
      <c r="D57" s="189">
        <v>1799</v>
      </c>
      <c r="E57" s="189">
        <v>1785</v>
      </c>
      <c r="F57" s="189">
        <v>1812</v>
      </c>
      <c r="G57" s="189">
        <v>1916</v>
      </c>
      <c r="H57" s="189">
        <v>1958</v>
      </c>
      <c r="I57" s="189">
        <v>2052</v>
      </c>
      <c r="J57" s="189">
        <v>2310</v>
      </c>
      <c r="K57" s="189">
        <v>2325</v>
      </c>
      <c r="L57" s="189">
        <v>2359</v>
      </c>
      <c r="M57" s="189">
        <v>2395</v>
      </c>
      <c r="N57" s="189">
        <v>2547</v>
      </c>
      <c r="O57" s="189">
        <v>2556</v>
      </c>
      <c r="P57" s="189">
        <v>2783</v>
      </c>
      <c r="Q57" s="189">
        <v>3236</v>
      </c>
      <c r="R57" s="189">
        <v>3037</v>
      </c>
      <c r="S57" s="189">
        <v>3951</v>
      </c>
      <c r="T57" s="62">
        <v>4122</v>
      </c>
      <c r="U57" s="236">
        <v>4157</v>
      </c>
    </row>
    <row r="58" spans="1:21" x14ac:dyDescent="0.25">
      <c r="A58" s="191" t="s">
        <v>45</v>
      </c>
      <c r="B58" s="192">
        <v>299</v>
      </c>
      <c r="C58" s="192">
        <v>296</v>
      </c>
      <c r="D58" s="192">
        <v>264</v>
      </c>
      <c r="E58" s="192">
        <v>299</v>
      </c>
      <c r="F58" s="192">
        <v>309</v>
      </c>
      <c r="G58" s="192">
        <v>347</v>
      </c>
      <c r="H58" s="192">
        <v>340</v>
      </c>
      <c r="I58" s="192">
        <v>335</v>
      </c>
      <c r="J58" s="192">
        <v>484</v>
      </c>
      <c r="K58" s="192">
        <v>372</v>
      </c>
      <c r="L58" s="192">
        <v>379</v>
      </c>
      <c r="M58" s="192">
        <v>377</v>
      </c>
      <c r="N58" s="192">
        <v>374</v>
      </c>
      <c r="O58" s="192">
        <v>382</v>
      </c>
      <c r="P58" s="192">
        <v>390</v>
      </c>
      <c r="Q58" s="192">
        <v>404</v>
      </c>
      <c r="R58" s="192">
        <v>374</v>
      </c>
      <c r="S58" s="192">
        <v>534</v>
      </c>
      <c r="T58" s="48">
        <v>542</v>
      </c>
      <c r="U58" s="237">
        <v>537</v>
      </c>
    </row>
    <row r="59" spans="1:21" x14ac:dyDescent="0.25">
      <c r="A59" s="191" t="s">
        <v>46</v>
      </c>
      <c r="B59" s="192">
        <v>46</v>
      </c>
      <c r="C59" s="192">
        <v>48</v>
      </c>
      <c r="D59" s="192">
        <v>44</v>
      </c>
      <c r="E59" s="192">
        <v>45</v>
      </c>
      <c r="F59" s="192">
        <v>42</v>
      </c>
      <c r="G59" s="192">
        <v>44</v>
      </c>
      <c r="H59" s="192">
        <v>42</v>
      </c>
      <c r="I59" s="192">
        <v>51</v>
      </c>
      <c r="J59" s="192">
        <v>53</v>
      </c>
      <c r="K59" s="192">
        <v>49</v>
      </c>
      <c r="L59" s="192">
        <v>54</v>
      </c>
      <c r="M59" s="192">
        <v>51</v>
      </c>
      <c r="N59" s="192">
        <v>49</v>
      </c>
      <c r="O59" s="192">
        <v>47</v>
      </c>
      <c r="P59" s="192">
        <v>50</v>
      </c>
      <c r="Q59" s="192">
        <v>60</v>
      </c>
      <c r="R59" s="192">
        <v>62</v>
      </c>
      <c r="S59" s="192">
        <v>83</v>
      </c>
      <c r="T59" s="48">
        <v>88</v>
      </c>
      <c r="U59" s="237">
        <v>92</v>
      </c>
    </row>
    <row r="60" spans="1:21" x14ac:dyDescent="0.25">
      <c r="A60" s="191" t="s">
        <v>47</v>
      </c>
      <c r="B60" s="192">
        <v>37</v>
      </c>
      <c r="C60" s="192">
        <v>36</v>
      </c>
      <c r="D60" s="192">
        <v>35</v>
      </c>
      <c r="E60" s="192">
        <v>37</v>
      </c>
      <c r="F60" s="192">
        <v>35</v>
      </c>
      <c r="G60" s="192">
        <v>38</v>
      </c>
      <c r="H60" s="192">
        <v>36</v>
      </c>
      <c r="I60" s="192">
        <v>43</v>
      </c>
      <c r="J60" s="192">
        <v>45</v>
      </c>
      <c r="K60" s="192">
        <v>44</v>
      </c>
      <c r="L60" s="192">
        <v>44</v>
      </c>
      <c r="M60" s="192">
        <v>45</v>
      </c>
      <c r="N60" s="192">
        <v>47</v>
      </c>
      <c r="O60" s="192">
        <v>49</v>
      </c>
      <c r="P60" s="192">
        <v>46</v>
      </c>
      <c r="Q60" s="192">
        <v>60</v>
      </c>
      <c r="R60" s="192">
        <v>60</v>
      </c>
      <c r="S60" s="192">
        <v>70</v>
      </c>
      <c r="T60" s="48">
        <v>85</v>
      </c>
      <c r="U60" s="237">
        <v>79</v>
      </c>
    </row>
    <row r="61" spans="1:21" x14ac:dyDescent="0.25">
      <c r="A61" s="191" t="s">
        <v>48</v>
      </c>
      <c r="B61" s="192">
        <v>306</v>
      </c>
      <c r="C61" s="192">
        <v>300</v>
      </c>
      <c r="D61" s="192">
        <v>262</v>
      </c>
      <c r="E61" s="192">
        <v>255</v>
      </c>
      <c r="F61" s="192">
        <v>257</v>
      </c>
      <c r="G61" s="192">
        <v>242</v>
      </c>
      <c r="H61" s="192">
        <v>248</v>
      </c>
      <c r="I61" s="192">
        <v>253</v>
      </c>
      <c r="J61" s="192">
        <v>208</v>
      </c>
      <c r="K61" s="192">
        <v>295</v>
      </c>
      <c r="L61" s="192">
        <v>311</v>
      </c>
      <c r="M61" s="192">
        <v>295</v>
      </c>
      <c r="N61" s="192">
        <v>316</v>
      </c>
      <c r="O61" s="192">
        <v>335</v>
      </c>
      <c r="P61" s="192">
        <v>350</v>
      </c>
      <c r="Q61" s="192">
        <v>385</v>
      </c>
      <c r="R61" s="192">
        <v>392</v>
      </c>
      <c r="S61" s="192">
        <v>547</v>
      </c>
      <c r="T61" s="48">
        <v>612</v>
      </c>
      <c r="U61" s="237">
        <v>585</v>
      </c>
    </row>
    <row r="62" spans="1:21" x14ac:dyDescent="0.25">
      <c r="A62" s="191" t="s">
        <v>49</v>
      </c>
      <c r="B62" s="192">
        <v>66</v>
      </c>
      <c r="C62" s="192">
        <v>68</v>
      </c>
      <c r="D62" s="192">
        <v>62</v>
      </c>
      <c r="E62" s="192">
        <v>56</v>
      </c>
      <c r="F62" s="192">
        <v>61</v>
      </c>
      <c r="G62" s="192">
        <v>73</v>
      </c>
      <c r="H62" s="192">
        <v>76</v>
      </c>
      <c r="I62" s="192">
        <v>82</v>
      </c>
      <c r="J62" s="192">
        <v>82</v>
      </c>
      <c r="K62" s="192">
        <v>136</v>
      </c>
      <c r="L62" s="192">
        <v>122</v>
      </c>
      <c r="M62" s="192">
        <v>128</v>
      </c>
      <c r="N62" s="192">
        <v>140</v>
      </c>
      <c r="O62" s="192">
        <v>132</v>
      </c>
      <c r="P62" s="192">
        <v>129</v>
      </c>
      <c r="Q62" s="192">
        <v>172</v>
      </c>
      <c r="R62" s="192">
        <v>153</v>
      </c>
      <c r="S62" s="192">
        <v>175</v>
      </c>
      <c r="T62" s="48">
        <v>178</v>
      </c>
      <c r="U62" s="237">
        <v>184</v>
      </c>
    </row>
    <row r="63" spans="1:21" x14ac:dyDescent="0.25">
      <c r="A63" s="191" t="s">
        <v>50</v>
      </c>
      <c r="B63" s="192">
        <v>61</v>
      </c>
      <c r="C63" s="192">
        <v>69</v>
      </c>
      <c r="D63" s="192">
        <v>66</v>
      </c>
      <c r="E63" s="192">
        <v>68</v>
      </c>
      <c r="F63" s="192">
        <v>71</v>
      </c>
      <c r="G63" s="192">
        <v>71</v>
      </c>
      <c r="H63" s="192">
        <v>76</v>
      </c>
      <c r="I63" s="192">
        <v>72</v>
      </c>
      <c r="J63" s="192">
        <v>106</v>
      </c>
      <c r="K63" s="192">
        <v>94</v>
      </c>
      <c r="L63" s="192">
        <v>93</v>
      </c>
      <c r="M63" s="192">
        <v>93</v>
      </c>
      <c r="N63" s="192">
        <v>97</v>
      </c>
      <c r="O63" s="192">
        <v>100</v>
      </c>
      <c r="P63" s="192">
        <v>118</v>
      </c>
      <c r="Q63" s="192">
        <v>118</v>
      </c>
      <c r="R63" s="192">
        <v>120</v>
      </c>
      <c r="S63" s="192">
        <v>163</v>
      </c>
      <c r="T63" s="48">
        <v>158</v>
      </c>
      <c r="U63" s="237">
        <v>162</v>
      </c>
    </row>
    <row r="64" spans="1:21" x14ac:dyDescent="0.25">
      <c r="A64" s="191" t="s">
        <v>51</v>
      </c>
      <c r="B64" s="192">
        <v>153</v>
      </c>
      <c r="C64" s="192">
        <v>152</v>
      </c>
      <c r="D64" s="192">
        <v>146</v>
      </c>
      <c r="E64" s="192">
        <v>142</v>
      </c>
      <c r="F64" s="192">
        <v>137</v>
      </c>
      <c r="G64" s="192">
        <v>164</v>
      </c>
      <c r="H64" s="192">
        <v>165</v>
      </c>
      <c r="I64" s="192">
        <v>187</v>
      </c>
      <c r="J64" s="192">
        <v>173</v>
      </c>
      <c r="K64" s="192">
        <v>213</v>
      </c>
      <c r="L64" s="192">
        <v>231</v>
      </c>
      <c r="M64" s="192">
        <v>271</v>
      </c>
      <c r="N64" s="192">
        <v>275</v>
      </c>
      <c r="O64" s="192">
        <v>262</v>
      </c>
      <c r="P64" s="192">
        <v>269</v>
      </c>
      <c r="Q64" s="192">
        <v>348</v>
      </c>
      <c r="R64" s="192">
        <v>356</v>
      </c>
      <c r="S64" s="192">
        <v>434</v>
      </c>
      <c r="T64" s="48">
        <v>411</v>
      </c>
      <c r="U64" s="237">
        <v>399</v>
      </c>
    </row>
    <row r="65" spans="1:21" x14ac:dyDescent="0.25">
      <c r="A65" s="191" t="s">
        <v>52</v>
      </c>
      <c r="B65" s="192">
        <v>133</v>
      </c>
      <c r="C65" s="192">
        <v>133</v>
      </c>
      <c r="D65" s="192">
        <v>122</v>
      </c>
      <c r="E65" s="192">
        <v>111</v>
      </c>
      <c r="F65" s="192">
        <v>113</v>
      </c>
      <c r="G65" s="192">
        <v>114</v>
      </c>
      <c r="H65" s="192">
        <v>139</v>
      </c>
      <c r="I65" s="192">
        <v>126</v>
      </c>
      <c r="J65" s="192">
        <v>86</v>
      </c>
      <c r="K65" s="192">
        <v>115</v>
      </c>
      <c r="L65" s="192">
        <v>101</v>
      </c>
      <c r="M65" s="192">
        <v>104</v>
      </c>
      <c r="N65" s="192">
        <v>112</v>
      </c>
      <c r="O65" s="192">
        <v>120</v>
      </c>
      <c r="P65" s="192">
        <v>131</v>
      </c>
      <c r="Q65" s="192">
        <v>159</v>
      </c>
      <c r="R65" s="192">
        <v>175</v>
      </c>
      <c r="S65" s="192">
        <v>192</v>
      </c>
      <c r="T65" s="48">
        <v>213</v>
      </c>
      <c r="U65" s="237">
        <v>213</v>
      </c>
    </row>
    <row r="66" spans="1:21" x14ac:dyDescent="0.25">
      <c r="A66" s="191" t="s">
        <v>143</v>
      </c>
      <c r="B66" s="192">
        <v>215</v>
      </c>
      <c r="C66" s="192">
        <v>203</v>
      </c>
      <c r="D66" s="192">
        <v>181</v>
      </c>
      <c r="E66" s="192">
        <v>179</v>
      </c>
      <c r="F66" s="192">
        <v>169</v>
      </c>
      <c r="G66" s="192">
        <v>173</v>
      </c>
      <c r="H66" s="192">
        <v>168</v>
      </c>
      <c r="I66" s="192">
        <v>189</v>
      </c>
      <c r="J66" s="192">
        <v>231</v>
      </c>
      <c r="K66" s="192">
        <v>197</v>
      </c>
      <c r="L66" s="192">
        <v>207</v>
      </c>
      <c r="M66" s="192">
        <v>220</v>
      </c>
      <c r="N66" s="192">
        <v>258</v>
      </c>
      <c r="O66" s="192">
        <v>278</v>
      </c>
      <c r="P66" s="192">
        <v>360</v>
      </c>
      <c r="Q66" s="192">
        <v>458</v>
      </c>
      <c r="R66" s="192">
        <v>417</v>
      </c>
      <c r="S66" s="192">
        <v>486</v>
      </c>
      <c r="T66" s="48">
        <v>517</v>
      </c>
      <c r="U66" s="237">
        <v>526</v>
      </c>
    </row>
    <row r="67" spans="1:21" x14ac:dyDescent="0.25">
      <c r="A67" s="191" t="s">
        <v>54</v>
      </c>
      <c r="B67" s="192">
        <v>139</v>
      </c>
      <c r="C67" s="192">
        <v>145</v>
      </c>
      <c r="D67" s="192">
        <v>142</v>
      </c>
      <c r="E67" s="192">
        <v>135</v>
      </c>
      <c r="F67" s="192">
        <v>133</v>
      </c>
      <c r="G67" s="192">
        <v>136</v>
      </c>
      <c r="H67" s="192">
        <v>143</v>
      </c>
      <c r="I67" s="192">
        <v>167</v>
      </c>
      <c r="J67" s="192">
        <v>219</v>
      </c>
      <c r="K67" s="192">
        <v>211</v>
      </c>
      <c r="L67" s="192">
        <v>230</v>
      </c>
      <c r="M67" s="192">
        <v>215</v>
      </c>
      <c r="N67" s="192">
        <v>235</v>
      </c>
      <c r="O67" s="192">
        <v>236</v>
      </c>
      <c r="P67" s="192">
        <v>242</v>
      </c>
      <c r="Q67" s="192">
        <v>243</v>
      </c>
      <c r="R67" s="192">
        <v>203</v>
      </c>
      <c r="S67" s="192">
        <v>264</v>
      </c>
      <c r="T67" s="48">
        <v>276</v>
      </c>
      <c r="U67" s="237">
        <v>273</v>
      </c>
    </row>
    <row r="68" spans="1:21" x14ac:dyDescent="0.25">
      <c r="A68" s="191" t="s">
        <v>55</v>
      </c>
      <c r="B68" s="192">
        <v>77</v>
      </c>
      <c r="C68" s="192">
        <v>76</v>
      </c>
      <c r="D68" s="192">
        <v>60</v>
      </c>
      <c r="E68" s="192">
        <v>53</v>
      </c>
      <c r="F68" s="192">
        <v>50</v>
      </c>
      <c r="G68" s="192">
        <v>55</v>
      </c>
      <c r="H68" s="192">
        <v>51</v>
      </c>
      <c r="I68" s="192">
        <v>57</v>
      </c>
      <c r="J68" s="192">
        <v>62</v>
      </c>
      <c r="K68" s="192">
        <v>60</v>
      </c>
      <c r="L68" s="192">
        <v>70</v>
      </c>
      <c r="M68" s="192">
        <v>74</v>
      </c>
      <c r="N68" s="192">
        <v>79</v>
      </c>
      <c r="O68" s="192">
        <v>81</v>
      </c>
      <c r="P68" s="192">
        <v>94</v>
      </c>
      <c r="Q68" s="192">
        <v>114</v>
      </c>
      <c r="R68" s="192">
        <v>93</v>
      </c>
      <c r="S68" s="192">
        <v>119</v>
      </c>
      <c r="T68" s="48">
        <v>119</v>
      </c>
      <c r="U68" s="237">
        <v>159</v>
      </c>
    </row>
    <row r="69" spans="1:21" x14ac:dyDescent="0.25">
      <c r="A69" s="191" t="s">
        <v>56</v>
      </c>
      <c r="B69" s="192">
        <v>204</v>
      </c>
      <c r="C69" s="192">
        <v>202</v>
      </c>
      <c r="D69" s="192">
        <v>192</v>
      </c>
      <c r="E69" s="192">
        <v>186</v>
      </c>
      <c r="F69" s="192">
        <v>185</v>
      </c>
      <c r="G69" s="192">
        <v>197</v>
      </c>
      <c r="H69" s="192">
        <v>199</v>
      </c>
      <c r="I69" s="192">
        <v>204</v>
      </c>
      <c r="J69" s="192">
        <v>263</v>
      </c>
      <c r="K69" s="192">
        <v>232</v>
      </c>
      <c r="L69" s="192">
        <v>234</v>
      </c>
      <c r="M69" s="192">
        <v>238</v>
      </c>
      <c r="N69" s="192">
        <v>282</v>
      </c>
      <c r="O69" s="192">
        <v>265</v>
      </c>
      <c r="P69" s="192">
        <v>304</v>
      </c>
      <c r="Q69" s="192">
        <v>399</v>
      </c>
      <c r="R69" s="192">
        <v>324</v>
      </c>
      <c r="S69" s="192">
        <v>423</v>
      </c>
      <c r="T69" s="48">
        <v>455</v>
      </c>
      <c r="U69" s="237">
        <v>475</v>
      </c>
    </row>
    <row r="70" spans="1:21" x14ac:dyDescent="0.25">
      <c r="A70" s="191" t="s">
        <v>57</v>
      </c>
      <c r="B70" s="192">
        <v>168</v>
      </c>
      <c r="C70" s="192">
        <v>158</v>
      </c>
      <c r="D70" s="192">
        <v>135</v>
      </c>
      <c r="E70" s="192">
        <v>135</v>
      </c>
      <c r="F70" s="192">
        <v>160</v>
      </c>
      <c r="G70" s="192">
        <v>174</v>
      </c>
      <c r="H70" s="192">
        <v>187</v>
      </c>
      <c r="I70" s="192">
        <v>198</v>
      </c>
      <c r="J70" s="192">
        <v>212</v>
      </c>
      <c r="K70" s="192">
        <v>196</v>
      </c>
      <c r="L70" s="192">
        <v>187</v>
      </c>
      <c r="M70" s="192">
        <v>187</v>
      </c>
      <c r="N70" s="192">
        <v>186</v>
      </c>
      <c r="O70" s="192">
        <v>170</v>
      </c>
      <c r="P70" s="192">
        <v>191</v>
      </c>
      <c r="Q70" s="192">
        <v>201</v>
      </c>
      <c r="R70" s="192">
        <v>208</v>
      </c>
      <c r="S70" s="192">
        <v>317</v>
      </c>
      <c r="T70" s="48">
        <v>322</v>
      </c>
      <c r="U70" s="237">
        <v>332</v>
      </c>
    </row>
    <row r="71" spans="1:21" x14ac:dyDescent="0.25">
      <c r="A71" s="191" t="s">
        <v>58</v>
      </c>
      <c r="B71" s="192">
        <v>99</v>
      </c>
      <c r="C71" s="192">
        <v>94</v>
      </c>
      <c r="D71" s="192">
        <v>88</v>
      </c>
      <c r="E71" s="192">
        <v>84</v>
      </c>
      <c r="F71" s="192">
        <v>90</v>
      </c>
      <c r="G71" s="192">
        <v>88</v>
      </c>
      <c r="H71" s="192">
        <v>88</v>
      </c>
      <c r="I71" s="192">
        <v>88</v>
      </c>
      <c r="J71" s="192">
        <v>86</v>
      </c>
      <c r="K71" s="192">
        <v>111</v>
      </c>
      <c r="L71" s="192">
        <v>96</v>
      </c>
      <c r="M71" s="192">
        <v>97</v>
      </c>
      <c r="N71" s="192">
        <v>97</v>
      </c>
      <c r="O71" s="192">
        <v>99</v>
      </c>
      <c r="P71" s="192">
        <v>109</v>
      </c>
      <c r="Q71" s="192">
        <v>115</v>
      </c>
      <c r="R71" s="192">
        <v>100</v>
      </c>
      <c r="S71" s="192">
        <v>144</v>
      </c>
      <c r="T71" s="48">
        <v>146</v>
      </c>
      <c r="U71" s="237">
        <v>141</v>
      </c>
    </row>
    <row r="72" spans="1:21" ht="18" x14ac:dyDescent="0.25">
      <c r="A72" s="190" t="s">
        <v>149</v>
      </c>
      <c r="B72" s="189">
        <v>877</v>
      </c>
      <c r="C72" s="189">
        <v>854</v>
      </c>
      <c r="D72" s="189">
        <v>839</v>
      </c>
      <c r="E72" s="189">
        <v>823</v>
      </c>
      <c r="F72" s="189">
        <v>795</v>
      </c>
      <c r="G72" s="189">
        <v>837</v>
      </c>
      <c r="H72" s="189">
        <v>895</v>
      </c>
      <c r="I72" s="189">
        <v>956</v>
      </c>
      <c r="J72" s="189">
        <v>1103</v>
      </c>
      <c r="K72" s="189">
        <v>1162</v>
      </c>
      <c r="L72" s="189">
        <v>1303</v>
      </c>
      <c r="M72" s="189">
        <v>1286</v>
      </c>
      <c r="N72" s="189">
        <v>1336</v>
      </c>
      <c r="O72" s="189">
        <v>1363</v>
      </c>
      <c r="P72" s="189">
        <v>1409</v>
      </c>
      <c r="Q72" s="189">
        <v>1378</v>
      </c>
      <c r="R72" s="189">
        <v>1430</v>
      </c>
      <c r="S72" s="189">
        <v>1615</v>
      </c>
      <c r="T72" s="62">
        <v>1696</v>
      </c>
      <c r="U72" s="236">
        <v>1688</v>
      </c>
    </row>
    <row r="73" spans="1:21" x14ac:dyDescent="0.25">
      <c r="A73" s="191" t="s">
        <v>59</v>
      </c>
      <c r="B73" s="192">
        <v>46</v>
      </c>
      <c r="C73" s="192">
        <v>45</v>
      </c>
      <c r="D73" s="192">
        <v>49</v>
      </c>
      <c r="E73" s="192">
        <v>46</v>
      </c>
      <c r="F73" s="192">
        <v>52</v>
      </c>
      <c r="G73" s="192">
        <v>54</v>
      </c>
      <c r="H73" s="192">
        <v>56</v>
      </c>
      <c r="I73" s="192">
        <v>58</v>
      </c>
      <c r="J73" s="192">
        <v>50</v>
      </c>
      <c r="K73" s="192">
        <v>57</v>
      </c>
      <c r="L73" s="192">
        <v>61</v>
      </c>
      <c r="M73" s="192">
        <v>68</v>
      </c>
      <c r="N73" s="192">
        <v>70</v>
      </c>
      <c r="O73" s="192">
        <v>77</v>
      </c>
      <c r="P73" s="192">
        <v>83</v>
      </c>
      <c r="Q73" s="192">
        <v>92</v>
      </c>
      <c r="R73" s="192">
        <v>94</v>
      </c>
      <c r="S73" s="192">
        <v>112</v>
      </c>
      <c r="T73" s="48">
        <v>126</v>
      </c>
      <c r="U73" s="237">
        <v>130</v>
      </c>
    </row>
    <row r="74" spans="1:21" x14ac:dyDescent="0.25">
      <c r="A74" s="191" t="s">
        <v>144</v>
      </c>
      <c r="B74" s="192">
        <v>315</v>
      </c>
      <c r="C74" s="192">
        <v>299</v>
      </c>
      <c r="D74" s="192">
        <v>300</v>
      </c>
      <c r="E74" s="192">
        <v>286</v>
      </c>
      <c r="F74" s="192">
        <v>276</v>
      </c>
      <c r="G74" s="192">
        <v>304</v>
      </c>
      <c r="H74" s="192">
        <v>353</v>
      </c>
      <c r="I74" s="192">
        <v>378</v>
      </c>
      <c r="J74" s="192">
        <v>543</v>
      </c>
      <c r="K74" s="192">
        <v>442</v>
      </c>
      <c r="L74" s="192">
        <v>517</v>
      </c>
      <c r="M74" s="192">
        <v>499</v>
      </c>
      <c r="N74" s="192">
        <v>496</v>
      </c>
      <c r="O74" s="192">
        <v>500</v>
      </c>
      <c r="P74" s="192">
        <v>520</v>
      </c>
      <c r="Q74" s="192">
        <v>458</v>
      </c>
      <c r="R74" s="192">
        <v>432</v>
      </c>
      <c r="S74" s="192">
        <v>477</v>
      </c>
      <c r="T74" s="48">
        <v>538</v>
      </c>
      <c r="U74" s="237">
        <v>516</v>
      </c>
    </row>
    <row r="75" spans="1:21" x14ac:dyDescent="0.25">
      <c r="A75" s="191" t="s">
        <v>61</v>
      </c>
      <c r="B75" s="192">
        <v>229</v>
      </c>
      <c r="C75" s="192">
        <v>226</v>
      </c>
      <c r="D75" s="192">
        <v>220</v>
      </c>
      <c r="E75" s="192">
        <v>238</v>
      </c>
      <c r="F75" s="192">
        <v>242</v>
      </c>
      <c r="G75" s="192">
        <v>248</v>
      </c>
      <c r="H75" s="192">
        <v>255</v>
      </c>
      <c r="I75" s="192">
        <v>284</v>
      </c>
      <c r="J75" s="192">
        <v>275</v>
      </c>
      <c r="K75" s="192">
        <v>324</v>
      </c>
      <c r="L75" s="192">
        <v>327</v>
      </c>
      <c r="M75" s="192">
        <v>340</v>
      </c>
      <c r="N75" s="192">
        <v>385</v>
      </c>
      <c r="O75" s="192">
        <v>395</v>
      </c>
      <c r="P75" s="192">
        <v>401</v>
      </c>
      <c r="Q75" s="192">
        <v>467</v>
      </c>
      <c r="R75" s="192">
        <v>531</v>
      </c>
      <c r="S75" s="192">
        <v>577</v>
      </c>
      <c r="T75" s="48">
        <v>594</v>
      </c>
      <c r="U75" s="237">
        <v>597</v>
      </c>
    </row>
    <row r="76" spans="1:21" x14ac:dyDescent="0.25">
      <c r="A76" s="195" t="s">
        <v>62</v>
      </c>
      <c r="B76" s="192"/>
      <c r="C76" s="192"/>
      <c r="D76" s="192"/>
      <c r="E76" s="192"/>
      <c r="F76" s="192"/>
      <c r="G76" s="192"/>
      <c r="H76" s="192"/>
      <c r="I76" s="192"/>
      <c r="J76" s="192"/>
      <c r="K76" s="192"/>
      <c r="L76" s="192"/>
      <c r="M76" s="192"/>
      <c r="N76" s="192"/>
      <c r="O76" s="192"/>
      <c r="P76" s="192"/>
      <c r="Q76" s="192"/>
      <c r="R76" s="192"/>
      <c r="S76" s="192"/>
      <c r="T76" s="48"/>
      <c r="U76" s="237"/>
    </row>
    <row r="77" spans="1:21" ht="23.25" customHeight="1" x14ac:dyDescent="0.25">
      <c r="A77" s="194" t="s">
        <v>97</v>
      </c>
      <c r="B77" s="192">
        <v>104</v>
      </c>
      <c r="C77" s="192">
        <v>98</v>
      </c>
      <c r="D77" s="192">
        <v>100</v>
      </c>
      <c r="E77" s="192">
        <v>107</v>
      </c>
      <c r="F77" s="192">
        <v>107</v>
      </c>
      <c r="G77" s="192">
        <v>116</v>
      </c>
      <c r="H77" s="192">
        <v>120</v>
      </c>
      <c r="I77" s="192">
        <v>132</v>
      </c>
      <c r="J77" s="192">
        <v>134</v>
      </c>
      <c r="K77" s="192">
        <v>157</v>
      </c>
      <c r="L77" s="192">
        <v>153</v>
      </c>
      <c r="M77" s="192">
        <v>157</v>
      </c>
      <c r="N77" s="192">
        <v>178</v>
      </c>
      <c r="O77" s="192">
        <v>195</v>
      </c>
      <c r="P77" s="192">
        <v>194</v>
      </c>
      <c r="Q77" s="192">
        <v>213</v>
      </c>
      <c r="R77" s="192">
        <v>251</v>
      </c>
      <c r="S77" s="192">
        <v>273</v>
      </c>
      <c r="T77" s="48">
        <v>275</v>
      </c>
      <c r="U77" s="237">
        <v>235</v>
      </c>
    </row>
    <row r="78" spans="1:21" ht="19.5" x14ac:dyDescent="0.25">
      <c r="A78" s="194" t="s">
        <v>63</v>
      </c>
      <c r="B78" s="192">
        <v>47</v>
      </c>
      <c r="C78" s="192">
        <v>53</v>
      </c>
      <c r="D78" s="192">
        <v>47</v>
      </c>
      <c r="E78" s="192">
        <v>52</v>
      </c>
      <c r="F78" s="192">
        <v>58</v>
      </c>
      <c r="G78" s="192">
        <v>57</v>
      </c>
      <c r="H78" s="192">
        <v>55</v>
      </c>
      <c r="I78" s="192">
        <v>60</v>
      </c>
      <c r="J78" s="192">
        <v>57</v>
      </c>
      <c r="K78" s="192">
        <v>65</v>
      </c>
      <c r="L78" s="192">
        <v>69</v>
      </c>
      <c r="M78" s="192">
        <v>60</v>
      </c>
      <c r="N78" s="192">
        <v>74</v>
      </c>
      <c r="O78" s="192">
        <v>65</v>
      </c>
      <c r="P78" s="192">
        <v>66</v>
      </c>
      <c r="Q78" s="192">
        <v>84</v>
      </c>
      <c r="R78" s="192">
        <v>89</v>
      </c>
      <c r="S78" s="192">
        <v>93</v>
      </c>
      <c r="T78" s="48">
        <v>100</v>
      </c>
      <c r="U78" s="237">
        <v>103</v>
      </c>
    </row>
    <row r="79" spans="1:21" ht="19.5" x14ac:dyDescent="0.25">
      <c r="A79" s="194" t="s">
        <v>86</v>
      </c>
      <c r="B79" s="192">
        <v>78</v>
      </c>
      <c r="C79" s="192">
        <v>75</v>
      </c>
      <c r="D79" s="192">
        <v>73</v>
      </c>
      <c r="E79" s="192">
        <v>79</v>
      </c>
      <c r="F79" s="192">
        <v>77</v>
      </c>
      <c r="G79" s="192">
        <v>75</v>
      </c>
      <c r="H79" s="192">
        <v>80</v>
      </c>
      <c r="I79" s="192">
        <v>92</v>
      </c>
      <c r="J79" s="192">
        <v>84</v>
      </c>
      <c r="K79" s="192">
        <v>102</v>
      </c>
      <c r="L79" s="192">
        <v>105</v>
      </c>
      <c r="M79" s="192">
        <v>123</v>
      </c>
      <c r="N79" s="192">
        <v>133</v>
      </c>
      <c r="O79" s="192">
        <v>135</v>
      </c>
      <c r="P79" s="192">
        <v>141</v>
      </c>
      <c r="Q79" s="192">
        <v>170</v>
      </c>
      <c r="R79" s="192">
        <v>191</v>
      </c>
      <c r="S79" s="192">
        <v>211</v>
      </c>
      <c r="T79" s="48">
        <v>219</v>
      </c>
      <c r="U79" s="237">
        <v>259</v>
      </c>
    </row>
    <row r="80" spans="1:21" x14ac:dyDescent="0.25">
      <c r="A80" s="191" t="s">
        <v>64</v>
      </c>
      <c r="B80" s="192">
        <v>287</v>
      </c>
      <c r="C80" s="192">
        <v>284</v>
      </c>
      <c r="D80" s="192">
        <v>270</v>
      </c>
      <c r="E80" s="192">
        <v>253</v>
      </c>
      <c r="F80" s="192">
        <v>225</v>
      </c>
      <c r="G80" s="192">
        <v>231</v>
      </c>
      <c r="H80" s="192">
        <v>231</v>
      </c>
      <c r="I80" s="192">
        <v>236</v>
      </c>
      <c r="J80" s="192">
        <v>235</v>
      </c>
      <c r="K80" s="192">
        <v>339</v>
      </c>
      <c r="L80" s="192">
        <v>398</v>
      </c>
      <c r="M80" s="192">
        <v>379</v>
      </c>
      <c r="N80" s="192">
        <v>385</v>
      </c>
      <c r="O80" s="192">
        <v>391</v>
      </c>
      <c r="P80" s="192">
        <v>405</v>
      </c>
      <c r="Q80" s="192">
        <v>361</v>
      </c>
      <c r="R80" s="192">
        <v>373</v>
      </c>
      <c r="S80" s="192">
        <v>449</v>
      </c>
      <c r="T80" s="48">
        <v>438</v>
      </c>
      <c r="U80" s="237">
        <v>445</v>
      </c>
    </row>
    <row r="81" spans="1:21" ht="18" x14ac:dyDescent="0.25">
      <c r="A81" s="190" t="s">
        <v>101</v>
      </c>
      <c r="B81" s="189">
        <v>1070</v>
      </c>
      <c r="C81" s="189">
        <v>1064</v>
      </c>
      <c r="D81" s="189">
        <v>1008</v>
      </c>
      <c r="E81" s="189">
        <v>996</v>
      </c>
      <c r="F81" s="189">
        <v>1011</v>
      </c>
      <c r="G81" s="189">
        <v>1085</v>
      </c>
      <c r="H81" s="189">
        <v>1266</v>
      </c>
      <c r="I81" s="189">
        <v>1366</v>
      </c>
      <c r="J81" s="189">
        <v>1636</v>
      </c>
      <c r="K81" s="189">
        <v>1763</v>
      </c>
      <c r="L81" s="189">
        <v>1597</v>
      </c>
      <c r="M81" s="189">
        <v>1728</v>
      </c>
      <c r="N81" s="189">
        <v>1871</v>
      </c>
      <c r="O81" s="189">
        <v>1976</v>
      </c>
      <c r="P81" s="189">
        <v>1896</v>
      </c>
      <c r="Q81" s="189">
        <v>2252</v>
      </c>
      <c r="R81" s="189">
        <v>2177</v>
      </c>
      <c r="S81" s="189">
        <v>2577</v>
      </c>
      <c r="T81" s="62">
        <v>2792</v>
      </c>
      <c r="U81" s="236">
        <v>2793</v>
      </c>
    </row>
    <row r="82" spans="1:21" x14ac:dyDescent="0.25">
      <c r="A82" s="191" t="s">
        <v>65</v>
      </c>
      <c r="B82" s="192">
        <v>24</v>
      </c>
      <c r="C82" s="192">
        <v>34</v>
      </c>
      <c r="D82" s="192">
        <v>40</v>
      </c>
      <c r="E82" s="192">
        <v>51</v>
      </c>
      <c r="F82" s="192">
        <v>69</v>
      </c>
      <c r="G82" s="192">
        <v>104</v>
      </c>
      <c r="H82" s="189">
        <v>189</v>
      </c>
      <c r="I82" s="192">
        <v>194</v>
      </c>
      <c r="J82" s="192">
        <v>451</v>
      </c>
      <c r="K82" s="192">
        <v>419</v>
      </c>
      <c r="L82" s="192">
        <v>177</v>
      </c>
      <c r="M82" s="192">
        <v>221</v>
      </c>
      <c r="N82" s="192">
        <v>228</v>
      </c>
      <c r="O82" s="192">
        <v>228</v>
      </c>
      <c r="P82" s="192">
        <v>190</v>
      </c>
      <c r="Q82" s="192">
        <v>211</v>
      </c>
      <c r="R82" s="192">
        <v>199</v>
      </c>
      <c r="S82" s="192">
        <v>223</v>
      </c>
      <c r="T82" s="48">
        <v>229</v>
      </c>
      <c r="U82" s="237">
        <v>256</v>
      </c>
    </row>
    <row r="83" spans="1:21" x14ac:dyDescent="0.25">
      <c r="A83" s="191" t="s">
        <v>67</v>
      </c>
      <c r="B83" s="192">
        <v>26</v>
      </c>
      <c r="C83" s="192">
        <v>24</v>
      </c>
      <c r="D83" s="192">
        <v>22</v>
      </c>
      <c r="E83" s="192">
        <v>20</v>
      </c>
      <c r="F83" s="192">
        <v>19</v>
      </c>
      <c r="G83" s="192">
        <v>20</v>
      </c>
      <c r="H83" s="192">
        <v>18</v>
      </c>
      <c r="I83" s="192">
        <v>19</v>
      </c>
      <c r="J83" s="192">
        <v>32</v>
      </c>
      <c r="K83" s="192">
        <v>18</v>
      </c>
      <c r="L83" s="192">
        <v>21</v>
      </c>
      <c r="M83" s="192">
        <v>30</v>
      </c>
      <c r="N83" s="192">
        <v>33</v>
      </c>
      <c r="O83" s="192">
        <v>48</v>
      </c>
      <c r="P83" s="192">
        <v>43</v>
      </c>
      <c r="Q83" s="192">
        <v>48</v>
      </c>
      <c r="R83" s="192">
        <v>42</v>
      </c>
      <c r="S83" s="192">
        <v>45</v>
      </c>
      <c r="T83" s="48">
        <v>61</v>
      </c>
      <c r="U83" s="237">
        <v>65</v>
      </c>
    </row>
    <row r="84" spans="1:21" x14ac:dyDescent="0.25">
      <c r="A84" s="191" t="s">
        <v>68</v>
      </c>
      <c r="B84" s="192">
        <v>32</v>
      </c>
      <c r="C84" s="192">
        <v>29</v>
      </c>
      <c r="D84" s="192">
        <v>25</v>
      </c>
      <c r="E84" s="192">
        <v>24</v>
      </c>
      <c r="F84" s="192">
        <v>23</v>
      </c>
      <c r="G84" s="192">
        <v>28</v>
      </c>
      <c r="H84" s="192">
        <v>32</v>
      </c>
      <c r="I84" s="192">
        <v>32</v>
      </c>
      <c r="J84" s="192">
        <v>48</v>
      </c>
      <c r="K84" s="192">
        <v>47</v>
      </c>
      <c r="L84" s="192">
        <v>61</v>
      </c>
      <c r="M84" s="192">
        <v>59</v>
      </c>
      <c r="N84" s="192">
        <v>59</v>
      </c>
      <c r="O84" s="192">
        <v>46</v>
      </c>
      <c r="P84" s="192">
        <v>61</v>
      </c>
      <c r="Q84" s="192">
        <v>91</v>
      </c>
      <c r="R84" s="192">
        <v>82</v>
      </c>
      <c r="S84" s="192">
        <v>91</v>
      </c>
      <c r="T84" s="48">
        <v>110</v>
      </c>
      <c r="U84" s="237">
        <v>99</v>
      </c>
    </row>
    <row r="85" spans="1:21" x14ac:dyDescent="0.25">
      <c r="A85" s="191" t="s">
        <v>69</v>
      </c>
      <c r="B85" s="192">
        <v>150</v>
      </c>
      <c r="C85" s="192">
        <v>157</v>
      </c>
      <c r="D85" s="192">
        <v>161</v>
      </c>
      <c r="E85" s="192">
        <v>161</v>
      </c>
      <c r="F85" s="192">
        <v>156</v>
      </c>
      <c r="G85" s="192">
        <v>156</v>
      </c>
      <c r="H85" s="192">
        <v>202</v>
      </c>
      <c r="I85" s="192">
        <v>243</v>
      </c>
      <c r="J85" s="192">
        <v>223</v>
      </c>
      <c r="K85" s="192">
        <v>250</v>
      </c>
      <c r="L85" s="192">
        <v>256</v>
      </c>
      <c r="M85" s="192">
        <v>269</v>
      </c>
      <c r="N85" s="192">
        <v>338</v>
      </c>
      <c r="O85" s="192">
        <v>342</v>
      </c>
      <c r="P85" s="192">
        <v>316</v>
      </c>
      <c r="Q85" s="192">
        <v>393</v>
      </c>
      <c r="R85" s="192">
        <v>351</v>
      </c>
      <c r="S85" s="192">
        <v>512</v>
      </c>
      <c r="T85" s="48">
        <v>515</v>
      </c>
      <c r="U85" s="237">
        <v>520</v>
      </c>
    </row>
    <row r="86" spans="1:21" x14ac:dyDescent="0.25">
      <c r="A86" s="191" t="s">
        <v>71</v>
      </c>
      <c r="B86" s="192">
        <v>204</v>
      </c>
      <c r="C86" s="192">
        <v>203</v>
      </c>
      <c r="D86" s="192">
        <v>188</v>
      </c>
      <c r="E86" s="192">
        <v>163</v>
      </c>
      <c r="F86" s="192">
        <v>160</v>
      </c>
      <c r="G86" s="192">
        <v>171</v>
      </c>
      <c r="H86" s="192">
        <v>176</v>
      </c>
      <c r="I86" s="192">
        <v>181</v>
      </c>
      <c r="J86" s="192">
        <v>174</v>
      </c>
      <c r="K86" s="192">
        <v>292</v>
      </c>
      <c r="L86" s="192">
        <v>310</v>
      </c>
      <c r="M86" s="192">
        <v>311</v>
      </c>
      <c r="N86" s="192">
        <v>335</v>
      </c>
      <c r="O86" s="192">
        <v>374</v>
      </c>
      <c r="P86" s="192">
        <v>329</v>
      </c>
      <c r="Q86" s="192">
        <v>339</v>
      </c>
      <c r="R86" s="192">
        <v>325</v>
      </c>
      <c r="S86" s="192">
        <v>370</v>
      </c>
      <c r="T86" s="48">
        <v>418</v>
      </c>
      <c r="U86" s="237">
        <v>420</v>
      </c>
    </row>
    <row r="87" spans="1:21" x14ac:dyDescent="0.25">
      <c r="A87" s="191" t="s">
        <v>72</v>
      </c>
      <c r="B87" s="192">
        <v>161</v>
      </c>
      <c r="C87" s="192">
        <v>160</v>
      </c>
      <c r="D87" s="192">
        <v>158</v>
      </c>
      <c r="E87" s="192">
        <v>155</v>
      </c>
      <c r="F87" s="192">
        <v>161</v>
      </c>
      <c r="G87" s="192">
        <v>154</v>
      </c>
      <c r="H87" s="192">
        <v>161</v>
      </c>
      <c r="I87" s="192">
        <v>197</v>
      </c>
      <c r="J87" s="192">
        <v>224</v>
      </c>
      <c r="K87" s="192">
        <v>229</v>
      </c>
      <c r="L87" s="192">
        <v>241</v>
      </c>
      <c r="M87" s="192">
        <v>271</v>
      </c>
      <c r="N87" s="192">
        <v>289</v>
      </c>
      <c r="O87" s="192">
        <v>316</v>
      </c>
      <c r="P87" s="192">
        <v>346</v>
      </c>
      <c r="Q87" s="192">
        <v>322</v>
      </c>
      <c r="R87" s="192">
        <v>282</v>
      </c>
      <c r="S87" s="192">
        <v>332</v>
      </c>
      <c r="T87" s="48">
        <v>374</v>
      </c>
      <c r="U87" s="237">
        <v>390</v>
      </c>
    </row>
    <row r="88" spans="1:21" x14ac:dyDescent="0.25">
      <c r="A88" s="191" t="s">
        <v>73</v>
      </c>
      <c r="B88" s="192">
        <v>163</v>
      </c>
      <c r="C88" s="192">
        <v>160</v>
      </c>
      <c r="D88" s="192">
        <v>141</v>
      </c>
      <c r="E88" s="192">
        <v>140</v>
      </c>
      <c r="F88" s="192">
        <v>143</v>
      </c>
      <c r="G88" s="192">
        <v>146</v>
      </c>
      <c r="H88" s="192">
        <v>180</v>
      </c>
      <c r="I88" s="192">
        <v>180</v>
      </c>
      <c r="J88" s="192">
        <v>151</v>
      </c>
      <c r="K88" s="192">
        <v>160</v>
      </c>
      <c r="L88" s="192">
        <v>166</v>
      </c>
      <c r="M88" s="192">
        <v>190</v>
      </c>
      <c r="N88" s="192">
        <v>183</v>
      </c>
      <c r="O88" s="192">
        <v>173</v>
      </c>
      <c r="P88" s="192">
        <v>168</v>
      </c>
      <c r="Q88" s="192">
        <v>302</v>
      </c>
      <c r="R88" s="192">
        <v>275</v>
      </c>
      <c r="S88" s="192">
        <v>323</v>
      </c>
      <c r="T88" s="48">
        <v>330</v>
      </c>
      <c r="U88" s="237">
        <v>324</v>
      </c>
    </row>
    <row r="89" spans="1:21" x14ac:dyDescent="0.25">
      <c r="A89" s="191" t="s">
        <v>139</v>
      </c>
      <c r="B89" s="192">
        <v>145</v>
      </c>
      <c r="C89" s="192">
        <v>142</v>
      </c>
      <c r="D89" s="192">
        <v>132</v>
      </c>
      <c r="E89" s="192">
        <v>135</v>
      </c>
      <c r="F89" s="192">
        <v>129</v>
      </c>
      <c r="G89" s="192">
        <v>138</v>
      </c>
      <c r="H89" s="192">
        <v>143</v>
      </c>
      <c r="I89" s="192">
        <v>148</v>
      </c>
      <c r="J89" s="192">
        <v>144</v>
      </c>
      <c r="K89" s="192">
        <v>167</v>
      </c>
      <c r="L89" s="192">
        <v>168</v>
      </c>
      <c r="M89" s="192">
        <v>176</v>
      </c>
      <c r="N89" s="192">
        <v>203</v>
      </c>
      <c r="O89" s="192">
        <v>237</v>
      </c>
      <c r="P89" s="192">
        <v>235</v>
      </c>
      <c r="Q89" s="192">
        <v>249</v>
      </c>
      <c r="R89" s="192">
        <v>243</v>
      </c>
      <c r="S89" s="192">
        <v>335</v>
      </c>
      <c r="T89" s="48">
        <v>351</v>
      </c>
      <c r="U89" s="237">
        <v>339</v>
      </c>
    </row>
    <row r="90" spans="1:21" x14ac:dyDescent="0.25">
      <c r="A90" s="191" t="s">
        <v>75</v>
      </c>
      <c r="B90" s="192">
        <v>107</v>
      </c>
      <c r="C90" s="192">
        <v>98</v>
      </c>
      <c r="D90" s="192">
        <v>83</v>
      </c>
      <c r="E90" s="192">
        <v>88</v>
      </c>
      <c r="F90" s="192">
        <v>91</v>
      </c>
      <c r="G90" s="192">
        <v>100</v>
      </c>
      <c r="H90" s="192">
        <v>95</v>
      </c>
      <c r="I90" s="192">
        <v>100</v>
      </c>
      <c r="J90" s="192">
        <v>116</v>
      </c>
      <c r="K90" s="192">
        <v>103</v>
      </c>
      <c r="L90" s="192">
        <v>115</v>
      </c>
      <c r="M90" s="192">
        <v>117</v>
      </c>
      <c r="N90" s="192">
        <v>121</v>
      </c>
      <c r="O90" s="192">
        <v>130</v>
      </c>
      <c r="P90" s="192">
        <v>133</v>
      </c>
      <c r="Q90" s="192">
        <v>215</v>
      </c>
      <c r="R90" s="192">
        <v>215</v>
      </c>
      <c r="S90" s="192">
        <v>181</v>
      </c>
      <c r="T90" s="48">
        <v>210</v>
      </c>
      <c r="U90" s="237">
        <v>195</v>
      </c>
    </row>
    <row r="91" spans="1:21" x14ac:dyDescent="0.25">
      <c r="A91" s="191" t="s">
        <v>76</v>
      </c>
      <c r="B91" s="192">
        <v>58</v>
      </c>
      <c r="C91" s="192">
        <v>57</v>
      </c>
      <c r="D91" s="192">
        <v>58</v>
      </c>
      <c r="E91" s="192">
        <v>59</v>
      </c>
      <c r="F91" s="192">
        <v>60</v>
      </c>
      <c r="G91" s="192">
        <v>68</v>
      </c>
      <c r="H91" s="192">
        <v>70</v>
      </c>
      <c r="I91" s="192">
        <v>72</v>
      </c>
      <c r="J91" s="192">
        <v>73</v>
      </c>
      <c r="K91" s="192">
        <v>78</v>
      </c>
      <c r="L91" s="192">
        <v>82</v>
      </c>
      <c r="M91" s="192">
        <v>84</v>
      </c>
      <c r="N91" s="192">
        <v>82</v>
      </c>
      <c r="O91" s="192">
        <v>82</v>
      </c>
      <c r="P91" s="192">
        <v>75</v>
      </c>
      <c r="Q91" s="192">
        <v>82</v>
      </c>
      <c r="R91" s="192">
        <v>163</v>
      </c>
      <c r="S91" s="192">
        <v>165</v>
      </c>
      <c r="T91" s="48">
        <v>194</v>
      </c>
      <c r="U91" s="237">
        <v>185</v>
      </c>
    </row>
    <row r="92" spans="1:21" ht="18" x14ac:dyDescent="0.25">
      <c r="A92" s="190" t="s">
        <v>90</v>
      </c>
      <c r="B92" s="189">
        <v>737</v>
      </c>
      <c r="C92" s="189">
        <v>742</v>
      </c>
      <c r="D92" s="189">
        <v>735</v>
      </c>
      <c r="E92" s="189">
        <v>736</v>
      </c>
      <c r="F92" s="189">
        <v>778</v>
      </c>
      <c r="G92" s="189">
        <v>856</v>
      </c>
      <c r="H92" s="189">
        <v>911</v>
      </c>
      <c r="I92" s="189">
        <v>1030</v>
      </c>
      <c r="J92" s="189">
        <v>1015</v>
      </c>
      <c r="K92" s="189">
        <v>1220</v>
      </c>
      <c r="L92" s="189">
        <v>1244</v>
      </c>
      <c r="M92" s="189">
        <v>1394</v>
      </c>
      <c r="N92" s="189">
        <v>1450</v>
      </c>
      <c r="O92" s="189">
        <v>1517</v>
      </c>
      <c r="P92" s="189">
        <v>1531</v>
      </c>
      <c r="Q92" s="189">
        <v>1655</v>
      </c>
      <c r="R92" s="189">
        <v>1779</v>
      </c>
      <c r="S92" s="189">
        <v>1980</v>
      </c>
      <c r="T92" s="62">
        <v>2021</v>
      </c>
      <c r="U92" s="236">
        <v>2072</v>
      </c>
    </row>
    <row r="93" spans="1:21" x14ac:dyDescent="0.25">
      <c r="A93" s="191" t="s">
        <v>66</v>
      </c>
      <c r="B93" s="192">
        <v>97</v>
      </c>
      <c r="C93" s="192">
        <v>104</v>
      </c>
      <c r="D93" s="192">
        <v>104</v>
      </c>
      <c r="E93" s="192">
        <v>101</v>
      </c>
      <c r="F93" s="192">
        <v>115</v>
      </c>
      <c r="G93" s="192">
        <v>117</v>
      </c>
      <c r="H93" s="192">
        <v>127</v>
      </c>
      <c r="I93" s="192">
        <v>197</v>
      </c>
      <c r="J93" s="192">
        <v>169</v>
      </c>
      <c r="K93" s="192">
        <v>211</v>
      </c>
      <c r="L93" s="192">
        <v>218</v>
      </c>
      <c r="M93" s="192">
        <v>282</v>
      </c>
      <c r="N93" s="192">
        <v>301</v>
      </c>
      <c r="O93" s="192">
        <v>332</v>
      </c>
      <c r="P93" s="192">
        <v>296</v>
      </c>
      <c r="Q93" s="192">
        <v>334</v>
      </c>
      <c r="R93" s="192">
        <v>342</v>
      </c>
      <c r="S93" s="192">
        <v>414</v>
      </c>
      <c r="T93" s="48">
        <v>379</v>
      </c>
      <c r="U93" s="237">
        <v>385</v>
      </c>
    </row>
    <row r="94" spans="1:21" x14ac:dyDescent="0.25">
      <c r="A94" s="191" t="s">
        <v>77</v>
      </c>
      <c r="B94" s="192">
        <v>96</v>
      </c>
      <c r="C94" s="192">
        <v>90</v>
      </c>
      <c r="D94" s="192">
        <v>89</v>
      </c>
      <c r="E94" s="192">
        <v>85</v>
      </c>
      <c r="F94" s="192">
        <v>81</v>
      </c>
      <c r="G94" s="192">
        <v>97</v>
      </c>
      <c r="H94" s="192">
        <v>116</v>
      </c>
      <c r="I94" s="192">
        <v>119</v>
      </c>
      <c r="J94" s="192">
        <v>147</v>
      </c>
      <c r="K94" s="192">
        <v>139</v>
      </c>
      <c r="L94" s="192">
        <v>131</v>
      </c>
      <c r="M94" s="192">
        <v>142</v>
      </c>
      <c r="N94" s="192">
        <v>153</v>
      </c>
      <c r="O94" s="192">
        <v>157</v>
      </c>
      <c r="P94" s="192">
        <v>166</v>
      </c>
      <c r="Q94" s="192">
        <v>167</v>
      </c>
      <c r="R94" s="192">
        <v>192</v>
      </c>
      <c r="S94" s="192">
        <v>195</v>
      </c>
      <c r="T94" s="48">
        <v>211</v>
      </c>
      <c r="U94" s="237">
        <v>218</v>
      </c>
    </row>
    <row r="95" spans="1:21" x14ac:dyDescent="0.25">
      <c r="A95" s="191" t="s">
        <v>70</v>
      </c>
      <c r="B95" s="192">
        <v>86</v>
      </c>
      <c r="C95" s="192">
        <v>95</v>
      </c>
      <c r="D95" s="192">
        <v>104</v>
      </c>
      <c r="E95" s="192">
        <v>109</v>
      </c>
      <c r="F95" s="192">
        <v>114</v>
      </c>
      <c r="G95" s="192">
        <v>129</v>
      </c>
      <c r="H95" s="192">
        <v>126</v>
      </c>
      <c r="I95" s="192">
        <v>136</v>
      </c>
      <c r="J95" s="192">
        <v>153</v>
      </c>
      <c r="K95" s="192">
        <v>146</v>
      </c>
      <c r="L95" s="192">
        <v>135</v>
      </c>
      <c r="M95" s="192">
        <v>142</v>
      </c>
      <c r="N95" s="192">
        <v>148</v>
      </c>
      <c r="O95" s="192">
        <v>147</v>
      </c>
      <c r="P95" s="192">
        <v>151</v>
      </c>
      <c r="Q95" s="192">
        <v>153</v>
      </c>
      <c r="R95" s="192">
        <v>151</v>
      </c>
      <c r="S95" s="192">
        <v>156</v>
      </c>
      <c r="T95" s="48">
        <v>162</v>
      </c>
      <c r="U95" s="237">
        <v>186</v>
      </c>
    </row>
    <row r="96" spans="1:21" x14ac:dyDescent="0.25">
      <c r="A96" s="191" t="s">
        <v>78</v>
      </c>
      <c r="B96" s="192">
        <v>42</v>
      </c>
      <c r="C96" s="192">
        <v>41</v>
      </c>
      <c r="D96" s="192">
        <v>38</v>
      </c>
      <c r="E96" s="192">
        <v>37</v>
      </c>
      <c r="F96" s="192">
        <v>35</v>
      </c>
      <c r="G96" s="192">
        <v>40</v>
      </c>
      <c r="H96" s="192">
        <v>47</v>
      </c>
      <c r="I96" s="192">
        <v>48</v>
      </c>
      <c r="J96" s="192">
        <v>59</v>
      </c>
      <c r="K96" s="192">
        <v>55</v>
      </c>
      <c r="L96" s="192">
        <v>54</v>
      </c>
      <c r="M96" s="192">
        <v>60</v>
      </c>
      <c r="N96" s="192">
        <v>66</v>
      </c>
      <c r="O96" s="192">
        <v>78</v>
      </c>
      <c r="P96" s="192">
        <v>74</v>
      </c>
      <c r="Q96" s="192">
        <v>70</v>
      </c>
      <c r="R96" s="192">
        <v>86</v>
      </c>
      <c r="S96" s="192">
        <v>108</v>
      </c>
      <c r="T96" s="48">
        <v>109</v>
      </c>
      <c r="U96" s="237">
        <v>106</v>
      </c>
    </row>
    <row r="97" spans="1:21" x14ac:dyDescent="0.25">
      <c r="A97" s="191" t="s">
        <v>79</v>
      </c>
      <c r="B97" s="192">
        <v>169</v>
      </c>
      <c r="C97" s="192">
        <v>162</v>
      </c>
      <c r="D97" s="192">
        <v>147</v>
      </c>
      <c r="E97" s="192">
        <v>146</v>
      </c>
      <c r="F97" s="192">
        <v>146</v>
      </c>
      <c r="G97" s="192">
        <v>162</v>
      </c>
      <c r="H97" s="192">
        <v>189</v>
      </c>
      <c r="I97" s="192">
        <v>199</v>
      </c>
      <c r="J97" s="192">
        <v>122</v>
      </c>
      <c r="K97" s="192">
        <v>269</v>
      </c>
      <c r="L97" s="192">
        <v>312</v>
      </c>
      <c r="M97" s="192">
        <v>368</v>
      </c>
      <c r="N97" s="192">
        <v>360</v>
      </c>
      <c r="O97" s="192">
        <v>347</v>
      </c>
      <c r="P97" s="192">
        <v>379</v>
      </c>
      <c r="Q97" s="192">
        <v>422</v>
      </c>
      <c r="R97" s="192">
        <v>458</v>
      </c>
      <c r="S97" s="192">
        <v>465</v>
      </c>
      <c r="T97" s="48">
        <v>502</v>
      </c>
      <c r="U97" s="237">
        <v>511</v>
      </c>
    </row>
    <row r="98" spans="1:21" x14ac:dyDescent="0.25">
      <c r="A98" s="191" t="s">
        <v>145</v>
      </c>
      <c r="B98" s="192">
        <v>90</v>
      </c>
      <c r="C98" s="192">
        <v>90</v>
      </c>
      <c r="D98" s="192">
        <v>94</v>
      </c>
      <c r="E98" s="192">
        <v>97</v>
      </c>
      <c r="F98" s="192">
        <v>100</v>
      </c>
      <c r="G98" s="192">
        <v>114</v>
      </c>
      <c r="H98" s="192">
        <v>112</v>
      </c>
      <c r="I98" s="192">
        <v>111</v>
      </c>
      <c r="J98" s="192">
        <v>145</v>
      </c>
      <c r="K98" s="192">
        <v>172</v>
      </c>
      <c r="L98" s="192">
        <v>167</v>
      </c>
      <c r="M98" s="192">
        <v>158</v>
      </c>
      <c r="N98" s="192">
        <v>175</v>
      </c>
      <c r="O98" s="192">
        <v>208</v>
      </c>
      <c r="P98" s="192">
        <v>213</v>
      </c>
      <c r="Q98" s="192">
        <v>224</v>
      </c>
      <c r="R98" s="192">
        <v>232</v>
      </c>
      <c r="S98" s="192">
        <v>235</v>
      </c>
      <c r="T98" s="48">
        <v>236</v>
      </c>
      <c r="U98" s="237">
        <v>269</v>
      </c>
    </row>
    <row r="99" spans="1:21" x14ac:dyDescent="0.25">
      <c r="A99" s="191" t="s">
        <v>81</v>
      </c>
      <c r="B99" s="192">
        <v>69</v>
      </c>
      <c r="C99" s="192">
        <v>67</v>
      </c>
      <c r="D99" s="192">
        <v>65</v>
      </c>
      <c r="E99" s="192">
        <v>68</v>
      </c>
      <c r="F99" s="192">
        <v>60</v>
      </c>
      <c r="G99" s="192">
        <v>72</v>
      </c>
      <c r="H99" s="192">
        <v>66</v>
      </c>
      <c r="I99" s="192">
        <v>84</v>
      </c>
      <c r="J99" s="192">
        <v>89</v>
      </c>
      <c r="K99" s="192">
        <v>96</v>
      </c>
      <c r="L99" s="192">
        <v>100</v>
      </c>
      <c r="M99" s="192">
        <v>113</v>
      </c>
      <c r="N99" s="192">
        <v>119</v>
      </c>
      <c r="O99" s="192">
        <v>126</v>
      </c>
      <c r="P99" s="192">
        <v>138</v>
      </c>
      <c r="Q99" s="192">
        <v>149</v>
      </c>
      <c r="R99" s="192">
        <v>159</v>
      </c>
      <c r="S99" s="192">
        <v>202</v>
      </c>
      <c r="T99" s="48">
        <v>204</v>
      </c>
      <c r="U99" s="237">
        <v>172</v>
      </c>
    </row>
    <row r="100" spans="1:21" x14ac:dyDescent="0.25">
      <c r="A100" s="191" t="s">
        <v>82</v>
      </c>
      <c r="B100" s="192">
        <v>20</v>
      </c>
      <c r="C100" s="192">
        <v>20</v>
      </c>
      <c r="D100" s="192">
        <v>21</v>
      </c>
      <c r="E100" s="192">
        <v>21</v>
      </c>
      <c r="F100" s="192">
        <v>22</v>
      </c>
      <c r="G100" s="192">
        <v>21</v>
      </c>
      <c r="H100" s="192">
        <v>22</v>
      </c>
      <c r="I100" s="192">
        <v>25</v>
      </c>
      <c r="J100" s="192">
        <v>25</v>
      </c>
      <c r="K100" s="192">
        <v>28</v>
      </c>
      <c r="L100" s="192">
        <v>27</v>
      </c>
      <c r="M100" s="192">
        <v>25</v>
      </c>
      <c r="N100" s="192">
        <v>29</v>
      </c>
      <c r="O100" s="192">
        <v>31</v>
      </c>
      <c r="P100" s="192">
        <v>31</v>
      </c>
      <c r="Q100" s="192">
        <v>33</v>
      </c>
      <c r="R100" s="192">
        <v>30</v>
      </c>
      <c r="S100" s="192">
        <v>30</v>
      </c>
      <c r="T100" s="48">
        <v>30</v>
      </c>
      <c r="U100" s="237">
        <v>30</v>
      </c>
    </row>
    <row r="101" spans="1:21" x14ac:dyDescent="0.25">
      <c r="A101" s="191" t="s">
        <v>83</v>
      </c>
      <c r="B101" s="192">
        <v>46</v>
      </c>
      <c r="C101" s="192">
        <v>55</v>
      </c>
      <c r="D101" s="192">
        <v>55</v>
      </c>
      <c r="E101" s="192">
        <v>55</v>
      </c>
      <c r="F101" s="192">
        <v>80</v>
      </c>
      <c r="G101" s="192">
        <v>85</v>
      </c>
      <c r="H101" s="189">
        <v>82</v>
      </c>
      <c r="I101" s="192">
        <v>87</v>
      </c>
      <c r="J101" s="192">
        <v>81</v>
      </c>
      <c r="K101" s="192">
        <v>77</v>
      </c>
      <c r="L101" s="192">
        <v>74</v>
      </c>
      <c r="M101" s="192">
        <v>77</v>
      </c>
      <c r="N101" s="192">
        <v>75</v>
      </c>
      <c r="O101" s="192">
        <v>67</v>
      </c>
      <c r="P101" s="192">
        <v>62</v>
      </c>
      <c r="Q101" s="192">
        <v>73</v>
      </c>
      <c r="R101" s="192">
        <v>87</v>
      </c>
      <c r="S101" s="192">
        <v>113</v>
      </c>
      <c r="T101" s="48">
        <v>115</v>
      </c>
      <c r="U101" s="237">
        <v>118</v>
      </c>
    </row>
    <row r="102" spans="1:21" ht="19.5" x14ac:dyDescent="0.25">
      <c r="A102" s="191" t="s">
        <v>84</v>
      </c>
      <c r="B102" s="192">
        <v>12</v>
      </c>
      <c r="C102" s="192">
        <v>11</v>
      </c>
      <c r="D102" s="192">
        <v>12</v>
      </c>
      <c r="E102" s="192">
        <v>11</v>
      </c>
      <c r="F102" s="192">
        <v>12</v>
      </c>
      <c r="G102" s="192">
        <v>11</v>
      </c>
      <c r="H102" s="192">
        <v>12</v>
      </c>
      <c r="I102" s="192">
        <v>12</v>
      </c>
      <c r="J102" s="192">
        <v>13</v>
      </c>
      <c r="K102" s="192">
        <v>18</v>
      </c>
      <c r="L102" s="192">
        <v>15</v>
      </c>
      <c r="M102" s="192">
        <v>13</v>
      </c>
      <c r="N102" s="192">
        <v>12</v>
      </c>
      <c r="O102" s="192">
        <v>13</v>
      </c>
      <c r="P102" s="192">
        <v>14</v>
      </c>
      <c r="Q102" s="192">
        <v>19</v>
      </c>
      <c r="R102" s="192">
        <v>19</v>
      </c>
      <c r="S102" s="192">
        <v>26</v>
      </c>
      <c r="T102" s="48">
        <v>31</v>
      </c>
      <c r="U102" s="237">
        <v>29</v>
      </c>
    </row>
    <row r="103" spans="1:21" ht="20.25" thickBot="1" x14ac:dyDescent="0.3">
      <c r="A103" s="196" t="s">
        <v>85</v>
      </c>
      <c r="B103" s="197">
        <v>10</v>
      </c>
      <c r="C103" s="197">
        <v>7</v>
      </c>
      <c r="D103" s="197">
        <v>6</v>
      </c>
      <c r="E103" s="197">
        <v>6</v>
      </c>
      <c r="F103" s="197">
        <v>13</v>
      </c>
      <c r="G103" s="197">
        <v>8</v>
      </c>
      <c r="H103" s="197">
        <v>12</v>
      </c>
      <c r="I103" s="197">
        <v>12</v>
      </c>
      <c r="J103" s="197">
        <v>12</v>
      </c>
      <c r="K103" s="197">
        <v>9</v>
      </c>
      <c r="L103" s="197">
        <v>11</v>
      </c>
      <c r="M103" s="197">
        <v>14</v>
      </c>
      <c r="N103" s="197">
        <v>12</v>
      </c>
      <c r="O103" s="197">
        <v>11</v>
      </c>
      <c r="P103" s="197">
        <v>7</v>
      </c>
      <c r="Q103" s="197">
        <v>11</v>
      </c>
      <c r="R103" s="197">
        <v>23</v>
      </c>
      <c r="S103" s="197">
        <v>36</v>
      </c>
      <c r="T103" s="234">
        <v>42</v>
      </c>
      <c r="U103" s="238">
        <v>48</v>
      </c>
    </row>
    <row r="104" spans="1:21" x14ac:dyDescent="0.25">
      <c r="A104" s="264"/>
      <c r="B104" s="265"/>
      <c r="C104" s="265"/>
      <c r="D104" s="265"/>
      <c r="E104" s="265"/>
      <c r="F104" s="265"/>
      <c r="G104" s="265"/>
      <c r="H104" s="265"/>
      <c r="I104" s="265"/>
      <c r="J104" s="265"/>
      <c r="K104" s="265"/>
      <c r="L104" s="265"/>
      <c r="M104" s="265"/>
      <c r="N104" s="265"/>
      <c r="O104" s="265"/>
      <c r="P104" s="265"/>
      <c r="Q104" s="265"/>
      <c r="R104" s="265"/>
      <c r="S104" s="265"/>
      <c r="T104" s="266"/>
    </row>
  </sheetData>
  <mergeCells count="3">
    <mergeCell ref="A104:T104"/>
    <mergeCell ref="A1:U1"/>
    <mergeCell ref="A2:U2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9">
    <tabColor rgb="FFC7E6A4"/>
  </sheetPr>
  <dimension ref="A1:U105"/>
  <sheetViews>
    <sheetView workbookViewId="0">
      <pane ySplit="6" topLeftCell="A96" activePane="bottomLeft" state="frozen"/>
      <selection activeCell="O25" sqref="O25"/>
      <selection pane="bottomLeft" sqref="A1:U1"/>
    </sheetView>
  </sheetViews>
  <sheetFormatPr defaultRowHeight="15" x14ac:dyDescent="0.25"/>
  <cols>
    <col min="1" max="1" width="18.7109375" customWidth="1"/>
  </cols>
  <sheetData>
    <row r="1" spans="1:21" x14ac:dyDescent="0.25">
      <c r="A1" s="247" t="s">
        <v>219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</row>
    <row r="2" spans="1:21" x14ac:dyDescent="0.25">
      <c r="A2" s="248" t="s">
        <v>193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</row>
    <row r="3" spans="1:21" x14ac:dyDescent="0.25">
      <c r="A3" s="2" t="s">
        <v>233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</row>
    <row r="4" spans="1:21" x14ac:dyDescent="0.25">
      <c r="A4" s="110" t="s">
        <v>249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 spans="1:21" ht="15.75" thickBot="1" x14ac:dyDescent="0.3">
      <c r="A5" s="109" t="s">
        <v>106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21" ht="15.75" thickBot="1" x14ac:dyDescent="0.3">
      <c r="A6" s="43"/>
      <c r="B6" s="40">
        <v>2000</v>
      </c>
      <c r="C6" s="13">
        <v>2001</v>
      </c>
      <c r="D6" s="13">
        <v>2002</v>
      </c>
      <c r="E6" s="13">
        <v>2003</v>
      </c>
      <c r="F6" s="13">
        <v>2004</v>
      </c>
      <c r="G6" s="13">
        <v>2005</v>
      </c>
      <c r="H6" s="13">
        <v>2006</v>
      </c>
      <c r="I6" s="13">
        <v>2007</v>
      </c>
      <c r="J6" s="13">
        <v>2008</v>
      </c>
      <c r="K6" s="13">
        <v>2009</v>
      </c>
      <c r="L6" s="13">
        <v>2010</v>
      </c>
      <c r="M6" s="13">
        <v>2011</v>
      </c>
      <c r="N6" s="13">
        <v>2012</v>
      </c>
      <c r="O6" s="13">
        <v>2013</v>
      </c>
      <c r="P6" s="13">
        <v>2014</v>
      </c>
      <c r="Q6" s="13">
        <v>2015</v>
      </c>
      <c r="R6" s="13">
        <v>2016</v>
      </c>
      <c r="S6" s="13">
        <v>2017</v>
      </c>
      <c r="T6" s="11">
        <v>2018</v>
      </c>
      <c r="U6" s="13">
        <v>2019</v>
      </c>
    </row>
    <row r="7" spans="1:21" x14ac:dyDescent="0.25">
      <c r="A7" s="85" t="s">
        <v>0</v>
      </c>
      <c r="B7" s="82">
        <v>25073.454000000002</v>
      </c>
      <c r="C7" s="82">
        <v>25394.632000000001</v>
      </c>
      <c r="D7" s="82">
        <v>25563.25</v>
      </c>
      <c r="E7" s="82">
        <v>25266.434000000001</v>
      </c>
      <c r="F7" s="82">
        <v>26454.646000000001</v>
      </c>
      <c r="G7" s="82">
        <v>28410.887999999999</v>
      </c>
      <c r="H7" s="82">
        <v>30246.530999999999</v>
      </c>
      <c r="I7" s="82">
        <v>32635.878000000001</v>
      </c>
      <c r="J7" s="82">
        <v>35439.305</v>
      </c>
      <c r="K7" s="82">
        <v>31690.343000000001</v>
      </c>
      <c r="L7" s="82">
        <v>34746.498</v>
      </c>
      <c r="M7" s="82">
        <v>37399.453999999998</v>
      </c>
      <c r="N7" s="82">
        <v>41065.067000000003</v>
      </c>
      <c r="O7" s="82">
        <v>42635.163</v>
      </c>
      <c r="P7" s="82">
        <v>44218.887000000002</v>
      </c>
      <c r="Q7" s="82">
        <v>49284.209000000003</v>
      </c>
      <c r="R7" s="82">
        <v>54430.930999999997</v>
      </c>
      <c r="S7" s="82">
        <v>61563.203999999998</v>
      </c>
      <c r="T7" s="82">
        <v>71538.081000000006</v>
      </c>
      <c r="U7" s="239">
        <v>76041.739000000001</v>
      </c>
    </row>
    <row r="8" spans="1:21" ht="18" x14ac:dyDescent="0.25">
      <c r="A8" s="41" t="s">
        <v>91</v>
      </c>
      <c r="B8" s="82">
        <v>7867.674</v>
      </c>
      <c r="C8" s="82">
        <v>8067.2309999999998</v>
      </c>
      <c r="D8" s="82">
        <v>8248.6</v>
      </c>
      <c r="E8" s="82">
        <v>8001.2380000000003</v>
      </c>
      <c r="F8" s="82">
        <v>8288.9639999999999</v>
      </c>
      <c r="G8" s="82">
        <v>8451.9860000000008</v>
      </c>
      <c r="H8" s="82">
        <v>9095.5499999999993</v>
      </c>
      <c r="I8" s="82">
        <v>9489.3379999999997</v>
      </c>
      <c r="J8" s="82">
        <v>9855.7360000000008</v>
      </c>
      <c r="K8" s="82">
        <v>8678.7819999999992</v>
      </c>
      <c r="L8" s="82">
        <v>9981.6209999999992</v>
      </c>
      <c r="M8" s="82">
        <v>10970.799000000001</v>
      </c>
      <c r="N8" s="82">
        <v>11923.727000000001</v>
      </c>
      <c r="O8" s="82">
        <v>12509.217000000001</v>
      </c>
      <c r="P8" s="82">
        <v>12784.227999999999</v>
      </c>
      <c r="Q8" s="82">
        <v>14539.585999999999</v>
      </c>
      <c r="R8" s="82">
        <v>18291.471000000001</v>
      </c>
      <c r="S8" s="82">
        <v>20704.806</v>
      </c>
      <c r="T8" s="82">
        <v>25378.072</v>
      </c>
      <c r="U8" s="239">
        <v>27092.574000000001</v>
      </c>
    </row>
    <row r="9" spans="1:21" x14ac:dyDescent="0.25">
      <c r="A9" s="42" t="s">
        <v>1</v>
      </c>
      <c r="B9" s="59">
        <v>163.47999999999999</v>
      </c>
      <c r="C9" s="59">
        <v>172.23699999999999</v>
      </c>
      <c r="D9" s="59">
        <v>176.32499999999999</v>
      </c>
      <c r="E9" s="59">
        <v>157.41900000000001</v>
      </c>
      <c r="F9" s="59">
        <v>167.98500000000001</v>
      </c>
      <c r="G9" s="59">
        <v>174.70099999999999</v>
      </c>
      <c r="H9" s="59">
        <v>201.261</v>
      </c>
      <c r="I9" s="59">
        <v>208.23099999999999</v>
      </c>
      <c r="J9" s="59">
        <v>209.964</v>
      </c>
      <c r="K9" s="59">
        <v>169.93299999999999</v>
      </c>
      <c r="L9" s="59">
        <v>204.73400000000001</v>
      </c>
      <c r="M9" s="59">
        <v>183.072</v>
      </c>
      <c r="N9" s="59">
        <v>196.08</v>
      </c>
      <c r="O9" s="59">
        <v>190.101</v>
      </c>
      <c r="P9" s="59">
        <v>210.93899999999999</v>
      </c>
      <c r="Q9" s="59">
        <v>162.93700000000001</v>
      </c>
      <c r="R9" s="59">
        <v>254.857</v>
      </c>
      <c r="S9" s="59">
        <v>294.91800000000001</v>
      </c>
      <c r="T9" s="59">
        <v>323.49599999999998</v>
      </c>
      <c r="U9" s="240">
        <v>337.24900000000002</v>
      </c>
    </row>
    <row r="10" spans="1:21" x14ac:dyDescent="0.25">
      <c r="A10" s="42" t="s">
        <v>2</v>
      </c>
      <c r="B10" s="59">
        <v>123.16</v>
      </c>
      <c r="C10" s="59">
        <v>124.437</v>
      </c>
      <c r="D10" s="59">
        <v>120.134</v>
      </c>
      <c r="E10" s="59">
        <v>115.571</v>
      </c>
      <c r="F10" s="59">
        <v>109.578</v>
      </c>
      <c r="G10" s="59">
        <v>114.36499999999999</v>
      </c>
      <c r="H10" s="59">
        <v>109.71299999999999</v>
      </c>
      <c r="I10" s="59">
        <v>103.602</v>
      </c>
      <c r="J10" s="59">
        <v>157.40799999999999</v>
      </c>
      <c r="K10" s="59">
        <v>116.97199999999999</v>
      </c>
      <c r="L10" s="59">
        <v>136.87799999999999</v>
      </c>
      <c r="M10" s="59">
        <v>120.358</v>
      </c>
      <c r="N10" s="59">
        <v>141.31100000000001</v>
      </c>
      <c r="O10" s="59">
        <v>133.96299999999999</v>
      </c>
      <c r="P10" s="59">
        <v>133.74199999999999</v>
      </c>
      <c r="Q10" s="59">
        <v>153.43899999999999</v>
      </c>
      <c r="R10" s="59">
        <v>182.04599999999999</v>
      </c>
      <c r="S10" s="59">
        <v>210.727</v>
      </c>
      <c r="T10" s="59">
        <v>235.72900000000001</v>
      </c>
      <c r="U10" s="240">
        <v>234.46799999999999</v>
      </c>
    </row>
    <row r="11" spans="1:21" x14ac:dyDescent="0.25">
      <c r="A11" s="42" t="s">
        <v>3</v>
      </c>
      <c r="B11" s="59">
        <v>254.285</v>
      </c>
      <c r="C11" s="59">
        <v>279.279</v>
      </c>
      <c r="D11" s="59">
        <v>307.89299999999997</v>
      </c>
      <c r="E11" s="59">
        <v>298.536</v>
      </c>
      <c r="F11" s="59">
        <v>300.35599999999999</v>
      </c>
      <c r="G11" s="59">
        <v>311.21100000000001</v>
      </c>
      <c r="H11" s="59">
        <v>444.36599999999999</v>
      </c>
      <c r="I11" s="59">
        <v>475.60700000000003</v>
      </c>
      <c r="J11" s="59">
        <v>605.50599999999997</v>
      </c>
      <c r="K11" s="59">
        <v>376.06</v>
      </c>
      <c r="L11" s="59">
        <v>491.17099999999999</v>
      </c>
      <c r="M11" s="59">
        <v>518.57399999999996</v>
      </c>
      <c r="N11" s="59">
        <v>549.83100000000002</v>
      </c>
      <c r="O11" s="59">
        <v>516.46900000000005</v>
      </c>
      <c r="P11" s="59">
        <v>503.80200000000002</v>
      </c>
      <c r="Q11" s="59">
        <v>623.74699999999996</v>
      </c>
      <c r="R11" s="59">
        <v>665.91300000000001</v>
      </c>
      <c r="S11" s="59">
        <v>645.79700000000003</v>
      </c>
      <c r="T11" s="59">
        <v>645.77200000000005</v>
      </c>
      <c r="U11" s="240">
        <v>703.66700000000003</v>
      </c>
    </row>
    <row r="12" spans="1:21" x14ac:dyDescent="0.25">
      <c r="A12" s="42" t="s">
        <v>4</v>
      </c>
      <c r="B12" s="59">
        <v>230.89500000000001</v>
      </c>
      <c r="C12" s="59">
        <v>214.96199999999999</v>
      </c>
      <c r="D12" s="59">
        <v>211.995</v>
      </c>
      <c r="E12" s="59">
        <v>210.60499999999999</v>
      </c>
      <c r="F12" s="59">
        <v>185.39599999999999</v>
      </c>
      <c r="G12" s="59">
        <v>211.864</v>
      </c>
      <c r="H12" s="59">
        <v>265.637</v>
      </c>
      <c r="I12" s="59">
        <v>236.06700000000001</v>
      </c>
      <c r="J12" s="59">
        <v>245.22399999999999</v>
      </c>
      <c r="K12" s="59">
        <v>256.71199999999999</v>
      </c>
      <c r="L12" s="59">
        <v>234.393</v>
      </c>
      <c r="M12" s="59">
        <v>278.78100000000001</v>
      </c>
      <c r="N12" s="59">
        <v>378.08699999999999</v>
      </c>
      <c r="O12" s="59">
        <v>336.67899999999997</v>
      </c>
      <c r="P12" s="59">
        <v>383.47300000000001</v>
      </c>
      <c r="Q12" s="59">
        <v>523.35</v>
      </c>
      <c r="R12" s="59">
        <v>601.48400000000004</v>
      </c>
      <c r="S12" s="59">
        <v>656.81399999999996</v>
      </c>
      <c r="T12" s="59">
        <v>676.73599999999999</v>
      </c>
      <c r="U12" s="240">
        <v>709.28599999999994</v>
      </c>
    </row>
    <row r="13" spans="1:21" x14ac:dyDescent="0.25">
      <c r="A13" s="42" t="s">
        <v>5</v>
      </c>
      <c r="B13" s="59">
        <v>143.184</v>
      </c>
      <c r="C13" s="59">
        <v>146.685</v>
      </c>
      <c r="D13" s="59">
        <v>132.79400000000001</v>
      </c>
      <c r="E13" s="59">
        <v>132.55000000000001</v>
      </c>
      <c r="F13" s="59">
        <v>142.518</v>
      </c>
      <c r="G13" s="59">
        <v>145.429</v>
      </c>
      <c r="H13" s="59">
        <v>147.125</v>
      </c>
      <c r="I13" s="59">
        <v>157.80799999999999</v>
      </c>
      <c r="J13" s="59">
        <v>192.399</v>
      </c>
      <c r="K13" s="59">
        <v>138.93199999999999</v>
      </c>
      <c r="L13" s="59">
        <v>174.38</v>
      </c>
      <c r="M13" s="59">
        <v>199.43</v>
      </c>
      <c r="N13" s="59">
        <v>227.10599999999999</v>
      </c>
      <c r="O13" s="59">
        <v>199.45</v>
      </c>
      <c r="P13" s="59">
        <v>230.01599999999999</v>
      </c>
      <c r="Q13" s="59">
        <v>228.845</v>
      </c>
      <c r="R13" s="59">
        <v>226.434</v>
      </c>
      <c r="S13" s="59">
        <v>249.94200000000001</v>
      </c>
      <c r="T13" s="59">
        <v>248.94399999999999</v>
      </c>
      <c r="U13" s="240">
        <v>263.35700000000003</v>
      </c>
    </row>
    <row r="14" spans="1:21" x14ac:dyDescent="0.25">
      <c r="A14" s="42" t="s">
        <v>6</v>
      </c>
      <c r="B14" s="59">
        <v>151.61000000000001</v>
      </c>
      <c r="C14" s="59">
        <v>169.04</v>
      </c>
      <c r="D14" s="59">
        <v>153.69300000000001</v>
      </c>
      <c r="E14" s="59">
        <v>132.75200000000001</v>
      </c>
      <c r="F14" s="59">
        <v>121.499</v>
      </c>
      <c r="G14" s="59">
        <v>165.64699999999999</v>
      </c>
      <c r="H14" s="59">
        <v>183.089</v>
      </c>
      <c r="I14" s="59">
        <v>275.80700000000002</v>
      </c>
      <c r="J14" s="59">
        <v>244.80199999999999</v>
      </c>
      <c r="K14" s="59">
        <v>246.13300000000001</v>
      </c>
      <c r="L14" s="59">
        <v>282.86700000000002</v>
      </c>
      <c r="M14" s="59">
        <v>331.62700000000001</v>
      </c>
      <c r="N14" s="59">
        <v>372.726</v>
      </c>
      <c r="O14" s="59">
        <v>421.75200000000001</v>
      </c>
      <c r="P14" s="59">
        <v>462.94</v>
      </c>
      <c r="Q14" s="59">
        <v>520.03599999999994</v>
      </c>
      <c r="R14" s="59">
        <v>452.14699999999999</v>
      </c>
      <c r="S14" s="59">
        <v>525.17100000000005</v>
      </c>
      <c r="T14" s="59">
        <v>638.75599999999997</v>
      </c>
      <c r="U14" s="240">
        <v>602.23900000000003</v>
      </c>
    </row>
    <row r="15" spans="1:21" x14ac:dyDescent="0.25">
      <c r="A15" s="42" t="s">
        <v>7</v>
      </c>
      <c r="B15" s="59">
        <v>122.13500000000001</v>
      </c>
      <c r="C15" s="59">
        <v>127.008</v>
      </c>
      <c r="D15" s="59">
        <v>124.547</v>
      </c>
      <c r="E15" s="59">
        <v>132.92400000000001</v>
      </c>
      <c r="F15" s="59">
        <v>161.04599999999999</v>
      </c>
      <c r="G15" s="59">
        <v>191.732</v>
      </c>
      <c r="H15" s="59">
        <v>210.791</v>
      </c>
      <c r="I15" s="59">
        <v>217.572</v>
      </c>
      <c r="J15" s="59">
        <v>247.75399999999999</v>
      </c>
      <c r="K15" s="59">
        <v>159.97999999999999</v>
      </c>
      <c r="L15" s="59">
        <v>201.53899999999999</v>
      </c>
      <c r="M15" s="59">
        <v>189.97499999999999</v>
      </c>
      <c r="N15" s="59">
        <v>226.38900000000001</v>
      </c>
      <c r="O15" s="59">
        <v>194.851</v>
      </c>
      <c r="P15" s="59">
        <v>182.49</v>
      </c>
      <c r="Q15" s="59">
        <v>151.56</v>
      </c>
      <c r="R15" s="59">
        <v>245.19</v>
      </c>
      <c r="S15" s="59">
        <v>272.03699999999998</v>
      </c>
      <c r="T15" s="59">
        <v>292.44400000000002</v>
      </c>
      <c r="U15" s="240">
        <v>300.56599999999997</v>
      </c>
    </row>
    <row r="16" spans="1:21" x14ac:dyDescent="0.25">
      <c r="A16" s="42" t="s">
        <v>8</v>
      </c>
      <c r="B16" s="59">
        <v>131.74600000000001</v>
      </c>
      <c r="C16" s="59">
        <v>135.02699999999999</v>
      </c>
      <c r="D16" s="59">
        <v>128.37799999999999</v>
      </c>
      <c r="E16" s="59">
        <v>113.11799999999999</v>
      </c>
      <c r="F16" s="59">
        <v>121.02800000000001</v>
      </c>
      <c r="G16" s="59">
        <v>123.848</v>
      </c>
      <c r="H16" s="59">
        <v>121.64700000000001</v>
      </c>
      <c r="I16" s="59">
        <v>139.06</v>
      </c>
      <c r="J16" s="59">
        <v>193.53700000000001</v>
      </c>
      <c r="K16" s="59">
        <v>126.93899999999999</v>
      </c>
      <c r="L16" s="59">
        <v>143.01599999999999</v>
      </c>
      <c r="M16" s="59">
        <v>123.154</v>
      </c>
      <c r="N16" s="59">
        <v>165.91</v>
      </c>
      <c r="O16" s="59">
        <v>152.96</v>
      </c>
      <c r="P16" s="59">
        <v>157.51499999999999</v>
      </c>
      <c r="Q16" s="59">
        <v>201.535</v>
      </c>
      <c r="R16" s="59">
        <v>200.619</v>
      </c>
      <c r="S16" s="59">
        <v>199.779</v>
      </c>
      <c r="T16" s="59">
        <v>194.97399999999999</v>
      </c>
      <c r="U16" s="240">
        <v>211.15199999999999</v>
      </c>
    </row>
    <row r="17" spans="1:21" x14ac:dyDescent="0.25">
      <c r="A17" s="42" t="s">
        <v>9</v>
      </c>
      <c r="B17" s="59">
        <v>100.884</v>
      </c>
      <c r="C17" s="59">
        <v>121.541</v>
      </c>
      <c r="D17" s="59">
        <v>116.803</v>
      </c>
      <c r="E17" s="59">
        <v>120.617</v>
      </c>
      <c r="F17" s="59">
        <v>126.953</v>
      </c>
      <c r="G17" s="59">
        <v>131.45500000000001</v>
      </c>
      <c r="H17" s="59">
        <v>149.065</v>
      </c>
      <c r="I17" s="59">
        <v>145.56700000000001</v>
      </c>
      <c r="J17" s="59">
        <v>174.37299999999999</v>
      </c>
      <c r="K17" s="59">
        <v>127.598</v>
      </c>
      <c r="L17" s="59">
        <v>149.19200000000001</v>
      </c>
      <c r="M17" s="59">
        <v>141.386</v>
      </c>
      <c r="N17" s="59">
        <v>157.40299999999999</v>
      </c>
      <c r="O17" s="59">
        <v>151.07499999999999</v>
      </c>
      <c r="P17" s="59">
        <v>153.88</v>
      </c>
      <c r="Q17" s="59">
        <v>161.44</v>
      </c>
      <c r="R17" s="59">
        <v>195.518</v>
      </c>
      <c r="S17" s="59">
        <v>215.60499999999999</v>
      </c>
      <c r="T17" s="59">
        <v>248.91300000000001</v>
      </c>
      <c r="U17" s="240">
        <v>283.40899999999999</v>
      </c>
    </row>
    <row r="18" spans="1:21" x14ac:dyDescent="0.25">
      <c r="A18" s="42" t="s">
        <v>10</v>
      </c>
      <c r="B18" s="59">
        <v>1661.2170000000001</v>
      </c>
      <c r="C18" s="59">
        <v>1500.712</v>
      </c>
      <c r="D18" s="59">
        <v>1850.895</v>
      </c>
      <c r="E18" s="59">
        <v>1902.444</v>
      </c>
      <c r="F18" s="59">
        <v>1874.703</v>
      </c>
      <c r="G18" s="59">
        <v>1843.3879999999999</v>
      </c>
      <c r="H18" s="59">
        <v>1948.7460000000001</v>
      </c>
      <c r="I18" s="59">
        <v>1946.2439999999999</v>
      </c>
      <c r="J18" s="59">
        <v>1840.885</v>
      </c>
      <c r="K18" s="59">
        <v>1857.88</v>
      </c>
      <c r="L18" s="59">
        <v>2136.0740000000001</v>
      </c>
      <c r="M18" s="59">
        <v>2336.35</v>
      </c>
      <c r="N18" s="59">
        <v>2508.1619999999998</v>
      </c>
      <c r="O18" s="59">
        <v>2898.7440000000001</v>
      </c>
      <c r="P18" s="59">
        <v>2708.1759999999999</v>
      </c>
      <c r="Q18" s="59">
        <v>3895.2379999999998</v>
      </c>
      <c r="R18" s="59">
        <v>3489.2339999999999</v>
      </c>
      <c r="S18" s="59">
        <v>3477.5010000000002</v>
      </c>
      <c r="T18" s="82">
        <v>4285.9409999999998</v>
      </c>
      <c r="U18" s="240">
        <v>5024.7030000000004</v>
      </c>
    </row>
    <row r="19" spans="1:21" x14ac:dyDescent="0.25">
      <c r="A19" s="42" t="s">
        <v>11</v>
      </c>
      <c r="B19" s="59">
        <v>101.476</v>
      </c>
      <c r="C19" s="59">
        <v>94.826999999999998</v>
      </c>
      <c r="D19" s="59">
        <v>103.06100000000001</v>
      </c>
      <c r="E19" s="59">
        <v>116.04</v>
      </c>
      <c r="F19" s="59">
        <v>119.285</v>
      </c>
      <c r="G19" s="59">
        <v>126.643</v>
      </c>
      <c r="H19" s="59">
        <v>123.727</v>
      </c>
      <c r="I19" s="59">
        <v>100.381</v>
      </c>
      <c r="J19" s="59">
        <v>127.717</v>
      </c>
      <c r="K19" s="59">
        <v>106.40900000000001</v>
      </c>
      <c r="L19" s="59">
        <v>102.509</v>
      </c>
      <c r="M19" s="59">
        <v>107.35</v>
      </c>
      <c r="N19" s="59">
        <v>124.181</v>
      </c>
      <c r="O19" s="59">
        <v>129.22999999999999</v>
      </c>
      <c r="P19" s="59">
        <v>128.90700000000001</v>
      </c>
      <c r="Q19" s="59">
        <v>111.297</v>
      </c>
      <c r="R19" s="59">
        <v>111.286</v>
      </c>
      <c r="S19" s="59">
        <v>115.74299999999999</v>
      </c>
      <c r="T19" s="59">
        <v>128.78100000000001</v>
      </c>
      <c r="U19" s="240">
        <v>130.07900000000001</v>
      </c>
    </row>
    <row r="20" spans="1:21" x14ac:dyDescent="0.25">
      <c r="A20" s="42" t="s">
        <v>12</v>
      </c>
      <c r="B20" s="59">
        <v>93.153999999999996</v>
      </c>
      <c r="C20" s="59">
        <v>94.119</v>
      </c>
      <c r="D20" s="59">
        <v>111.047</v>
      </c>
      <c r="E20" s="59">
        <v>96.418999999999997</v>
      </c>
      <c r="F20" s="59">
        <v>109.663</v>
      </c>
      <c r="G20" s="59">
        <v>110.032</v>
      </c>
      <c r="H20" s="59">
        <v>140.898</v>
      </c>
      <c r="I20" s="59">
        <v>156.64599999999999</v>
      </c>
      <c r="J20" s="59">
        <v>212.048</v>
      </c>
      <c r="K20" s="59">
        <v>212.983</v>
      </c>
      <c r="L20" s="59">
        <v>241.267</v>
      </c>
      <c r="M20" s="59">
        <v>250.28299999999999</v>
      </c>
      <c r="N20" s="59">
        <v>266.81799999999998</v>
      </c>
      <c r="O20" s="59">
        <v>262.32799999999997</v>
      </c>
      <c r="P20" s="59">
        <v>273.62900000000002</v>
      </c>
      <c r="Q20" s="59">
        <v>262.66500000000002</v>
      </c>
      <c r="R20" s="59">
        <v>349.78399999999999</v>
      </c>
      <c r="S20" s="59">
        <v>410.13099999999997</v>
      </c>
      <c r="T20" s="59">
        <v>363.52</v>
      </c>
      <c r="U20" s="240">
        <v>400.17</v>
      </c>
    </row>
    <row r="21" spans="1:21" x14ac:dyDescent="0.25">
      <c r="A21" s="42" t="s">
        <v>13</v>
      </c>
      <c r="B21" s="59">
        <v>152.02500000000001</v>
      </c>
      <c r="C21" s="59">
        <v>186.614</v>
      </c>
      <c r="D21" s="59">
        <v>182.97</v>
      </c>
      <c r="E21" s="59">
        <v>156.91200000000001</v>
      </c>
      <c r="F21" s="59">
        <v>157.214</v>
      </c>
      <c r="G21" s="59">
        <v>168.309</v>
      </c>
      <c r="H21" s="59">
        <v>164.87799999999999</v>
      </c>
      <c r="I21" s="59">
        <v>187.47</v>
      </c>
      <c r="J21" s="59">
        <v>212.298</v>
      </c>
      <c r="K21" s="59">
        <v>177.52699999999999</v>
      </c>
      <c r="L21" s="59">
        <v>218.31</v>
      </c>
      <c r="M21" s="59">
        <v>237</v>
      </c>
      <c r="N21" s="59">
        <v>197.72399999999999</v>
      </c>
      <c r="O21" s="59">
        <v>194.18100000000001</v>
      </c>
      <c r="P21" s="59">
        <v>208.751</v>
      </c>
      <c r="Q21" s="59">
        <v>186.548</v>
      </c>
      <c r="R21" s="59">
        <v>214.36</v>
      </c>
      <c r="S21" s="59">
        <v>224.62100000000001</v>
      </c>
      <c r="T21" s="59">
        <v>230.50700000000001</v>
      </c>
      <c r="U21" s="240">
        <v>242.197</v>
      </c>
    </row>
    <row r="22" spans="1:21" x14ac:dyDescent="0.25">
      <c r="A22" s="42" t="s">
        <v>14</v>
      </c>
      <c r="B22" s="59">
        <v>86.43</v>
      </c>
      <c r="C22" s="59">
        <v>84.328999999999994</v>
      </c>
      <c r="D22" s="59">
        <v>67.558999999999997</v>
      </c>
      <c r="E22" s="59">
        <v>79.968999999999994</v>
      </c>
      <c r="F22" s="59">
        <v>84.034000000000006</v>
      </c>
      <c r="G22" s="59">
        <v>95.341999999999999</v>
      </c>
      <c r="H22" s="59">
        <v>81.918000000000006</v>
      </c>
      <c r="I22" s="59">
        <v>81.522000000000006</v>
      </c>
      <c r="J22" s="59">
        <v>106.643</v>
      </c>
      <c r="K22" s="59">
        <v>94.801000000000002</v>
      </c>
      <c r="L22" s="59">
        <v>109.209</v>
      </c>
      <c r="M22" s="59">
        <v>113.985</v>
      </c>
      <c r="N22" s="59">
        <v>153.126</v>
      </c>
      <c r="O22" s="59">
        <v>161.792</v>
      </c>
      <c r="P22" s="59">
        <v>198.20099999999999</v>
      </c>
      <c r="Q22" s="59">
        <v>171.596</v>
      </c>
      <c r="R22" s="59">
        <v>141.71799999999999</v>
      </c>
      <c r="S22" s="59">
        <v>174.02799999999999</v>
      </c>
      <c r="T22" s="59">
        <v>198.54</v>
      </c>
      <c r="U22" s="240">
        <v>185.619</v>
      </c>
    </row>
    <row r="23" spans="1:21" x14ac:dyDescent="0.25">
      <c r="A23" s="42" t="s">
        <v>15</v>
      </c>
      <c r="B23" s="59">
        <v>343.63900000000001</v>
      </c>
      <c r="C23" s="59">
        <v>363.41500000000002</v>
      </c>
      <c r="D23" s="59">
        <v>309.87700000000001</v>
      </c>
      <c r="E23" s="59">
        <v>318.94799999999998</v>
      </c>
      <c r="F23" s="59">
        <v>317.154</v>
      </c>
      <c r="G23" s="59">
        <v>339.37099999999998</v>
      </c>
      <c r="H23" s="59">
        <v>382.19299999999998</v>
      </c>
      <c r="I23" s="59">
        <v>411.601</v>
      </c>
      <c r="J23" s="59">
        <v>485.99200000000002</v>
      </c>
      <c r="K23" s="59">
        <v>450.31400000000002</v>
      </c>
      <c r="L23" s="59">
        <v>421.5</v>
      </c>
      <c r="M23" s="59">
        <v>394.83199999999999</v>
      </c>
      <c r="N23" s="59">
        <v>365.88</v>
      </c>
      <c r="O23" s="59">
        <v>437.96699999999998</v>
      </c>
      <c r="P23" s="59">
        <v>425.291</v>
      </c>
      <c r="Q23" s="59">
        <v>366.04500000000002</v>
      </c>
      <c r="R23" s="59">
        <v>426.12099999999998</v>
      </c>
      <c r="S23" s="59">
        <v>532.88800000000003</v>
      </c>
      <c r="T23" s="59">
        <v>553.78800000000001</v>
      </c>
      <c r="U23" s="240">
        <v>578.26900000000001</v>
      </c>
    </row>
    <row r="24" spans="1:21" x14ac:dyDescent="0.25">
      <c r="A24" s="42" t="s">
        <v>16</v>
      </c>
      <c r="B24" s="59">
        <v>207.54599999999999</v>
      </c>
      <c r="C24" s="59">
        <v>204.15</v>
      </c>
      <c r="D24" s="59">
        <v>211.83699999999999</v>
      </c>
      <c r="E24" s="59">
        <v>200.43100000000001</v>
      </c>
      <c r="F24" s="59">
        <v>201.80199999999999</v>
      </c>
      <c r="G24" s="59">
        <v>193.83799999999999</v>
      </c>
      <c r="H24" s="59">
        <v>215.00800000000001</v>
      </c>
      <c r="I24" s="59">
        <v>244.13800000000001</v>
      </c>
      <c r="J24" s="59">
        <v>258.06700000000001</v>
      </c>
      <c r="K24" s="59">
        <v>204.22200000000001</v>
      </c>
      <c r="L24" s="59">
        <v>208.94499999999999</v>
      </c>
      <c r="M24" s="59">
        <v>218.785</v>
      </c>
      <c r="N24" s="59">
        <v>213.976</v>
      </c>
      <c r="O24" s="59">
        <v>249.184</v>
      </c>
      <c r="P24" s="59">
        <v>306.12799999999999</v>
      </c>
      <c r="Q24" s="59">
        <v>266.58999999999997</v>
      </c>
      <c r="R24" s="59">
        <v>307.94799999999998</v>
      </c>
      <c r="S24" s="59">
        <v>351.245</v>
      </c>
      <c r="T24" s="59">
        <v>414.29899999999998</v>
      </c>
      <c r="U24" s="240">
        <v>475.029</v>
      </c>
    </row>
    <row r="25" spans="1:21" x14ac:dyDescent="0.25">
      <c r="A25" s="42" t="s">
        <v>17</v>
      </c>
      <c r="B25" s="59">
        <v>236.48</v>
      </c>
      <c r="C25" s="59">
        <v>235.98599999999999</v>
      </c>
      <c r="D25" s="59">
        <v>224.05600000000001</v>
      </c>
      <c r="E25" s="59">
        <v>217.756</v>
      </c>
      <c r="F25" s="59">
        <v>268.40300000000002</v>
      </c>
      <c r="G25" s="59">
        <v>323.34500000000003</v>
      </c>
      <c r="H25" s="59">
        <v>357.274</v>
      </c>
      <c r="I25" s="59">
        <v>399.52699999999999</v>
      </c>
      <c r="J25" s="59">
        <v>438.87299999999999</v>
      </c>
      <c r="K25" s="59">
        <v>387.99</v>
      </c>
      <c r="L25" s="59">
        <v>363.77</v>
      </c>
      <c r="M25" s="59">
        <v>457.38400000000001</v>
      </c>
      <c r="N25" s="59">
        <v>449.85399999999998</v>
      </c>
      <c r="O25" s="59">
        <v>486.24200000000002</v>
      </c>
      <c r="P25" s="59">
        <v>497.56200000000001</v>
      </c>
      <c r="Q25" s="59">
        <v>682.82899999999995</v>
      </c>
      <c r="R25" s="59">
        <v>666.38300000000004</v>
      </c>
      <c r="S25" s="59">
        <v>745.52099999999996</v>
      </c>
      <c r="T25" s="59">
        <v>780.51599999999996</v>
      </c>
      <c r="U25" s="240">
        <v>861.43200000000002</v>
      </c>
    </row>
    <row r="26" spans="1:21" x14ac:dyDescent="0.25">
      <c r="A26" s="42" t="s">
        <v>18</v>
      </c>
      <c r="B26" s="59">
        <v>3564.328</v>
      </c>
      <c r="C26" s="59">
        <v>3812.8629999999998</v>
      </c>
      <c r="D26" s="59">
        <v>3714.7359999999999</v>
      </c>
      <c r="E26" s="59">
        <v>3498.2269999999999</v>
      </c>
      <c r="F26" s="59">
        <v>3720.3470000000002</v>
      </c>
      <c r="G26" s="59">
        <v>3681.4659999999999</v>
      </c>
      <c r="H26" s="59">
        <v>3848.2139999999999</v>
      </c>
      <c r="I26" s="59">
        <v>4002.4879999999998</v>
      </c>
      <c r="J26" s="59">
        <v>3902.2460000000001</v>
      </c>
      <c r="K26" s="59">
        <v>3467.3969999999999</v>
      </c>
      <c r="L26" s="59">
        <v>4161.8670000000002</v>
      </c>
      <c r="M26" s="59">
        <v>4768.473</v>
      </c>
      <c r="N26" s="59">
        <v>5229.1629999999996</v>
      </c>
      <c r="O26" s="59">
        <v>5392.2489999999998</v>
      </c>
      <c r="P26" s="59">
        <v>5618.7860000000001</v>
      </c>
      <c r="Q26" s="59">
        <v>5869.8890000000001</v>
      </c>
      <c r="R26" s="59">
        <v>9560.4290000000001</v>
      </c>
      <c r="S26" s="59">
        <v>11402.338</v>
      </c>
      <c r="T26" s="82">
        <v>14916.415999999999</v>
      </c>
      <c r="U26" s="240">
        <v>15549.683000000001</v>
      </c>
    </row>
    <row r="27" spans="1:21" ht="18" x14ac:dyDescent="0.25">
      <c r="A27" s="41" t="s">
        <v>94</v>
      </c>
      <c r="B27" s="82">
        <v>3350.913</v>
      </c>
      <c r="C27" s="82">
        <v>3384.5839999999998</v>
      </c>
      <c r="D27" s="82">
        <v>3457.373</v>
      </c>
      <c r="E27" s="82">
        <v>3457.8829999999998</v>
      </c>
      <c r="F27" s="82">
        <v>3654.3679999999999</v>
      </c>
      <c r="G27" s="82">
        <v>4115.6819999999998</v>
      </c>
      <c r="H27" s="82">
        <v>4424.9359999999997</v>
      </c>
      <c r="I27" s="82">
        <v>4882.2460000000001</v>
      </c>
      <c r="J27" s="82">
        <v>5583.3869999999997</v>
      </c>
      <c r="K27" s="82">
        <v>4934.0780000000004</v>
      </c>
      <c r="L27" s="82">
        <v>5112.8540000000003</v>
      </c>
      <c r="M27" s="82">
        <v>5683.3869999999997</v>
      </c>
      <c r="N27" s="82">
        <v>5785.5820000000003</v>
      </c>
      <c r="O27" s="82">
        <v>5980.0889999999999</v>
      </c>
      <c r="P27" s="82">
        <v>6135.3289999999997</v>
      </c>
      <c r="Q27" s="82">
        <v>6740.1729999999998</v>
      </c>
      <c r="R27" s="82">
        <v>7151.884</v>
      </c>
      <c r="S27" s="82">
        <v>8889.0830000000005</v>
      </c>
      <c r="T27" s="82">
        <v>10149.719999999999</v>
      </c>
      <c r="U27" s="239">
        <v>10585.058999999999</v>
      </c>
    </row>
    <row r="28" spans="1:21" x14ac:dyDescent="0.25">
      <c r="A28" s="42" t="s">
        <v>19</v>
      </c>
      <c r="B28" s="59">
        <v>201.18</v>
      </c>
      <c r="C28" s="59">
        <v>196.07300000000001</v>
      </c>
      <c r="D28" s="59">
        <v>209.678</v>
      </c>
      <c r="E28" s="59">
        <v>194.68299999999999</v>
      </c>
      <c r="F28" s="59">
        <v>187.02500000000001</v>
      </c>
      <c r="G28" s="59">
        <v>181.85400000000001</v>
      </c>
      <c r="H28" s="59">
        <v>239.78200000000001</v>
      </c>
      <c r="I28" s="59">
        <v>262.77999999999997</v>
      </c>
      <c r="J28" s="59">
        <v>292.298</v>
      </c>
      <c r="K28" s="59">
        <v>310.2</v>
      </c>
      <c r="L28" s="59">
        <v>299.678</v>
      </c>
      <c r="M28" s="59">
        <v>338.101</v>
      </c>
      <c r="N28" s="59">
        <v>335.536</v>
      </c>
      <c r="O28" s="59">
        <v>372.02199999999999</v>
      </c>
      <c r="P28" s="59">
        <v>377.11599999999999</v>
      </c>
      <c r="Q28" s="59">
        <v>411.62400000000002</v>
      </c>
      <c r="R28" s="59">
        <v>420.2</v>
      </c>
      <c r="S28" s="59">
        <v>414.589</v>
      </c>
      <c r="T28" s="59">
        <v>461.45100000000002</v>
      </c>
      <c r="U28" s="240">
        <v>482.81700000000001</v>
      </c>
    </row>
    <row r="29" spans="1:21" x14ac:dyDescent="0.25">
      <c r="A29" s="42" t="s">
        <v>20</v>
      </c>
      <c r="B29" s="59">
        <v>172.131</v>
      </c>
      <c r="C29" s="59">
        <v>182.21600000000001</v>
      </c>
      <c r="D29" s="59">
        <v>162.40100000000001</v>
      </c>
      <c r="E29" s="59">
        <v>149.60300000000001</v>
      </c>
      <c r="F29" s="59">
        <v>153.44399999999999</v>
      </c>
      <c r="G29" s="59">
        <v>156.86799999999999</v>
      </c>
      <c r="H29" s="59">
        <v>176.298</v>
      </c>
      <c r="I29" s="59">
        <v>192.56800000000001</v>
      </c>
      <c r="J29" s="59">
        <v>193.27600000000001</v>
      </c>
      <c r="K29" s="59">
        <v>175.90100000000001</v>
      </c>
      <c r="L29" s="59">
        <v>204.185</v>
      </c>
      <c r="M29" s="59">
        <v>173.29400000000001</v>
      </c>
      <c r="N29" s="59">
        <v>225.87899999999999</v>
      </c>
      <c r="O29" s="59">
        <v>221.86600000000001</v>
      </c>
      <c r="P29" s="59">
        <v>199.858</v>
      </c>
      <c r="Q29" s="59">
        <v>272.178</v>
      </c>
      <c r="R29" s="59">
        <v>212.52</v>
      </c>
      <c r="S29" s="59">
        <v>198.43600000000001</v>
      </c>
      <c r="T29" s="59">
        <v>210.755</v>
      </c>
      <c r="U29" s="240">
        <v>233.37299999999999</v>
      </c>
    </row>
    <row r="30" spans="1:21" x14ac:dyDescent="0.25">
      <c r="A30" s="42" t="s">
        <v>21</v>
      </c>
      <c r="B30" s="59">
        <v>194.60499999999999</v>
      </c>
      <c r="C30" s="59">
        <v>202.48099999999999</v>
      </c>
      <c r="D30" s="59">
        <v>204.52600000000001</v>
      </c>
      <c r="E30" s="59">
        <v>209.24799999999999</v>
      </c>
      <c r="F30" s="59">
        <v>231.03200000000001</v>
      </c>
      <c r="G30" s="59">
        <v>244.89599999999999</v>
      </c>
      <c r="H30" s="59">
        <v>284.04599999999999</v>
      </c>
      <c r="I30" s="59">
        <v>291.30399999999997</v>
      </c>
      <c r="J30" s="59">
        <v>386.51299999999998</v>
      </c>
      <c r="K30" s="59">
        <v>259.43900000000002</v>
      </c>
      <c r="L30" s="59">
        <v>290.51799999999997</v>
      </c>
      <c r="M30" s="59">
        <v>303.28100000000001</v>
      </c>
      <c r="N30" s="59">
        <v>296.55200000000002</v>
      </c>
      <c r="O30" s="59">
        <v>281.58199999999999</v>
      </c>
      <c r="P30" s="59">
        <v>286.3</v>
      </c>
      <c r="Q30" s="59">
        <v>352.79300000000001</v>
      </c>
      <c r="R30" s="59">
        <v>282.11599999999999</v>
      </c>
      <c r="S30" s="59">
        <v>272.14800000000002</v>
      </c>
      <c r="T30" s="59">
        <v>309.57600000000002</v>
      </c>
      <c r="U30" s="240">
        <v>359.79399999999998</v>
      </c>
    </row>
    <row r="31" spans="1:21" x14ac:dyDescent="0.25">
      <c r="A31" s="39" t="s">
        <v>62</v>
      </c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240"/>
    </row>
    <row r="32" spans="1:21" ht="19.5" x14ac:dyDescent="0.25">
      <c r="A32" s="47" t="s">
        <v>22</v>
      </c>
      <c r="B32" s="59">
        <v>11.747</v>
      </c>
      <c r="C32" s="59">
        <v>4.0880000000000001</v>
      </c>
      <c r="D32" s="59">
        <v>4.16</v>
      </c>
      <c r="E32" s="59">
        <v>4.7880000000000003</v>
      </c>
      <c r="F32" s="59">
        <v>4.8710000000000004</v>
      </c>
      <c r="G32" s="59">
        <v>6.4740000000000002</v>
      </c>
      <c r="H32" s="59">
        <v>20.204999999999998</v>
      </c>
      <c r="I32" s="59">
        <v>25.744</v>
      </c>
      <c r="J32" s="59">
        <v>33.722000000000001</v>
      </c>
      <c r="K32" s="59">
        <v>25.056000000000001</v>
      </c>
      <c r="L32" s="59">
        <v>20.12</v>
      </c>
      <c r="M32" s="59">
        <v>17.358000000000001</v>
      </c>
      <c r="N32" s="59">
        <v>15.409000000000001</v>
      </c>
      <c r="O32" s="59">
        <v>18.242999999999999</v>
      </c>
      <c r="P32" s="59">
        <v>17.504000000000001</v>
      </c>
      <c r="Q32" s="59">
        <v>20.992999999999999</v>
      </c>
      <c r="R32" s="59">
        <v>12.669</v>
      </c>
      <c r="S32" s="59">
        <v>7.6360000000000001</v>
      </c>
      <c r="T32" s="59">
        <v>8.9359999999999999</v>
      </c>
      <c r="U32" s="240">
        <v>13.018000000000001</v>
      </c>
    </row>
    <row r="33" spans="1:21" ht="19.5" x14ac:dyDescent="0.25">
      <c r="A33" s="47" t="s">
        <v>92</v>
      </c>
      <c r="B33" s="59">
        <v>182.858</v>
      </c>
      <c r="C33" s="59">
        <v>198.393</v>
      </c>
      <c r="D33" s="59">
        <v>200.36600000000001</v>
      </c>
      <c r="E33" s="59">
        <v>204.46</v>
      </c>
      <c r="F33" s="59">
        <v>226.161</v>
      </c>
      <c r="G33" s="59">
        <v>238.422</v>
      </c>
      <c r="H33" s="59">
        <v>263.84100000000001</v>
      </c>
      <c r="I33" s="59">
        <v>265.56</v>
      </c>
      <c r="J33" s="59">
        <v>352.791</v>
      </c>
      <c r="K33" s="59">
        <v>234.38300000000001</v>
      </c>
      <c r="L33" s="59">
        <v>270.39800000000002</v>
      </c>
      <c r="M33" s="59">
        <v>285.923</v>
      </c>
      <c r="N33" s="59">
        <v>281.14299999999997</v>
      </c>
      <c r="O33" s="59">
        <v>263.339</v>
      </c>
      <c r="P33" s="59">
        <v>268.79599999999999</v>
      </c>
      <c r="Q33" s="59">
        <v>331.8</v>
      </c>
      <c r="R33" s="59">
        <v>269.447</v>
      </c>
      <c r="S33" s="59">
        <v>264.512</v>
      </c>
      <c r="T33" s="59">
        <v>300.64</v>
      </c>
      <c r="U33" s="240">
        <v>346.77600000000001</v>
      </c>
    </row>
    <row r="34" spans="1:21" x14ac:dyDescent="0.25">
      <c r="A34" s="42" t="s">
        <v>23</v>
      </c>
      <c r="B34" s="59">
        <v>317.959</v>
      </c>
      <c r="C34" s="59">
        <v>290.262</v>
      </c>
      <c r="D34" s="59">
        <v>281.99299999999999</v>
      </c>
      <c r="E34" s="59">
        <v>295.16899999999998</v>
      </c>
      <c r="F34" s="59">
        <v>321.58</v>
      </c>
      <c r="G34" s="59">
        <v>316.24</v>
      </c>
      <c r="H34" s="59">
        <v>313.83199999999999</v>
      </c>
      <c r="I34" s="59">
        <v>324.29399999999998</v>
      </c>
      <c r="J34" s="59">
        <v>367.02499999999998</v>
      </c>
      <c r="K34" s="59">
        <v>329.09199999999998</v>
      </c>
      <c r="L34" s="59">
        <v>331.28100000000001</v>
      </c>
      <c r="M34" s="59">
        <v>343.18599999999998</v>
      </c>
      <c r="N34" s="59">
        <v>339.90499999999997</v>
      </c>
      <c r="O34" s="59">
        <v>353.68400000000003</v>
      </c>
      <c r="P34" s="59">
        <v>318.02600000000001</v>
      </c>
      <c r="Q34" s="59">
        <v>412.27699999999999</v>
      </c>
      <c r="R34" s="59">
        <v>382.06799999999998</v>
      </c>
      <c r="S34" s="59">
        <v>455.27499999999998</v>
      </c>
      <c r="T34" s="59">
        <v>502.31900000000002</v>
      </c>
      <c r="U34" s="240">
        <v>477.12799999999999</v>
      </c>
    </row>
    <row r="35" spans="1:21" x14ac:dyDescent="0.25">
      <c r="A35" s="42" t="s">
        <v>24</v>
      </c>
      <c r="B35" s="59">
        <v>170.90899999999999</v>
      </c>
      <c r="C35" s="59">
        <v>174.49700000000001</v>
      </c>
      <c r="D35" s="59">
        <v>171.32599999999999</v>
      </c>
      <c r="E35" s="59">
        <v>165.959</v>
      </c>
      <c r="F35" s="59">
        <v>171.54</v>
      </c>
      <c r="G35" s="59">
        <v>179.19900000000001</v>
      </c>
      <c r="H35" s="59">
        <v>198.19200000000001</v>
      </c>
      <c r="I35" s="59">
        <v>207.28</v>
      </c>
      <c r="J35" s="59">
        <v>299.37700000000001</v>
      </c>
      <c r="K35" s="59">
        <v>241.84899999999999</v>
      </c>
      <c r="L35" s="59">
        <v>169.99299999999999</v>
      </c>
      <c r="M35" s="59">
        <v>210.47300000000001</v>
      </c>
      <c r="N35" s="59">
        <v>307.46800000000002</v>
      </c>
      <c r="O35" s="59">
        <v>336.87099999999998</v>
      </c>
      <c r="P35" s="59">
        <v>464.95600000000002</v>
      </c>
      <c r="Q35" s="59">
        <v>535.09400000000005</v>
      </c>
      <c r="R35" s="59">
        <v>520.29100000000005</v>
      </c>
      <c r="S35" s="59">
        <v>549.24800000000005</v>
      </c>
      <c r="T35" s="59">
        <v>627.57299999999998</v>
      </c>
      <c r="U35" s="240">
        <v>655.50199999999995</v>
      </c>
    </row>
    <row r="36" spans="1:21" x14ac:dyDescent="0.25">
      <c r="A36" s="42" t="s">
        <v>25</v>
      </c>
      <c r="B36" s="59">
        <v>222.732</v>
      </c>
      <c r="C36" s="59">
        <v>227.864</v>
      </c>
      <c r="D36" s="59">
        <v>208.81399999999999</v>
      </c>
      <c r="E36" s="59">
        <v>188.46299999999999</v>
      </c>
      <c r="F36" s="59">
        <v>278.87700000000001</v>
      </c>
      <c r="G36" s="59">
        <v>352.91800000000001</v>
      </c>
      <c r="H36" s="59">
        <v>335.25700000000001</v>
      </c>
      <c r="I36" s="59">
        <v>374.05099999999999</v>
      </c>
      <c r="J36" s="59">
        <v>452.16199999999998</v>
      </c>
      <c r="K36" s="59">
        <v>478.15199999999999</v>
      </c>
      <c r="L36" s="59">
        <v>571.16899999999998</v>
      </c>
      <c r="M36" s="59">
        <v>710.44</v>
      </c>
      <c r="N36" s="59">
        <v>629.4</v>
      </c>
      <c r="O36" s="59">
        <v>549.22900000000004</v>
      </c>
      <c r="P36" s="59">
        <v>667.67499999999995</v>
      </c>
      <c r="Q36" s="59">
        <v>635.34799999999996</v>
      </c>
      <c r="R36" s="59">
        <v>639.68899999999996</v>
      </c>
      <c r="S36" s="59">
        <v>739.08799999999997</v>
      </c>
      <c r="T36" s="59">
        <v>1064.069</v>
      </c>
      <c r="U36" s="240">
        <v>1170.825</v>
      </c>
    </row>
    <row r="37" spans="1:21" x14ac:dyDescent="0.25">
      <c r="A37" s="42" t="s">
        <v>26</v>
      </c>
      <c r="B37" s="59">
        <v>248.23599999999999</v>
      </c>
      <c r="C37" s="59">
        <v>231.35</v>
      </c>
      <c r="D37" s="59">
        <v>241.465</v>
      </c>
      <c r="E37" s="59">
        <v>210.41200000000001</v>
      </c>
      <c r="F37" s="59">
        <v>204.322</v>
      </c>
      <c r="G37" s="59">
        <v>272.01499999999999</v>
      </c>
      <c r="H37" s="59">
        <v>220.32400000000001</v>
      </c>
      <c r="I37" s="59">
        <v>235.09700000000001</v>
      </c>
      <c r="J37" s="59">
        <v>251.78100000000001</v>
      </c>
      <c r="K37" s="59">
        <v>221.17500000000001</v>
      </c>
      <c r="L37" s="59">
        <v>235.72499999999999</v>
      </c>
      <c r="M37" s="59">
        <v>197.78899999999999</v>
      </c>
      <c r="N37" s="59">
        <v>200.761</v>
      </c>
      <c r="O37" s="59">
        <v>216.184</v>
      </c>
      <c r="P37" s="59">
        <v>214.51599999999999</v>
      </c>
      <c r="Q37" s="59">
        <v>216.44399999999999</v>
      </c>
      <c r="R37" s="59">
        <v>240.12700000000001</v>
      </c>
      <c r="S37" s="59">
        <v>302.185</v>
      </c>
      <c r="T37" s="59">
        <v>300.00400000000002</v>
      </c>
      <c r="U37" s="240">
        <v>319.58</v>
      </c>
    </row>
    <row r="38" spans="1:21" x14ac:dyDescent="0.25">
      <c r="A38" s="42" t="s">
        <v>27</v>
      </c>
      <c r="B38" s="59">
        <v>184.13399999999999</v>
      </c>
      <c r="C38" s="59">
        <v>206.13300000000001</v>
      </c>
      <c r="D38" s="59">
        <v>217.024</v>
      </c>
      <c r="E38" s="59">
        <v>226.02600000000001</v>
      </c>
      <c r="F38" s="59">
        <v>228.50800000000001</v>
      </c>
      <c r="G38" s="59">
        <v>241.042</v>
      </c>
      <c r="H38" s="59">
        <v>278.291</v>
      </c>
      <c r="I38" s="59">
        <v>255.68700000000001</v>
      </c>
      <c r="J38" s="59">
        <v>282.274</v>
      </c>
      <c r="K38" s="59">
        <v>290.88099999999997</v>
      </c>
      <c r="L38" s="59">
        <v>292.91899999999998</v>
      </c>
      <c r="M38" s="59">
        <v>320.88499999999999</v>
      </c>
      <c r="N38" s="59">
        <v>286.16300000000001</v>
      </c>
      <c r="O38" s="59">
        <v>299.80900000000003</v>
      </c>
      <c r="P38" s="59">
        <v>316.74700000000001</v>
      </c>
      <c r="Q38" s="59">
        <v>363.05500000000001</v>
      </c>
      <c r="R38" s="59">
        <v>335.45299999999997</v>
      </c>
      <c r="S38" s="59">
        <v>338.76799999999997</v>
      </c>
      <c r="T38" s="59">
        <v>341.29700000000003</v>
      </c>
      <c r="U38" s="240">
        <v>354.10599999999999</v>
      </c>
    </row>
    <row r="39" spans="1:21" x14ac:dyDescent="0.25">
      <c r="A39" s="42" t="s">
        <v>28</v>
      </c>
      <c r="B39" s="59">
        <v>189.87</v>
      </c>
      <c r="C39" s="59">
        <v>195.64599999999999</v>
      </c>
      <c r="D39" s="59">
        <v>200.386</v>
      </c>
      <c r="E39" s="59">
        <v>216.786</v>
      </c>
      <c r="F39" s="59">
        <v>201.68299999999999</v>
      </c>
      <c r="G39" s="59">
        <v>205.761</v>
      </c>
      <c r="H39" s="59">
        <v>234.44300000000001</v>
      </c>
      <c r="I39" s="59">
        <v>273.839</v>
      </c>
      <c r="J39" s="59">
        <v>283.91800000000001</v>
      </c>
      <c r="K39" s="59">
        <v>278.22199999999998</v>
      </c>
      <c r="L39" s="59">
        <v>304.04399999999998</v>
      </c>
      <c r="M39" s="59">
        <v>317.08100000000002</v>
      </c>
      <c r="N39" s="59">
        <v>324.55700000000002</v>
      </c>
      <c r="O39" s="59">
        <v>315.90800000000002</v>
      </c>
      <c r="P39" s="59">
        <v>302.32600000000002</v>
      </c>
      <c r="Q39" s="59">
        <v>371.56700000000001</v>
      </c>
      <c r="R39" s="59">
        <v>343.78800000000001</v>
      </c>
      <c r="S39" s="59">
        <v>374.62900000000002</v>
      </c>
      <c r="T39" s="59">
        <v>371.80200000000002</v>
      </c>
      <c r="U39" s="240">
        <v>426.94900000000001</v>
      </c>
    </row>
    <row r="40" spans="1:21" x14ac:dyDescent="0.25">
      <c r="A40" s="42" t="s">
        <v>29</v>
      </c>
      <c r="B40" s="59">
        <v>1449.1569999999999</v>
      </c>
      <c r="C40" s="59">
        <v>1478.0619999999999</v>
      </c>
      <c r="D40" s="59">
        <v>1559.76</v>
      </c>
      <c r="E40" s="59">
        <v>1601.5340000000001</v>
      </c>
      <c r="F40" s="59">
        <v>1676.357</v>
      </c>
      <c r="G40" s="59">
        <v>1964.8889999999999</v>
      </c>
      <c r="H40" s="59">
        <v>2144.471</v>
      </c>
      <c r="I40" s="59">
        <v>2465.346</v>
      </c>
      <c r="J40" s="59">
        <v>2774.7629999999999</v>
      </c>
      <c r="K40" s="59">
        <v>2349.1669999999999</v>
      </c>
      <c r="L40" s="59">
        <v>2413.3420000000001</v>
      </c>
      <c r="M40" s="59">
        <v>2768.857</v>
      </c>
      <c r="N40" s="59">
        <v>2839.3609999999999</v>
      </c>
      <c r="O40" s="59">
        <v>3032.9340000000002</v>
      </c>
      <c r="P40" s="59">
        <v>2987.8090000000002</v>
      </c>
      <c r="Q40" s="59">
        <v>3169.7930000000001</v>
      </c>
      <c r="R40" s="59">
        <v>3775.6320000000001</v>
      </c>
      <c r="S40" s="59">
        <v>5244.7169999999996</v>
      </c>
      <c r="T40" s="59">
        <v>5960.8739999999998</v>
      </c>
      <c r="U40" s="240">
        <v>6104.9849999999997</v>
      </c>
    </row>
    <row r="41" spans="1:21" ht="18" x14ac:dyDescent="0.25">
      <c r="A41" s="41" t="s">
        <v>147</v>
      </c>
      <c r="B41" s="82">
        <v>2953.8290000000002</v>
      </c>
      <c r="C41" s="82">
        <v>3009.24</v>
      </c>
      <c r="D41" s="82">
        <v>3195.1320000000001</v>
      </c>
      <c r="E41" s="82">
        <v>3340.7330000000002</v>
      </c>
      <c r="F41" s="82">
        <v>3384.136</v>
      </c>
      <c r="G41" s="82">
        <v>3720.1239999999998</v>
      </c>
      <c r="H41" s="82">
        <v>3729.8049999999998</v>
      </c>
      <c r="I41" s="82">
        <v>3993.433</v>
      </c>
      <c r="J41" s="82">
        <v>4006.5250000000001</v>
      </c>
      <c r="K41" s="82">
        <v>3734.2109999999998</v>
      </c>
      <c r="L41" s="82">
        <v>4012.0479999999998</v>
      </c>
      <c r="M41" s="82">
        <v>4137.6450000000004</v>
      </c>
      <c r="N41" s="82">
        <v>4633.5469999999996</v>
      </c>
      <c r="O41" s="82">
        <v>4784.777</v>
      </c>
      <c r="P41" s="82">
        <v>6448.6890000000003</v>
      </c>
      <c r="Q41" s="82">
        <v>9213.1779999999999</v>
      </c>
      <c r="R41" s="82">
        <v>9529.509</v>
      </c>
      <c r="S41" s="82">
        <v>10507.549000000001</v>
      </c>
      <c r="T41" s="82">
        <v>12678.124</v>
      </c>
      <c r="U41" s="239">
        <v>13352.607</v>
      </c>
    </row>
    <row r="42" spans="1:21" x14ac:dyDescent="0.25">
      <c r="A42" s="42" t="s">
        <v>30</v>
      </c>
      <c r="B42" s="59">
        <v>25.942</v>
      </c>
      <c r="C42" s="59">
        <v>26.106000000000002</v>
      </c>
      <c r="D42" s="59">
        <v>42.722000000000001</v>
      </c>
      <c r="E42" s="59">
        <v>36.247</v>
      </c>
      <c r="F42" s="59">
        <v>40.433999999999997</v>
      </c>
      <c r="G42" s="59">
        <v>42.417999999999999</v>
      </c>
      <c r="H42" s="59">
        <v>32.765999999999998</v>
      </c>
      <c r="I42" s="59">
        <v>32.566000000000003</v>
      </c>
      <c r="J42" s="59">
        <v>37.673000000000002</v>
      </c>
      <c r="K42" s="59">
        <v>43.743000000000002</v>
      </c>
      <c r="L42" s="59">
        <v>59.999000000000002</v>
      </c>
      <c r="M42" s="59">
        <v>39.191000000000003</v>
      </c>
      <c r="N42" s="59">
        <v>81.137</v>
      </c>
      <c r="O42" s="59">
        <v>78.057000000000002</v>
      </c>
      <c r="P42" s="59">
        <v>80.215000000000003</v>
      </c>
      <c r="Q42" s="59">
        <v>82.159000000000006</v>
      </c>
      <c r="R42" s="59">
        <v>92.358000000000004</v>
      </c>
      <c r="S42" s="59">
        <v>108.35599999999999</v>
      </c>
      <c r="T42" s="59">
        <v>115.98699999999999</v>
      </c>
      <c r="U42" s="240">
        <v>144.066</v>
      </c>
    </row>
    <row r="43" spans="1:21" x14ac:dyDescent="0.25">
      <c r="A43" s="42" t="s">
        <v>31</v>
      </c>
      <c r="B43" s="59">
        <v>7.125</v>
      </c>
      <c r="C43" s="59">
        <v>6.5259999999999998</v>
      </c>
      <c r="D43" s="59">
        <v>7.0259999999999998</v>
      </c>
      <c r="E43" s="59">
        <v>6.2619999999999996</v>
      </c>
      <c r="F43" s="59">
        <v>8.02</v>
      </c>
      <c r="G43" s="59">
        <v>14.209</v>
      </c>
      <c r="H43" s="59">
        <v>18.34</v>
      </c>
      <c r="I43" s="59">
        <v>13.007</v>
      </c>
      <c r="J43" s="59">
        <v>43.783999999999999</v>
      </c>
      <c r="K43" s="59">
        <v>15.646000000000001</v>
      </c>
      <c r="L43" s="59">
        <v>20.431000000000001</v>
      </c>
      <c r="M43" s="59">
        <v>33.878</v>
      </c>
      <c r="N43" s="59">
        <v>31.201000000000001</v>
      </c>
      <c r="O43" s="59">
        <v>41.877000000000002</v>
      </c>
      <c r="P43" s="59">
        <v>34.92</v>
      </c>
      <c r="Q43" s="59">
        <v>39.829000000000001</v>
      </c>
      <c r="R43" s="59">
        <v>31.655000000000001</v>
      </c>
      <c r="S43" s="59">
        <v>34.890999999999998</v>
      </c>
      <c r="T43" s="59">
        <v>39.524000000000001</v>
      </c>
      <c r="U43" s="240">
        <v>44.57</v>
      </c>
    </row>
    <row r="44" spans="1:21" x14ac:dyDescent="0.25">
      <c r="A44" s="42" t="s">
        <v>32</v>
      </c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>
        <v>489.46499999999997</v>
      </c>
      <c r="Q44" s="59">
        <v>1626.2239999999999</v>
      </c>
      <c r="R44" s="59">
        <v>1700.414</v>
      </c>
      <c r="S44" s="59">
        <v>1591.251</v>
      </c>
      <c r="T44" s="59">
        <v>2083.4409999999998</v>
      </c>
      <c r="U44" s="240">
        <v>2379.5540000000001</v>
      </c>
    </row>
    <row r="45" spans="1:21" x14ac:dyDescent="0.25">
      <c r="A45" s="42" t="s">
        <v>33</v>
      </c>
      <c r="B45" s="59">
        <v>2117.1439999999998</v>
      </c>
      <c r="C45" s="59">
        <v>2149.8780000000002</v>
      </c>
      <c r="D45" s="59">
        <v>2232.0149999999999</v>
      </c>
      <c r="E45" s="59">
        <v>2408.6689999999999</v>
      </c>
      <c r="F45" s="59">
        <v>2401.2939999999999</v>
      </c>
      <c r="G45" s="59">
        <v>2644.6979999999999</v>
      </c>
      <c r="H45" s="59">
        <v>2634.221</v>
      </c>
      <c r="I45" s="59">
        <v>2801.1309999999999</v>
      </c>
      <c r="J45" s="59">
        <v>2815.2530000000002</v>
      </c>
      <c r="K45" s="59">
        <v>2496.12</v>
      </c>
      <c r="L45" s="59">
        <v>2725.5770000000002</v>
      </c>
      <c r="M45" s="59">
        <v>2783.34</v>
      </c>
      <c r="N45" s="59">
        <v>3072.857</v>
      </c>
      <c r="O45" s="59">
        <v>3226.616</v>
      </c>
      <c r="P45" s="59">
        <v>4418.9709999999995</v>
      </c>
      <c r="Q45" s="59">
        <v>5560.2629999999999</v>
      </c>
      <c r="R45" s="59">
        <v>5806.2460000000001</v>
      </c>
      <c r="S45" s="59">
        <v>6622.7830000000004</v>
      </c>
      <c r="T45" s="59">
        <v>8051.0249999999996</v>
      </c>
      <c r="U45" s="240">
        <v>8298.6190000000006</v>
      </c>
    </row>
    <row r="46" spans="1:21" x14ac:dyDescent="0.25">
      <c r="A46" s="42" t="s">
        <v>34</v>
      </c>
      <c r="B46" s="59">
        <v>72.537999999999997</v>
      </c>
      <c r="C46" s="59">
        <v>94.504999999999995</v>
      </c>
      <c r="D46" s="59">
        <v>106.328</v>
      </c>
      <c r="E46" s="59">
        <v>110.71299999999999</v>
      </c>
      <c r="F46" s="59">
        <v>122.24299999999999</v>
      </c>
      <c r="G46" s="59">
        <v>101.48099999999999</v>
      </c>
      <c r="H46" s="59">
        <v>100.467</v>
      </c>
      <c r="I46" s="59">
        <v>120.32299999999999</v>
      </c>
      <c r="J46" s="59">
        <v>147.143</v>
      </c>
      <c r="K46" s="59">
        <v>153.977</v>
      </c>
      <c r="L46" s="59">
        <v>157.63999999999999</v>
      </c>
      <c r="M46" s="59">
        <v>161.50700000000001</v>
      </c>
      <c r="N46" s="59">
        <v>191.499</v>
      </c>
      <c r="O46" s="59">
        <v>205.28299999999999</v>
      </c>
      <c r="P46" s="59">
        <v>193.93799999999999</v>
      </c>
      <c r="Q46" s="59">
        <v>207.98</v>
      </c>
      <c r="R46" s="59">
        <v>263.93799999999999</v>
      </c>
      <c r="S46" s="59">
        <v>268.238</v>
      </c>
      <c r="T46" s="59">
        <v>238.38900000000001</v>
      </c>
      <c r="U46" s="240">
        <v>261.101</v>
      </c>
    </row>
    <row r="47" spans="1:21" x14ac:dyDescent="0.25">
      <c r="A47" s="42" t="s">
        <v>35</v>
      </c>
      <c r="B47" s="59">
        <v>307.887</v>
      </c>
      <c r="C47" s="59">
        <v>304.15899999999999</v>
      </c>
      <c r="D47" s="59">
        <v>370.54300000000001</v>
      </c>
      <c r="E47" s="59">
        <v>337.54</v>
      </c>
      <c r="F47" s="59">
        <v>345.99099999999999</v>
      </c>
      <c r="G47" s="59">
        <v>347.702</v>
      </c>
      <c r="H47" s="59">
        <v>372.21499999999997</v>
      </c>
      <c r="I47" s="59">
        <v>361.63</v>
      </c>
      <c r="J47" s="59">
        <v>326.62</v>
      </c>
      <c r="K47" s="59">
        <v>380.63400000000001</v>
      </c>
      <c r="L47" s="59">
        <v>398.33100000000002</v>
      </c>
      <c r="M47" s="59">
        <v>424.25</v>
      </c>
      <c r="N47" s="59">
        <v>476.92200000000003</v>
      </c>
      <c r="O47" s="59">
        <v>441.387</v>
      </c>
      <c r="P47" s="59">
        <v>412.58800000000002</v>
      </c>
      <c r="Q47" s="59">
        <v>512.971</v>
      </c>
      <c r="R47" s="59">
        <v>582.86199999999997</v>
      </c>
      <c r="S47" s="59">
        <v>616.79200000000003</v>
      </c>
      <c r="T47" s="59">
        <v>720.005</v>
      </c>
      <c r="U47" s="240">
        <v>707.476</v>
      </c>
    </row>
    <row r="48" spans="1:21" x14ac:dyDescent="0.25">
      <c r="A48" s="42" t="s">
        <v>36</v>
      </c>
      <c r="B48" s="59">
        <v>423.19299999999998</v>
      </c>
      <c r="C48" s="59">
        <v>428.06599999999997</v>
      </c>
      <c r="D48" s="59">
        <v>436.49799999999999</v>
      </c>
      <c r="E48" s="59">
        <v>441.30200000000002</v>
      </c>
      <c r="F48" s="59">
        <v>466.154</v>
      </c>
      <c r="G48" s="59">
        <v>569.61599999999999</v>
      </c>
      <c r="H48" s="59">
        <v>571.79600000000005</v>
      </c>
      <c r="I48" s="59">
        <v>664.77599999999995</v>
      </c>
      <c r="J48" s="59">
        <v>636.05200000000002</v>
      </c>
      <c r="K48" s="59">
        <v>644.09100000000001</v>
      </c>
      <c r="L48" s="59">
        <v>650.07000000000005</v>
      </c>
      <c r="M48" s="59">
        <v>695.47900000000004</v>
      </c>
      <c r="N48" s="59">
        <v>779.93100000000004</v>
      </c>
      <c r="O48" s="59">
        <v>791.55700000000002</v>
      </c>
      <c r="P48" s="59">
        <v>786.04200000000003</v>
      </c>
      <c r="Q48" s="59">
        <v>883.00599999999997</v>
      </c>
      <c r="R48" s="59">
        <v>925.22900000000004</v>
      </c>
      <c r="S48" s="59">
        <v>1085.962</v>
      </c>
      <c r="T48" s="59">
        <v>1262.0150000000001</v>
      </c>
      <c r="U48" s="240">
        <v>1277.29</v>
      </c>
    </row>
    <row r="49" spans="1:21" x14ac:dyDescent="0.25">
      <c r="A49" s="42" t="s">
        <v>37</v>
      </c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>
        <v>32.549999999999997</v>
      </c>
      <c r="Q49" s="59">
        <v>300.74599999999998</v>
      </c>
      <c r="R49" s="59">
        <v>126.807</v>
      </c>
      <c r="S49" s="59">
        <v>179.27600000000001</v>
      </c>
      <c r="T49" s="59">
        <v>167.738</v>
      </c>
      <c r="U49" s="240">
        <v>239.93100000000001</v>
      </c>
    </row>
    <row r="50" spans="1:21" ht="18" x14ac:dyDescent="0.25">
      <c r="A50" s="41" t="s">
        <v>88</v>
      </c>
      <c r="B50" s="82">
        <v>805.26900000000001</v>
      </c>
      <c r="C50" s="82">
        <v>797.06399999999996</v>
      </c>
      <c r="D50" s="82">
        <v>856.18299999999999</v>
      </c>
      <c r="E50" s="82">
        <v>800.12699999999995</v>
      </c>
      <c r="F50" s="82">
        <v>823.47400000000005</v>
      </c>
      <c r="G50" s="82">
        <v>874.10599999999999</v>
      </c>
      <c r="H50" s="82">
        <v>972.42499999999995</v>
      </c>
      <c r="I50" s="82">
        <v>1020.819</v>
      </c>
      <c r="J50" s="82">
        <v>1041.481</v>
      </c>
      <c r="K50" s="82">
        <v>1085.9649999999999</v>
      </c>
      <c r="L50" s="82">
        <v>1189.482</v>
      </c>
      <c r="M50" s="82">
        <v>1199.623</v>
      </c>
      <c r="N50" s="82">
        <v>1366.42</v>
      </c>
      <c r="O50" s="82">
        <v>1374.8130000000001</v>
      </c>
      <c r="P50" s="82">
        <v>1388.4839999999999</v>
      </c>
      <c r="Q50" s="82">
        <v>1370.2670000000001</v>
      </c>
      <c r="R50" s="82">
        <v>1418.2860000000001</v>
      </c>
      <c r="S50" s="82">
        <v>1449.4829999999999</v>
      </c>
      <c r="T50" s="82">
        <v>1650.296</v>
      </c>
      <c r="U50" s="239">
        <v>1753.3620000000001</v>
      </c>
    </row>
    <row r="51" spans="1:21" x14ac:dyDescent="0.25">
      <c r="A51" s="42" t="s">
        <v>38</v>
      </c>
      <c r="B51" s="59">
        <v>46.999000000000002</v>
      </c>
      <c r="C51" s="59">
        <v>52.548000000000002</v>
      </c>
      <c r="D51" s="59">
        <v>60.575000000000003</v>
      </c>
      <c r="E51" s="59">
        <v>49.287999999999997</v>
      </c>
      <c r="F51" s="59">
        <v>44.936999999999998</v>
      </c>
      <c r="G51" s="59">
        <v>42.006999999999998</v>
      </c>
      <c r="H51" s="59">
        <v>47.886000000000003</v>
      </c>
      <c r="I51" s="59">
        <v>57.215000000000003</v>
      </c>
      <c r="J51" s="59">
        <v>77.105999999999995</v>
      </c>
      <c r="K51" s="59">
        <v>94.623999999999995</v>
      </c>
      <c r="L51" s="59">
        <v>98.834000000000003</v>
      </c>
      <c r="M51" s="59">
        <v>97.811999999999998</v>
      </c>
      <c r="N51" s="59">
        <v>148.226</v>
      </c>
      <c r="O51" s="59">
        <v>144.67400000000001</v>
      </c>
      <c r="P51" s="59">
        <v>124.812</v>
      </c>
      <c r="Q51" s="59">
        <v>136.922</v>
      </c>
      <c r="R51" s="59">
        <v>139.38399999999999</v>
      </c>
      <c r="S51" s="59">
        <v>115.988</v>
      </c>
      <c r="T51" s="59">
        <v>187.35300000000001</v>
      </c>
      <c r="U51" s="240">
        <v>168.38300000000001</v>
      </c>
    </row>
    <row r="52" spans="1:21" x14ac:dyDescent="0.25">
      <c r="A52" s="42" t="s">
        <v>100</v>
      </c>
      <c r="B52" s="59">
        <v>5.944</v>
      </c>
      <c r="C52" s="59">
        <v>5.34</v>
      </c>
      <c r="D52" s="59">
        <v>0.78100000000000003</v>
      </c>
      <c r="E52" s="59">
        <v>1.1890000000000001</v>
      </c>
      <c r="F52" s="59">
        <v>1.2270000000000001</v>
      </c>
      <c r="G52" s="59">
        <v>2.4790000000000001</v>
      </c>
      <c r="H52" s="59">
        <v>1.33</v>
      </c>
      <c r="I52" s="59">
        <v>2.1059999999999999</v>
      </c>
      <c r="J52" s="59">
        <v>4.7930000000000001</v>
      </c>
      <c r="K52" s="59">
        <v>3.2770000000000001</v>
      </c>
      <c r="L52" s="59">
        <v>3.6339999999999999</v>
      </c>
      <c r="M52" s="59">
        <v>4.1740000000000004</v>
      </c>
      <c r="N52" s="59">
        <v>5.3049999999999997</v>
      </c>
      <c r="O52" s="59">
        <v>5.8449999999999998</v>
      </c>
      <c r="P52" s="59">
        <v>8.5839999999999996</v>
      </c>
      <c r="Q52" s="59">
        <v>4.0460000000000003</v>
      </c>
      <c r="R52" s="59">
        <v>3.1190000000000002</v>
      </c>
      <c r="S52" s="59">
        <v>8.3149999999999995</v>
      </c>
      <c r="T52" s="59">
        <v>11.205</v>
      </c>
      <c r="U52" s="240">
        <v>8.8160000000000007</v>
      </c>
    </row>
    <row r="53" spans="1:21" ht="19.5" x14ac:dyDescent="0.25">
      <c r="A53" s="42" t="s">
        <v>40</v>
      </c>
      <c r="B53" s="59">
        <v>98.46</v>
      </c>
      <c r="C53" s="59">
        <v>79.168999999999997</v>
      </c>
      <c r="D53" s="59">
        <v>104.563</v>
      </c>
      <c r="E53" s="59">
        <v>98.26</v>
      </c>
      <c r="F53" s="59">
        <v>110.56100000000001</v>
      </c>
      <c r="G53" s="59">
        <v>110.491</v>
      </c>
      <c r="H53" s="59">
        <v>110.586</v>
      </c>
      <c r="I53" s="59">
        <v>134.166</v>
      </c>
      <c r="J53" s="59">
        <v>117.79</v>
      </c>
      <c r="K53" s="59">
        <v>154.37899999999999</v>
      </c>
      <c r="L53" s="59">
        <v>127.465</v>
      </c>
      <c r="M53" s="59">
        <v>128.09100000000001</v>
      </c>
      <c r="N53" s="59">
        <v>174.84100000000001</v>
      </c>
      <c r="O53" s="59">
        <v>150.19800000000001</v>
      </c>
      <c r="P53" s="59">
        <v>151.727</v>
      </c>
      <c r="Q53" s="59">
        <v>105.46</v>
      </c>
      <c r="R53" s="59">
        <v>107.39700000000001</v>
      </c>
      <c r="S53" s="59">
        <v>122.77200000000001</v>
      </c>
      <c r="T53" s="59">
        <v>126.68</v>
      </c>
      <c r="U53" s="240">
        <v>162.20099999999999</v>
      </c>
    </row>
    <row r="54" spans="1:21" ht="19.5" x14ac:dyDescent="0.25">
      <c r="A54" s="42" t="s">
        <v>41</v>
      </c>
      <c r="B54" s="59">
        <v>38.908999999999999</v>
      </c>
      <c r="C54" s="59">
        <v>45.884</v>
      </c>
      <c r="D54" s="59">
        <v>44.018999999999998</v>
      </c>
      <c r="E54" s="59">
        <v>47.438000000000002</v>
      </c>
      <c r="F54" s="59">
        <v>45.546999999999997</v>
      </c>
      <c r="G54" s="59">
        <v>47.216000000000001</v>
      </c>
      <c r="H54" s="59">
        <v>58.750999999999998</v>
      </c>
      <c r="I54" s="59">
        <v>56.822000000000003</v>
      </c>
      <c r="J54" s="59">
        <v>80.885999999999996</v>
      </c>
      <c r="K54" s="59">
        <v>84.924999999999997</v>
      </c>
      <c r="L54" s="59">
        <v>144.00700000000001</v>
      </c>
      <c r="M54" s="59">
        <v>123.372</v>
      </c>
      <c r="N54" s="59">
        <v>144.738</v>
      </c>
      <c r="O54" s="59">
        <v>157.929</v>
      </c>
      <c r="P54" s="59">
        <v>159.37799999999999</v>
      </c>
      <c r="Q54" s="59">
        <v>192.99299999999999</v>
      </c>
      <c r="R54" s="59">
        <v>115.42400000000001</v>
      </c>
      <c r="S54" s="59">
        <v>99.882999999999996</v>
      </c>
      <c r="T54" s="59">
        <v>103.176</v>
      </c>
      <c r="U54" s="240">
        <v>105.178</v>
      </c>
    </row>
    <row r="55" spans="1:21" ht="19.5" x14ac:dyDescent="0.25">
      <c r="A55" s="42" t="s">
        <v>93</v>
      </c>
      <c r="B55" s="59">
        <v>60.2</v>
      </c>
      <c r="C55" s="59">
        <v>64.408000000000001</v>
      </c>
      <c r="D55" s="59">
        <v>71.364000000000004</v>
      </c>
      <c r="E55" s="59">
        <v>58.924999999999997</v>
      </c>
      <c r="F55" s="59">
        <v>52.118000000000002</v>
      </c>
      <c r="G55" s="59">
        <v>58.261000000000003</v>
      </c>
      <c r="H55" s="59">
        <v>65.751999999999995</v>
      </c>
      <c r="I55" s="59">
        <v>45.030999999999999</v>
      </c>
      <c r="J55" s="59">
        <v>50.704000000000001</v>
      </c>
      <c r="K55" s="59">
        <v>48.389000000000003</v>
      </c>
      <c r="L55" s="59">
        <v>40.981999999999999</v>
      </c>
      <c r="M55" s="59">
        <v>47.573999999999998</v>
      </c>
      <c r="N55" s="59">
        <v>58.298000000000002</v>
      </c>
      <c r="O55" s="59">
        <v>72.2</v>
      </c>
      <c r="P55" s="59">
        <v>64.537999999999997</v>
      </c>
      <c r="Q55" s="59">
        <v>49.421999999999997</v>
      </c>
      <c r="R55" s="59">
        <v>42.692999999999998</v>
      </c>
      <c r="S55" s="59">
        <v>52.878</v>
      </c>
      <c r="T55" s="59">
        <v>69.980999999999995</v>
      </c>
      <c r="U55" s="240">
        <v>86.396000000000001</v>
      </c>
    </row>
    <row r="56" spans="1:21" x14ac:dyDescent="0.25">
      <c r="A56" s="42" t="s">
        <v>96</v>
      </c>
      <c r="B56" s="59" t="s">
        <v>95</v>
      </c>
      <c r="C56" s="59" t="s">
        <v>95</v>
      </c>
      <c r="D56" s="59" t="s">
        <v>95</v>
      </c>
      <c r="E56" s="59" t="s">
        <v>95</v>
      </c>
      <c r="F56" s="59" t="s">
        <v>95</v>
      </c>
      <c r="G56" s="59" t="s">
        <v>95</v>
      </c>
      <c r="H56" s="59">
        <v>0.21099999999999999</v>
      </c>
      <c r="I56" s="59">
        <v>0.307</v>
      </c>
      <c r="J56" s="59">
        <v>1.1259999999999999</v>
      </c>
      <c r="K56" s="59">
        <v>1.544</v>
      </c>
      <c r="L56" s="59">
        <v>0.98699999999999999</v>
      </c>
      <c r="M56" s="59">
        <v>1.48</v>
      </c>
      <c r="N56" s="59">
        <v>0.69499999999999995</v>
      </c>
      <c r="O56" s="59">
        <v>25.518999999999998</v>
      </c>
      <c r="P56" s="59">
        <v>34.201999999999998</v>
      </c>
      <c r="Q56" s="59">
        <v>32.65</v>
      </c>
      <c r="R56" s="59">
        <v>33.113999999999997</v>
      </c>
      <c r="S56" s="59">
        <v>49.061999999999998</v>
      </c>
      <c r="T56" s="59">
        <v>71.414000000000001</v>
      </c>
      <c r="U56" s="240">
        <v>98.236000000000004</v>
      </c>
    </row>
    <row r="57" spans="1:21" x14ac:dyDescent="0.25">
      <c r="A57" s="42" t="s">
        <v>44</v>
      </c>
      <c r="B57" s="59">
        <v>554.75699999999995</v>
      </c>
      <c r="C57" s="59">
        <v>549.71500000000003</v>
      </c>
      <c r="D57" s="59">
        <v>574.88099999999997</v>
      </c>
      <c r="E57" s="59">
        <v>545.02700000000004</v>
      </c>
      <c r="F57" s="59">
        <v>569.08399999999995</v>
      </c>
      <c r="G57" s="59">
        <v>613.65200000000004</v>
      </c>
      <c r="H57" s="59">
        <v>687.90899999999999</v>
      </c>
      <c r="I57" s="59">
        <v>725.17200000000003</v>
      </c>
      <c r="J57" s="59">
        <v>709.07600000000002</v>
      </c>
      <c r="K57" s="59">
        <v>698.827</v>
      </c>
      <c r="L57" s="59">
        <v>773.57299999999998</v>
      </c>
      <c r="M57" s="59">
        <v>797.12</v>
      </c>
      <c r="N57" s="59">
        <v>834.31700000000001</v>
      </c>
      <c r="O57" s="59">
        <v>818.44799999999998</v>
      </c>
      <c r="P57" s="59">
        <v>845.24300000000005</v>
      </c>
      <c r="Q57" s="59">
        <v>848.774</v>
      </c>
      <c r="R57" s="59">
        <v>977.15499999999997</v>
      </c>
      <c r="S57" s="59">
        <v>1000.585</v>
      </c>
      <c r="T57" s="59">
        <v>1080.4870000000001</v>
      </c>
      <c r="U57" s="240">
        <v>1124.152</v>
      </c>
    </row>
    <row r="58" spans="1:21" ht="18" x14ac:dyDescent="0.25">
      <c r="A58" s="41" t="s">
        <v>89</v>
      </c>
      <c r="B58" s="82">
        <v>3939.4169999999999</v>
      </c>
      <c r="C58" s="82">
        <v>3947.4850000000001</v>
      </c>
      <c r="D58" s="82">
        <v>3769.01</v>
      </c>
      <c r="E58" s="82">
        <v>3662.4380000000001</v>
      </c>
      <c r="F58" s="82">
        <v>3824.0920000000001</v>
      </c>
      <c r="G58" s="82">
        <v>4294.5150000000003</v>
      </c>
      <c r="H58" s="82">
        <v>4670.7759999999998</v>
      </c>
      <c r="I58" s="82">
        <v>5175.5649999999996</v>
      </c>
      <c r="J58" s="82">
        <v>5741.0680000000002</v>
      </c>
      <c r="K58" s="82">
        <v>5121.9139999999998</v>
      </c>
      <c r="L58" s="82">
        <v>5546.8940000000002</v>
      </c>
      <c r="M58" s="82">
        <v>5891.8370000000004</v>
      </c>
      <c r="N58" s="82">
        <v>6819.5780000000004</v>
      </c>
      <c r="O58" s="82">
        <v>7046.5290000000005</v>
      </c>
      <c r="P58" s="82">
        <v>7168.38</v>
      </c>
      <c r="Q58" s="82">
        <v>7095.0940000000001</v>
      </c>
      <c r="R58" s="82">
        <v>7405.2749999999996</v>
      </c>
      <c r="S58" s="82">
        <v>8250.2659999999996</v>
      </c>
      <c r="T58" s="82">
        <v>8898.7369999999992</v>
      </c>
      <c r="U58" s="239">
        <v>9573.1450000000004</v>
      </c>
    </row>
    <row r="59" spans="1:21" x14ac:dyDescent="0.25">
      <c r="A59" s="42" t="s">
        <v>45</v>
      </c>
      <c r="B59" s="59">
        <v>573.11699999999996</v>
      </c>
      <c r="C59" s="59">
        <v>555.39200000000005</v>
      </c>
      <c r="D59" s="59">
        <v>559.71799999999996</v>
      </c>
      <c r="E59" s="59">
        <v>552.42999999999995</v>
      </c>
      <c r="F59" s="59">
        <v>540.20000000000005</v>
      </c>
      <c r="G59" s="59">
        <v>642.22</v>
      </c>
      <c r="H59" s="59">
        <v>685.26599999999996</v>
      </c>
      <c r="I59" s="59">
        <v>717.81600000000003</v>
      </c>
      <c r="J59" s="59">
        <v>927.99300000000005</v>
      </c>
      <c r="K59" s="59">
        <v>689.94500000000005</v>
      </c>
      <c r="L59" s="59">
        <v>762.39700000000005</v>
      </c>
      <c r="M59" s="59">
        <v>720.55200000000002</v>
      </c>
      <c r="N59" s="59">
        <v>876.24199999999996</v>
      </c>
      <c r="O59" s="59">
        <v>914.50400000000002</v>
      </c>
      <c r="P59" s="59">
        <v>863.60699999999997</v>
      </c>
      <c r="Q59" s="59">
        <v>891.50699999999995</v>
      </c>
      <c r="R59" s="59">
        <v>1028.2539999999999</v>
      </c>
      <c r="S59" s="59">
        <v>1123.0830000000001</v>
      </c>
      <c r="T59" s="59">
        <v>1169.066</v>
      </c>
      <c r="U59" s="240">
        <v>1284.825</v>
      </c>
    </row>
    <row r="60" spans="1:21" x14ac:dyDescent="0.25">
      <c r="A60" s="42" t="s">
        <v>46</v>
      </c>
      <c r="B60" s="59">
        <v>76.563000000000002</v>
      </c>
      <c r="C60" s="59">
        <v>83.566999999999993</v>
      </c>
      <c r="D60" s="59">
        <v>74.853999999999999</v>
      </c>
      <c r="E60" s="59">
        <v>70.512</v>
      </c>
      <c r="F60" s="59">
        <v>72.034999999999997</v>
      </c>
      <c r="G60" s="59">
        <v>94.426000000000002</v>
      </c>
      <c r="H60" s="59">
        <v>104.48399999999999</v>
      </c>
      <c r="I60" s="59">
        <v>112.044</v>
      </c>
      <c r="J60" s="59">
        <v>112.301</v>
      </c>
      <c r="K60" s="59">
        <v>112.702</v>
      </c>
      <c r="L60" s="59">
        <v>104.571</v>
      </c>
      <c r="M60" s="59">
        <v>103.89700000000001</v>
      </c>
      <c r="N60" s="59">
        <v>106.77</v>
      </c>
      <c r="O60" s="59">
        <v>102.688</v>
      </c>
      <c r="P60" s="59">
        <v>94.721999999999994</v>
      </c>
      <c r="Q60" s="59">
        <v>111.169</v>
      </c>
      <c r="R60" s="59">
        <v>124.941</v>
      </c>
      <c r="S60" s="59">
        <v>126.93</v>
      </c>
      <c r="T60" s="59">
        <v>137.06299999999999</v>
      </c>
      <c r="U60" s="240">
        <v>141.85499999999999</v>
      </c>
    </row>
    <row r="61" spans="1:21" x14ac:dyDescent="0.25">
      <c r="A61" s="42" t="s">
        <v>47</v>
      </c>
      <c r="B61" s="59">
        <v>58.488999999999997</v>
      </c>
      <c r="C61" s="59">
        <v>56.457999999999998</v>
      </c>
      <c r="D61" s="59">
        <v>56.896999999999998</v>
      </c>
      <c r="E61" s="59">
        <v>59.29</v>
      </c>
      <c r="F61" s="59">
        <v>63.188000000000002</v>
      </c>
      <c r="G61" s="59">
        <v>57.640999999999998</v>
      </c>
      <c r="H61" s="59">
        <v>59.610999999999997</v>
      </c>
      <c r="I61" s="59">
        <v>80.513999999999996</v>
      </c>
      <c r="J61" s="59">
        <v>104.995</v>
      </c>
      <c r="K61" s="59">
        <v>79.153999999999996</v>
      </c>
      <c r="L61" s="59">
        <v>80.751999999999995</v>
      </c>
      <c r="M61" s="59">
        <v>93.691999999999993</v>
      </c>
      <c r="N61" s="59">
        <v>91.165000000000006</v>
      </c>
      <c r="O61" s="59">
        <v>96.373000000000005</v>
      </c>
      <c r="P61" s="59">
        <v>97.518000000000001</v>
      </c>
      <c r="Q61" s="59">
        <v>101.523</v>
      </c>
      <c r="R61" s="59">
        <v>102.98099999999999</v>
      </c>
      <c r="S61" s="59">
        <v>116.489</v>
      </c>
      <c r="T61" s="59">
        <v>136.565</v>
      </c>
      <c r="U61" s="240">
        <v>150.36500000000001</v>
      </c>
    </row>
    <row r="62" spans="1:21" x14ac:dyDescent="0.25">
      <c r="A62" s="42" t="s">
        <v>48</v>
      </c>
      <c r="B62" s="59">
        <v>546.49900000000002</v>
      </c>
      <c r="C62" s="59">
        <v>581.452</v>
      </c>
      <c r="D62" s="59">
        <v>575.35299999999995</v>
      </c>
      <c r="E62" s="59">
        <v>567.79999999999995</v>
      </c>
      <c r="F62" s="59">
        <v>578.10799999999995</v>
      </c>
      <c r="G62" s="59">
        <v>638.22400000000005</v>
      </c>
      <c r="H62" s="59">
        <v>732.40599999999995</v>
      </c>
      <c r="I62" s="59">
        <v>896.66399999999999</v>
      </c>
      <c r="J62" s="59">
        <v>741.49199999999996</v>
      </c>
      <c r="K62" s="59">
        <v>989.10799999999995</v>
      </c>
      <c r="L62" s="59">
        <v>1113.5050000000001</v>
      </c>
      <c r="M62" s="59">
        <v>1238.8130000000001</v>
      </c>
      <c r="N62" s="59">
        <v>1430.463</v>
      </c>
      <c r="O62" s="59">
        <v>1569.9169999999999</v>
      </c>
      <c r="P62" s="59">
        <v>1641.1690000000001</v>
      </c>
      <c r="Q62" s="59">
        <v>1782.4549999999999</v>
      </c>
      <c r="R62" s="59">
        <v>1861.2370000000001</v>
      </c>
      <c r="S62" s="59">
        <v>2096.0030000000002</v>
      </c>
      <c r="T62" s="59">
        <v>2258.1170000000002</v>
      </c>
      <c r="U62" s="240">
        <v>2335.0709999999999</v>
      </c>
    </row>
    <row r="63" spans="1:21" x14ac:dyDescent="0.25">
      <c r="A63" s="42" t="s">
        <v>49</v>
      </c>
      <c r="B63" s="59">
        <v>109.105</v>
      </c>
      <c r="C63" s="59">
        <v>122.06100000000001</v>
      </c>
      <c r="D63" s="59">
        <v>117.53</v>
      </c>
      <c r="E63" s="59">
        <v>127.498</v>
      </c>
      <c r="F63" s="59">
        <v>124.843</v>
      </c>
      <c r="G63" s="59">
        <v>187.858</v>
      </c>
      <c r="H63" s="59">
        <v>209.55</v>
      </c>
      <c r="I63" s="59">
        <v>228.935</v>
      </c>
      <c r="J63" s="59">
        <v>214.89500000000001</v>
      </c>
      <c r="K63" s="59">
        <v>279.79399999999998</v>
      </c>
      <c r="L63" s="59">
        <v>291.50900000000001</v>
      </c>
      <c r="M63" s="59">
        <v>288.50299999999999</v>
      </c>
      <c r="N63" s="59">
        <v>276.94600000000003</v>
      </c>
      <c r="O63" s="59">
        <v>293.375</v>
      </c>
      <c r="P63" s="59">
        <v>300.91199999999998</v>
      </c>
      <c r="Q63" s="59">
        <v>264.99700000000001</v>
      </c>
      <c r="R63" s="59">
        <v>266.95699999999999</v>
      </c>
      <c r="S63" s="59">
        <v>284.58</v>
      </c>
      <c r="T63" s="59">
        <v>358.86700000000002</v>
      </c>
      <c r="U63" s="240">
        <v>410.07499999999999</v>
      </c>
    </row>
    <row r="64" spans="1:21" x14ac:dyDescent="0.25">
      <c r="A64" s="42" t="s">
        <v>50</v>
      </c>
      <c r="B64" s="59">
        <v>159.08199999999999</v>
      </c>
      <c r="C64" s="59">
        <v>166.57</v>
      </c>
      <c r="D64" s="59">
        <v>180.928</v>
      </c>
      <c r="E64" s="59">
        <v>166.51599999999999</v>
      </c>
      <c r="F64" s="59">
        <v>174.88499999999999</v>
      </c>
      <c r="G64" s="59">
        <v>175.767</v>
      </c>
      <c r="H64" s="59">
        <v>183.57499999999999</v>
      </c>
      <c r="I64" s="59">
        <v>211.27600000000001</v>
      </c>
      <c r="J64" s="59">
        <v>291.834</v>
      </c>
      <c r="K64" s="59">
        <v>214.90100000000001</v>
      </c>
      <c r="L64" s="59">
        <v>258.78699999999998</v>
      </c>
      <c r="M64" s="59">
        <v>258.791</v>
      </c>
      <c r="N64" s="59">
        <v>263.40699999999998</v>
      </c>
      <c r="O64" s="59">
        <v>246.566</v>
      </c>
      <c r="P64" s="59">
        <v>264.04899999999998</v>
      </c>
      <c r="Q64" s="59">
        <v>237.083</v>
      </c>
      <c r="R64" s="59">
        <v>268.74299999999999</v>
      </c>
      <c r="S64" s="59">
        <v>279.36500000000001</v>
      </c>
      <c r="T64" s="59">
        <v>274.661</v>
      </c>
      <c r="U64" s="240">
        <v>305.61500000000001</v>
      </c>
    </row>
    <row r="65" spans="1:21" x14ac:dyDescent="0.25">
      <c r="A65" s="42" t="s">
        <v>51</v>
      </c>
      <c r="B65" s="59">
        <v>388.29500000000002</v>
      </c>
      <c r="C65" s="59">
        <v>365.10199999999998</v>
      </c>
      <c r="D65" s="59">
        <v>351.50900000000001</v>
      </c>
      <c r="E65" s="59">
        <v>345.95400000000001</v>
      </c>
      <c r="F65" s="59">
        <v>332.12400000000002</v>
      </c>
      <c r="G65" s="59">
        <v>409.56799999999998</v>
      </c>
      <c r="H65" s="59">
        <v>427.22</v>
      </c>
      <c r="I65" s="59">
        <v>484.68200000000002</v>
      </c>
      <c r="J65" s="59">
        <v>441.05900000000003</v>
      </c>
      <c r="K65" s="59">
        <v>477.49599999999998</v>
      </c>
      <c r="L65" s="59">
        <v>472.18700000000001</v>
      </c>
      <c r="M65" s="59">
        <v>577.10400000000004</v>
      </c>
      <c r="N65" s="59">
        <v>589.20100000000002</v>
      </c>
      <c r="O65" s="59">
        <v>608.92600000000004</v>
      </c>
      <c r="P65" s="59">
        <v>549.07100000000003</v>
      </c>
      <c r="Q65" s="59">
        <v>642.40300000000002</v>
      </c>
      <c r="R65" s="59">
        <v>661.67499999999995</v>
      </c>
      <c r="S65" s="59">
        <v>662.95</v>
      </c>
      <c r="T65" s="59">
        <v>737.85699999999997</v>
      </c>
      <c r="U65" s="240">
        <v>753.971</v>
      </c>
    </row>
    <row r="66" spans="1:21" x14ac:dyDescent="0.25">
      <c r="A66" s="42" t="s">
        <v>52</v>
      </c>
      <c r="B66" s="59">
        <v>225.62</v>
      </c>
      <c r="C66" s="59">
        <v>243.28700000000001</v>
      </c>
      <c r="D66" s="59">
        <v>240.322</v>
      </c>
      <c r="E66" s="59">
        <v>213.346</v>
      </c>
      <c r="F66" s="59">
        <v>210.49</v>
      </c>
      <c r="G66" s="59">
        <v>231.755</v>
      </c>
      <c r="H66" s="59">
        <v>272.75900000000001</v>
      </c>
      <c r="I66" s="59">
        <v>270.34699999999998</v>
      </c>
      <c r="J66" s="59">
        <v>245.90700000000001</v>
      </c>
      <c r="K66" s="59">
        <v>239.22399999999999</v>
      </c>
      <c r="L66" s="59">
        <v>230.17599999999999</v>
      </c>
      <c r="M66" s="59">
        <v>243.18899999999999</v>
      </c>
      <c r="N66" s="59">
        <v>250.41300000000001</v>
      </c>
      <c r="O66" s="59">
        <v>247.381</v>
      </c>
      <c r="P66" s="59">
        <v>251.072</v>
      </c>
      <c r="Q66" s="59">
        <v>248.904</v>
      </c>
      <c r="R66" s="59">
        <v>299.69799999999998</v>
      </c>
      <c r="S66" s="59">
        <v>285.38</v>
      </c>
      <c r="T66" s="59">
        <v>310.89699999999999</v>
      </c>
      <c r="U66" s="240">
        <v>318.52300000000002</v>
      </c>
    </row>
    <row r="67" spans="1:21" x14ac:dyDescent="0.25">
      <c r="A67" s="42" t="s">
        <v>143</v>
      </c>
      <c r="B67" s="59">
        <v>486.85199999999998</v>
      </c>
      <c r="C67" s="59">
        <v>445.66300000000001</v>
      </c>
      <c r="D67" s="59">
        <v>438.19400000000002</v>
      </c>
      <c r="E67" s="59">
        <v>433.322</v>
      </c>
      <c r="F67" s="59">
        <v>478.38200000000001</v>
      </c>
      <c r="G67" s="59">
        <v>505.72500000000002</v>
      </c>
      <c r="H67" s="59">
        <v>579.52200000000005</v>
      </c>
      <c r="I67" s="59">
        <v>618.17700000000002</v>
      </c>
      <c r="J67" s="59">
        <v>811.42600000000004</v>
      </c>
      <c r="K67" s="59">
        <v>571.93299999999999</v>
      </c>
      <c r="L67" s="59">
        <v>614.51700000000005</v>
      </c>
      <c r="M67" s="59">
        <v>706.52200000000005</v>
      </c>
      <c r="N67" s="59">
        <v>854.90200000000004</v>
      </c>
      <c r="O67" s="59">
        <v>844.85900000000004</v>
      </c>
      <c r="P67" s="59">
        <v>981.89200000000005</v>
      </c>
      <c r="Q67" s="59">
        <v>1089.348</v>
      </c>
      <c r="R67" s="59">
        <v>974.90599999999995</v>
      </c>
      <c r="S67" s="59">
        <v>1066.9059999999999</v>
      </c>
      <c r="T67" s="59">
        <v>1186.6099999999999</v>
      </c>
      <c r="U67" s="240">
        <v>1269.3820000000001</v>
      </c>
    </row>
    <row r="68" spans="1:21" x14ac:dyDescent="0.25">
      <c r="A68" s="42" t="s">
        <v>54</v>
      </c>
      <c r="B68" s="59">
        <v>278.54399999999998</v>
      </c>
      <c r="C68" s="59">
        <v>293.31099999999998</v>
      </c>
      <c r="D68" s="59">
        <v>282.72699999999998</v>
      </c>
      <c r="E68" s="59">
        <v>267.94400000000002</v>
      </c>
      <c r="F68" s="59">
        <v>286.49799999999999</v>
      </c>
      <c r="G68" s="59">
        <v>314.26299999999998</v>
      </c>
      <c r="H68" s="59">
        <v>308.60700000000003</v>
      </c>
      <c r="I68" s="59">
        <v>333.61799999999999</v>
      </c>
      <c r="J68" s="59">
        <v>405.089</v>
      </c>
      <c r="K68" s="59">
        <v>325.983</v>
      </c>
      <c r="L68" s="59">
        <v>446.54</v>
      </c>
      <c r="M68" s="59">
        <v>437.709</v>
      </c>
      <c r="N68" s="59">
        <v>539.66800000000001</v>
      </c>
      <c r="O68" s="59">
        <v>594.86800000000005</v>
      </c>
      <c r="P68" s="59">
        <v>532.41800000000001</v>
      </c>
      <c r="Q68" s="59">
        <v>372.745</v>
      </c>
      <c r="R68" s="59">
        <v>341.286</v>
      </c>
      <c r="S68" s="59">
        <v>370.995</v>
      </c>
      <c r="T68" s="59">
        <v>373.44600000000003</v>
      </c>
      <c r="U68" s="240">
        <v>407.78300000000002</v>
      </c>
    </row>
    <row r="69" spans="1:21" x14ac:dyDescent="0.25">
      <c r="A69" s="42" t="s">
        <v>55</v>
      </c>
      <c r="B69" s="59">
        <v>143.54400000000001</v>
      </c>
      <c r="C69" s="59">
        <v>142.375</v>
      </c>
      <c r="D69" s="59">
        <v>100.64</v>
      </c>
      <c r="E69" s="59">
        <v>90.995000000000005</v>
      </c>
      <c r="F69" s="59">
        <v>95.840999999999994</v>
      </c>
      <c r="G69" s="59">
        <v>123.387</v>
      </c>
      <c r="H69" s="59">
        <v>105.934</v>
      </c>
      <c r="I69" s="59">
        <v>122.253</v>
      </c>
      <c r="J69" s="59">
        <v>125.67100000000001</v>
      </c>
      <c r="K69" s="59">
        <v>124.544</v>
      </c>
      <c r="L69" s="59">
        <v>126.654</v>
      </c>
      <c r="M69" s="59">
        <v>147.69999999999999</v>
      </c>
      <c r="N69" s="59">
        <v>155.964</v>
      </c>
      <c r="O69" s="59">
        <v>163.91900000000001</v>
      </c>
      <c r="P69" s="59">
        <v>162.42599999999999</v>
      </c>
      <c r="Q69" s="59">
        <v>136.85300000000001</v>
      </c>
      <c r="R69" s="59">
        <v>200.50299999999999</v>
      </c>
      <c r="S69" s="59">
        <v>215.232</v>
      </c>
      <c r="T69" s="59">
        <v>208.315</v>
      </c>
      <c r="U69" s="240">
        <v>295.26600000000002</v>
      </c>
    </row>
    <row r="70" spans="1:21" x14ac:dyDescent="0.25">
      <c r="A70" s="42" t="s">
        <v>56</v>
      </c>
      <c r="B70" s="59">
        <v>448.202</v>
      </c>
      <c r="C70" s="59">
        <v>456.38299999999998</v>
      </c>
      <c r="D70" s="59">
        <v>404.77600000000001</v>
      </c>
      <c r="E70" s="59">
        <v>409.82</v>
      </c>
      <c r="F70" s="59">
        <v>443.89499999999998</v>
      </c>
      <c r="G70" s="59">
        <v>492.22</v>
      </c>
      <c r="H70" s="59">
        <v>504.76400000000001</v>
      </c>
      <c r="I70" s="59">
        <v>562.55200000000002</v>
      </c>
      <c r="J70" s="59">
        <v>776.56500000000005</v>
      </c>
      <c r="K70" s="59">
        <v>530.07399999999996</v>
      </c>
      <c r="L70" s="59">
        <v>539.71699999999998</v>
      </c>
      <c r="M70" s="59">
        <v>577.44000000000005</v>
      </c>
      <c r="N70" s="59">
        <v>825.21799999999996</v>
      </c>
      <c r="O70" s="59">
        <v>811.04399999999998</v>
      </c>
      <c r="P70" s="59">
        <v>804.87800000000004</v>
      </c>
      <c r="Q70" s="59">
        <v>662.32299999999998</v>
      </c>
      <c r="R70" s="59">
        <v>698.80799999999999</v>
      </c>
      <c r="S70" s="59">
        <v>873.12900000000002</v>
      </c>
      <c r="T70" s="59">
        <v>990.14300000000003</v>
      </c>
      <c r="U70" s="240">
        <v>1018.82</v>
      </c>
    </row>
    <row r="71" spans="1:21" x14ac:dyDescent="0.25">
      <c r="A71" s="42" t="s">
        <v>57</v>
      </c>
      <c r="B71" s="59">
        <v>254.74299999999999</v>
      </c>
      <c r="C71" s="59">
        <v>250.703</v>
      </c>
      <c r="D71" s="59">
        <v>206.30699999999999</v>
      </c>
      <c r="E71" s="59">
        <v>191.398</v>
      </c>
      <c r="F71" s="59">
        <v>247.87799999999999</v>
      </c>
      <c r="G71" s="59">
        <v>244.191</v>
      </c>
      <c r="H71" s="59">
        <v>311.60899999999998</v>
      </c>
      <c r="I71" s="59">
        <v>336.38900000000001</v>
      </c>
      <c r="J71" s="59">
        <v>346.899</v>
      </c>
      <c r="K71" s="59">
        <v>289.86399999999998</v>
      </c>
      <c r="L71" s="59">
        <v>294.99799999999999</v>
      </c>
      <c r="M71" s="59">
        <v>298.33300000000003</v>
      </c>
      <c r="N71" s="59">
        <v>359.31599999999997</v>
      </c>
      <c r="O71" s="59">
        <v>325.82499999999999</v>
      </c>
      <c r="P71" s="59">
        <v>332.92099999999999</v>
      </c>
      <c r="Q71" s="59">
        <v>329.06700000000001</v>
      </c>
      <c r="R71" s="59">
        <v>332.815</v>
      </c>
      <c r="S71" s="59">
        <v>436.06599999999997</v>
      </c>
      <c r="T71" s="59">
        <v>399.11399999999998</v>
      </c>
      <c r="U71" s="240">
        <v>484.43400000000003</v>
      </c>
    </row>
    <row r="72" spans="1:21" x14ac:dyDescent="0.25">
      <c r="A72" s="42" t="s">
        <v>58</v>
      </c>
      <c r="B72" s="59">
        <v>190.762</v>
      </c>
      <c r="C72" s="59">
        <v>185.161</v>
      </c>
      <c r="D72" s="59">
        <v>179.255</v>
      </c>
      <c r="E72" s="59">
        <v>165.613</v>
      </c>
      <c r="F72" s="59">
        <v>175.72499999999999</v>
      </c>
      <c r="G72" s="59">
        <v>177.27</v>
      </c>
      <c r="H72" s="59">
        <v>185.46899999999999</v>
      </c>
      <c r="I72" s="59">
        <v>200.298</v>
      </c>
      <c r="J72" s="59">
        <v>194.94200000000001</v>
      </c>
      <c r="K72" s="59">
        <v>197.19200000000001</v>
      </c>
      <c r="L72" s="59">
        <v>210.584</v>
      </c>
      <c r="M72" s="59">
        <v>199.59200000000001</v>
      </c>
      <c r="N72" s="59">
        <v>199.90299999999999</v>
      </c>
      <c r="O72" s="59">
        <v>226.28399999999999</v>
      </c>
      <c r="P72" s="59">
        <v>291.72500000000002</v>
      </c>
      <c r="Q72" s="59">
        <v>224.71700000000001</v>
      </c>
      <c r="R72" s="59">
        <v>242.471</v>
      </c>
      <c r="S72" s="59">
        <v>313.15800000000002</v>
      </c>
      <c r="T72" s="59">
        <v>358.01600000000002</v>
      </c>
      <c r="U72" s="240">
        <v>397.16</v>
      </c>
    </row>
    <row r="73" spans="1:21" ht="18" x14ac:dyDescent="0.25">
      <c r="A73" s="41" t="s">
        <v>149</v>
      </c>
      <c r="B73" s="82">
        <v>2259.0700000000002</v>
      </c>
      <c r="C73" s="82">
        <v>2132.0830000000001</v>
      </c>
      <c r="D73" s="82">
        <v>2027.617</v>
      </c>
      <c r="E73" s="82">
        <v>2018.9380000000001</v>
      </c>
      <c r="F73" s="82">
        <v>2212.0859999999998</v>
      </c>
      <c r="G73" s="82">
        <v>2453.0120000000002</v>
      </c>
      <c r="H73" s="82">
        <v>2675.9360000000001</v>
      </c>
      <c r="I73" s="82">
        <v>2884.07</v>
      </c>
      <c r="J73" s="82">
        <v>3435.3589999999999</v>
      </c>
      <c r="K73" s="82">
        <v>2729.357</v>
      </c>
      <c r="L73" s="82">
        <v>2761.6709999999998</v>
      </c>
      <c r="M73" s="82">
        <v>2981.3020000000001</v>
      </c>
      <c r="N73" s="82">
        <v>3446.404</v>
      </c>
      <c r="O73" s="82">
        <v>3459.3420000000001</v>
      </c>
      <c r="P73" s="82">
        <v>3321.7809999999999</v>
      </c>
      <c r="Q73" s="82">
        <v>3212.2440000000001</v>
      </c>
      <c r="R73" s="82">
        <v>3552.6689999999999</v>
      </c>
      <c r="S73" s="82">
        <v>3810.877</v>
      </c>
      <c r="T73" s="82">
        <v>4212.1350000000002</v>
      </c>
      <c r="U73" s="239">
        <v>4445.12</v>
      </c>
    </row>
    <row r="74" spans="1:21" x14ac:dyDescent="0.25">
      <c r="A74" s="42" t="s">
        <v>59</v>
      </c>
      <c r="B74" s="59">
        <v>67.146000000000001</v>
      </c>
      <c r="C74" s="59">
        <v>66.102000000000004</v>
      </c>
      <c r="D74" s="59">
        <v>71.248000000000005</v>
      </c>
      <c r="E74" s="59">
        <v>73.994</v>
      </c>
      <c r="F74" s="59">
        <v>69.292000000000002</v>
      </c>
      <c r="G74" s="59">
        <v>85.492000000000004</v>
      </c>
      <c r="H74" s="59">
        <v>81.066999999999993</v>
      </c>
      <c r="I74" s="59">
        <v>92.706999999999994</v>
      </c>
      <c r="J74" s="59">
        <v>99.816000000000003</v>
      </c>
      <c r="K74" s="59">
        <v>86.272999999999996</v>
      </c>
      <c r="L74" s="59">
        <v>86.236000000000004</v>
      </c>
      <c r="M74" s="59">
        <v>101.01300000000001</v>
      </c>
      <c r="N74" s="59">
        <v>113.441</v>
      </c>
      <c r="O74" s="59">
        <v>116.91</v>
      </c>
      <c r="P74" s="59">
        <v>127.752</v>
      </c>
      <c r="Q74" s="59">
        <v>148.608</v>
      </c>
      <c r="R74" s="59">
        <v>164.083</v>
      </c>
      <c r="S74" s="59">
        <v>141.363</v>
      </c>
      <c r="T74" s="59">
        <v>156.49600000000001</v>
      </c>
      <c r="U74" s="240">
        <v>174.24</v>
      </c>
    </row>
    <row r="75" spans="1:21" x14ac:dyDescent="0.25">
      <c r="A75" s="42" t="s">
        <v>144</v>
      </c>
      <c r="B75" s="59">
        <v>725.58199999999999</v>
      </c>
      <c r="C75" s="59">
        <v>719.77300000000002</v>
      </c>
      <c r="D75" s="59">
        <v>765.21500000000003</v>
      </c>
      <c r="E75" s="59">
        <v>678.70799999999997</v>
      </c>
      <c r="F75" s="59">
        <v>794.447</v>
      </c>
      <c r="G75" s="59">
        <v>810.524</v>
      </c>
      <c r="H75" s="59">
        <v>992.10799999999995</v>
      </c>
      <c r="I75" s="59">
        <v>1058.6089999999999</v>
      </c>
      <c r="J75" s="59">
        <v>1672.596</v>
      </c>
      <c r="K75" s="59">
        <v>1042.221</v>
      </c>
      <c r="L75" s="59">
        <v>959.298</v>
      </c>
      <c r="M75" s="59">
        <v>1155.162</v>
      </c>
      <c r="N75" s="59">
        <v>1315.3420000000001</v>
      </c>
      <c r="O75" s="59">
        <v>1325.123</v>
      </c>
      <c r="P75" s="59">
        <v>1274.836</v>
      </c>
      <c r="Q75" s="59">
        <v>1159.9949999999999</v>
      </c>
      <c r="R75" s="59">
        <v>1344.586</v>
      </c>
      <c r="S75" s="59">
        <v>1354.9380000000001</v>
      </c>
      <c r="T75" s="59">
        <v>1535.4469999999999</v>
      </c>
      <c r="U75" s="240">
        <v>1623.52</v>
      </c>
    </row>
    <row r="76" spans="1:21" x14ac:dyDescent="0.25">
      <c r="A76" s="42" t="s">
        <v>61</v>
      </c>
      <c r="B76" s="59">
        <v>883.79200000000003</v>
      </c>
      <c r="C76" s="59">
        <v>859.38499999999999</v>
      </c>
      <c r="D76" s="59">
        <v>734.22699999999998</v>
      </c>
      <c r="E76" s="59">
        <v>832.93799999999999</v>
      </c>
      <c r="F76" s="59">
        <v>889.65499999999997</v>
      </c>
      <c r="G76" s="59">
        <v>1030.221</v>
      </c>
      <c r="H76" s="59">
        <v>1026.028</v>
      </c>
      <c r="I76" s="59">
        <v>1126.9839999999999</v>
      </c>
      <c r="J76" s="59">
        <v>1009.828</v>
      </c>
      <c r="K76" s="59">
        <v>898.93</v>
      </c>
      <c r="L76" s="59">
        <v>966.68200000000002</v>
      </c>
      <c r="M76" s="59">
        <v>965.86800000000005</v>
      </c>
      <c r="N76" s="59">
        <v>1193.7449999999999</v>
      </c>
      <c r="O76" s="59">
        <v>1217.6199999999999</v>
      </c>
      <c r="P76" s="59">
        <v>1084.3720000000001</v>
      </c>
      <c r="Q76" s="59">
        <v>1054.3579999999999</v>
      </c>
      <c r="R76" s="59">
        <v>1222.8030000000001</v>
      </c>
      <c r="S76" s="59">
        <v>1384.028</v>
      </c>
      <c r="T76" s="59">
        <v>1535.385</v>
      </c>
      <c r="U76" s="240">
        <v>1656.05</v>
      </c>
    </row>
    <row r="77" spans="1:21" x14ac:dyDescent="0.25">
      <c r="A77" s="64" t="s">
        <v>62</v>
      </c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240"/>
    </row>
    <row r="78" spans="1:21" ht="19.5" x14ac:dyDescent="0.25">
      <c r="A78" s="47" t="s">
        <v>97</v>
      </c>
      <c r="B78" s="59">
        <v>330.86700000000002</v>
      </c>
      <c r="C78" s="59">
        <v>296.52300000000002</v>
      </c>
      <c r="D78" s="59">
        <v>299.50200000000001</v>
      </c>
      <c r="E78" s="59">
        <v>363.56099999999998</v>
      </c>
      <c r="F78" s="59">
        <v>377.96199999999999</v>
      </c>
      <c r="G78" s="59">
        <v>455.24200000000002</v>
      </c>
      <c r="H78" s="59">
        <v>478.012</v>
      </c>
      <c r="I78" s="59">
        <v>493.089</v>
      </c>
      <c r="J78" s="59">
        <v>431.58600000000001</v>
      </c>
      <c r="K78" s="59">
        <v>406.952</v>
      </c>
      <c r="L78" s="59">
        <v>429.26600000000002</v>
      </c>
      <c r="M78" s="59">
        <v>365.39</v>
      </c>
      <c r="N78" s="59">
        <v>448.36900000000003</v>
      </c>
      <c r="O78" s="59">
        <v>506.78</v>
      </c>
      <c r="P78" s="59">
        <v>462.18900000000002</v>
      </c>
      <c r="Q78" s="59">
        <v>435.36500000000001</v>
      </c>
      <c r="R78" s="59">
        <v>525.70500000000004</v>
      </c>
      <c r="S78" s="59">
        <v>580.41899999999998</v>
      </c>
      <c r="T78" s="59">
        <v>595.48599999999999</v>
      </c>
      <c r="U78" s="240">
        <v>570.87699999999995</v>
      </c>
    </row>
    <row r="79" spans="1:21" ht="19.5" x14ac:dyDescent="0.25">
      <c r="A79" s="47" t="s">
        <v>63</v>
      </c>
      <c r="B79" s="59">
        <v>115.464</v>
      </c>
      <c r="C79" s="59">
        <v>108.54</v>
      </c>
      <c r="D79" s="59">
        <v>102.28</v>
      </c>
      <c r="E79" s="59">
        <v>111.77</v>
      </c>
      <c r="F79" s="59">
        <v>121.652</v>
      </c>
      <c r="G79" s="59">
        <v>115.946</v>
      </c>
      <c r="H79" s="59">
        <v>110.252</v>
      </c>
      <c r="I79" s="59">
        <v>127.29900000000001</v>
      </c>
      <c r="J79" s="59">
        <v>137.36099999999999</v>
      </c>
      <c r="K79" s="59">
        <v>99.882999999999996</v>
      </c>
      <c r="L79" s="59">
        <v>99.159000000000006</v>
      </c>
      <c r="M79" s="59">
        <v>108.261</v>
      </c>
      <c r="N79" s="59">
        <v>164.69800000000001</v>
      </c>
      <c r="O79" s="59">
        <v>146.30699999999999</v>
      </c>
      <c r="P79" s="59">
        <v>116.262</v>
      </c>
      <c r="Q79" s="59">
        <v>158.887</v>
      </c>
      <c r="R79" s="59">
        <v>139.71799999999999</v>
      </c>
      <c r="S79" s="59">
        <v>156.15700000000001</v>
      </c>
      <c r="T79" s="59">
        <v>163.501</v>
      </c>
      <c r="U79" s="240">
        <v>208.07599999999999</v>
      </c>
    </row>
    <row r="80" spans="1:21" ht="19.5" x14ac:dyDescent="0.25">
      <c r="A80" s="47" t="s">
        <v>86</v>
      </c>
      <c r="B80" s="59">
        <v>437.46100000000001</v>
      </c>
      <c r="C80" s="59">
        <v>454.322</v>
      </c>
      <c r="D80" s="59">
        <v>332.44499999999999</v>
      </c>
      <c r="E80" s="59">
        <v>357.60700000000003</v>
      </c>
      <c r="F80" s="59">
        <v>390.041</v>
      </c>
      <c r="G80" s="59">
        <v>459.03300000000002</v>
      </c>
      <c r="H80" s="59">
        <v>437.76400000000001</v>
      </c>
      <c r="I80" s="59">
        <v>506.596</v>
      </c>
      <c r="J80" s="59">
        <v>440.88099999999997</v>
      </c>
      <c r="K80" s="59">
        <v>392.09500000000003</v>
      </c>
      <c r="L80" s="59">
        <v>438.25700000000001</v>
      </c>
      <c r="M80" s="59">
        <v>492.21699999999998</v>
      </c>
      <c r="N80" s="59">
        <v>580.678</v>
      </c>
      <c r="O80" s="59">
        <v>564.53300000000002</v>
      </c>
      <c r="P80" s="59">
        <v>505.92099999999999</v>
      </c>
      <c r="Q80" s="59">
        <v>460.10599999999999</v>
      </c>
      <c r="R80" s="59">
        <v>557.38</v>
      </c>
      <c r="S80" s="59">
        <v>647.452</v>
      </c>
      <c r="T80" s="59">
        <v>776.39800000000002</v>
      </c>
      <c r="U80" s="240">
        <v>877.09699999999998</v>
      </c>
    </row>
    <row r="81" spans="1:21" x14ac:dyDescent="0.25">
      <c r="A81" s="42" t="s">
        <v>64</v>
      </c>
      <c r="B81" s="59">
        <v>582.54999999999995</v>
      </c>
      <c r="C81" s="59">
        <v>486.82299999999998</v>
      </c>
      <c r="D81" s="59">
        <v>456.92700000000002</v>
      </c>
      <c r="E81" s="59">
        <v>433.298</v>
      </c>
      <c r="F81" s="59">
        <v>458.69200000000001</v>
      </c>
      <c r="G81" s="59">
        <v>526.77499999999998</v>
      </c>
      <c r="H81" s="59">
        <v>576.73299999999995</v>
      </c>
      <c r="I81" s="59">
        <v>605.77</v>
      </c>
      <c r="J81" s="59">
        <v>653.11900000000003</v>
      </c>
      <c r="K81" s="59">
        <v>701.93299999999999</v>
      </c>
      <c r="L81" s="59">
        <v>749.45500000000004</v>
      </c>
      <c r="M81" s="59">
        <v>759.25900000000001</v>
      </c>
      <c r="N81" s="59">
        <v>823.87599999999998</v>
      </c>
      <c r="O81" s="59">
        <v>799.68899999999996</v>
      </c>
      <c r="P81" s="59">
        <v>834.82100000000003</v>
      </c>
      <c r="Q81" s="59">
        <v>849.28300000000002</v>
      </c>
      <c r="R81" s="59">
        <v>821.197</v>
      </c>
      <c r="S81" s="59">
        <v>930.548</v>
      </c>
      <c r="T81" s="59">
        <v>984.80700000000002</v>
      </c>
      <c r="U81" s="240">
        <v>991.31</v>
      </c>
    </row>
    <row r="82" spans="1:21" ht="18" x14ac:dyDescent="0.25">
      <c r="A82" s="41" t="s">
        <v>101</v>
      </c>
      <c r="B82" s="82">
        <v>2295.6179999999999</v>
      </c>
      <c r="C82" s="82">
        <v>2409.9279999999999</v>
      </c>
      <c r="D82" s="82">
        <v>2289.739</v>
      </c>
      <c r="E82" s="82">
        <v>2329.04</v>
      </c>
      <c r="F82" s="82">
        <v>2462.2640000000001</v>
      </c>
      <c r="G82" s="82">
        <v>2668.4870000000001</v>
      </c>
      <c r="H82" s="82">
        <v>2804.5430000000001</v>
      </c>
      <c r="I82" s="82">
        <v>3111.4180000000001</v>
      </c>
      <c r="J82" s="82">
        <v>3396.3339999999998</v>
      </c>
      <c r="K82" s="82">
        <v>3052.2829999999999</v>
      </c>
      <c r="L82" s="82">
        <v>3503.7350000000001</v>
      </c>
      <c r="M82" s="82">
        <v>3724.2730000000001</v>
      </c>
      <c r="N82" s="82">
        <v>4102.9430000000002</v>
      </c>
      <c r="O82" s="82">
        <v>4688.1120000000001</v>
      </c>
      <c r="P82" s="82">
        <v>4340.5690000000004</v>
      </c>
      <c r="Q82" s="82">
        <v>4298.8280000000004</v>
      </c>
      <c r="R82" s="82">
        <v>4143.8890000000001</v>
      </c>
      <c r="S82" s="82">
        <v>4631.5479999999998</v>
      </c>
      <c r="T82" s="82">
        <v>5234.2960000000003</v>
      </c>
      <c r="U82" s="239">
        <v>5485.3959999999997</v>
      </c>
    </row>
    <row r="83" spans="1:21" x14ac:dyDescent="0.25">
      <c r="A83" s="42" t="s">
        <v>65</v>
      </c>
      <c r="B83" s="59">
        <v>31.669</v>
      </c>
      <c r="C83" s="59">
        <v>39.853999999999999</v>
      </c>
      <c r="D83" s="59">
        <v>49.128999999999998</v>
      </c>
      <c r="E83" s="59">
        <v>49.853000000000002</v>
      </c>
      <c r="F83" s="59">
        <v>77.912000000000006</v>
      </c>
      <c r="G83" s="59">
        <v>79.587999999999994</v>
      </c>
      <c r="H83" s="59">
        <v>99.923000000000002</v>
      </c>
      <c r="I83" s="59">
        <v>126.571</v>
      </c>
      <c r="J83" s="59">
        <v>295.63</v>
      </c>
      <c r="K83" s="59">
        <v>184.56899999999999</v>
      </c>
      <c r="L83" s="59">
        <v>86.713999999999999</v>
      </c>
      <c r="M83" s="59">
        <v>138.54499999999999</v>
      </c>
      <c r="N83" s="59">
        <v>146.374</v>
      </c>
      <c r="O83" s="59">
        <v>146.374</v>
      </c>
      <c r="P83" s="59">
        <v>135.97900000000001</v>
      </c>
      <c r="Q83" s="59">
        <v>183.03299999999999</v>
      </c>
      <c r="R83" s="59">
        <v>208.84399999999999</v>
      </c>
      <c r="S83" s="59">
        <v>164.57900000000001</v>
      </c>
      <c r="T83" s="59">
        <v>200.00200000000001</v>
      </c>
      <c r="U83" s="240">
        <v>227.36199999999999</v>
      </c>
    </row>
    <row r="84" spans="1:21" x14ac:dyDescent="0.25">
      <c r="A84" s="42" t="s">
        <v>67</v>
      </c>
      <c r="B84" s="59">
        <v>34.959000000000003</v>
      </c>
      <c r="C84" s="59">
        <v>35.079000000000001</v>
      </c>
      <c r="D84" s="59">
        <v>47.753</v>
      </c>
      <c r="E84" s="59">
        <v>39.415999999999997</v>
      </c>
      <c r="F84" s="59">
        <v>34.085000000000001</v>
      </c>
      <c r="G84" s="59">
        <v>24.766999999999999</v>
      </c>
      <c r="H84" s="59">
        <v>26.806000000000001</v>
      </c>
      <c r="I84" s="59">
        <v>33.801000000000002</v>
      </c>
      <c r="J84" s="59">
        <v>68.653000000000006</v>
      </c>
      <c r="K84" s="59">
        <v>29.907</v>
      </c>
      <c r="L84" s="59">
        <v>38.75</v>
      </c>
      <c r="M84" s="59">
        <v>44.064999999999998</v>
      </c>
      <c r="N84" s="59">
        <v>48.152999999999999</v>
      </c>
      <c r="O84" s="59">
        <v>61.482999999999997</v>
      </c>
      <c r="P84" s="59">
        <v>48.779000000000003</v>
      </c>
      <c r="Q84" s="59">
        <v>35.204999999999998</v>
      </c>
      <c r="R84" s="59">
        <v>31.338999999999999</v>
      </c>
      <c r="S84" s="59">
        <v>35.738</v>
      </c>
      <c r="T84" s="59">
        <v>37.372999999999998</v>
      </c>
      <c r="U84" s="240">
        <v>40.853000000000002</v>
      </c>
    </row>
    <row r="85" spans="1:21" x14ac:dyDescent="0.25">
      <c r="A85" s="42" t="s">
        <v>68</v>
      </c>
      <c r="B85" s="59">
        <v>66.227000000000004</v>
      </c>
      <c r="C85" s="59">
        <v>73.418999999999997</v>
      </c>
      <c r="D85" s="59">
        <v>76.328000000000003</v>
      </c>
      <c r="E85" s="59">
        <v>90.32</v>
      </c>
      <c r="F85" s="59">
        <v>97.253</v>
      </c>
      <c r="G85" s="59">
        <v>103.887</v>
      </c>
      <c r="H85" s="59">
        <v>101.542</v>
      </c>
      <c r="I85" s="59">
        <v>106.69799999999999</v>
      </c>
      <c r="J85" s="59">
        <v>118.52500000000001</v>
      </c>
      <c r="K85" s="59">
        <v>100.212</v>
      </c>
      <c r="L85" s="59">
        <v>114.503</v>
      </c>
      <c r="M85" s="59">
        <v>114.89400000000001</v>
      </c>
      <c r="N85" s="59">
        <v>117.02200000000001</v>
      </c>
      <c r="O85" s="59">
        <v>105.039</v>
      </c>
      <c r="P85" s="59">
        <v>132.886</v>
      </c>
      <c r="Q85" s="59">
        <v>157.03200000000001</v>
      </c>
      <c r="R85" s="59">
        <v>99.319000000000003</v>
      </c>
      <c r="S85" s="59">
        <v>114.953</v>
      </c>
      <c r="T85" s="59">
        <v>168.749</v>
      </c>
      <c r="U85" s="240">
        <v>187.892</v>
      </c>
    </row>
    <row r="86" spans="1:21" x14ac:dyDescent="0.25">
      <c r="A86" s="42" t="s">
        <v>69</v>
      </c>
      <c r="B86" s="59">
        <v>348.738</v>
      </c>
      <c r="C86" s="59">
        <v>372.34699999999998</v>
      </c>
      <c r="D86" s="59">
        <v>362.22</v>
      </c>
      <c r="E86" s="59">
        <v>378.38900000000001</v>
      </c>
      <c r="F86" s="59">
        <v>354.33100000000002</v>
      </c>
      <c r="G86" s="59">
        <v>384.33300000000003</v>
      </c>
      <c r="H86" s="59">
        <v>429.78300000000002</v>
      </c>
      <c r="I86" s="59">
        <v>503.637</v>
      </c>
      <c r="J86" s="59">
        <v>468.375</v>
      </c>
      <c r="K86" s="59">
        <v>446.47</v>
      </c>
      <c r="L86" s="59">
        <v>464.86500000000001</v>
      </c>
      <c r="M86" s="59">
        <v>518.22699999999998</v>
      </c>
      <c r="N86" s="59">
        <v>620.11400000000003</v>
      </c>
      <c r="O86" s="59">
        <v>618.00099999999998</v>
      </c>
      <c r="P86" s="59">
        <v>580.85699999999997</v>
      </c>
      <c r="Q86" s="59">
        <v>660.93899999999996</v>
      </c>
      <c r="R86" s="59">
        <v>610.67600000000004</v>
      </c>
      <c r="S86" s="59">
        <v>694.21199999999999</v>
      </c>
      <c r="T86" s="59">
        <v>690.596</v>
      </c>
      <c r="U86" s="240">
        <v>726.995</v>
      </c>
    </row>
    <row r="87" spans="1:21" x14ac:dyDescent="0.25">
      <c r="A87" s="42" t="s">
        <v>71</v>
      </c>
      <c r="B87" s="59">
        <v>387.767</v>
      </c>
      <c r="C87" s="59">
        <v>363.86</v>
      </c>
      <c r="D87" s="59">
        <v>371.46899999999999</v>
      </c>
      <c r="E87" s="59">
        <v>426.97500000000002</v>
      </c>
      <c r="F87" s="59">
        <v>414.18700000000001</v>
      </c>
      <c r="G87" s="59">
        <v>462.786</v>
      </c>
      <c r="H87" s="59">
        <v>467.07299999999998</v>
      </c>
      <c r="I87" s="59">
        <v>512.28300000000002</v>
      </c>
      <c r="J87" s="59">
        <v>479.80599999999998</v>
      </c>
      <c r="K87" s="59">
        <v>626.55399999999997</v>
      </c>
      <c r="L87" s="59">
        <v>776.97400000000005</v>
      </c>
      <c r="M87" s="59">
        <v>752.06</v>
      </c>
      <c r="N87" s="59">
        <v>790.44899999999996</v>
      </c>
      <c r="O87" s="59">
        <v>1009.856</v>
      </c>
      <c r="P87" s="59">
        <v>816.29899999999998</v>
      </c>
      <c r="Q87" s="59">
        <v>644.16999999999996</v>
      </c>
      <c r="R87" s="59">
        <v>672.62</v>
      </c>
      <c r="S87" s="59">
        <v>644.81799999999998</v>
      </c>
      <c r="T87" s="59">
        <v>771.44399999999996</v>
      </c>
      <c r="U87" s="240">
        <v>861.54100000000005</v>
      </c>
    </row>
    <row r="88" spans="1:21" x14ac:dyDescent="0.25">
      <c r="A88" s="42" t="s">
        <v>72</v>
      </c>
      <c r="B88" s="59">
        <v>375.209</v>
      </c>
      <c r="C88" s="59">
        <v>428.8</v>
      </c>
      <c r="D88" s="59">
        <v>362.63600000000002</v>
      </c>
      <c r="E88" s="59">
        <v>352.55</v>
      </c>
      <c r="F88" s="59">
        <v>398.82400000000001</v>
      </c>
      <c r="G88" s="59">
        <v>430.36700000000002</v>
      </c>
      <c r="H88" s="59">
        <v>428.05900000000003</v>
      </c>
      <c r="I88" s="59">
        <v>525.44000000000005</v>
      </c>
      <c r="J88" s="59">
        <v>671.54899999999998</v>
      </c>
      <c r="K88" s="59">
        <v>499.53500000000003</v>
      </c>
      <c r="L88" s="59">
        <v>614.44100000000003</v>
      </c>
      <c r="M88" s="59">
        <v>671.14499999999998</v>
      </c>
      <c r="N88" s="59">
        <v>755.524</v>
      </c>
      <c r="O88" s="59">
        <v>897.33600000000001</v>
      </c>
      <c r="P88" s="59">
        <v>901.73699999999997</v>
      </c>
      <c r="Q88" s="59">
        <v>973.47299999999996</v>
      </c>
      <c r="R88" s="59">
        <v>724.96400000000006</v>
      </c>
      <c r="S88" s="59">
        <v>817.11699999999996</v>
      </c>
      <c r="T88" s="59">
        <v>933.43</v>
      </c>
      <c r="U88" s="240">
        <v>1009.399</v>
      </c>
    </row>
    <row r="89" spans="1:21" x14ac:dyDescent="0.25">
      <c r="A89" s="42" t="s">
        <v>73</v>
      </c>
      <c r="B89" s="59">
        <v>303.57799999999997</v>
      </c>
      <c r="C89" s="59">
        <v>295.666</v>
      </c>
      <c r="D89" s="59">
        <v>288.27699999999999</v>
      </c>
      <c r="E89" s="59">
        <v>248.029</v>
      </c>
      <c r="F89" s="59">
        <v>288.363</v>
      </c>
      <c r="G89" s="59">
        <v>274.73</v>
      </c>
      <c r="H89" s="59">
        <v>317.012</v>
      </c>
      <c r="I89" s="59">
        <v>315.11399999999998</v>
      </c>
      <c r="J89" s="59">
        <v>299.12</v>
      </c>
      <c r="K89" s="59">
        <v>244.97399999999999</v>
      </c>
      <c r="L89" s="59">
        <v>329.86399999999998</v>
      </c>
      <c r="M89" s="59">
        <v>360.75099999999998</v>
      </c>
      <c r="N89" s="59">
        <v>369.48599999999999</v>
      </c>
      <c r="O89" s="59">
        <v>377.221</v>
      </c>
      <c r="P89" s="59">
        <v>328.72699999999998</v>
      </c>
      <c r="Q89" s="59">
        <v>486.42200000000003</v>
      </c>
      <c r="R89" s="59">
        <v>439.67399999999998</v>
      </c>
      <c r="S89" s="59">
        <v>554.04999999999995</v>
      </c>
      <c r="T89" s="59">
        <v>586.17899999999997</v>
      </c>
      <c r="U89" s="240">
        <v>586.68100000000004</v>
      </c>
    </row>
    <row r="90" spans="1:21" x14ac:dyDescent="0.25">
      <c r="A90" s="42" t="s">
        <v>139</v>
      </c>
      <c r="B90" s="59">
        <v>430.67200000000003</v>
      </c>
      <c r="C90" s="59">
        <v>474.10199999999998</v>
      </c>
      <c r="D90" s="59">
        <v>417.416</v>
      </c>
      <c r="E90" s="59">
        <v>414.52300000000002</v>
      </c>
      <c r="F90" s="59">
        <v>424.404</v>
      </c>
      <c r="G90" s="59">
        <v>444.46</v>
      </c>
      <c r="H90" s="59">
        <v>450.90699999999998</v>
      </c>
      <c r="I90" s="59">
        <v>446.63099999999997</v>
      </c>
      <c r="J90" s="59">
        <v>422.77100000000002</v>
      </c>
      <c r="K90" s="59">
        <v>390.18299999999999</v>
      </c>
      <c r="L90" s="59">
        <v>462.15600000000001</v>
      </c>
      <c r="M90" s="59">
        <v>515.80999999999995</v>
      </c>
      <c r="N90" s="59">
        <v>549.92999999999995</v>
      </c>
      <c r="O90" s="59">
        <v>741.52800000000002</v>
      </c>
      <c r="P90" s="59">
        <v>677.07399999999996</v>
      </c>
      <c r="Q90" s="59">
        <v>559.60500000000002</v>
      </c>
      <c r="R90" s="59">
        <v>783.53700000000003</v>
      </c>
      <c r="S90" s="59">
        <v>876.66300000000001</v>
      </c>
      <c r="T90" s="59">
        <v>1059.702</v>
      </c>
      <c r="U90" s="240">
        <v>1115.0329999999999</v>
      </c>
    </row>
    <row r="91" spans="1:21" x14ac:dyDescent="0.25">
      <c r="A91" s="42" t="s">
        <v>75</v>
      </c>
      <c r="B91" s="59">
        <v>189.411</v>
      </c>
      <c r="C91" s="59">
        <v>194.53399999999999</v>
      </c>
      <c r="D91" s="59">
        <v>174.37899999999999</v>
      </c>
      <c r="E91" s="59">
        <v>193.01</v>
      </c>
      <c r="F91" s="59">
        <v>225.85300000000001</v>
      </c>
      <c r="G91" s="59">
        <v>301.34100000000001</v>
      </c>
      <c r="H91" s="59">
        <v>296.80399999999997</v>
      </c>
      <c r="I91" s="59">
        <v>352.82900000000001</v>
      </c>
      <c r="J91" s="59">
        <v>333.13</v>
      </c>
      <c r="K91" s="59">
        <v>351.43400000000003</v>
      </c>
      <c r="L91" s="59">
        <v>450.64299999999997</v>
      </c>
      <c r="M91" s="59">
        <v>448.245</v>
      </c>
      <c r="N91" s="59">
        <v>544.36099999999999</v>
      </c>
      <c r="O91" s="59">
        <v>569.26199999999994</v>
      </c>
      <c r="P91" s="59">
        <v>582.64200000000005</v>
      </c>
      <c r="Q91" s="59">
        <v>489.19799999999998</v>
      </c>
      <c r="R91" s="59">
        <v>354.89800000000002</v>
      </c>
      <c r="S91" s="59">
        <v>511.13900000000001</v>
      </c>
      <c r="T91" s="59">
        <v>543.55499999999995</v>
      </c>
      <c r="U91" s="240">
        <v>502.26400000000001</v>
      </c>
    </row>
    <row r="92" spans="1:21" x14ac:dyDescent="0.25">
      <c r="A92" s="42" t="s">
        <v>76</v>
      </c>
      <c r="B92" s="59">
        <v>127.38800000000001</v>
      </c>
      <c r="C92" s="59">
        <v>132.267</v>
      </c>
      <c r="D92" s="59">
        <v>140.13200000000001</v>
      </c>
      <c r="E92" s="59">
        <v>135.97499999999999</v>
      </c>
      <c r="F92" s="59">
        <v>147.05199999999999</v>
      </c>
      <c r="G92" s="59">
        <v>162.22800000000001</v>
      </c>
      <c r="H92" s="59">
        <v>186.63399999999999</v>
      </c>
      <c r="I92" s="59">
        <v>188.41399999999999</v>
      </c>
      <c r="J92" s="59">
        <v>238.77500000000001</v>
      </c>
      <c r="K92" s="59">
        <v>178.44499999999999</v>
      </c>
      <c r="L92" s="59">
        <v>164.82499999999999</v>
      </c>
      <c r="M92" s="59">
        <v>160.53100000000001</v>
      </c>
      <c r="N92" s="59">
        <v>161.53</v>
      </c>
      <c r="O92" s="59">
        <v>162.012</v>
      </c>
      <c r="P92" s="59">
        <v>135.589</v>
      </c>
      <c r="Q92" s="59">
        <v>109.751</v>
      </c>
      <c r="R92" s="59">
        <v>218.018</v>
      </c>
      <c r="S92" s="59">
        <v>218.279</v>
      </c>
      <c r="T92" s="59">
        <v>243.26599999999999</v>
      </c>
      <c r="U92" s="240">
        <v>227.376</v>
      </c>
    </row>
    <row r="93" spans="1:21" ht="18" x14ac:dyDescent="0.25">
      <c r="A93" s="41" t="s">
        <v>90</v>
      </c>
      <c r="B93" s="82">
        <v>1601.664</v>
      </c>
      <c r="C93" s="82">
        <v>1647.0170000000001</v>
      </c>
      <c r="D93" s="82">
        <v>1719.596</v>
      </c>
      <c r="E93" s="82">
        <v>1656.037</v>
      </c>
      <c r="F93" s="82">
        <v>1805.2619999999999</v>
      </c>
      <c r="G93" s="82">
        <v>1832.9760000000001</v>
      </c>
      <c r="H93" s="82">
        <v>1872.56</v>
      </c>
      <c r="I93" s="82">
        <v>2078.989</v>
      </c>
      <c r="J93" s="82">
        <v>2379.415</v>
      </c>
      <c r="K93" s="82">
        <v>2353.7530000000002</v>
      </c>
      <c r="L93" s="82">
        <v>2638.1930000000002</v>
      </c>
      <c r="M93" s="82">
        <v>2810.5880000000002</v>
      </c>
      <c r="N93" s="82">
        <v>2986.866</v>
      </c>
      <c r="O93" s="82">
        <v>2792.2840000000001</v>
      </c>
      <c r="P93" s="82">
        <v>2631.4270000000001</v>
      </c>
      <c r="Q93" s="82">
        <v>2814.8389999999999</v>
      </c>
      <c r="R93" s="82">
        <v>2937.9479999999999</v>
      </c>
      <c r="S93" s="82">
        <v>3319.5920000000001</v>
      </c>
      <c r="T93" s="82">
        <v>3336.701</v>
      </c>
      <c r="U93" s="239">
        <v>3754.4760000000001</v>
      </c>
    </row>
    <row r="94" spans="1:21" x14ac:dyDescent="0.25">
      <c r="A94" s="42" t="s">
        <v>66</v>
      </c>
      <c r="B94" s="59">
        <v>163.184</v>
      </c>
      <c r="C94" s="59">
        <v>179.91200000000001</v>
      </c>
      <c r="D94" s="59">
        <v>176.43700000000001</v>
      </c>
      <c r="E94" s="59">
        <v>163.57499999999999</v>
      </c>
      <c r="F94" s="59">
        <v>158.02699999999999</v>
      </c>
      <c r="G94" s="59">
        <v>171.52500000000001</v>
      </c>
      <c r="H94" s="59">
        <v>157.84899999999999</v>
      </c>
      <c r="I94" s="59">
        <v>253.84899999999999</v>
      </c>
      <c r="J94" s="59">
        <v>280.863</v>
      </c>
      <c r="K94" s="59">
        <v>247.435</v>
      </c>
      <c r="L94" s="59">
        <v>261.55</v>
      </c>
      <c r="M94" s="59">
        <v>320.24400000000003</v>
      </c>
      <c r="N94" s="59">
        <v>392.63099999999997</v>
      </c>
      <c r="O94" s="59">
        <v>402.101</v>
      </c>
      <c r="P94" s="59">
        <v>331.214</v>
      </c>
      <c r="Q94" s="59">
        <v>325.315</v>
      </c>
      <c r="R94" s="59">
        <v>334.488</v>
      </c>
      <c r="S94" s="59">
        <v>389.89</v>
      </c>
      <c r="T94" s="59">
        <v>371.25900000000001</v>
      </c>
      <c r="U94" s="240">
        <v>407.39100000000002</v>
      </c>
    </row>
    <row r="95" spans="1:21" x14ac:dyDescent="0.25">
      <c r="A95" s="90" t="s">
        <v>77</v>
      </c>
      <c r="B95" s="59">
        <v>116.764</v>
      </c>
      <c r="C95" s="59">
        <v>118.634</v>
      </c>
      <c r="D95" s="59">
        <v>135.17500000000001</v>
      </c>
      <c r="E95" s="59">
        <v>124.42700000000001</v>
      </c>
      <c r="F95" s="59">
        <v>112.393</v>
      </c>
      <c r="G95" s="59">
        <v>128.37799999999999</v>
      </c>
      <c r="H95" s="59">
        <v>120.07899999999999</v>
      </c>
      <c r="I95" s="59">
        <v>121.69</v>
      </c>
      <c r="J95" s="59">
        <v>135.31200000000001</v>
      </c>
      <c r="K95" s="59">
        <v>137.74</v>
      </c>
      <c r="L95" s="59">
        <v>132.28700000000001</v>
      </c>
      <c r="M95" s="59">
        <v>142.82400000000001</v>
      </c>
      <c r="N95" s="59">
        <v>152.166</v>
      </c>
      <c r="O95" s="59">
        <v>149.56299999999999</v>
      </c>
      <c r="P95" s="59">
        <v>147.434</v>
      </c>
      <c r="Q95" s="59">
        <v>190.77</v>
      </c>
      <c r="R95" s="59">
        <v>178.44</v>
      </c>
      <c r="S95" s="59">
        <v>190.81200000000001</v>
      </c>
      <c r="T95" s="59">
        <v>196.65100000000001</v>
      </c>
      <c r="U95" s="240">
        <v>201.49600000000001</v>
      </c>
    </row>
    <row r="96" spans="1:21" x14ac:dyDescent="0.25">
      <c r="A96" s="42" t="s">
        <v>70</v>
      </c>
      <c r="B96" s="59">
        <v>109.583</v>
      </c>
      <c r="C96" s="59">
        <v>132.512</v>
      </c>
      <c r="D96" s="59">
        <v>169.01599999999999</v>
      </c>
      <c r="E96" s="59">
        <v>169.215</v>
      </c>
      <c r="F96" s="59">
        <v>196.309</v>
      </c>
      <c r="G96" s="59">
        <v>197.08</v>
      </c>
      <c r="H96" s="59">
        <v>182.35300000000001</v>
      </c>
      <c r="I96" s="59">
        <v>194.01499999999999</v>
      </c>
      <c r="J96" s="59">
        <v>184.404</v>
      </c>
      <c r="K96" s="59">
        <v>194.77699999999999</v>
      </c>
      <c r="L96" s="59">
        <v>200.422</v>
      </c>
      <c r="M96" s="59">
        <v>248.14</v>
      </c>
      <c r="N96" s="59">
        <v>242.434</v>
      </c>
      <c r="O96" s="59">
        <v>245.35599999999999</v>
      </c>
      <c r="P96" s="59">
        <v>221.505</v>
      </c>
      <c r="Q96" s="59">
        <v>205.11</v>
      </c>
      <c r="R96" s="59">
        <v>201.119</v>
      </c>
      <c r="S96" s="59">
        <v>209.08500000000001</v>
      </c>
      <c r="T96" s="59">
        <v>222.108</v>
      </c>
      <c r="U96" s="240">
        <v>258.08100000000002</v>
      </c>
    </row>
    <row r="97" spans="1:21" x14ac:dyDescent="0.25">
      <c r="A97" s="42" t="s">
        <v>78</v>
      </c>
      <c r="B97" s="59">
        <v>62.08</v>
      </c>
      <c r="C97" s="59">
        <v>57.155999999999999</v>
      </c>
      <c r="D97" s="59">
        <v>64.924999999999997</v>
      </c>
      <c r="E97" s="59">
        <v>61.24</v>
      </c>
      <c r="F97" s="59">
        <v>71.930000000000007</v>
      </c>
      <c r="G97" s="59">
        <v>65.498999999999995</v>
      </c>
      <c r="H97" s="59">
        <v>93.796000000000006</v>
      </c>
      <c r="I97" s="59">
        <v>91.591999999999999</v>
      </c>
      <c r="J97" s="59">
        <v>136.31399999999999</v>
      </c>
      <c r="K97" s="59">
        <v>97.602000000000004</v>
      </c>
      <c r="L97" s="59">
        <v>105.246</v>
      </c>
      <c r="M97" s="59">
        <v>102.292</v>
      </c>
      <c r="N97" s="59">
        <v>119.536</v>
      </c>
      <c r="O97" s="59">
        <v>146.626</v>
      </c>
      <c r="P97" s="59">
        <v>152.15</v>
      </c>
      <c r="Q97" s="59">
        <v>132.75899999999999</v>
      </c>
      <c r="R97" s="59">
        <v>118.32</v>
      </c>
      <c r="S97" s="59">
        <v>148.21199999999999</v>
      </c>
      <c r="T97" s="59">
        <v>161.483</v>
      </c>
      <c r="U97" s="240">
        <v>165.43</v>
      </c>
    </row>
    <row r="98" spans="1:21" x14ac:dyDescent="0.25">
      <c r="A98" s="42" t="s">
        <v>79</v>
      </c>
      <c r="B98" s="59">
        <v>512.279</v>
      </c>
      <c r="C98" s="59">
        <v>535.83399999999995</v>
      </c>
      <c r="D98" s="59">
        <v>515.90499999999997</v>
      </c>
      <c r="E98" s="59">
        <v>441.67399999999998</v>
      </c>
      <c r="F98" s="59">
        <v>500.67500000000001</v>
      </c>
      <c r="G98" s="59">
        <v>495.10399999999998</v>
      </c>
      <c r="H98" s="59">
        <v>543.04700000000003</v>
      </c>
      <c r="I98" s="59">
        <v>541.18499999999995</v>
      </c>
      <c r="J98" s="59">
        <v>608.83399999999995</v>
      </c>
      <c r="K98" s="59">
        <v>726.80399999999997</v>
      </c>
      <c r="L98" s="59">
        <v>914.04300000000001</v>
      </c>
      <c r="M98" s="59">
        <v>882.21199999999999</v>
      </c>
      <c r="N98" s="59">
        <v>924.447</v>
      </c>
      <c r="O98" s="59">
        <v>741.40200000000004</v>
      </c>
      <c r="P98" s="59">
        <v>752.11900000000003</v>
      </c>
      <c r="Q98" s="59">
        <v>958.99400000000003</v>
      </c>
      <c r="R98" s="59">
        <v>895.32799999999997</v>
      </c>
      <c r="S98" s="59">
        <v>1063.758</v>
      </c>
      <c r="T98" s="59">
        <v>1108.4780000000001</v>
      </c>
      <c r="U98" s="240">
        <v>1328.16</v>
      </c>
    </row>
    <row r="99" spans="1:21" x14ac:dyDescent="0.25">
      <c r="A99" s="42" t="s">
        <v>145</v>
      </c>
      <c r="B99" s="59">
        <v>326.43799999999999</v>
      </c>
      <c r="C99" s="59">
        <v>292.57</v>
      </c>
      <c r="D99" s="59">
        <v>306.00400000000002</v>
      </c>
      <c r="E99" s="59">
        <v>309.60500000000002</v>
      </c>
      <c r="F99" s="59">
        <v>367.73899999999998</v>
      </c>
      <c r="G99" s="59">
        <v>364.15699999999998</v>
      </c>
      <c r="H99" s="59">
        <v>379.16800000000001</v>
      </c>
      <c r="I99" s="59">
        <v>357.017</v>
      </c>
      <c r="J99" s="59">
        <v>489.851</v>
      </c>
      <c r="K99" s="59">
        <v>416.94</v>
      </c>
      <c r="L99" s="59">
        <v>474.04300000000001</v>
      </c>
      <c r="M99" s="59">
        <v>474.11399999999998</v>
      </c>
      <c r="N99" s="59">
        <v>503.85599999999999</v>
      </c>
      <c r="O99" s="59">
        <v>496.33800000000002</v>
      </c>
      <c r="P99" s="59">
        <v>487.81599999999997</v>
      </c>
      <c r="Q99" s="59">
        <v>490.07100000000003</v>
      </c>
      <c r="R99" s="59">
        <v>584.03300000000002</v>
      </c>
      <c r="S99" s="59">
        <v>584.85699999999997</v>
      </c>
      <c r="T99" s="59">
        <v>596.81500000000005</v>
      </c>
      <c r="U99" s="240">
        <v>645.99300000000005</v>
      </c>
    </row>
    <row r="100" spans="1:21" x14ac:dyDescent="0.25">
      <c r="A100" s="42" t="s">
        <v>81</v>
      </c>
      <c r="B100" s="59">
        <v>151.82900000000001</v>
      </c>
      <c r="C100" s="59">
        <v>157.40799999999999</v>
      </c>
      <c r="D100" s="59">
        <v>178.40100000000001</v>
      </c>
      <c r="E100" s="59">
        <v>201.43199999999999</v>
      </c>
      <c r="F100" s="59">
        <v>217.51900000000001</v>
      </c>
      <c r="G100" s="59">
        <v>211.38900000000001</v>
      </c>
      <c r="H100" s="59">
        <v>164.435</v>
      </c>
      <c r="I100" s="59">
        <v>250.244</v>
      </c>
      <c r="J100" s="59">
        <v>255.69399999999999</v>
      </c>
      <c r="K100" s="59">
        <v>243.89599999999999</v>
      </c>
      <c r="L100" s="59">
        <v>263.46499999999997</v>
      </c>
      <c r="M100" s="59">
        <v>323.73899999999998</v>
      </c>
      <c r="N100" s="59">
        <v>327.61399999999998</v>
      </c>
      <c r="O100" s="59">
        <v>306.65300000000002</v>
      </c>
      <c r="P100" s="59">
        <v>287.66300000000001</v>
      </c>
      <c r="Q100" s="59">
        <v>239.916</v>
      </c>
      <c r="R100" s="59">
        <v>319.56099999999998</v>
      </c>
      <c r="S100" s="59">
        <v>358.26799999999997</v>
      </c>
      <c r="T100" s="59">
        <v>347.07499999999999</v>
      </c>
      <c r="U100" s="240">
        <v>364.072</v>
      </c>
    </row>
    <row r="101" spans="1:21" x14ac:dyDescent="0.25">
      <c r="A101" s="42" t="s">
        <v>82</v>
      </c>
      <c r="B101" s="59">
        <v>32.491</v>
      </c>
      <c r="C101" s="59">
        <v>34.576999999999998</v>
      </c>
      <c r="D101" s="59">
        <v>31.414999999999999</v>
      </c>
      <c r="E101" s="59">
        <v>31.702999999999999</v>
      </c>
      <c r="F101" s="59">
        <v>34.701000000000001</v>
      </c>
      <c r="G101" s="59">
        <v>35.366</v>
      </c>
      <c r="H101" s="59">
        <v>39.81</v>
      </c>
      <c r="I101" s="59">
        <v>48.820999999999998</v>
      </c>
      <c r="J101" s="59">
        <v>42.393999999999998</v>
      </c>
      <c r="K101" s="59">
        <v>46.607999999999997</v>
      </c>
      <c r="L101" s="59">
        <v>48.598999999999997</v>
      </c>
      <c r="M101" s="59">
        <v>53.441000000000003</v>
      </c>
      <c r="N101" s="59">
        <v>66.772000000000006</v>
      </c>
      <c r="O101" s="59">
        <v>65.899000000000001</v>
      </c>
      <c r="P101" s="59">
        <v>61.991999999999997</v>
      </c>
      <c r="Q101" s="59">
        <v>64.948999999999998</v>
      </c>
      <c r="R101" s="59">
        <v>72.77</v>
      </c>
      <c r="S101" s="59">
        <v>65.745000000000005</v>
      </c>
      <c r="T101" s="59">
        <v>59.433999999999997</v>
      </c>
      <c r="U101" s="240">
        <v>70.033000000000001</v>
      </c>
    </row>
    <row r="102" spans="1:21" x14ac:dyDescent="0.25">
      <c r="A102" s="42" t="s">
        <v>83</v>
      </c>
      <c r="B102" s="59">
        <v>79.611999999999995</v>
      </c>
      <c r="C102" s="59">
        <v>82.084000000000003</v>
      </c>
      <c r="D102" s="59">
        <v>109.255</v>
      </c>
      <c r="E102" s="59">
        <v>101.26900000000001</v>
      </c>
      <c r="F102" s="59">
        <v>90.581999999999994</v>
      </c>
      <c r="G102" s="59">
        <v>99.343000000000004</v>
      </c>
      <c r="H102" s="59">
        <v>145.02799999999999</v>
      </c>
      <c r="I102" s="59">
        <v>163.453</v>
      </c>
      <c r="J102" s="59">
        <v>187.852</v>
      </c>
      <c r="K102" s="59">
        <v>185.065</v>
      </c>
      <c r="L102" s="59">
        <v>182.9</v>
      </c>
      <c r="M102" s="59">
        <v>209.86199999999999</v>
      </c>
      <c r="N102" s="59">
        <v>204.316</v>
      </c>
      <c r="O102" s="59">
        <v>187.08</v>
      </c>
      <c r="P102" s="59">
        <v>157.34700000000001</v>
      </c>
      <c r="Q102" s="59">
        <v>166.321</v>
      </c>
      <c r="R102" s="59">
        <v>188.90100000000001</v>
      </c>
      <c r="S102" s="59">
        <v>261.17899999999997</v>
      </c>
      <c r="T102" s="59">
        <v>217.636</v>
      </c>
      <c r="U102" s="240">
        <v>247.892</v>
      </c>
    </row>
    <row r="103" spans="1:21" ht="19.5" x14ac:dyDescent="0.25">
      <c r="A103" s="42" t="s">
        <v>84</v>
      </c>
      <c r="B103" s="59">
        <v>31.146999999999998</v>
      </c>
      <c r="C103" s="59">
        <v>34.335000000000001</v>
      </c>
      <c r="D103" s="59">
        <v>26.143999999999998</v>
      </c>
      <c r="E103" s="59">
        <v>28.815999999999999</v>
      </c>
      <c r="F103" s="59">
        <v>30.244</v>
      </c>
      <c r="G103" s="59">
        <v>38.552999999999997</v>
      </c>
      <c r="H103" s="59">
        <v>30.343</v>
      </c>
      <c r="I103" s="59">
        <v>27.815999999999999</v>
      </c>
      <c r="J103" s="59">
        <v>31.84</v>
      </c>
      <c r="K103" s="59">
        <v>32.735999999999997</v>
      </c>
      <c r="L103" s="59">
        <v>32.134999999999998</v>
      </c>
      <c r="M103" s="59">
        <v>32.048999999999999</v>
      </c>
      <c r="N103" s="59">
        <v>25.914000000000001</v>
      </c>
      <c r="O103" s="59">
        <v>23.88</v>
      </c>
      <c r="P103" s="59">
        <v>22.684999999999999</v>
      </c>
      <c r="Q103" s="59">
        <v>31.001999999999999</v>
      </c>
      <c r="R103" s="59">
        <v>32.049999999999997</v>
      </c>
      <c r="S103" s="59">
        <v>29.864000000000001</v>
      </c>
      <c r="T103" s="59">
        <v>40.994999999999997</v>
      </c>
      <c r="U103" s="240">
        <v>38.090000000000003</v>
      </c>
    </row>
    <row r="104" spans="1:21" ht="20.25" thickBot="1" x14ac:dyDescent="0.3">
      <c r="A104" s="115" t="s">
        <v>85</v>
      </c>
      <c r="B104" s="86">
        <v>16.257000000000001</v>
      </c>
      <c r="C104" s="86">
        <v>21.995000000000001</v>
      </c>
      <c r="D104" s="86">
        <v>6.9189999999999996</v>
      </c>
      <c r="E104" s="86">
        <v>23.081</v>
      </c>
      <c r="F104" s="86">
        <v>25.143000000000001</v>
      </c>
      <c r="G104" s="86">
        <v>26.582000000000001</v>
      </c>
      <c r="H104" s="86">
        <v>16.652000000000001</v>
      </c>
      <c r="I104" s="86">
        <v>29.306999999999999</v>
      </c>
      <c r="J104" s="86">
        <v>26.056999999999999</v>
      </c>
      <c r="K104" s="86">
        <v>24.15</v>
      </c>
      <c r="L104" s="86">
        <v>23.503</v>
      </c>
      <c r="M104" s="86">
        <v>21.670999999999999</v>
      </c>
      <c r="N104" s="86">
        <v>27.18</v>
      </c>
      <c r="O104" s="86">
        <v>27.385999999999999</v>
      </c>
      <c r="P104" s="86">
        <v>9.5020000000000007</v>
      </c>
      <c r="Q104" s="86">
        <v>9.6319999999999997</v>
      </c>
      <c r="R104" s="86">
        <v>12.938000000000001</v>
      </c>
      <c r="S104" s="86">
        <v>17.922000000000001</v>
      </c>
      <c r="T104" s="86">
        <v>14.766999999999999</v>
      </c>
      <c r="U104" s="241">
        <v>27.838000000000001</v>
      </c>
    </row>
    <row r="105" spans="1:21" x14ac:dyDescent="0.25">
      <c r="A105" s="267"/>
      <c r="B105" s="268"/>
      <c r="C105" s="268"/>
      <c r="D105" s="268"/>
      <c r="E105" s="268"/>
      <c r="F105" s="268"/>
      <c r="G105" s="268"/>
      <c r="H105" s="268"/>
      <c r="I105" s="268"/>
      <c r="J105" s="268"/>
      <c r="K105" s="268"/>
      <c r="L105" s="268"/>
      <c r="M105" s="268"/>
      <c r="N105" s="268"/>
      <c r="O105" s="268"/>
      <c r="P105" s="268"/>
      <c r="Q105" s="268"/>
      <c r="R105" s="268"/>
      <c r="S105" s="268"/>
      <c r="T105" s="269"/>
    </row>
  </sheetData>
  <mergeCells count="3">
    <mergeCell ref="A105:T105"/>
    <mergeCell ref="A1:U1"/>
    <mergeCell ref="A2:U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0">
    <tabColor rgb="FFC7E6A4"/>
  </sheetPr>
  <dimension ref="A1:R110"/>
  <sheetViews>
    <sheetView zoomScaleNormal="100" workbookViewId="0">
      <pane ySplit="5" topLeftCell="A92" activePane="bottomLeft" state="frozen"/>
      <selection activeCell="O25" sqref="O25"/>
      <selection pane="bottomLeft" activeCell="A104" sqref="A104"/>
    </sheetView>
  </sheetViews>
  <sheetFormatPr defaultRowHeight="15" x14ac:dyDescent="0.25"/>
  <cols>
    <col min="1" max="1" width="18" customWidth="1"/>
  </cols>
  <sheetData>
    <row r="1" spans="1:18" x14ac:dyDescent="0.25">
      <c r="A1" s="247" t="s">
        <v>219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</row>
    <row r="2" spans="1:18" x14ac:dyDescent="0.25">
      <c r="A2" s="248" t="s">
        <v>193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</row>
    <row r="3" spans="1:18" x14ac:dyDescent="0.25">
      <c r="A3" s="2" t="s">
        <v>251</v>
      </c>
      <c r="B3" s="28"/>
      <c r="C3" s="38"/>
      <c r="D3" s="38"/>
      <c r="E3" s="38"/>
      <c r="F3" s="38"/>
      <c r="G3" s="28"/>
      <c r="H3" s="28"/>
      <c r="I3" s="28"/>
      <c r="J3" s="28"/>
      <c r="K3" s="28"/>
      <c r="L3" s="28"/>
      <c r="M3" s="28"/>
      <c r="R3" s="4"/>
    </row>
    <row r="4" spans="1:18" ht="15.75" thickBot="1" x14ac:dyDescent="0.3">
      <c r="A4" s="89" t="s">
        <v>252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18" ht="15.75" thickBot="1" x14ac:dyDescent="0.3">
      <c r="A5" s="111"/>
      <c r="B5" s="16">
        <v>2002</v>
      </c>
      <c r="C5" s="16">
        <v>2004</v>
      </c>
      <c r="D5" s="16">
        <v>2005</v>
      </c>
      <c r="E5" s="16">
        <v>2006</v>
      </c>
      <c r="F5" s="16">
        <v>2007</v>
      </c>
      <c r="G5" s="16">
        <v>2008</v>
      </c>
      <c r="H5" s="16">
        <v>2009</v>
      </c>
      <c r="I5" s="16">
        <v>2010</v>
      </c>
      <c r="J5" s="16">
        <v>2011</v>
      </c>
      <c r="K5" s="16">
        <v>2012</v>
      </c>
      <c r="L5" s="16">
        <v>2013</v>
      </c>
      <c r="M5" s="16">
        <v>2014</v>
      </c>
      <c r="N5" s="16">
        <v>2015</v>
      </c>
      <c r="O5" s="16">
        <v>2016</v>
      </c>
      <c r="P5" s="16">
        <v>2017</v>
      </c>
      <c r="Q5" s="16">
        <v>2018</v>
      </c>
      <c r="R5" s="16">
        <v>2019</v>
      </c>
    </row>
    <row r="6" spans="1:18" x14ac:dyDescent="0.25">
      <c r="A6" s="49" t="s">
        <v>0</v>
      </c>
      <c r="B6" s="65">
        <v>3345</v>
      </c>
      <c r="C6" s="65">
        <v>4010</v>
      </c>
      <c r="D6" s="65">
        <v>5079</v>
      </c>
      <c r="E6" s="65">
        <v>5842</v>
      </c>
      <c r="F6" s="65">
        <v>6639</v>
      </c>
      <c r="G6" s="65">
        <v>6477</v>
      </c>
      <c r="H6" s="65">
        <v>6897</v>
      </c>
      <c r="I6" s="65">
        <v>9133</v>
      </c>
      <c r="J6" s="65">
        <v>10266</v>
      </c>
      <c r="K6" s="65">
        <v>10773</v>
      </c>
      <c r="L6" s="65">
        <v>11324</v>
      </c>
      <c r="M6" s="65">
        <v>11614</v>
      </c>
      <c r="N6" s="65">
        <v>11893</v>
      </c>
      <c r="O6" s="65">
        <v>12395</v>
      </c>
      <c r="P6" s="65">
        <v>13579</v>
      </c>
      <c r="Q6" s="188">
        <v>13674</v>
      </c>
      <c r="R6" s="235">
        <v>12690</v>
      </c>
    </row>
    <row r="7" spans="1:18" ht="18" x14ac:dyDescent="0.25">
      <c r="A7" s="3" t="s">
        <v>91</v>
      </c>
      <c r="B7" s="62">
        <v>1093</v>
      </c>
      <c r="C7" s="62">
        <v>1130</v>
      </c>
      <c r="D7" s="62">
        <v>1557</v>
      </c>
      <c r="E7" s="62">
        <v>1786</v>
      </c>
      <c r="F7" s="62">
        <v>2008</v>
      </c>
      <c r="G7" s="62">
        <v>1733</v>
      </c>
      <c r="H7" s="62">
        <v>1997</v>
      </c>
      <c r="I7" s="62">
        <v>2547</v>
      </c>
      <c r="J7" s="62">
        <v>2725</v>
      </c>
      <c r="K7" s="62">
        <v>2626</v>
      </c>
      <c r="L7" s="62">
        <v>2777</v>
      </c>
      <c r="M7" s="62">
        <v>2741</v>
      </c>
      <c r="N7" s="62">
        <v>2897</v>
      </c>
      <c r="O7" s="62">
        <v>2646</v>
      </c>
      <c r="P7" s="62">
        <v>3139</v>
      </c>
      <c r="Q7" s="189">
        <v>3055</v>
      </c>
      <c r="R7" s="236">
        <v>2703</v>
      </c>
    </row>
    <row r="8" spans="1:18" x14ac:dyDescent="0.25">
      <c r="A8" s="114" t="s">
        <v>1</v>
      </c>
      <c r="B8" s="48">
        <v>20</v>
      </c>
      <c r="C8" s="48">
        <v>31</v>
      </c>
      <c r="D8" s="48">
        <v>44</v>
      </c>
      <c r="E8" s="48">
        <v>57</v>
      </c>
      <c r="F8" s="48">
        <v>69</v>
      </c>
      <c r="G8" s="48">
        <v>74</v>
      </c>
      <c r="H8" s="48">
        <v>63</v>
      </c>
      <c r="I8" s="48">
        <v>70</v>
      </c>
      <c r="J8" s="48">
        <v>71</v>
      </c>
      <c r="K8" s="48">
        <v>79</v>
      </c>
      <c r="L8" s="48">
        <v>86</v>
      </c>
      <c r="M8" s="48">
        <v>97</v>
      </c>
      <c r="N8" s="48">
        <v>97</v>
      </c>
      <c r="O8" s="48">
        <v>98</v>
      </c>
      <c r="P8" s="48">
        <v>100</v>
      </c>
      <c r="Q8" s="192">
        <v>100</v>
      </c>
      <c r="R8" s="237">
        <v>99</v>
      </c>
    </row>
    <row r="9" spans="1:18" x14ac:dyDescent="0.25">
      <c r="A9" s="114" t="s">
        <v>2</v>
      </c>
      <c r="B9" s="48">
        <v>17</v>
      </c>
      <c r="C9" s="48">
        <v>30</v>
      </c>
      <c r="D9" s="48">
        <v>38</v>
      </c>
      <c r="E9" s="48">
        <v>39</v>
      </c>
      <c r="F9" s="48">
        <v>46</v>
      </c>
      <c r="G9" s="48">
        <v>47</v>
      </c>
      <c r="H9" s="48">
        <v>53</v>
      </c>
      <c r="I9" s="48">
        <v>62</v>
      </c>
      <c r="J9" s="48">
        <v>63</v>
      </c>
      <c r="K9" s="48">
        <v>57</v>
      </c>
      <c r="L9" s="48">
        <v>60</v>
      </c>
      <c r="M9" s="48">
        <v>60</v>
      </c>
      <c r="N9" s="48">
        <v>92</v>
      </c>
      <c r="O9" s="48">
        <v>75</v>
      </c>
      <c r="P9" s="48">
        <v>84</v>
      </c>
      <c r="Q9" s="192">
        <v>92</v>
      </c>
      <c r="R9" s="237">
        <v>96</v>
      </c>
    </row>
    <row r="10" spans="1:18" x14ac:dyDescent="0.25">
      <c r="A10" s="114" t="s">
        <v>3</v>
      </c>
      <c r="B10" s="48">
        <v>34</v>
      </c>
      <c r="C10" s="48">
        <v>41</v>
      </c>
      <c r="D10" s="48">
        <v>78</v>
      </c>
      <c r="E10" s="48">
        <v>88</v>
      </c>
      <c r="F10" s="48">
        <v>100</v>
      </c>
      <c r="G10" s="48">
        <v>103</v>
      </c>
      <c r="H10" s="48">
        <v>105</v>
      </c>
      <c r="I10" s="48">
        <v>142</v>
      </c>
      <c r="J10" s="48">
        <v>186</v>
      </c>
      <c r="K10" s="48">
        <v>200</v>
      </c>
      <c r="L10" s="48">
        <v>200</v>
      </c>
      <c r="M10" s="48">
        <v>191</v>
      </c>
      <c r="N10" s="48">
        <v>180</v>
      </c>
      <c r="O10" s="48">
        <v>168</v>
      </c>
      <c r="P10" s="48">
        <v>197</v>
      </c>
      <c r="Q10" s="192">
        <v>180</v>
      </c>
      <c r="R10" s="237">
        <v>157</v>
      </c>
    </row>
    <row r="11" spans="1:18" x14ac:dyDescent="0.25">
      <c r="A11" s="114" t="s">
        <v>4</v>
      </c>
      <c r="B11" s="48">
        <v>17</v>
      </c>
      <c r="C11" s="48">
        <v>19</v>
      </c>
      <c r="D11" s="48">
        <v>28</v>
      </c>
      <c r="E11" s="48">
        <v>39</v>
      </c>
      <c r="F11" s="48">
        <v>32</v>
      </c>
      <c r="G11" s="48">
        <v>37</v>
      </c>
      <c r="H11" s="48">
        <v>43</v>
      </c>
      <c r="I11" s="48">
        <v>67</v>
      </c>
      <c r="J11" s="48">
        <v>71</v>
      </c>
      <c r="K11" s="48">
        <v>74</v>
      </c>
      <c r="L11" s="48">
        <v>76</v>
      </c>
      <c r="M11" s="48">
        <v>79</v>
      </c>
      <c r="N11" s="48">
        <v>129</v>
      </c>
      <c r="O11" s="48">
        <v>82</v>
      </c>
      <c r="P11" s="48">
        <v>119</v>
      </c>
      <c r="Q11" s="192">
        <v>121</v>
      </c>
      <c r="R11" s="237">
        <v>126</v>
      </c>
    </row>
    <row r="12" spans="1:18" x14ac:dyDescent="0.25">
      <c r="A12" s="114" t="s">
        <v>5</v>
      </c>
      <c r="B12" s="48">
        <v>25</v>
      </c>
      <c r="C12" s="48">
        <v>38</v>
      </c>
      <c r="D12" s="48">
        <v>53</v>
      </c>
      <c r="E12" s="48">
        <v>68</v>
      </c>
      <c r="F12" s="48">
        <v>80</v>
      </c>
      <c r="G12" s="48">
        <v>93</v>
      </c>
      <c r="H12" s="48">
        <v>97</v>
      </c>
      <c r="I12" s="48">
        <v>121</v>
      </c>
      <c r="J12" s="48">
        <v>129</v>
      </c>
      <c r="K12" s="48">
        <v>127</v>
      </c>
      <c r="L12" s="48">
        <v>115</v>
      </c>
      <c r="M12" s="48">
        <v>121</v>
      </c>
      <c r="N12" s="48">
        <v>119</v>
      </c>
      <c r="O12" s="48">
        <v>120</v>
      </c>
      <c r="P12" s="48">
        <v>135</v>
      </c>
      <c r="Q12" s="192">
        <v>144</v>
      </c>
      <c r="R12" s="237">
        <v>121</v>
      </c>
    </row>
    <row r="13" spans="1:18" x14ac:dyDescent="0.25">
      <c r="A13" s="114" t="s">
        <v>6</v>
      </c>
      <c r="B13" s="48">
        <v>26</v>
      </c>
      <c r="C13" s="48">
        <v>32</v>
      </c>
      <c r="D13" s="48">
        <v>40</v>
      </c>
      <c r="E13" s="48">
        <v>64</v>
      </c>
      <c r="F13" s="48">
        <v>83</v>
      </c>
      <c r="G13" s="48">
        <v>97</v>
      </c>
      <c r="H13" s="48">
        <v>109</v>
      </c>
      <c r="I13" s="48">
        <v>121</v>
      </c>
      <c r="J13" s="48">
        <v>122</v>
      </c>
      <c r="K13" s="48">
        <v>127</v>
      </c>
      <c r="L13" s="48">
        <v>140</v>
      </c>
      <c r="M13" s="48">
        <v>141</v>
      </c>
      <c r="N13" s="48">
        <v>147</v>
      </c>
      <c r="O13" s="48">
        <v>133</v>
      </c>
      <c r="P13" s="48">
        <v>137</v>
      </c>
      <c r="Q13" s="192">
        <v>139</v>
      </c>
      <c r="R13" s="237">
        <v>136</v>
      </c>
    </row>
    <row r="14" spans="1:18" x14ac:dyDescent="0.25">
      <c r="A14" s="114" t="s">
        <v>7</v>
      </c>
      <c r="B14" s="48">
        <v>9</v>
      </c>
      <c r="C14" s="48">
        <v>20</v>
      </c>
      <c r="D14" s="48">
        <v>34</v>
      </c>
      <c r="E14" s="48">
        <v>33</v>
      </c>
      <c r="F14" s="48">
        <v>40</v>
      </c>
      <c r="G14" s="48">
        <v>39</v>
      </c>
      <c r="H14" s="48">
        <v>58</v>
      </c>
      <c r="I14" s="48">
        <v>79</v>
      </c>
      <c r="J14" s="48">
        <v>84</v>
      </c>
      <c r="K14" s="48">
        <v>83</v>
      </c>
      <c r="L14" s="48">
        <v>68</v>
      </c>
      <c r="M14" s="48">
        <v>68</v>
      </c>
      <c r="N14" s="48">
        <v>75</v>
      </c>
      <c r="O14" s="48">
        <v>70</v>
      </c>
      <c r="P14" s="48">
        <v>82</v>
      </c>
      <c r="Q14" s="192">
        <v>76</v>
      </c>
      <c r="R14" s="237">
        <v>81</v>
      </c>
    </row>
    <row r="15" spans="1:18" x14ac:dyDescent="0.25">
      <c r="A15" s="114" t="s">
        <v>8</v>
      </c>
      <c r="B15" s="48">
        <v>12</v>
      </c>
      <c r="C15" s="48">
        <v>15</v>
      </c>
      <c r="D15" s="48">
        <v>21</v>
      </c>
      <c r="E15" s="48">
        <v>29</v>
      </c>
      <c r="F15" s="48">
        <v>30</v>
      </c>
      <c r="G15" s="48">
        <v>28</v>
      </c>
      <c r="H15" s="48">
        <v>37</v>
      </c>
      <c r="I15" s="48">
        <v>66</v>
      </c>
      <c r="J15" s="48">
        <v>69</v>
      </c>
      <c r="K15" s="48">
        <v>68</v>
      </c>
      <c r="L15" s="48">
        <v>72</v>
      </c>
      <c r="M15" s="48">
        <v>77</v>
      </c>
      <c r="N15" s="48">
        <v>79</v>
      </c>
      <c r="O15" s="48">
        <v>83</v>
      </c>
      <c r="P15" s="48">
        <v>77</v>
      </c>
      <c r="Q15" s="192">
        <v>75</v>
      </c>
      <c r="R15" s="237">
        <v>86</v>
      </c>
    </row>
    <row r="16" spans="1:18" x14ac:dyDescent="0.25">
      <c r="A16" s="114" t="s">
        <v>9</v>
      </c>
      <c r="B16" s="48">
        <v>22</v>
      </c>
      <c r="C16" s="48">
        <v>23</v>
      </c>
      <c r="D16" s="48">
        <v>28</v>
      </c>
      <c r="E16" s="48">
        <v>31</v>
      </c>
      <c r="F16" s="48">
        <v>41</v>
      </c>
      <c r="G16" s="48">
        <v>48</v>
      </c>
      <c r="H16" s="48">
        <v>77</v>
      </c>
      <c r="I16" s="48">
        <v>81</v>
      </c>
      <c r="J16" s="48">
        <v>93</v>
      </c>
      <c r="K16" s="48">
        <v>103</v>
      </c>
      <c r="L16" s="48">
        <v>109</v>
      </c>
      <c r="M16" s="48">
        <v>120</v>
      </c>
      <c r="N16" s="48">
        <v>115</v>
      </c>
      <c r="O16" s="48">
        <v>99</v>
      </c>
      <c r="P16" s="48">
        <v>103</v>
      </c>
      <c r="Q16" s="192">
        <v>102</v>
      </c>
      <c r="R16" s="237">
        <v>98</v>
      </c>
    </row>
    <row r="17" spans="1:18" x14ac:dyDescent="0.25">
      <c r="A17" s="114" t="s">
        <v>10</v>
      </c>
      <c r="B17" s="48">
        <v>99</v>
      </c>
      <c r="C17" s="48">
        <v>90</v>
      </c>
      <c r="D17" s="48">
        <v>176</v>
      </c>
      <c r="E17" s="48">
        <v>197</v>
      </c>
      <c r="F17" s="48">
        <v>264</v>
      </c>
      <c r="G17" s="48">
        <v>281</v>
      </c>
      <c r="H17" s="48">
        <v>334</v>
      </c>
      <c r="I17" s="48">
        <v>461</v>
      </c>
      <c r="J17" s="48">
        <v>492</v>
      </c>
      <c r="K17" s="48">
        <v>463</v>
      </c>
      <c r="L17" s="48">
        <v>533</v>
      </c>
      <c r="M17" s="48">
        <v>603</v>
      </c>
      <c r="N17" s="48">
        <v>600</v>
      </c>
      <c r="O17" s="48">
        <v>604</v>
      </c>
      <c r="P17" s="48">
        <v>704</v>
      </c>
      <c r="Q17" s="192">
        <v>626</v>
      </c>
      <c r="R17" s="237">
        <v>548</v>
      </c>
    </row>
    <row r="18" spans="1:18" x14ac:dyDescent="0.25">
      <c r="A18" s="114" t="s">
        <v>11</v>
      </c>
      <c r="B18" s="48">
        <v>5</v>
      </c>
      <c r="C18" s="48">
        <v>11</v>
      </c>
      <c r="D18" s="48">
        <v>22</v>
      </c>
      <c r="E18" s="48">
        <v>25</v>
      </c>
      <c r="F18" s="48">
        <v>25</v>
      </c>
      <c r="G18" s="48">
        <v>39</v>
      </c>
      <c r="H18" s="48">
        <v>42</v>
      </c>
      <c r="I18" s="48">
        <v>57</v>
      </c>
      <c r="J18" s="48">
        <v>51</v>
      </c>
      <c r="K18" s="48">
        <v>55</v>
      </c>
      <c r="L18" s="48">
        <v>60</v>
      </c>
      <c r="M18" s="48">
        <v>73</v>
      </c>
      <c r="N18" s="48">
        <v>80</v>
      </c>
      <c r="O18" s="48">
        <v>69</v>
      </c>
      <c r="P18" s="48">
        <v>78</v>
      </c>
      <c r="Q18" s="192">
        <v>79</v>
      </c>
      <c r="R18" s="237">
        <v>72</v>
      </c>
    </row>
    <row r="19" spans="1:18" x14ac:dyDescent="0.25">
      <c r="A19" s="114" t="s">
        <v>12</v>
      </c>
      <c r="B19" s="48">
        <v>11</v>
      </c>
      <c r="C19" s="48">
        <v>25</v>
      </c>
      <c r="D19" s="48">
        <v>22</v>
      </c>
      <c r="E19" s="48">
        <v>34</v>
      </c>
      <c r="F19" s="48">
        <v>38</v>
      </c>
      <c r="G19" s="48">
        <v>45</v>
      </c>
      <c r="H19" s="48">
        <v>49</v>
      </c>
      <c r="I19" s="48">
        <v>75</v>
      </c>
      <c r="J19" s="48">
        <v>87</v>
      </c>
      <c r="K19" s="48">
        <v>79</v>
      </c>
      <c r="L19" s="48">
        <v>73</v>
      </c>
      <c r="M19" s="48">
        <v>74</v>
      </c>
      <c r="N19" s="48">
        <v>80</v>
      </c>
      <c r="O19" s="48">
        <v>86</v>
      </c>
      <c r="P19" s="48">
        <v>90</v>
      </c>
      <c r="Q19" s="192">
        <v>89</v>
      </c>
      <c r="R19" s="237">
        <v>98</v>
      </c>
    </row>
    <row r="20" spans="1:18" x14ac:dyDescent="0.25">
      <c r="A20" s="114" t="s">
        <v>13</v>
      </c>
      <c r="B20" s="48">
        <v>24</v>
      </c>
      <c r="C20" s="48">
        <v>25</v>
      </c>
      <c r="D20" s="48">
        <v>28</v>
      </c>
      <c r="E20" s="48">
        <v>34</v>
      </c>
      <c r="F20" s="48">
        <v>43</v>
      </c>
      <c r="G20" s="48">
        <v>33</v>
      </c>
      <c r="H20" s="48">
        <v>35</v>
      </c>
      <c r="I20" s="48">
        <v>65</v>
      </c>
      <c r="J20" s="48">
        <v>78</v>
      </c>
      <c r="K20" s="48">
        <v>78</v>
      </c>
      <c r="L20" s="48">
        <v>88</v>
      </c>
      <c r="M20" s="48">
        <v>97</v>
      </c>
      <c r="N20" s="48">
        <v>89</v>
      </c>
      <c r="O20" s="48">
        <v>90</v>
      </c>
      <c r="P20" s="48">
        <v>87</v>
      </c>
      <c r="Q20" s="192">
        <v>90</v>
      </c>
      <c r="R20" s="237">
        <v>86</v>
      </c>
    </row>
    <row r="21" spans="1:18" x14ac:dyDescent="0.25">
      <c r="A21" s="114" t="s">
        <v>14</v>
      </c>
      <c r="B21" s="48">
        <v>4</v>
      </c>
      <c r="C21" s="48">
        <v>6</v>
      </c>
      <c r="D21" s="48">
        <v>18</v>
      </c>
      <c r="E21" s="48">
        <v>20</v>
      </c>
      <c r="F21" s="48">
        <v>27</v>
      </c>
      <c r="G21" s="48">
        <v>27</v>
      </c>
      <c r="H21" s="48">
        <v>30</v>
      </c>
      <c r="I21" s="48">
        <v>44</v>
      </c>
      <c r="J21" s="48">
        <v>40</v>
      </c>
      <c r="K21" s="48">
        <v>46</v>
      </c>
      <c r="L21" s="48">
        <v>53</v>
      </c>
      <c r="M21" s="48">
        <v>55</v>
      </c>
      <c r="N21" s="48">
        <v>59</v>
      </c>
      <c r="O21" s="48">
        <v>51</v>
      </c>
      <c r="P21" s="48">
        <v>54</v>
      </c>
      <c r="Q21" s="192">
        <v>62</v>
      </c>
      <c r="R21" s="237">
        <v>68</v>
      </c>
    </row>
    <row r="22" spans="1:18" x14ac:dyDescent="0.25">
      <c r="A22" s="114" t="s">
        <v>15</v>
      </c>
      <c r="B22" s="48">
        <v>28</v>
      </c>
      <c r="C22" s="48">
        <v>39</v>
      </c>
      <c r="D22" s="48">
        <v>59</v>
      </c>
      <c r="E22" s="48">
        <v>76</v>
      </c>
      <c r="F22" s="48">
        <v>86</v>
      </c>
      <c r="G22" s="48">
        <v>77</v>
      </c>
      <c r="H22" s="48">
        <v>96</v>
      </c>
      <c r="I22" s="48">
        <v>126</v>
      </c>
      <c r="J22" s="48">
        <v>120</v>
      </c>
      <c r="K22" s="48">
        <v>105</v>
      </c>
      <c r="L22" s="48">
        <v>127</v>
      </c>
      <c r="M22" s="48">
        <v>131</v>
      </c>
      <c r="N22" s="48">
        <v>111</v>
      </c>
      <c r="O22" s="48">
        <v>131</v>
      </c>
      <c r="P22" s="48">
        <v>130</v>
      </c>
      <c r="Q22" s="192">
        <v>139</v>
      </c>
      <c r="R22" s="237">
        <v>126</v>
      </c>
    </row>
    <row r="23" spans="1:18" x14ac:dyDescent="0.25">
      <c r="A23" s="114" t="s">
        <v>16</v>
      </c>
      <c r="B23" s="48">
        <v>29</v>
      </c>
      <c r="C23" s="48">
        <v>46</v>
      </c>
      <c r="D23" s="48">
        <v>78</v>
      </c>
      <c r="E23" s="48">
        <v>74</v>
      </c>
      <c r="F23" s="48">
        <v>83</v>
      </c>
      <c r="G23" s="48">
        <v>68</v>
      </c>
      <c r="H23" s="48">
        <v>96</v>
      </c>
      <c r="I23" s="48">
        <v>107</v>
      </c>
      <c r="J23" s="48">
        <v>167</v>
      </c>
      <c r="K23" s="48">
        <v>159</v>
      </c>
      <c r="L23" s="48">
        <v>175</v>
      </c>
      <c r="M23" s="48">
        <v>189</v>
      </c>
      <c r="N23" s="48">
        <v>169</v>
      </c>
      <c r="O23" s="48">
        <v>191</v>
      </c>
      <c r="P23" s="48">
        <v>190</v>
      </c>
      <c r="Q23" s="192">
        <v>197</v>
      </c>
      <c r="R23" s="237">
        <v>192</v>
      </c>
    </row>
    <row r="24" spans="1:18" x14ac:dyDescent="0.25">
      <c r="A24" s="114" t="s">
        <v>17</v>
      </c>
      <c r="B24" s="48">
        <v>21</v>
      </c>
      <c r="C24" s="48">
        <v>24</v>
      </c>
      <c r="D24" s="48">
        <v>88</v>
      </c>
      <c r="E24" s="48">
        <v>91</v>
      </c>
      <c r="F24" s="48">
        <v>109</v>
      </c>
      <c r="G24" s="48">
        <v>74</v>
      </c>
      <c r="H24" s="48">
        <v>74</v>
      </c>
      <c r="I24" s="48">
        <v>87</v>
      </c>
      <c r="J24" s="48">
        <v>105</v>
      </c>
      <c r="K24" s="48">
        <v>109</v>
      </c>
      <c r="L24" s="48">
        <v>109</v>
      </c>
      <c r="M24" s="48">
        <v>100</v>
      </c>
      <c r="N24" s="48">
        <v>99</v>
      </c>
      <c r="O24" s="48">
        <v>175</v>
      </c>
      <c r="P24" s="48">
        <v>165</v>
      </c>
      <c r="Q24" s="192">
        <v>174</v>
      </c>
      <c r="R24" s="237">
        <v>157</v>
      </c>
    </row>
    <row r="25" spans="1:18" x14ac:dyDescent="0.25">
      <c r="A25" s="114" t="s">
        <v>18</v>
      </c>
      <c r="B25" s="48">
        <v>690</v>
      </c>
      <c r="C25" s="48">
        <v>615</v>
      </c>
      <c r="D25" s="48">
        <v>702</v>
      </c>
      <c r="E25" s="48">
        <v>787</v>
      </c>
      <c r="F25" s="48">
        <v>812</v>
      </c>
      <c r="G25" s="48">
        <v>523</v>
      </c>
      <c r="H25" s="48">
        <v>599</v>
      </c>
      <c r="I25" s="48">
        <v>716</v>
      </c>
      <c r="J25" s="48">
        <v>697</v>
      </c>
      <c r="K25" s="48">
        <v>614</v>
      </c>
      <c r="L25" s="48">
        <v>633</v>
      </c>
      <c r="M25" s="48">
        <v>465</v>
      </c>
      <c r="N25" s="48">
        <v>577</v>
      </c>
      <c r="O25" s="48">
        <v>321</v>
      </c>
      <c r="P25" s="48">
        <v>607</v>
      </c>
      <c r="Q25" s="192">
        <v>570</v>
      </c>
      <c r="R25" s="237">
        <v>356</v>
      </c>
    </row>
    <row r="26" spans="1:18" ht="18" x14ac:dyDescent="0.25">
      <c r="A26" s="3" t="s">
        <v>94</v>
      </c>
      <c r="B26" s="62">
        <v>452</v>
      </c>
      <c r="C26" s="62">
        <v>522</v>
      </c>
      <c r="D26" s="62">
        <v>519</v>
      </c>
      <c r="E26" s="62">
        <v>598</v>
      </c>
      <c r="F26" s="62">
        <v>642</v>
      </c>
      <c r="G26" s="62">
        <v>591</v>
      </c>
      <c r="H26" s="62">
        <v>691</v>
      </c>
      <c r="I26" s="62">
        <v>1116</v>
      </c>
      <c r="J26" s="62">
        <v>1042</v>
      </c>
      <c r="K26" s="62">
        <v>1238</v>
      </c>
      <c r="L26" s="62">
        <v>1228</v>
      </c>
      <c r="M26" s="62">
        <v>1194</v>
      </c>
      <c r="N26" s="62">
        <v>1233</v>
      </c>
      <c r="O26" s="62">
        <v>1623</v>
      </c>
      <c r="P26" s="62">
        <v>1847</v>
      </c>
      <c r="Q26" s="189">
        <v>1833</v>
      </c>
      <c r="R26" s="236">
        <v>1605</v>
      </c>
    </row>
    <row r="27" spans="1:18" x14ac:dyDescent="0.25">
      <c r="A27" s="114" t="s">
        <v>19</v>
      </c>
      <c r="B27" s="48">
        <v>30</v>
      </c>
      <c r="C27" s="48">
        <v>62</v>
      </c>
      <c r="D27" s="48">
        <v>62</v>
      </c>
      <c r="E27" s="48">
        <v>56</v>
      </c>
      <c r="F27" s="48">
        <v>65</v>
      </c>
      <c r="G27" s="48">
        <v>55</v>
      </c>
      <c r="H27" s="48">
        <v>45</v>
      </c>
      <c r="I27" s="48">
        <v>43</v>
      </c>
      <c r="J27" s="48">
        <v>56</v>
      </c>
      <c r="K27" s="48">
        <v>76</v>
      </c>
      <c r="L27" s="48">
        <v>85</v>
      </c>
      <c r="M27" s="48">
        <v>102</v>
      </c>
      <c r="N27" s="48">
        <v>104</v>
      </c>
      <c r="O27" s="48">
        <v>171</v>
      </c>
      <c r="P27" s="48">
        <v>140</v>
      </c>
      <c r="Q27" s="192">
        <v>176</v>
      </c>
      <c r="R27" s="237">
        <v>165</v>
      </c>
    </row>
    <row r="28" spans="1:18" x14ac:dyDescent="0.25">
      <c r="A28" s="114" t="s">
        <v>20</v>
      </c>
      <c r="B28" s="48">
        <v>22</v>
      </c>
      <c r="C28" s="48">
        <v>30</v>
      </c>
      <c r="D28" s="48">
        <v>41</v>
      </c>
      <c r="E28" s="48">
        <v>52</v>
      </c>
      <c r="F28" s="48">
        <v>57</v>
      </c>
      <c r="G28" s="48">
        <v>66</v>
      </c>
      <c r="H28" s="48">
        <v>82</v>
      </c>
      <c r="I28" s="48">
        <v>97</v>
      </c>
      <c r="J28" s="48">
        <v>126</v>
      </c>
      <c r="K28" s="48">
        <v>116</v>
      </c>
      <c r="L28" s="48">
        <v>127</v>
      </c>
      <c r="M28" s="48">
        <v>135</v>
      </c>
      <c r="N28" s="48">
        <v>115</v>
      </c>
      <c r="O28" s="48">
        <v>110</v>
      </c>
      <c r="P28" s="48">
        <v>114</v>
      </c>
      <c r="Q28" s="192">
        <v>108</v>
      </c>
      <c r="R28" s="237">
        <v>105</v>
      </c>
    </row>
    <row r="29" spans="1:18" x14ac:dyDescent="0.25">
      <c r="A29" s="114" t="s">
        <v>21</v>
      </c>
      <c r="B29" s="48">
        <v>23</v>
      </c>
      <c r="C29" s="48">
        <v>29</v>
      </c>
      <c r="D29" s="48">
        <v>43</v>
      </c>
      <c r="E29" s="48">
        <v>48</v>
      </c>
      <c r="F29" s="48">
        <v>60</v>
      </c>
      <c r="G29" s="48">
        <v>86</v>
      </c>
      <c r="H29" s="48">
        <v>93</v>
      </c>
      <c r="I29" s="48">
        <v>123</v>
      </c>
      <c r="J29" s="48">
        <v>130</v>
      </c>
      <c r="K29" s="48">
        <v>136</v>
      </c>
      <c r="L29" s="48">
        <v>127</v>
      </c>
      <c r="M29" s="48">
        <v>136</v>
      </c>
      <c r="N29" s="48">
        <v>132</v>
      </c>
      <c r="O29" s="48">
        <v>132</v>
      </c>
      <c r="P29" s="48">
        <v>157</v>
      </c>
      <c r="Q29" s="192">
        <v>179</v>
      </c>
      <c r="R29" s="237">
        <v>167</v>
      </c>
    </row>
    <row r="30" spans="1:18" x14ac:dyDescent="0.25">
      <c r="A30" s="6" t="s">
        <v>62</v>
      </c>
      <c r="B30" s="48" t="s">
        <v>221</v>
      </c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192"/>
      <c r="R30" s="237"/>
    </row>
    <row r="31" spans="1:18" ht="19.5" x14ac:dyDescent="0.25">
      <c r="A31" s="7" t="s">
        <v>22</v>
      </c>
      <c r="B31" s="48">
        <v>1</v>
      </c>
      <c r="C31" s="48">
        <v>1</v>
      </c>
      <c r="D31" s="48">
        <v>1</v>
      </c>
      <c r="E31" s="48">
        <v>3</v>
      </c>
      <c r="F31" s="48">
        <v>4</v>
      </c>
      <c r="G31" s="48">
        <v>4</v>
      </c>
      <c r="H31" s="48">
        <v>3</v>
      </c>
      <c r="I31" s="48">
        <v>4</v>
      </c>
      <c r="J31" s="48">
        <v>3</v>
      </c>
      <c r="K31" s="48">
        <v>4</v>
      </c>
      <c r="L31" s="48">
        <v>5</v>
      </c>
      <c r="M31" s="48">
        <v>7</v>
      </c>
      <c r="N31" s="48">
        <v>5</v>
      </c>
      <c r="O31" s="48">
        <v>3</v>
      </c>
      <c r="P31" s="48">
        <v>4</v>
      </c>
      <c r="Q31" s="192">
        <v>2</v>
      </c>
      <c r="R31" s="237">
        <v>2</v>
      </c>
    </row>
    <row r="32" spans="1:18" ht="26.25" customHeight="1" x14ac:dyDescent="0.25">
      <c r="A32" s="7" t="s">
        <v>92</v>
      </c>
      <c r="B32" s="48">
        <v>22</v>
      </c>
      <c r="C32" s="48">
        <v>28</v>
      </c>
      <c r="D32" s="48">
        <v>42</v>
      </c>
      <c r="E32" s="48">
        <v>45</v>
      </c>
      <c r="F32" s="48">
        <v>56</v>
      </c>
      <c r="G32" s="48">
        <v>82</v>
      </c>
      <c r="H32" s="48">
        <v>90</v>
      </c>
      <c r="I32" s="48">
        <v>119</v>
      </c>
      <c r="J32" s="48">
        <v>127</v>
      </c>
      <c r="K32" s="48">
        <v>132</v>
      </c>
      <c r="L32" s="48">
        <v>122</v>
      </c>
      <c r="M32" s="48">
        <v>129</v>
      </c>
      <c r="N32" s="48">
        <v>127</v>
      </c>
      <c r="O32" s="48">
        <v>129</v>
      </c>
      <c r="P32" s="48">
        <v>153</v>
      </c>
      <c r="Q32" s="192">
        <v>177</v>
      </c>
      <c r="R32" s="237">
        <v>165</v>
      </c>
    </row>
    <row r="33" spans="1:18" x14ac:dyDescent="0.25">
      <c r="A33" s="114" t="s">
        <v>23</v>
      </c>
      <c r="B33" s="48">
        <v>33</v>
      </c>
      <c r="C33" s="48">
        <v>37</v>
      </c>
      <c r="D33" s="48">
        <v>50</v>
      </c>
      <c r="E33" s="48">
        <v>51</v>
      </c>
      <c r="F33" s="48">
        <v>68</v>
      </c>
      <c r="G33" s="48">
        <v>94</v>
      </c>
      <c r="H33" s="48">
        <v>131</v>
      </c>
      <c r="I33" s="48">
        <v>159</v>
      </c>
      <c r="J33" s="48">
        <v>141</v>
      </c>
      <c r="K33" s="48">
        <v>147</v>
      </c>
      <c r="L33" s="48">
        <v>132</v>
      </c>
      <c r="M33" s="48">
        <v>145</v>
      </c>
      <c r="N33" s="48">
        <v>90</v>
      </c>
      <c r="O33" s="48">
        <v>103</v>
      </c>
      <c r="P33" s="48">
        <v>116</v>
      </c>
      <c r="Q33" s="192">
        <v>141</v>
      </c>
      <c r="R33" s="237">
        <v>128</v>
      </c>
    </row>
    <row r="34" spans="1:18" x14ac:dyDescent="0.25">
      <c r="A34" s="114" t="s">
        <v>24</v>
      </c>
      <c r="B34" s="48">
        <v>40</v>
      </c>
      <c r="C34" s="48">
        <v>41</v>
      </c>
      <c r="D34" s="48">
        <v>35</v>
      </c>
      <c r="E34" s="48">
        <v>47</v>
      </c>
      <c r="F34" s="48">
        <v>45</v>
      </c>
      <c r="G34" s="48">
        <v>67</v>
      </c>
      <c r="H34" s="48">
        <v>44</v>
      </c>
      <c r="I34" s="48">
        <v>87</v>
      </c>
      <c r="J34" s="48">
        <v>81</v>
      </c>
      <c r="K34" s="48">
        <v>90</v>
      </c>
      <c r="L34" s="48">
        <v>92</v>
      </c>
      <c r="M34" s="48">
        <v>111</v>
      </c>
      <c r="N34" s="48">
        <v>90</v>
      </c>
      <c r="O34" s="48">
        <v>98</v>
      </c>
      <c r="P34" s="48">
        <v>88</v>
      </c>
      <c r="Q34" s="192">
        <v>111</v>
      </c>
      <c r="R34" s="237">
        <v>89</v>
      </c>
    </row>
    <row r="35" spans="1:18" x14ac:dyDescent="0.25">
      <c r="A35" s="114" t="s">
        <v>25</v>
      </c>
      <c r="B35" s="48">
        <v>26</v>
      </c>
      <c r="C35" s="48">
        <v>32</v>
      </c>
      <c r="D35" s="48">
        <v>39</v>
      </c>
      <c r="E35" s="48">
        <v>45</v>
      </c>
      <c r="F35" s="48">
        <v>53</v>
      </c>
      <c r="G35" s="48">
        <v>39</v>
      </c>
      <c r="H35" s="48">
        <v>53</v>
      </c>
      <c r="I35" s="48">
        <v>75</v>
      </c>
      <c r="J35" s="48">
        <v>80</v>
      </c>
      <c r="K35" s="48">
        <v>96</v>
      </c>
      <c r="L35" s="48">
        <v>77</v>
      </c>
      <c r="M35" s="48">
        <v>87</v>
      </c>
      <c r="N35" s="48">
        <v>119</v>
      </c>
      <c r="O35" s="48">
        <v>101</v>
      </c>
      <c r="P35" s="48">
        <v>105</v>
      </c>
      <c r="Q35" s="192">
        <v>118</v>
      </c>
      <c r="R35" s="237">
        <v>102</v>
      </c>
    </row>
    <row r="36" spans="1:18" x14ac:dyDescent="0.25">
      <c r="A36" s="114" t="s">
        <v>26</v>
      </c>
      <c r="B36" s="48">
        <v>34</v>
      </c>
      <c r="C36" s="48">
        <v>45</v>
      </c>
      <c r="D36" s="48">
        <v>55</v>
      </c>
      <c r="E36" s="48">
        <v>53</v>
      </c>
      <c r="F36" s="48">
        <v>58</v>
      </c>
      <c r="G36" s="48">
        <v>38</v>
      </c>
      <c r="H36" s="48">
        <v>48</v>
      </c>
      <c r="I36" s="48">
        <v>71</v>
      </c>
      <c r="J36" s="48">
        <v>61</v>
      </c>
      <c r="K36" s="48">
        <v>75</v>
      </c>
      <c r="L36" s="48">
        <v>65</v>
      </c>
      <c r="M36" s="48">
        <v>81</v>
      </c>
      <c r="N36" s="48">
        <v>58</v>
      </c>
      <c r="O36" s="48">
        <v>71</v>
      </c>
      <c r="P36" s="48">
        <v>87</v>
      </c>
      <c r="Q36" s="192">
        <v>85</v>
      </c>
      <c r="R36" s="237">
        <v>79</v>
      </c>
    </row>
    <row r="37" spans="1:18" x14ac:dyDescent="0.25">
      <c r="A37" s="114" t="s">
        <v>27</v>
      </c>
      <c r="B37" s="48">
        <v>21</v>
      </c>
      <c r="C37" s="48">
        <v>22</v>
      </c>
      <c r="D37" s="48">
        <v>20</v>
      </c>
      <c r="E37" s="48">
        <v>23</v>
      </c>
      <c r="F37" s="48">
        <v>32</v>
      </c>
      <c r="G37" s="48">
        <v>41</v>
      </c>
      <c r="H37" s="48">
        <v>40</v>
      </c>
      <c r="I37" s="48">
        <v>66</v>
      </c>
      <c r="J37" s="48">
        <v>82</v>
      </c>
      <c r="K37" s="48">
        <v>96</v>
      </c>
      <c r="L37" s="48">
        <v>98</v>
      </c>
      <c r="M37" s="48">
        <v>100</v>
      </c>
      <c r="N37" s="48">
        <v>100</v>
      </c>
      <c r="O37" s="48">
        <v>103</v>
      </c>
      <c r="P37" s="48">
        <v>83</v>
      </c>
      <c r="Q37" s="192">
        <v>73</v>
      </c>
      <c r="R37" s="237">
        <v>62</v>
      </c>
    </row>
    <row r="38" spans="1:18" x14ac:dyDescent="0.25">
      <c r="A38" s="114" t="s">
        <v>28</v>
      </c>
      <c r="B38" s="48">
        <v>20</v>
      </c>
      <c r="C38" s="48">
        <v>21</v>
      </c>
      <c r="D38" s="48">
        <v>22</v>
      </c>
      <c r="E38" s="48">
        <v>21</v>
      </c>
      <c r="F38" s="48">
        <v>24</v>
      </c>
      <c r="G38" s="48">
        <v>21</v>
      </c>
      <c r="H38" s="48">
        <v>21</v>
      </c>
      <c r="I38" s="48">
        <v>49</v>
      </c>
      <c r="J38" s="48">
        <v>47</v>
      </c>
      <c r="K38" s="48">
        <v>49</v>
      </c>
      <c r="L38" s="48">
        <v>41</v>
      </c>
      <c r="M38" s="48">
        <v>50</v>
      </c>
      <c r="N38" s="48">
        <v>44</v>
      </c>
      <c r="O38" s="48">
        <v>49</v>
      </c>
      <c r="P38" s="48">
        <v>53</v>
      </c>
      <c r="Q38" s="192">
        <v>55</v>
      </c>
      <c r="R38" s="237">
        <v>55</v>
      </c>
    </row>
    <row r="39" spans="1:18" x14ac:dyDescent="0.25">
      <c r="A39" s="114" t="s">
        <v>29</v>
      </c>
      <c r="B39" s="48">
        <v>203</v>
      </c>
      <c r="C39" s="48">
        <v>203</v>
      </c>
      <c r="D39" s="48">
        <v>152</v>
      </c>
      <c r="E39" s="48">
        <v>202</v>
      </c>
      <c r="F39" s="48">
        <v>180</v>
      </c>
      <c r="G39" s="48">
        <v>84</v>
      </c>
      <c r="H39" s="48">
        <v>134</v>
      </c>
      <c r="I39" s="48">
        <v>346</v>
      </c>
      <c r="J39" s="48">
        <v>238</v>
      </c>
      <c r="K39" s="48">
        <v>357</v>
      </c>
      <c r="L39" s="48">
        <v>384</v>
      </c>
      <c r="M39" s="48">
        <v>247</v>
      </c>
      <c r="N39" s="48">
        <v>381</v>
      </c>
      <c r="O39" s="48">
        <v>685</v>
      </c>
      <c r="P39" s="48">
        <v>904</v>
      </c>
      <c r="Q39" s="192">
        <v>787</v>
      </c>
      <c r="R39" s="237">
        <v>653</v>
      </c>
    </row>
    <row r="40" spans="1:18" ht="18" x14ac:dyDescent="0.25">
      <c r="A40" s="3" t="s">
        <v>147</v>
      </c>
      <c r="B40" s="62">
        <v>344</v>
      </c>
      <c r="C40" s="62">
        <v>426</v>
      </c>
      <c r="D40" s="62">
        <v>487</v>
      </c>
      <c r="E40" s="62">
        <v>608</v>
      </c>
      <c r="F40" s="62">
        <v>669</v>
      </c>
      <c r="G40" s="62">
        <v>776</v>
      </c>
      <c r="H40" s="62">
        <v>768</v>
      </c>
      <c r="I40" s="62">
        <v>896</v>
      </c>
      <c r="J40" s="62">
        <v>1134</v>
      </c>
      <c r="K40" s="62">
        <v>1041</v>
      </c>
      <c r="L40" s="62">
        <v>1109</v>
      </c>
      <c r="M40" s="62">
        <v>1245</v>
      </c>
      <c r="N40" s="62">
        <v>1259</v>
      </c>
      <c r="O40" s="62">
        <v>1579</v>
      </c>
      <c r="P40" s="62">
        <v>1446</v>
      </c>
      <c r="Q40" s="189">
        <v>1554</v>
      </c>
      <c r="R40" s="236">
        <v>1508</v>
      </c>
    </row>
    <row r="41" spans="1:18" x14ac:dyDescent="0.25">
      <c r="A41" s="114" t="s">
        <v>30</v>
      </c>
      <c r="B41" s="48">
        <v>11</v>
      </c>
      <c r="C41" s="48">
        <v>16</v>
      </c>
      <c r="D41" s="48">
        <v>8</v>
      </c>
      <c r="E41" s="48">
        <v>10</v>
      </c>
      <c r="F41" s="48">
        <v>14</v>
      </c>
      <c r="G41" s="48">
        <v>27</v>
      </c>
      <c r="H41" s="48">
        <v>28</v>
      </c>
      <c r="I41" s="48">
        <v>33</v>
      </c>
      <c r="J41" s="48">
        <v>37</v>
      </c>
      <c r="K41" s="48">
        <v>37</v>
      </c>
      <c r="L41" s="48">
        <v>39</v>
      </c>
      <c r="M41" s="48">
        <v>41</v>
      </c>
      <c r="N41" s="48">
        <v>26</v>
      </c>
      <c r="O41" s="48">
        <v>32</v>
      </c>
      <c r="P41" s="48">
        <v>21</v>
      </c>
      <c r="Q41" s="192">
        <v>21</v>
      </c>
      <c r="R41" s="237">
        <v>21</v>
      </c>
    </row>
    <row r="42" spans="1:18" x14ac:dyDescent="0.25">
      <c r="A42" s="114" t="s">
        <v>31</v>
      </c>
      <c r="B42" s="48">
        <v>2</v>
      </c>
      <c r="C42" s="48">
        <v>2</v>
      </c>
      <c r="D42" s="48">
        <v>3</v>
      </c>
      <c r="E42" s="48">
        <v>5</v>
      </c>
      <c r="F42" s="48">
        <v>2</v>
      </c>
      <c r="G42" s="48">
        <v>8</v>
      </c>
      <c r="H42" s="48">
        <v>5</v>
      </c>
      <c r="I42" s="48">
        <v>5</v>
      </c>
      <c r="J42" s="48">
        <v>10</v>
      </c>
      <c r="K42" s="48">
        <v>10</v>
      </c>
      <c r="L42" s="48">
        <v>12</v>
      </c>
      <c r="M42" s="48">
        <v>14</v>
      </c>
      <c r="N42" s="48">
        <v>12</v>
      </c>
      <c r="O42" s="48">
        <v>8</v>
      </c>
      <c r="P42" s="48">
        <v>13</v>
      </c>
      <c r="Q42" s="192">
        <v>14</v>
      </c>
      <c r="R42" s="237">
        <v>14</v>
      </c>
    </row>
    <row r="43" spans="1:18" x14ac:dyDescent="0.25">
      <c r="A43" s="114" t="s">
        <v>32</v>
      </c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>
        <v>71</v>
      </c>
      <c r="N43" s="48">
        <v>48</v>
      </c>
      <c r="O43" s="48">
        <v>346</v>
      </c>
      <c r="P43" s="48">
        <v>214</v>
      </c>
      <c r="Q43" s="192">
        <v>204</v>
      </c>
      <c r="R43" s="237">
        <v>203</v>
      </c>
    </row>
    <row r="44" spans="1:18" x14ac:dyDescent="0.25">
      <c r="A44" s="114" t="s">
        <v>33</v>
      </c>
      <c r="B44" s="48">
        <v>170</v>
      </c>
      <c r="C44" s="48">
        <v>222</v>
      </c>
      <c r="D44" s="48">
        <v>231</v>
      </c>
      <c r="E44" s="48">
        <v>331</v>
      </c>
      <c r="F44" s="48">
        <v>368</v>
      </c>
      <c r="G44" s="48">
        <v>390</v>
      </c>
      <c r="H44" s="48">
        <v>370</v>
      </c>
      <c r="I44" s="48">
        <v>413</v>
      </c>
      <c r="J44" s="48">
        <v>459</v>
      </c>
      <c r="K44" s="48">
        <v>395</v>
      </c>
      <c r="L44" s="48">
        <v>400</v>
      </c>
      <c r="M44" s="48">
        <v>408</v>
      </c>
      <c r="N44" s="48">
        <v>386</v>
      </c>
      <c r="O44" s="48">
        <v>518</v>
      </c>
      <c r="P44" s="48">
        <v>537</v>
      </c>
      <c r="Q44" s="192">
        <v>595</v>
      </c>
      <c r="R44" s="237">
        <v>584</v>
      </c>
    </row>
    <row r="45" spans="1:18" x14ac:dyDescent="0.25">
      <c r="A45" s="114" t="s">
        <v>34</v>
      </c>
      <c r="B45" s="48">
        <v>21</v>
      </c>
      <c r="C45" s="48">
        <v>29</v>
      </c>
      <c r="D45" s="48">
        <v>37</v>
      </c>
      <c r="E45" s="48">
        <v>46</v>
      </c>
      <c r="F45" s="48">
        <v>59</v>
      </c>
      <c r="G45" s="48">
        <v>71</v>
      </c>
      <c r="H45" s="48">
        <v>78</v>
      </c>
      <c r="I45" s="48">
        <v>94</v>
      </c>
      <c r="J45" s="48">
        <v>118</v>
      </c>
      <c r="K45" s="48">
        <v>123</v>
      </c>
      <c r="L45" s="48">
        <v>137</v>
      </c>
      <c r="M45" s="48">
        <v>153</v>
      </c>
      <c r="N45" s="48">
        <v>149</v>
      </c>
      <c r="O45" s="48">
        <v>125</v>
      </c>
      <c r="P45" s="48">
        <v>139</v>
      </c>
      <c r="Q45" s="192">
        <v>133</v>
      </c>
      <c r="R45" s="237">
        <v>135</v>
      </c>
    </row>
    <row r="46" spans="1:18" x14ac:dyDescent="0.25">
      <c r="A46" s="114" t="s">
        <v>35</v>
      </c>
      <c r="B46" s="48">
        <v>46</v>
      </c>
      <c r="C46" s="48">
        <v>41</v>
      </c>
      <c r="D46" s="48">
        <v>59</v>
      </c>
      <c r="E46" s="48">
        <v>50</v>
      </c>
      <c r="F46" s="48">
        <v>58</v>
      </c>
      <c r="G46" s="48">
        <v>59</v>
      </c>
      <c r="H46" s="48">
        <v>57</v>
      </c>
      <c r="I46" s="48">
        <v>65</v>
      </c>
      <c r="J46" s="48">
        <v>151</v>
      </c>
      <c r="K46" s="48">
        <v>148</v>
      </c>
      <c r="L46" s="48">
        <v>173</v>
      </c>
      <c r="M46" s="48">
        <v>207</v>
      </c>
      <c r="N46" s="48">
        <v>255</v>
      </c>
      <c r="O46" s="48">
        <v>189</v>
      </c>
      <c r="P46" s="48">
        <v>174</v>
      </c>
      <c r="Q46" s="192">
        <v>186</v>
      </c>
      <c r="R46" s="237">
        <v>162</v>
      </c>
    </row>
    <row r="47" spans="1:18" x14ac:dyDescent="0.25">
      <c r="A47" s="114" t="s">
        <v>36</v>
      </c>
      <c r="B47" s="48">
        <v>94</v>
      </c>
      <c r="C47" s="48">
        <v>116</v>
      </c>
      <c r="D47" s="48">
        <v>149</v>
      </c>
      <c r="E47" s="48">
        <v>166</v>
      </c>
      <c r="F47" s="48">
        <v>168</v>
      </c>
      <c r="G47" s="48">
        <v>221</v>
      </c>
      <c r="H47" s="48">
        <v>230</v>
      </c>
      <c r="I47" s="48">
        <v>286</v>
      </c>
      <c r="J47" s="48">
        <v>359</v>
      </c>
      <c r="K47" s="48">
        <v>328</v>
      </c>
      <c r="L47" s="48">
        <v>348</v>
      </c>
      <c r="M47" s="48">
        <v>328</v>
      </c>
      <c r="N47" s="48">
        <v>320</v>
      </c>
      <c r="O47" s="48">
        <v>268</v>
      </c>
      <c r="P47" s="48">
        <v>267</v>
      </c>
      <c r="Q47" s="192">
        <v>322</v>
      </c>
      <c r="R47" s="237">
        <v>315</v>
      </c>
    </row>
    <row r="48" spans="1:18" x14ac:dyDescent="0.25">
      <c r="A48" s="114" t="s">
        <v>37</v>
      </c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>
        <v>23</v>
      </c>
      <c r="N48" s="48">
        <v>63</v>
      </c>
      <c r="O48" s="48">
        <v>93</v>
      </c>
      <c r="P48" s="48">
        <v>81</v>
      </c>
      <c r="Q48" s="192">
        <v>79</v>
      </c>
      <c r="R48" s="237">
        <v>74</v>
      </c>
    </row>
    <row r="49" spans="1:18" ht="18" x14ac:dyDescent="0.25">
      <c r="A49" s="3" t="s">
        <v>88</v>
      </c>
      <c r="B49" s="62">
        <v>52</v>
      </c>
      <c r="C49" s="62">
        <v>61</v>
      </c>
      <c r="D49" s="62">
        <v>75</v>
      </c>
      <c r="E49" s="62">
        <v>98</v>
      </c>
      <c r="F49" s="62">
        <v>125</v>
      </c>
      <c r="G49" s="62">
        <v>136</v>
      </c>
      <c r="H49" s="62">
        <v>146</v>
      </c>
      <c r="I49" s="62">
        <v>164</v>
      </c>
      <c r="J49" s="62">
        <v>236</v>
      </c>
      <c r="K49" s="62">
        <v>256</v>
      </c>
      <c r="L49" s="62">
        <v>270</v>
      </c>
      <c r="M49" s="62">
        <v>306</v>
      </c>
      <c r="N49" s="62">
        <v>337</v>
      </c>
      <c r="O49" s="62">
        <v>341</v>
      </c>
      <c r="P49" s="62">
        <v>340</v>
      </c>
      <c r="Q49" s="189">
        <v>331</v>
      </c>
      <c r="R49" s="236">
        <v>324</v>
      </c>
    </row>
    <row r="50" spans="1:18" x14ac:dyDescent="0.25">
      <c r="A50" s="114" t="s">
        <v>38</v>
      </c>
      <c r="B50" s="48">
        <v>6</v>
      </c>
      <c r="C50" s="48">
        <v>4</v>
      </c>
      <c r="D50" s="48">
        <v>7</v>
      </c>
      <c r="E50" s="48">
        <v>7</v>
      </c>
      <c r="F50" s="48">
        <v>7</v>
      </c>
      <c r="G50" s="48">
        <v>7</v>
      </c>
      <c r="H50" s="48">
        <v>7</v>
      </c>
      <c r="I50" s="48">
        <v>6</v>
      </c>
      <c r="J50" s="48">
        <v>5</v>
      </c>
      <c r="K50" s="48">
        <v>6</v>
      </c>
      <c r="L50" s="48">
        <v>8</v>
      </c>
      <c r="M50" s="48">
        <v>11</v>
      </c>
      <c r="N50" s="48">
        <v>22</v>
      </c>
      <c r="O50" s="48">
        <v>12</v>
      </c>
      <c r="P50" s="48">
        <v>20</v>
      </c>
      <c r="Q50" s="192">
        <v>19</v>
      </c>
      <c r="R50" s="237">
        <v>39</v>
      </c>
    </row>
    <row r="51" spans="1:18" x14ac:dyDescent="0.25">
      <c r="A51" s="114" t="s">
        <v>100</v>
      </c>
      <c r="B51" s="48" t="s">
        <v>95</v>
      </c>
      <c r="C51" s="48" t="s">
        <v>95</v>
      </c>
      <c r="D51" s="48" t="s">
        <v>95</v>
      </c>
      <c r="E51" s="48" t="s">
        <v>95</v>
      </c>
      <c r="F51" s="48" t="s">
        <v>95</v>
      </c>
      <c r="G51" s="48" t="s">
        <v>95</v>
      </c>
      <c r="H51" s="48" t="s">
        <v>95</v>
      </c>
      <c r="I51" s="48">
        <v>1</v>
      </c>
      <c r="J51" s="48" t="s">
        <v>95</v>
      </c>
      <c r="K51" s="48">
        <v>1</v>
      </c>
      <c r="L51" s="48">
        <v>2</v>
      </c>
      <c r="M51" s="48">
        <v>4</v>
      </c>
      <c r="N51" s="48">
        <v>3</v>
      </c>
      <c r="O51" s="48">
        <v>3</v>
      </c>
      <c r="P51" s="48">
        <v>5</v>
      </c>
      <c r="Q51" s="192">
        <v>2</v>
      </c>
      <c r="R51" s="237">
        <v>2</v>
      </c>
    </row>
    <row r="52" spans="1:18" ht="19.5" x14ac:dyDescent="0.25">
      <c r="A52" s="114" t="s">
        <v>40</v>
      </c>
      <c r="B52" s="48">
        <v>11</v>
      </c>
      <c r="C52" s="48">
        <v>7</v>
      </c>
      <c r="D52" s="48">
        <v>5</v>
      </c>
      <c r="E52" s="48">
        <v>7</v>
      </c>
      <c r="F52" s="48">
        <v>8</v>
      </c>
      <c r="G52" s="48">
        <v>6</v>
      </c>
      <c r="H52" s="48">
        <v>9</v>
      </c>
      <c r="I52" s="48">
        <v>8</v>
      </c>
      <c r="J52" s="48">
        <v>8</v>
      </c>
      <c r="K52" s="48">
        <v>12</v>
      </c>
      <c r="L52" s="48">
        <v>20</v>
      </c>
      <c r="M52" s="48">
        <v>22</v>
      </c>
      <c r="N52" s="48">
        <v>28</v>
      </c>
      <c r="O52" s="48">
        <v>35</v>
      </c>
      <c r="P52" s="48">
        <v>24</v>
      </c>
      <c r="Q52" s="192">
        <v>27</v>
      </c>
      <c r="R52" s="237">
        <v>22</v>
      </c>
    </row>
    <row r="53" spans="1:18" ht="19.5" x14ac:dyDescent="0.25">
      <c r="A53" s="114" t="s">
        <v>41</v>
      </c>
      <c r="B53" s="48">
        <v>1</v>
      </c>
      <c r="C53" s="48">
        <v>2</v>
      </c>
      <c r="D53" s="48">
        <v>5</v>
      </c>
      <c r="E53" s="48">
        <v>5</v>
      </c>
      <c r="F53" s="48">
        <v>9</v>
      </c>
      <c r="G53" s="48">
        <v>12</v>
      </c>
      <c r="H53" s="48">
        <v>12</v>
      </c>
      <c r="I53" s="48">
        <v>19</v>
      </c>
      <c r="J53" s="48">
        <v>15</v>
      </c>
      <c r="K53" s="48">
        <v>12</v>
      </c>
      <c r="L53" s="48">
        <v>14</v>
      </c>
      <c r="M53" s="48">
        <v>14</v>
      </c>
      <c r="N53" s="48">
        <v>13</v>
      </c>
      <c r="O53" s="48">
        <v>15</v>
      </c>
      <c r="P53" s="48">
        <v>15</v>
      </c>
      <c r="Q53" s="192">
        <v>15</v>
      </c>
      <c r="R53" s="237">
        <v>13</v>
      </c>
    </row>
    <row r="54" spans="1:18" ht="19.5" x14ac:dyDescent="0.25">
      <c r="A54" s="114" t="s">
        <v>93</v>
      </c>
      <c r="B54" s="48">
        <v>2</v>
      </c>
      <c r="C54" s="48">
        <v>3</v>
      </c>
      <c r="D54" s="48">
        <v>3</v>
      </c>
      <c r="E54" s="48">
        <v>5</v>
      </c>
      <c r="F54" s="48">
        <v>7</v>
      </c>
      <c r="G54" s="48">
        <v>11</v>
      </c>
      <c r="H54" s="48">
        <v>11</v>
      </c>
      <c r="I54" s="48">
        <v>19</v>
      </c>
      <c r="J54" s="48">
        <v>20</v>
      </c>
      <c r="K54" s="48">
        <v>24</v>
      </c>
      <c r="L54" s="48">
        <v>26</v>
      </c>
      <c r="M54" s="48">
        <v>35</v>
      </c>
      <c r="N54" s="48">
        <v>29</v>
      </c>
      <c r="O54" s="48">
        <v>25</v>
      </c>
      <c r="P54" s="48">
        <v>28</v>
      </c>
      <c r="Q54" s="192">
        <v>29</v>
      </c>
      <c r="R54" s="237">
        <v>40</v>
      </c>
    </row>
    <row r="55" spans="1:18" x14ac:dyDescent="0.25">
      <c r="A55" s="114" t="s">
        <v>96</v>
      </c>
      <c r="B55" s="48" t="s">
        <v>95</v>
      </c>
      <c r="C55" s="48" t="s">
        <v>95</v>
      </c>
      <c r="D55" s="48" t="s">
        <v>95</v>
      </c>
      <c r="E55" s="48" t="s">
        <v>95</v>
      </c>
      <c r="F55" s="48" t="s">
        <v>95</v>
      </c>
      <c r="G55" s="48" t="s">
        <v>95</v>
      </c>
      <c r="H55" s="48" t="s">
        <v>95</v>
      </c>
      <c r="I55" s="48">
        <v>2</v>
      </c>
      <c r="J55" s="48">
        <v>4</v>
      </c>
      <c r="K55" s="48">
        <v>5</v>
      </c>
      <c r="L55" s="48">
        <v>8</v>
      </c>
      <c r="M55" s="48">
        <v>8</v>
      </c>
      <c r="N55" s="48">
        <v>7</v>
      </c>
      <c r="O55" s="48">
        <v>8</v>
      </c>
      <c r="P55" s="48">
        <v>12</v>
      </c>
      <c r="Q55" s="192">
        <v>26</v>
      </c>
      <c r="R55" s="237">
        <v>39</v>
      </c>
    </row>
    <row r="56" spans="1:18" x14ac:dyDescent="0.25">
      <c r="A56" s="114" t="s">
        <v>44</v>
      </c>
      <c r="B56" s="48">
        <v>32</v>
      </c>
      <c r="C56" s="48">
        <v>45</v>
      </c>
      <c r="D56" s="48">
        <v>55</v>
      </c>
      <c r="E56" s="48">
        <v>74</v>
      </c>
      <c r="F56" s="48">
        <v>94</v>
      </c>
      <c r="G56" s="48">
        <v>100</v>
      </c>
      <c r="H56" s="48">
        <v>107</v>
      </c>
      <c r="I56" s="48">
        <v>109</v>
      </c>
      <c r="J56" s="48">
        <v>184</v>
      </c>
      <c r="K56" s="48">
        <v>196</v>
      </c>
      <c r="L56" s="48">
        <v>192</v>
      </c>
      <c r="M56" s="48">
        <v>212</v>
      </c>
      <c r="N56" s="48">
        <v>235</v>
      </c>
      <c r="O56" s="48">
        <v>243</v>
      </c>
      <c r="P56" s="48">
        <v>236</v>
      </c>
      <c r="Q56" s="192">
        <v>213</v>
      </c>
      <c r="R56" s="237">
        <v>169</v>
      </c>
    </row>
    <row r="57" spans="1:18" ht="18" x14ac:dyDescent="0.25">
      <c r="A57" s="3" t="s">
        <v>89</v>
      </c>
      <c r="B57" s="62">
        <v>478</v>
      </c>
      <c r="C57" s="62">
        <v>679</v>
      </c>
      <c r="D57" s="62">
        <v>966</v>
      </c>
      <c r="E57" s="62">
        <v>1095</v>
      </c>
      <c r="F57" s="62">
        <v>1345</v>
      </c>
      <c r="G57" s="62">
        <v>1331</v>
      </c>
      <c r="H57" s="62">
        <v>1423</v>
      </c>
      <c r="I57" s="62">
        <v>1845</v>
      </c>
      <c r="J57" s="62">
        <v>2167</v>
      </c>
      <c r="K57" s="62">
        <v>2446</v>
      </c>
      <c r="L57" s="62">
        <v>2574</v>
      </c>
      <c r="M57" s="62">
        <v>2582</v>
      </c>
      <c r="N57" s="62">
        <v>2708</v>
      </c>
      <c r="O57" s="62">
        <v>2565</v>
      </c>
      <c r="P57" s="62">
        <v>2779</v>
      </c>
      <c r="Q57" s="189">
        <v>2890</v>
      </c>
      <c r="R57" s="236">
        <v>2831</v>
      </c>
    </row>
    <row r="58" spans="1:18" x14ac:dyDescent="0.25">
      <c r="A58" s="114" t="s">
        <v>45</v>
      </c>
      <c r="B58" s="48">
        <v>64</v>
      </c>
      <c r="C58" s="48">
        <v>90</v>
      </c>
      <c r="D58" s="48">
        <v>127</v>
      </c>
      <c r="E58" s="48">
        <v>121</v>
      </c>
      <c r="F58" s="48">
        <v>189</v>
      </c>
      <c r="G58" s="48">
        <v>206</v>
      </c>
      <c r="H58" s="48">
        <v>212</v>
      </c>
      <c r="I58" s="48">
        <v>273</v>
      </c>
      <c r="J58" s="48">
        <v>315</v>
      </c>
      <c r="K58" s="48">
        <v>311</v>
      </c>
      <c r="L58" s="48">
        <v>314</v>
      </c>
      <c r="M58" s="48">
        <v>302</v>
      </c>
      <c r="N58" s="48">
        <v>297</v>
      </c>
      <c r="O58" s="48">
        <v>263</v>
      </c>
      <c r="P58" s="48">
        <v>284</v>
      </c>
      <c r="Q58" s="192">
        <v>285</v>
      </c>
      <c r="R58" s="237">
        <v>296</v>
      </c>
    </row>
    <row r="59" spans="1:18" x14ac:dyDescent="0.25">
      <c r="A59" s="114" t="s">
        <v>46</v>
      </c>
      <c r="B59" s="48">
        <v>8</v>
      </c>
      <c r="C59" s="48">
        <v>12</v>
      </c>
      <c r="D59" s="48">
        <v>14</v>
      </c>
      <c r="E59" s="48">
        <v>15</v>
      </c>
      <c r="F59" s="48">
        <v>15</v>
      </c>
      <c r="G59" s="48">
        <v>26</v>
      </c>
      <c r="H59" s="48">
        <v>27</v>
      </c>
      <c r="I59" s="48">
        <v>31</v>
      </c>
      <c r="J59" s="48">
        <v>39</v>
      </c>
      <c r="K59" s="48">
        <v>37</v>
      </c>
      <c r="L59" s="48">
        <v>42</v>
      </c>
      <c r="M59" s="48">
        <v>44</v>
      </c>
      <c r="N59" s="48">
        <v>48</v>
      </c>
      <c r="O59" s="48">
        <v>49</v>
      </c>
      <c r="P59" s="48">
        <v>53</v>
      </c>
      <c r="Q59" s="192">
        <v>48</v>
      </c>
      <c r="R59" s="237">
        <v>49</v>
      </c>
    </row>
    <row r="60" spans="1:18" x14ac:dyDescent="0.25">
      <c r="A60" s="114" t="s">
        <v>47</v>
      </c>
      <c r="B60" s="48">
        <v>4</v>
      </c>
      <c r="C60" s="48">
        <v>6</v>
      </c>
      <c r="D60" s="48">
        <v>6</v>
      </c>
      <c r="E60" s="48">
        <v>8</v>
      </c>
      <c r="F60" s="48">
        <v>10</v>
      </c>
      <c r="G60" s="48">
        <v>12</v>
      </c>
      <c r="H60" s="48">
        <v>14</v>
      </c>
      <c r="I60" s="48">
        <v>18</v>
      </c>
      <c r="J60" s="48">
        <v>22</v>
      </c>
      <c r="K60" s="48">
        <v>21</v>
      </c>
      <c r="L60" s="48">
        <v>27</v>
      </c>
      <c r="M60" s="48">
        <v>30</v>
      </c>
      <c r="N60" s="48">
        <v>16</v>
      </c>
      <c r="O60" s="48">
        <v>29</v>
      </c>
      <c r="P60" s="48">
        <v>28</v>
      </c>
      <c r="Q60" s="192">
        <v>25</v>
      </c>
      <c r="R60" s="237">
        <v>21</v>
      </c>
    </row>
    <row r="61" spans="1:18" x14ac:dyDescent="0.25">
      <c r="A61" s="114" t="s">
        <v>48</v>
      </c>
      <c r="B61" s="48">
        <v>85</v>
      </c>
      <c r="C61" s="48">
        <v>104</v>
      </c>
      <c r="D61" s="48">
        <v>172</v>
      </c>
      <c r="E61" s="48">
        <v>191</v>
      </c>
      <c r="F61" s="48">
        <v>256</v>
      </c>
      <c r="G61" s="48">
        <v>279</v>
      </c>
      <c r="H61" s="48">
        <v>256</v>
      </c>
      <c r="I61" s="48">
        <v>296</v>
      </c>
      <c r="J61" s="48">
        <v>345</v>
      </c>
      <c r="K61" s="48">
        <v>389</v>
      </c>
      <c r="L61" s="48">
        <v>408</v>
      </c>
      <c r="M61" s="48">
        <v>399</v>
      </c>
      <c r="N61" s="48">
        <v>598</v>
      </c>
      <c r="O61" s="48">
        <v>470</v>
      </c>
      <c r="P61" s="48">
        <v>465</v>
      </c>
      <c r="Q61" s="192">
        <v>472</v>
      </c>
      <c r="R61" s="237">
        <v>481</v>
      </c>
    </row>
    <row r="62" spans="1:18" x14ac:dyDescent="0.25">
      <c r="A62" s="114" t="s">
        <v>49</v>
      </c>
      <c r="B62" s="48">
        <v>24</v>
      </c>
      <c r="C62" s="48">
        <v>37</v>
      </c>
      <c r="D62" s="48">
        <v>51</v>
      </c>
      <c r="E62" s="48">
        <v>53</v>
      </c>
      <c r="F62" s="48">
        <v>60</v>
      </c>
      <c r="G62" s="48">
        <v>46</v>
      </c>
      <c r="H62" s="48">
        <v>69</v>
      </c>
      <c r="I62" s="48">
        <v>112</v>
      </c>
      <c r="J62" s="48">
        <v>133</v>
      </c>
      <c r="K62" s="48">
        <v>154</v>
      </c>
      <c r="L62" s="48">
        <v>195</v>
      </c>
      <c r="M62" s="48">
        <v>198</v>
      </c>
      <c r="N62" s="48">
        <v>182</v>
      </c>
      <c r="O62" s="48">
        <v>172</v>
      </c>
      <c r="P62" s="48">
        <v>187</v>
      </c>
      <c r="Q62" s="192">
        <v>207</v>
      </c>
      <c r="R62" s="237">
        <v>184</v>
      </c>
    </row>
    <row r="63" spans="1:18" x14ac:dyDescent="0.25">
      <c r="A63" s="114" t="s">
        <v>50</v>
      </c>
      <c r="B63" s="48">
        <v>13</v>
      </c>
      <c r="C63" s="48">
        <v>18</v>
      </c>
      <c r="D63" s="48">
        <v>33</v>
      </c>
      <c r="E63" s="48">
        <v>38</v>
      </c>
      <c r="F63" s="48">
        <v>47</v>
      </c>
      <c r="G63" s="48">
        <v>59</v>
      </c>
      <c r="H63" s="48">
        <v>63</v>
      </c>
      <c r="I63" s="48">
        <v>71</v>
      </c>
      <c r="J63" s="48">
        <v>81</v>
      </c>
      <c r="K63" s="48">
        <v>85</v>
      </c>
      <c r="L63" s="48">
        <v>93</v>
      </c>
      <c r="M63" s="48">
        <v>99</v>
      </c>
      <c r="N63" s="48">
        <v>87</v>
      </c>
      <c r="O63" s="48">
        <v>97</v>
      </c>
      <c r="P63" s="48">
        <v>99</v>
      </c>
      <c r="Q63" s="192">
        <v>87</v>
      </c>
      <c r="R63" s="237">
        <v>83</v>
      </c>
    </row>
    <row r="64" spans="1:18" x14ac:dyDescent="0.25">
      <c r="A64" s="114" t="s">
        <v>51</v>
      </c>
      <c r="B64" s="48">
        <v>27</v>
      </c>
      <c r="C64" s="48">
        <v>57</v>
      </c>
      <c r="D64" s="48">
        <v>88</v>
      </c>
      <c r="E64" s="48">
        <v>91</v>
      </c>
      <c r="F64" s="48">
        <v>91</v>
      </c>
      <c r="G64" s="48">
        <v>87</v>
      </c>
      <c r="H64" s="48">
        <v>95</v>
      </c>
      <c r="I64" s="48">
        <v>158</v>
      </c>
      <c r="J64" s="48">
        <v>234</v>
      </c>
      <c r="K64" s="48">
        <v>371</v>
      </c>
      <c r="L64" s="48">
        <v>356</v>
      </c>
      <c r="M64" s="48">
        <v>332</v>
      </c>
      <c r="N64" s="48">
        <v>191</v>
      </c>
      <c r="O64" s="48">
        <v>335</v>
      </c>
      <c r="P64" s="48">
        <v>369</v>
      </c>
      <c r="Q64" s="192">
        <v>400</v>
      </c>
      <c r="R64" s="237">
        <v>359</v>
      </c>
    </row>
    <row r="65" spans="1:18" x14ac:dyDescent="0.25">
      <c r="A65" s="114" t="s">
        <v>52</v>
      </c>
      <c r="B65" s="48">
        <v>14</v>
      </c>
      <c r="C65" s="48">
        <v>45</v>
      </c>
      <c r="D65" s="48">
        <v>61</v>
      </c>
      <c r="E65" s="48">
        <v>66</v>
      </c>
      <c r="F65" s="48">
        <v>91</v>
      </c>
      <c r="G65" s="48">
        <v>57</v>
      </c>
      <c r="H65" s="48">
        <v>72</v>
      </c>
      <c r="I65" s="48">
        <v>66</v>
      </c>
      <c r="J65" s="48">
        <v>112</v>
      </c>
      <c r="K65" s="48">
        <v>120</v>
      </c>
      <c r="L65" s="48">
        <v>140</v>
      </c>
      <c r="M65" s="48">
        <v>153</v>
      </c>
      <c r="N65" s="48">
        <v>157</v>
      </c>
      <c r="O65" s="48">
        <v>155</v>
      </c>
      <c r="P65" s="48">
        <v>154</v>
      </c>
      <c r="Q65" s="192">
        <v>158</v>
      </c>
      <c r="R65" s="237">
        <v>171</v>
      </c>
    </row>
    <row r="66" spans="1:18" x14ac:dyDescent="0.25">
      <c r="A66" s="114" t="s">
        <v>143</v>
      </c>
      <c r="B66" s="48">
        <v>62</v>
      </c>
      <c r="C66" s="48">
        <v>79</v>
      </c>
      <c r="D66" s="48">
        <v>97</v>
      </c>
      <c r="E66" s="48">
        <v>129</v>
      </c>
      <c r="F66" s="48">
        <v>151</v>
      </c>
      <c r="G66" s="48">
        <v>125</v>
      </c>
      <c r="H66" s="48">
        <v>131</v>
      </c>
      <c r="I66" s="48">
        <v>184</v>
      </c>
      <c r="J66" s="48">
        <v>258</v>
      </c>
      <c r="K66" s="48">
        <v>271</v>
      </c>
      <c r="L66" s="48">
        <v>289</v>
      </c>
      <c r="M66" s="48">
        <v>281</v>
      </c>
      <c r="N66" s="48">
        <v>399</v>
      </c>
      <c r="O66" s="48">
        <v>269</v>
      </c>
      <c r="P66" s="48">
        <v>344</v>
      </c>
      <c r="Q66" s="192">
        <v>376</v>
      </c>
      <c r="R66" s="237">
        <v>354</v>
      </c>
    </row>
    <row r="67" spans="1:18" x14ac:dyDescent="0.25">
      <c r="A67" s="114" t="s">
        <v>54</v>
      </c>
      <c r="B67" s="48">
        <v>38</v>
      </c>
      <c r="C67" s="48">
        <v>37</v>
      </c>
      <c r="D67" s="48">
        <v>49</v>
      </c>
      <c r="E67" s="48">
        <v>57</v>
      </c>
      <c r="F67" s="48">
        <v>66</v>
      </c>
      <c r="G67" s="48">
        <v>75</v>
      </c>
      <c r="H67" s="48">
        <v>78</v>
      </c>
      <c r="I67" s="48">
        <v>101</v>
      </c>
      <c r="J67" s="48">
        <v>124</v>
      </c>
      <c r="K67" s="48">
        <v>133</v>
      </c>
      <c r="L67" s="48">
        <v>136</v>
      </c>
      <c r="M67" s="48">
        <v>141</v>
      </c>
      <c r="N67" s="48">
        <v>158</v>
      </c>
      <c r="O67" s="48">
        <v>115</v>
      </c>
      <c r="P67" s="48">
        <v>147</v>
      </c>
      <c r="Q67" s="192">
        <v>157</v>
      </c>
      <c r="R67" s="237">
        <v>169</v>
      </c>
    </row>
    <row r="68" spans="1:18" x14ac:dyDescent="0.25">
      <c r="A68" s="114" t="s">
        <v>55</v>
      </c>
      <c r="B68" s="48">
        <v>16</v>
      </c>
      <c r="C68" s="48">
        <v>28</v>
      </c>
      <c r="D68" s="48">
        <v>46</v>
      </c>
      <c r="E68" s="48">
        <v>45</v>
      </c>
      <c r="F68" s="48">
        <v>46</v>
      </c>
      <c r="G68" s="48">
        <v>58</v>
      </c>
      <c r="H68" s="48">
        <v>59</v>
      </c>
      <c r="I68" s="48">
        <v>85</v>
      </c>
      <c r="J68" s="48">
        <v>93</v>
      </c>
      <c r="K68" s="48">
        <v>89</v>
      </c>
      <c r="L68" s="48">
        <v>91</v>
      </c>
      <c r="M68" s="48">
        <v>91</v>
      </c>
      <c r="N68" s="48">
        <v>85</v>
      </c>
      <c r="O68" s="48">
        <v>80</v>
      </c>
      <c r="P68" s="48">
        <v>87</v>
      </c>
      <c r="Q68" s="192">
        <v>100</v>
      </c>
      <c r="R68" s="237">
        <v>98</v>
      </c>
    </row>
    <row r="69" spans="1:18" x14ac:dyDescent="0.25">
      <c r="A69" s="114" t="s">
        <v>56</v>
      </c>
      <c r="B69" s="48">
        <v>70</v>
      </c>
      <c r="C69" s="48">
        <v>86</v>
      </c>
      <c r="D69" s="48">
        <v>130</v>
      </c>
      <c r="E69" s="48">
        <v>170</v>
      </c>
      <c r="F69" s="48">
        <v>185</v>
      </c>
      <c r="G69" s="48">
        <v>145</v>
      </c>
      <c r="H69" s="48">
        <v>172</v>
      </c>
      <c r="I69" s="48">
        <v>242</v>
      </c>
      <c r="J69" s="48">
        <v>181</v>
      </c>
      <c r="K69" s="48">
        <v>227</v>
      </c>
      <c r="L69" s="48">
        <v>249</v>
      </c>
      <c r="M69" s="48">
        <v>261</v>
      </c>
      <c r="N69" s="48">
        <v>241</v>
      </c>
      <c r="O69" s="48">
        <v>357</v>
      </c>
      <c r="P69" s="48">
        <v>307</v>
      </c>
      <c r="Q69" s="192">
        <v>309</v>
      </c>
      <c r="R69" s="237">
        <v>315</v>
      </c>
    </row>
    <row r="70" spans="1:18" x14ac:dyDescent="0.25">
      <c r="A70" s="114" t="s">
        <v>57</v>
      </c>
      <c r="B70" s="48">
        <v>41</v>
      </c>
      <c r="C70" s="48">
        <v>61</v>
      </c>
      <c r="D70" s="48">
        <v>66</v>
      </c>
      <c r="E70" s="48">
        <v>80</v>
      </c>
      <c r="F70" s="48">
        <v>93</v>
      </c>
      <c r="G70" s="48">
        <v>102</v>
      </c>
      <c r="H70" s="48">
        <v>128</v>
      </c>
      <c r="I70" s="48">
        <v>123</v>
      </c>
      <c r="J70" s="48">
        <v>142</v>
      </c>
      <c r="K70" s="48">
        <v>137</v>
      </c>
      <c r="L70" s="48">
        <v>123</v>
      </c>
      <c r="M70" s="48">
        <v>129</v>
      </c>
      <c r="N70" s="48">
        <v>110</v>
      </c>
      <c r="O70" s="48">
        <v>74</v>
      </c>
      <c r="P70" s="48">
        <v>148</v>
      </c>
      <c r="Q70" s="192">
        <v>149</v>
      </c>
      <c r="R70" s="237">
        <v>138</v>
      </c>
    </row>
    <row r="71" spans="1:18" x14ac:dyDescent="0.25">
      <c r="A71" s="114" t="s">
        <v>58</v>
      </c>
      <c r="B71" s="48">
        <v>12</v>
      </c>
      <c r="C71" s="48">
        <v>19</v>
      </c>
      <c r="D71" s="48">
        <v>26</v>
      </c>
      <c r="E71" s="48">
        <v>31</v>
      </c>
      <c r="F71" s="48">
        <v>45</v>
      </c>
      <c r="G71" s="48">
        <v>54</v>
      </c>
      <c r="H71" s="48">
        <v>47</v>
      </c>
      <c r="I71" s="48">
        <v>85</v>
      </c>
      <c r="J71" s="48">
        <v>88</v>
      </c>
      <c r="K71" s="48">
        <v>101</v>
      </c>
      <c r="L71" s="48">
        <v>111</v>
      </c>
      <c r="M71" s="48">
        <v>122</v>
      </c>
      <c r="N71" s="48">
        <v>139</v>
      </c>
      <c r="O71" s="48">
        <v>100</v>
      </c>
      <c r="P71" s="48">
        <v>107</v>
      </c>
      <c r="Q71" s="192">
        <v>117</v>
      </c>
      <c r="R71" s="237">
        <v>113</v>
      </c>
    </row>
    <row r="72" spans="1:18" ht="18" x14ac:dyDescent="0.25">
      <c r="A72" s="3" t="s">
        <v>149</v>
      </c>
      <c r="B72" s="62">
        <v>256</v>
      </c>
      <c r="C72" s="62">
        <v>344</v>
      </c>
      <c r="D72" s="62">
        <v>492</v>
      </c>
      <c r="E72" s="62">
        <v>530</v>
      </c>
      <c r="F72" s="62">
        <v>630</v>
      </c>
      <c r="G72" s="62">
        <v>650</v>
      </c>
      <c r="H72" s="62">
        <v>565</v>
      </c>
      <c r="I72" s="62">
        <v>825</v>
      </c>
      <c r="J72" s="62">
        <v>939</v>
      </c>
      <c r="K72" s="62">
        <v>982</v>
      </c>
      <c r="L72" s="62">
        <v>1011</v>
      </c>
      <c r="M72" s="62">
        <v>1159</v>
      </c>
      <c r="N72" s="62">
        <v>1230</v>
      </c>
      <c r="O72" s="62">
        <v>1424</v>
      </c>
      <c r="P72" s="62">
        <v>1546</v>
      </c>
      <c r="Q72" s="189">
        <v>1464</v>
      </c>
      <c r="R72" s="236">
        <v>1345</v>
      </c>
    </row>
    <row r="73" spans="1:18" x14ac:dyDescent="0.25">
      <c r="A73" s="114" t="s">
        <v>59</v>
      </c>
      <c r="B73" s="48">
        <v>5</v>
      </c>
      <c r="C73" s="48">
        <v>7</v>
      </c>
      <c r="D73" s="48">
        <v>11</v>
      </c>
      <c r="E73" s="48">
        <v>12</v>
      </c>
      <c r="F73" s="48">
        <v>19</v>
      </c>
      <c r="G73" s="48">
        <v>12</v>
      </c>
      <c r="H73" s="48">
        <v>18</v>
      </c>
      <c r="I73" s="48">
        <v>53</v>
      </c>
      <c r="J73" s="48">
        <v>53</v>
      </c>
      <c r="K73" s="48">
        <v>46</v>
      </c>
      <c r="L73" s="48">
        <v>54</v>
      </c>
      <c r="M73" s="48">
        <v>51</v>
      </c>
      <c r="N73" s="48">
        <v>56</v>
      </c>
      <c r="O73" s="48">
        <v>51</v>
      </c>
      <c r="P73" s="48">
        <v>64</v>
      </c>
      <c r="Q73" s="192">
        <v>74</v>
      </c>
      <c r="R73" s="237">
        <v>73</v>
      </c>
    </row>
    <row r="74" spans="1:18" x14ac:dyDescent="0.25">
      <c r="A74" s="114" t="s">
        <v>144</v>
      </c>
      <c r="B74" s="48">
        <v>114</v>
      </c>
      <c r="C74" s="48">
        <v>166</v>
      </c>
      <c r="D74" s="48">
        <v>228</v>
      </c>
      <c r="E74" s="48">
        <v>247</v>
      </c>
      <c r="F74" s="48">
        <v>258</v>
      </c>
      <c r="G74" s="48">
        <v>282</v>
      </c>
      <c r="H74" s="48">
        <v>193</v>
      </c>
      <c r="I74" s="48">
        <v>245</v>
      </c>
      <c r="J74" s="48">
        <v>304</v>
      </c>
      <c r="K74" s="48">
        <v>317</v>
      </c>
      <c r="L74" s="48">
        <v>298</v>
      </c>
      <c r="M74" s="48">
        <v>363</v>
      </c>
      <c r="N74" s="48">
        <v>411</v>
      </c>
      <c r="O74" s="48">
        <v>704</v>
      </c>
      <c r="P74" s="48">
        <v>719</v>
      </c>
      <c r="Q74" s="192">
        <v>612</v>
      </c>
      <c r="R74" s="237">
        <v>518</v>
      </c>
    </row>
    <row r="75" spans="1:18" x14ac:dyDescent="0.25">
      <c r="A75" s="114" t="s">
        <v>61</v>
      </c>
      <c r="B75" s="48">
        <v>84</v>
      </c>
      <c r="C75" s="48">
        <v>94</v>
      </c>
      <c r="D75" s="48">
        <v>123</v>
      </c>
      <c r="E75" s="48">
        <v>140</v>
      </c>
      <c r="F75" s="48">
        <v>185</v>
      </c>
      <c r="G75" s="48">
        <v>180</v>
      </c>
      <c r="H75" s="48">
        <v>139</v>
      </c>
      <c r="I75" s="48">
        <v>217</v>
      </c>
      <c r="J75" s="48">
        <v>264</v>
      </c>
      <c r="K75" s="48">
        <v>298</v>
      </c>
      <c r="L75" s="48">
        <v>347</v>
      </c>
      <c r="M75" s="48">
        <v>406</v>
      </c>
      <c r="N75" s="48">
        <v>362</v>
      </c>
      <c r="O75" s="48">
        <v>290</v>
      </c>
      <c r="P75" s="48">
        <v>387</v>
      </c>
      <c r="Q75" s="192">
        <v>398</v>
      </c>
      <c r="R75" s="237">
        <v>419</v>
      </c>
    </row>
    <row r="76" spans="1:18" x14ac:dyDescent="0.25">
      <c r="A76" s="17" t="s">
        <v>62</v>
      </c>
      <c r="B76" s="48" t="s">
        <v>221</v>
      </c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192"/>
      <c r="R76" s="237"/>
    </row>
    <row r="77" spans="1:18" ht="24.75" customHeight="1" x14ac:dyDescent="0.25">
      <c r="A77" s="7" t="s">
        <v>97</v>
      </c>
      <c r="B77" s="48">
        <v>40</v>
      </c>
      <c r="C77" s="48">
        <v>37</v>
      </c>
      <c r="D77" s="48">
        <v>43</v>
      </c>
      <c r="E77" s="48">
        <v>48</v>
      </c>
      <c r="F77" s="48">
        <v>62</v>
      </c>
      <c r="G77" s="48">
        <v>67</v>
      </c>
      <c r="H77" s="48">
        <v>51</v>
      </c>
      <c r="I77" s="48">
        <v>88</v>
      </c>
      <c r="J77" s="48">
        <v>96</v>
      </c>
      <c r="K77" s="48">
        <v>114</v>
      </c>
      <c r="L77" s="48">
        <v>148</v>
      </c>
      <c r="M77" s="48">
        <v>161</v>
      </c>
      <c r="N77" s="48">
        <v>118</v>
      </c>
      <c r="O77" s="48">
        <v>121</v>
      </c>
      <c r="P77" s="48">
        <v>149</v>
      </c>
      <c r="Q77" s="192">
        <v>158</v>
      </c>
      <c r="R77" s="237">
        <v>153</v>
      </c>
    </row>
    <row r="78" spans="1:18" ht="19.5" x14ac:dyDescent="0.25">
      <c r="A78" s="7" t="s">
        <v>63</v>
      </c>
      <c r="B78" s="48">
        <v>3</v>
      </c>
      <c r="C78" s="48">
        <v>7</v>
      </c>
      <c r="D78" s="48">
        <v>6</v>
      </c>
      <c r="E78" s="48">
        <v>7</v>
      </c>
      <c r="F78" s="48">
        <v>10</v>
      </c>
      <c r="G78" s="48">
        <v>16</v>
      </c>
      <c r="H78" s="48">
        <v>7</v>
      </c>
      <c r="I78" s="48">
        <v>8</v>
      </c>
      <c r="J78" s="48">
        <v>8</v>
      </c>
      <c r="K78" s="48">
        <v>18</v>
      </c>
      <c r="L78" s="48">
        <v>25</v>
      </c>
      <c r="M78" s="48">
        <v>27</v>
      </c>
      <c r="N78" s="48">
        <v>26</v>
      </c>
      <c r="O78" s="48">
        <v>20</v>
      </c>
      <c r="P78" s="48">
        <v>22</v>
      </c>
      <c r="Q78" s="192">
        <v>15</v>
      </c>
      <c r="R78" s="237">
        <v>29</v>
      </c>
    </row>
    <row r="79" spans="1:18" ht="19.5" x14ac:dyDescent="0.25">
      <c r="A79" s="7" t="s">
        <v>171</v>
      </c>
      <c r="B79" s="48">
        <v>41</v>
      </c>
      <c r="C79" s="48">
        <v>50</v>
      </c>
      <c r="D79" s="48">
        <v>74</v>
      </c>
      <c r="E79" s="48">
        <v>85</v>
      </c>
      <c r="F79" s="48">
        <v>113</v>
      </c>
      <c r="G79" s="48">
        <v>97</v>
      </c>
      <c r="H79" s="48">
        <v>81</v>
      </c>
      <c r="I79" s="48">
        <v>121</v>
      </c>
      <c r="J79" s="48">
        <v>160</v>
      </c>
      <c r="K79" s="48">
        <v>166</v>
      </c>
      <c r="L79" s="48">
        <v>174</v>
      </c>
      <c r="M79" s="48">
        <v>218</v>
      </c>
      <c r="N79" s="48">
        <v>218</v>
      </c>
      <c r="O79" s="48">
        <v>149</v>
      </c>
      <c r="P79" s="48">
        <v>216</v>
      </c>
      <c r="Q79" s="192">
        <v>225</v>
      </c>
      <c r="R79" s="237">
        <v>237</v>
      </c>
    </row>
    <row r="80" spans="1:18" x14ac:dyDescent="0.25">
      <c r="A80" s="114" t="s">
        <v>64</v>
      </c>
      <c r="B80" s="48">
        <v>53</v>
      </c>
      <c r="C80" s="48">
        <v>77</v>
      </c>
      <c r="D80" s="48">
        <v>130</v>
      </c>
      <c r="E80" s="48">
        <v>131</v>
      </c>
      <c r="F80" s="48">
        <v>168</v>
      </c>
      <c r="G80" s="48">
        <v>176</v>
      </c>
      <c r="H80" s="48">
        <v>215</v>
      </c>
      <c r="I80" s="48">
        <v>310</v>
      </c>
      <c r="J80" s="48">
        <v>318</v>
      </c>
      <c r="K80" s="48">
        <v>321</v>
      </c>
      <c r="L80" s="48">
        <v>312</v>
      </c>
      <c r="M80" s="48">
        <v>339</v>
      </c>
      <c r="N80" s="48">
        <v>401</v>
      </c>
      <c r="O80" s="48">
        <v>379</v>
      </c>
      <c r="P80" s="48">
        <v>376</v>
      </c>
      <c r="Q80" s="192">
        <v>380</v>
      </c>
      <c r="R80" s="237">
        <v>335</v>
      </c>
    </row>
    <row r="81" spans="1:18" ht="18" x14ac:dyDescent="0.25">
      <c r="A81" s="3" t="s">
        <v>101</v>
      </c>
      <c r="B81" s="62">
        <v>349</v>
      </c>
      <c r="C81" s="62">
        <v>474</v>
      </c>
      <c r="D81" s="62">
        <v>568</v>
      </c>
      <c r="E81" s="62">
        <v>654</v>
      </c>
      <c r="F81" s="62">
        <v>724</v>
      </c>
      <c r="G81" s="62">
        <v>757</v>
      </c>
      <c r="H81" s="62">
        <v>871</v>
      </c>
      <c r="I81" s="62">
        <v>1159</v>
      </c>
      <c r="J81" s="62">
        <v>1413</v>
      </c>
      <c r="K81" s="62">
        <v>1562</v>
      </c>
      <c r="L81" s="62">
        <v>1709</v>
      </c>
      <c r="M81" s="62">
        <v>1762</v>
      </c>
      <c r="N81" s="62">
        <v>1656</v>
      </c>
      <c r="O81" s="62">
        <v>1554</v>
      </c>
      <c r="P81" s="62">
        <v>1780</v>
      </c>
      <c r="Q81" s="189">
        <v>1797</v>
      </c>
      <c r="R81" s="236">
        <v>1612</v>
      </c>
    </row>
    <row r="82" spans="1:18" x14ac:dyDescent="0.25">
      <c r="A82" s="114" t="s">
        <v>65</v>
      </c>
      <c r="B82" s="48">
        <v>4</v>
      </c>
      <c r="C82" s="48">
        <v>23</v>
      </c>
      <c r="D82" s="48">
        <v>12</v>
      </c>
      <c r="E82" s="48">
        <v>10</v>
      </c>
      <c r="F82" s="48">
        <v>7</v>
      </c>
      <c r="G82" s="48">
        <v>14</v>
      </c>
      <c r="H82" s="48">
        <v>18</v>
      </c>
      <c r="I82" s="48">
        <v>61</v>
      </c>
      <c r="J82" s="48">
        <v>57</v>
      </c>
      <c r="K82" s="48">
        <v>57</v>
      </c>
      <c r="L82" s="48">
        <v>60</v>
      </c>
      <c r="M82" s="48">
        <v>61</v>
      </c>
      <c r="N82" s="48">
        <v>79</v>
      </c>
      <c r="O82" s="48">
        <v>73</v>
      </c>
      <c r="P82" s="48">
        <v>29</v>
      </c>
      <c r="Q82" s="192">
        <v>22</v>
      </c>
      <c r="R82" s="237">
        <v>24</v>
      </c>
    </row>
    <row r="83" spans="1:18" x14ac:dyDescent="0.25">
      <c r="A83" s="114" t="s">
        <v>67</v>
      </c>
      <c r="B83" s="48">
        <v>3</v>
      </c>
      <c r="C83" s="48">
        <v>6</v>
      </c>
      <c r="D83" s="48">
        <v>8</v>
      </c>
      <c r="E83" s="48">
        <v>7</v>
      </c>
      <c r="F83" s="48">
        <v>5</v>
      </c>
      <c r="G83" s="48">
        <v>6</v>
      </c>
      <c r="H83" s="48">
        <v>12</v>
      </c>
      <c r="I83" s="48">
        <v>15</v>
      </c>
      <c r="J83" s="48">
        <v>11</v>
      </c>
      <c r="K83" s="48">
        <v>7</v>
      </c>
      <c r="L83" s="48">
        <v>9</v>
      </c>
      <c r="M83" s="48">
        <v>9</v>
      </c>
      <c r="N83" s="48">
        <v>9</v>
      </c>
      <c r="O83" s="48">
        <v>12</v>
      </c>
      <c r="P83" s="48">
        <v>14</v>
      </c>
      <c r="Q83" s="192">
        <v>11</v>
      </c>
      <c r="R83" s="237">
        <v>7</v>
      </c>
    </row>
    <row r="84" spans="1:18" x14ac:dyDescent="0.25">
      <c r="A84" s="114" t="s">
        <v>68</v>
      </c>
      <c r="B84" s="48">
        <v>7</v>
      </c>
      <c r="C84" s="48">
        <v>8</v>
      </c>
      <c r="D84" s="48">
        <v>13</v>
      </c>
      <c r="E84" s="48">
        <v>9</v>
      </c>
      <c r="F84" s="48">
        <v>17</v>
      </c>
      <c r="G84" s="48">
        <v>22</v>
      </c>
      <c r="H84" s="48">
        <v>16</v>
      </c>
      <c r="I84" s="48">
        <v>26</v>
      </c>
      <c r="J84" s="48">
        <v>27</v>
      </c>
      <c r="K84" s="48">
        <v>25</v>
      </c>
      <c r="L84" s="48">
        <v>31</v>
      </c>
      <c r="M84" s="48">
        <v>43</v>
      </c>
      <c r="N84" s="48">
        <v>43</v>
      </c>
      <c r="O84" s="48">
        <v>37</v>
      </c>
      <c r="P84" s="48">
        <v>49</v>
      </c>
      <c r="Q84" s="192">
        <v>51</v>
      </c>
      <c r="R84" s="237">
        <v>41</v>
      </c>
    </row>
    <row r="85" spans="1:18" x14ac:dyDescent="0.25">
      <c r="A85" s="114" t="s">
        <v>69</v>
      </c>
      <c r="B85" s="48">
        <v>44</v>
      </c>
      <c r="C85" s="48">
        <v>56</v>
      </c>
      <c r="D85" s="48">
        <v>76</v>
      </c>
      <c r="E85" s="48">
        <v>77</v>
      </c>
      <c r="F85" s="48">
        <v>87</v>
      </c>
      <c r="G85" s="48">
        <v>100</v>
      </c>
      <c r="H85" s="48">
        <v>95</v>
      </c>
      <c r="I85" s="48">
        <v>110</v>
      </c>
      <c r="J85" s="48">
        <v>121</v>
      </c>
      <c r="K85" s="48">
        <v>144</v>
      </c>
      <c r="L85" s="48">
        <v>147</v>
      </c>
      <c r="M85" s="48">
        <v>161</v>
      </c>
      <c r="N85" s="48">
        <v>167</v>
      </c>
      <c r="O85" s="48">
        <v>133</v>
      </c>
      <c r="P85" s="48">
        <v>155</v>
      </c>
      <c r="Q85" s="192">
        <v>160</v>
      </c>
      <c r="R85" s="237">
        <v>164</v>
      </c>
    </row>
    <row r="86" spans="1:18" x14ac:dyDescent="0.25">
      <c r="A86" s="114" t="s">
        <v>71</v>
      </c>
      <c r="B86" s="48">
        <v>37</v>
      </c>
      <c r="C86" s="48">
        <v>51</v>
      </c>
      <c r="D86" s="48">
        <v>59</v>
      </c>
      <c r="E86" s="48">
        <v>75</v>
      </c>
      <c r="F86" s="48">
        <v>77</v>
      </c>
      <c r="G86" s="48">
        <v>97</v>
      </c>
      <c r="H86" s="48">
        <v>111</v>
      </c>
      <c r="I86" s="48">
        <v>145</v>
      </c>
      <c r="J86" s="48">
        <v>170</v>
      </c>
      <c r="K86" s="48">
        <v>283</v>
      </c>
      <c r="L86" s="48">
        <v>314</v>
      </c>
      <c r="M86" s="48">
        <v>335</v>
      </c>
      <c r="N86" s="48">
        <v>330</v>
      </c>
      <c r="O86" s="48">
        <v>343</v>
      </c>
      <c r="P86" s="48">
        <v>351</v>
      </c>
      <c r="Q86" s="192">
        <v>363</v>
      </c>
      <c r="R86" s="237">
        <v>333</v>
      </c>
    </row>
    <row r="87" spans="1:18" x14ac:dyDescent="0.25">
      <c r="A87" s="114" t="s">
        <v>72</v>
      </c>
      <c r="B87" s="48">
        <v>50</v>
      </c>
      <c r="C87" s="48">
        <v>65</v>
      </c>
      <c r="D87" s="48">
        <v>90</v>
      </c>
      <c r="E87" s="48">
        <v>112</v>
      </c>
      <c r="F87" s="48">
        <v>130</v>
      </c>
      <c r="G87" s="48">
        <v>95</v>
      </c>
      <c r="H87" s="48">
        <v>126</v>
      </c>
      <c r="I87" s="48">
        <v>145</v>
      </c>
      <c r="J87" s="48">
        <v>207</v>
      </c>
      <c r="K87" s="48">
        <v>158</v>
      </c>
      <c r="L87" s="48">
        <v>202</v>
      </c>
      <c r="M87" s="48">
        <v>182</v>
      </c>
      <c r="N87" s="48">
        <v>135</v>
      </c>
      <c r="O87" s="48">
        <v>197</v>
      </c>
      <c r="P87" s="48">
        <v>248</v>
      </c>
      <c r="Q87" s="192">
        <v>251</v>
      </c>
      <c r="R87" s="237">
        <v>227</v>
      </c>
    </row>
    <row r="88" spans="1:18" x14ac:dyDescent="0.25">
      <c r="A88" s="114" t="s">
        <v>73</v>
      </c>
      <c r="B88" s="48">
        <v>51</v>
      </c>
      <c r="C88" s="48">
        <v>56</v>
      </c>
      <c r="D88" s="48">
        <v>66</v>
      </c>
      <c r="E88" s="48">
        <v>84</v>
      </c>
      <c r="F88" s="48">
        <v>99</v>
      </c>
      <c r="G88" s="48">
        <v>115</v>
      </c>
      <c r="H88" s="48">
        <v>125</v>
      </c>
      <c r="I88" s="48">
        <v>183</v>
      </c>
      <c r="J88" s="48">
        <v>253</v>
      </c>
      <c r="K88" s="48">
        <v>289</v>
      </c>
      <c r="L88" s="48">
        <v>315</v>
      </c>
      <c r="M88" s="48">
        <v>310</v>
      </c>
      <c r="N88" s="48">
        <v>303</v>
      </c>
      <c r="O88" s="48">
        <v>235</v>
      </c>
      <c r="P88" s="48">
        <v>254</v>
      </c>
      <c r="Q88" s="192">
        <v>244</v>
      </c>
      <c r="R88" s="237">
        <v>202</v>
      </c>
    </row>
    <row r="89" spans="1:18" x14ac:dyDescent="0.25">
      <c r="A89" s="114" t="s">
        <v>139</v>
      </c>
      <c r="B89" s="48">
        <v>50</v>
      </c>
      <c r="C89" s="48">
        <v>72</v>
      </c>
      <c r="D89" s="48">
        <v>84</v>
      </c>
      <c r="E89" s="48">
        <v>108</v>
      </c>
      <c r="F89" s="48">
        <v>117</v>
      </c>
      <c r="G89" s="48">
        <v>117</v>
      </c>
      <c r="H89" s="48">
        <v>165</v>
      </c>
      <c r="I89" s="48">
        <v>236</v>
      </c>
      <c r="J89" s="48">
        <v>273</v>
      </c>
      <c r="K89" s="48">
        <v>277</v>
      </c>
      <c r="L89" s="48">
        <v>283</v>
      </c>
      <c r="M89" s="48">
        <v>286</v>
      </c>
      <c r="N89" s="48">
        <v>268</v>
      </c>
      <c r="O89" s="48">
        <v>222</v>
      </c>
      <c r="P89" s="48">
        <v>327</v>
      </c>
      <c r="Q89" s="192">
        <v>342</v>
      </c>
      <c r="R89" s="237">
        <v>286</v>
      </c>
    </row>
    <row r="90" spans="1:18" x14ac:dyDescent="0.25">
      <c r="A90" s="114" t="s">
        <v>75</v>
      </c>
      <c r="B90" s="48">
        <v>58</v>
      </c>
      <c r="C90" s="48">
        <v>83</v>
      </c>
      <c r="D90" s="48">
        <v>98</v>
      </c>
      <c r="E90" s="48">
        <v>106</v>
      </c>
      <c r="F90" s="48">
        <v>115</v>
      </c>
      <c r="G90" s="48">
        <v>115</v>
      </c>
      <c r="H90" s="48">
        <v>120</v>
      </c>
      <c r="I90" s="48">
        <v>143</v>
      </c>
      <c r="J90" s="48">
        <v>166</v>
      </c>
      <c r="K90" s="48">
        <v>191</v>
      </c>
      <c r="L90" s="48">
        <v>209</v>
      </c>
      <c r="M90" s="48">
        <v>226</v>
      </c>
      <c r="N90" s="48">
        <v>206</v>
      </c>
      <c r="O90" s="48">
        <v>186</v>
      </c>
      <c r="P90" s="48">
        <v>220</v>
      </c>
      <c r="Q90" s="192">
        <v>207</v>
      </c>
      <c r="R90" s="237">
        <v>220</v>
      </c>
    </row>
    <row r="91" spans="1:18" x14ac:dyDescent="0.25">
      <c r="A91" s="114" t="s">
        <v>76</v>
      </c>
      <c r="B91" s="48">
        <v>45</v>
      </c>
      <c r="C91" s="48">
        <v>54</v>
      </c>
      <c r="D91" s="48">
        <v>62</v>
      </c>
      <c r="E91" s="48">
        <v>66</v>
      </c>
      <c r="F91" s="48">
        <v>70</v>
      </c>
      <c r="G91" s="48">
        <v>76</v>
      </c>
      <c r="H91" s="48">
        <v>83</v>
      </c>
      <c r="I91" s="48">
        <v>95</v>
      </c>
      <c r="J91" s="48">
        <v>128</v>
      </c>
      <c r="K91" s="48">
        <v>131</v>
      </c>
      <c r="L91" s="48">
        <v>139</v>
      </c>
      <c r="M91" s="48">
        <v>149</v>
      </c>
      <c r="N91" s="48">
        <v>116</v>
      </c>
      <c r="O91" s="48">
        <v>116</v>
      </c>
      <c r="P91" s="48">
        <v>133</v>
      </c>
      <c r="Q91" s="192">
        <v>146</v>
      </c>
      <c r="R91" s="237">
        <v>108</v>
      </c>
    </row>
    <row r="92" spans="1:18" ht="18" x14ac:dyDescent="0.25">
      <c r="A92" s="3" t="s">
        <v>90</v>
      </c>
      <c r="B92" s="62">
        <v>321</v>
      </c>
      <c r="C92" s="62">
        <v>374</v>
      </c>
      <c r="D92" s="62">
        <v>415</v>
      </c>
      <c r="E92" s="62">
        <v>473</v>
      </c>
      <c r="F92" s="62">
        <v>496</v>
      </c>
      <c r="G92" s="62">
        <v>503</v>
      </c>
      <c r="H92" s="62">
        <v>436</v>
      </c>
      <c r="I92" s="62">
        <v>581</v>
      </c>
      <c r="J92" s="62">
        <v>610</v>
      </c>
      <c r="K92" s="62">
        <v>622</v>
      </c>
      <c r="L92" s="62">
        <v>646</v>
      </c>
      <c r="M92" s="62">
        <v>625</v>
      </c>
      <c r="N92" s="62">
        <v>573</v>
      </c>
      <c r="O92" s="62">
        <v>663</v>
      </c>
      <c r="P92" s="62">
        <v>702</v>
      </c>
      <c r="Q92" s="189">
        <v>750</v>
      </c>
      <c r="R92" s="236">
        <v>762</v>
      </c>
    </row>
    <row r="93" spans="1:18" x14ac:dyDescent="0.25">
      <c r="A93" s="114" t="s">
        <v>66</v>
      </c>
      <c r="B93" s="48">
        <v>8</v>
      </c>
      <c r="C93" s="48">
        <v>21</v>
      </c>
      <c r="D93" s="48">
        <v>23</v>
      </c>
      <c r="E93" s="48">
        <v>23</v>
      </c>
      <c r="F93" s="48">
        <v>28</v>
      </c>
      <c r="G93" s="48">
        <v>41</v>
      </c>
      <c r="H93" s="48">
        <v>41</v>
      </c>
      <c r="I93" s="48">
        <v>58</v>
      </c>
      <c r="J93" s="48">
        <v>48</v>
      </c>
      <c r="K93" s="48">
        <v>57</v>
      </c>
      <c r="L93" s="48">
        <v>42</v>
      </c>
      <c r="M93" s="48">
        <v>42</v>
      </c>
      <c r="N93" s="48">
        <v>51</v>
      </c>
      <c r="O93" s="48">
        <v>54</v>
      </c>
      <c r="P93" s="48">
        <v>43</v>
      </c>
      <c r="Q93" s="192">
        <v>53</v>
      </c>
      <c r="R93" s="237">
        <v>54</v>
      </c>
    </row>
    <row r="94" spans="1:18" x14ac:dyDescent="0.25">
      <c r="A94" s="61" t="s">
        <v>77</v>
      </c>
      <c r="B94" s="48">
        <v>21</v>
      </c>
      <c r="C94" s="48">
        <v>28</v>
      </c>
      <c r="D94" s="48">
        <v>33</v>
      </c>
      <c r="E94" s="48">
        <v>43</v>
      </c>
      <c r="F94" s="48">
        <v>43</v>
      </c>
      <c r="G94" s="48">
        <v>43</v>
      </c>
      <c r="H94" s="48">
        <v>43</v>
      </c>
      <c r="I94" s="48">
        <v>66</v>
      </c>
      <c r="J94" s="48">
        <v>64</v>
      </c>
      <c r="K94" s="48">
        <v>74</v>
      </c>
      <c r="L94" s="48">
        <v>83</v>
      </c>
      <c r="M94" s="48">
        <v>76</v>
      </c>
      <c r="N94" s="48">
        <v>90</v>
      </c>
      <c r="O94" s="48">
        <v>82</v>
      </c>
      <c r="P94" s="48">
        <v>60</v>
      </c>
      <c r="Q94" s="192">
        <v>64</v>
      </c>
      <c r="R94" s="237">
        <v>63</v>
      </c>
    </row>
    <row r="95" spans="1:18" x14ac:dyDescent="0.25">
      <c r="A95" s="114" t="s">
        <v>70</v>
      </c>
      <c r="B95" s="48">
        <v>15</v>
      </c>
      <c r="C95" s="48">
        <v>20</v>
      </c>
      <c r="D95" s="48">
        <v>31</v>
      </c>
      <c r="E95" s="48">
        <v>35</v>
      </c>
      <c r="F95" s="48">
        <v>38</v>
      </c>
      <c r="G95" s="48">
        <v>37</v>
      </c>
      <c r="H95" s="48">
        <v>41</v>
      </c>
      <c r="I95" s="48">
        <v>50</v>
      </c>
      <c r="J95" s="48">
        <v>62</v>
      </c>
      <c r="K95" s="48">
        <v>59</v>
      </c>
      <c r="L95" s="48">
        <v>65</v>
      </c>
      <c r="M95" s="48">
        <v>61</v>
      </c>
      <c r="N95" s="48">
        <v>26</v>
      </c>
      <c r="O95" s="48">
        <v>57</v>
      </c>
      <c r="P95" s="48">
        <v>45</v>
      </c>
      <c r="Q95" s="192">
        <v>41</v>
      </c>
      <c r="R95" s="237">
        <v>33</v>
      </c>
    </row>
    <row r="96" spans="1:18" x14ac:dyDescent="0.25">
      <c r="A96" s="114" t="s">
        <v>78</v>
      </c>
      <c r="B96" s="48">
        <v>36</v>
      </c>
      <c r="C96" s="48">
        <v>43</v>
      </c>
      <c r="D96" s="48">
        <v>44</v>
      </c>
      <c r="E96" s="48">
        <v>55</v>
      </c>
      <c r="F96" s="48">
        <v>56</v>
      </c>
      <c r="G96" s="48">
        <v>49</v>
      </c>
      <c r="H96" s="48">
        <v>23</v>
      </c>
      <c r="I96" s="48">
        <v>69</v>
      </c>
      <c r="J96" s="48">
        <v>68</v>
      </c>
      <c r="K96" s="48">
        <v>66</v>
      </c>
      <c r="L96" s="48">
        <v>68</v>
      </c>
      <c r="M96" s="48">
        <v>82</v>
      </c>
      <c r="N96" s="48">
        <v>79</v>
      </c>
      <c r="O96" s="48">
        <v>90</v>
      </c>
      <c r="P96" s="48">
        <v>84</v>
      </c>
      <c r="Q96" s="192">
        <v>85</v>
      </c>
      <c r="R96" s="237">
        <v>78</v>
      </c>
    </row>
    <row r="97" spans="1:18" x14ac:dyDescent="0.25">
      <c r="A97" s="114" t="s">
        <v>79</v>
      </c>
      <c r="B97" s="48">
        <v>118</v>
      </c>
      <c r="C97" s="48">
        <v>113</v>
      </c>
      <c r="D97" s="48">
        <v>115</v>
      </c>
      <c r="E97" s="48">
        <v>128</v>
      </c>
      <c r="F97" s="48">
        <v>136</v>
      </c>
      <c r="G97" s="48">
        <v>132</v>
      </c>
      <c r="H97" s="48">
        <v>84</v>
      </c>
      <c r="I97" s="48">
        <v>107</v>
      </c>
      <c r="J97" s="48">
        <v>142</v>
      </c>
      <c r="K97" s="48">
        <v>126</v>
      </c>
      <c r="L97" s="48">
        <v>147</v>
      </c>
      <c r="M97" s="48">
        <v>128</v>
      </c>
      <c r="N97" s="48">
        <v>87</v>
      </c>
      <c r="O97" s="48">
        <v>123</v>
      </c>
      <c r="P97" s="48">
        <v>159</v>
      </c>
      <c r="Q97" s="192">
        <v>163</v>
      </c>
      <c r="R97" s="237">
        <v>172</v>
      </c>
    </row>
    <row r="98" spans="1:18" x14ac:dyDescent="0.25">
      <c r="A98" s="114" t="s">
        <v>145</v>
      </c>
      <c r="B98" s="48">
        <v>67</v>
      </c>
      <c r="C98" s="48">
        <v>91</v>
      </c>
      <c r="D98" s="48">
        <v>104</v>
      </c>
      <c r="E98" s="48">
        <v>116</v>
      </c>
      <c r="F98" s="48">
        <v>117</v>
      </c>
      <c r="G98" s="48">
        <v>119</v>
      </c>
      <c r="H98" s="48">
        <v>116</v>
      </c>
      <c r="I98" s="48">
        <v>129</v>
      </c>
      <c r="J98" s="48">
        <v>123</v>
      </c>
      <c r="K98" s="48">
        <v>126</v>
      </c>
      <c r="L98" s="48">
        <v>123</v>
      </c>
      <c r="M98" s="48">
        <v>117</v>
      </c>
      <c r="N98" s="48">
        <v>121</v>
      </c>
      <c r="O98" s="48">
        <v>146</v>
      </c>
      <c r="P98" s="48">
        <v>184</v>
      </c>
      <c r="Q98" s="192">
        <v>213</v>
      </c>
      <c r="R98" s="237">
        <v>210</v>
      </c>
    </row>
    <row r="99" spans="1:18" x14ac:dyDescent="0.25">
      <c r="A99" s="114" t="s">
        <v>81</v>
      </c>
      <c r="B99" s="48">
        <v>16</v>
      </c>
      <c r="C99" s="48">
        <v>20</v>
      </c>
      <c r="D99" s="48">
        <v>24</v>
      </c>
      <c r="E99" s="48">
        <v>28</v>
      </c>
      <c r="F99" s="48">
        <v>25</v>
      </c>
      <c r="G99" s="48">
        <v>30</v>
      </c>
      <c r="H99" s="48">
        <v>28</v>
      </c>
      <c r="I99" s="48">
        <v>31</v>
      </c>
      <c r="J99" s="48">
        <v>31</v>
      </c>
      <c r="K99" s="48">
        <v>39</v>
      </c>
      <c r="L99" s="48">
        <v>44</v>
      </c>
      <c r="M99" s="48">
        <v>47</v>
      </c>
      <c r="N99" s="48">
        <v>50</v>
      </c>
      <c r="O99" s="48">
        <v>46</v>
      </c>
      <c r="P99" s="48">
        <v>60</v>
      </c>
      <c r="Q99" s="192">
        <v>64</v>
      </c>
      <c r="R99" s="237">
        <v>81</v>
      </c>
    </row>
    <row r="100" spans="1:18" x14ac:dyDescent="0.25">
      <c r="A100" s="114" t="s">
        <v>82</v>
      </c>
      <c r="B100" s="48">
        <v>7</v>
      </c>
      <c r="C100" s="48">
        <v>8</v>
      </c>
      <c r="D100" s="48">
        <v>9</v>
      </c>
      <c r="E100" s="48">
        <v>9</v>
      </c>
      <c r="F100" s="48">
        <v>9</v>
      </c>
      <c r="G100" s="48">
        <v>8</v>
      </c>
      <c r="H100" s="48">
        <v>10</v>
      </c>
      <c r="I100" s="48">
        <v>12</v>
      </c>
      <c r="J100" s="48">
        <v>14</v>
      </c>
      <c r="K100" s="48">
        <v>12</v>
      </c>
      <c r="L100" s="48">
        <v>13</v>
      </c>
      <c r="M100" s="48">
        <v>16</v>
      </c>
      <c r="N100" s="48">
        <v>16</v>
      </c>
      <c r="O100" s="48">
        <v>12</v>
      </c>
      <c r="P100" s="48">
        <v>11</v>
      </c>
      <c r="Q100" s="192">
        <v>11</v>
      </c>
      <c r="R100" s="237">
        <v>10</v>
      </c>
    </row>
    <row r="101" spans="1:18" x14ac:dyDescent="0.25">
      <c r="A101" s="114" t="s">
        <v>83</v>
      </c>
      <c r="B101" s="48">
        <v>25</v>
      </c>
      <c r="C101" s="48">
        <v>25</v>
      </c>
      <c r="D101" s="48">
        <v>25</v>
      </c>
      <c r="E101" s="48">
        <v>30</v>
      </c>
      <c r="F101" s="48">
        <v>33</v>
      </c>
      <c r="G101" s="48">
        <v>28</v>
      </c>
      <c r="H101" s="48">
        <v>32</v>
      </c>
      <c r="I101" s="48">
        <v>40</v>
      </c>
      <c r="J101" s="48">
        <v>41</v>
      </c>
      <c r="K101" s="48">
        <v>42</v>
      </c>
      <c r="L101" s="48">
        <v>45</v>
      </c>
      <c r="M101" s="48">
        <v>44</v>
      </c>
      <c r="N101" s="48">
        <v>44</v>
      </c>
      <c r="O101" s="48">
        <v>43</v>
      </c>
      <c r="P101" s="48">
        <v>43</v>
      </c>
      <c r="Q101" s="192">
        <v>45</v>
      </c>
      <c r="R101" s="237">
        <v>52</v>
      </c>
    </row>
    <row r="102" spans="1:18" ht="19.5" x14ac:dyDescent="0.25">
      <c r="A102" s="114" t="s">
        <v>84</v>
      </c>
      <c r="B102" s="48">
        <v>6</v>
      </c>
      <c r="C102" s="48">
        <v>5</v>
      </c>
      <c r="D102" s="48">
        <v>7</v>
      </c>
      <c r="E102" s="48">
        <v>6</v>
      </c>
      <c r="F102" s="48">
        <v>11</v>
      </c>
      <c r="G102" s="48">
        <v>15</v>
      </c>
      <c r="H102" s="48">
        <v>17</v>
      </c>
      <c r="I102" s="48">
        <v>18</v>
      </c>
      <c r="J102" s="48">
        <v>15</v>
      </c>
      <c r="K102" s="48">
        <v>18</v>
      </c>
      <c r="L102" s="48">
        <v>13</v>
      </c>
      <c r="M102" s="48">
        <v>9</v>
      </c>
      <c r="N102" s="48">
        <v>6</v>
      </c>
      <c r="O102" s="48">
        <v>7</v>
      </c>
      <c r="P102" s="48">
        <v>11</v>
      </c>
      <c r="Q102" s="192">
        <v>8</v>
      </c>
      <c r="R102" s="237">
        <v>7</v>
      </c>
    </row>
    <row r="103" spans="1:18" ht="19.5" x14ac:dyDescent="0.25">
      <c r="A103" s="126" t="s">
        <v>85</v>
      </c>
      <c r="B103" s="48">
        <v>2</v>
      </c>
      <c r="C103" s="48" t="s">
        <v>95</v>
      </c>
      <c r="D103" s="48" t="s">
        <v>95</v>
      </c>
      <c r="E103" s="48" t="s">
        <v>95</v>
      </c>
      <c r="F103" s="48" t="s">
        <v>95</v>
      </c>
      <c r="G103" s="48">
        <v>1</v>
      </c>
      <c r="H103" s="48">
        <v>1</v>
      </c>
      <c r="I103" s="48">
        <v>1</v>
      </c>
      <c r="J103" s="48">
        <v>2</v>
      </c>
      <c r="K103" s="48">
        <v>3</v>
      </c>
      <c r="L103" s="48">
        <v>3</v>
      </c>
      <c r="M103" s="48">
        <v>3</v>
      </c>
      <c r="N103" s="48">
        <v>3</v>
      </c>
      <c r="O103" s="48">
        <v>3</v>
      </c>
      <c r="P103" s="48">
        <v>2</v>
      </c>
      <c r="Q103" s="192">
        <v>3</v>
      </c>
      <c r="R103" s="237">
        <v>2</v>
      </c>
    </row>
    <row r="104" spans="1:18" x14ac:dyDescent="0.25">
      <c r="A104" s="126" t="s">
        <v>257</v>
      </c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192"/>
      <c r="R104" s="237"/>
    </row>
    <row r="105" spans="1:18" ht="15.75" thickBot="1" x14ac:dyDescent="0.3">
      <c r="A105" s="270" t="s">
        <v>223</v>
      </c>
      <c r="B105" s="271"/>
      <c r="C105" s="271"/>
      <c r="D105" s="271"/>
      <c r="E105" s="271"/>
      <c r="F105" s="271"/>
      <c r="G105" s="271"/>
      <c r="H105" s="271"/>
      <c r="I105" s="271"/>
      <c r="J105" s="271"/>
      <c r="K105" s="271"/>
      <c r="L105" s="271"/>
      <c r="M105" s="271"/>
      <c r="N105" s="271"/>
      <c r="O105" s="271"/>
      <c r="P105" s="271"/>
      <c r="Q105" s="271"/>
      <c r="R105" s="200"/>
    </row>
    <row r="106" spans="1:18" x14ac:dyDescent="0.25">
      <c r="L106" s="1"/>
      <c r="M106" s="1"/>
    </row>
    <row r="107" spans="1:18" x14ac:dyDescent="0.25">
      <c r="L107" s="1"/>
      <c r="M107" s="1"/>
    </row>
    <row r="108" spans="1:18" x14ac:dyDescent="0.25">
      <c r="L108" s="1"/>
      <c r="M108" s="1"/>
    </row>
    <row r="109" spans="1:18" x14ac:dyDescent="0.25">
      <c r="L109" s="1"/>
      <c r="M109" s="1"/>
    </row>
    <row r="110" spans="1:18" x14ac:dyDescent="0.25">
      <c r="L110" s="1"/>
      <c r="M110" s="1"/>
    </row>
  </sheetData>
  <mergeCells count="3">
    <mergeCell ref="A105:Q105"/>
    <mergeCell ref="A1:R1"/>
    <mergeCell ref="A2:R2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1">
    <tabColor rgb="FFC7E6A4"/>
  </sheetPr>
  <dimension ref="A1:R106"/>
  <sheetViews>
    <sheetView workbookViewId="0">
      <pane ySplit="6" topLeftCell="A91" activePane="bottomLeft" state="frozen"/>
      <selection activeCell="O25" sqref="O25"/>
      <selection pane="bottomLeft" activeCell="A105" sqref="A105"/>
    </sheetView>
  </sheetViews>
  <sheetFormatPr defaultRowHeight="15" x14ac:dyDescent="0.25"/>
  <cols>
    <col min="1" max="1" width="18" customWidth="1"/>
  </cols>
  <sheetData>
    <row r="1" spans="1:18" x14ac:dyDescent="0.25">
      <c r="A1" s="247" t="s">
        <v>219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</row>
    <row r="2" spans="1:18" x14ac:dyDescent="0.25">
      <c r="A2" s="248" t="s">
        <v>193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</row>
    <row r="3" spans="1:18" x14ac:dyDescent="0.25">
      <c r="A3" s="2" t="s">
        <v>251</v>
      </c>
      <c r="B3" s="28"/>
      <c r="C3" s="38"/>
      <c r="D3" s="38"/>
      <c r="E3" s="38"/>
      <c r="F3" s="38"/>
      <c r="G3" s="28"/>
      <c r="H3" s="28"/>
      <c r="I3" s="28"/>
      <c r="J3" s="28"/>
      <c r="K3" s="28"/>
      <c r="L3" s="28"/>
      <c r="M3" s="28"/>
    </row>
    <row r="4" spans="1:18" x14ac:dyDescent="0.25">
      <c r="A4" s="89" t="s">
        <v>253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18" ht="15.75" thickBot="1" x14ac:dyDescent="0.3">
      <c r="A5" s="88" t="s">
        <v>176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18" ht="15.75" thickBot="1" x14ac:dyDescent="0.3">
      <c r="A6" s="45"/>
      <c r="B6" s="44">
        <v>2002</v>
      </c>
      <c r="C6" s="44">
        <v>2004</v>
      </c>
      <c r="D6" s="44">
        <v>2005</v>
      </c>
      <c r="E6" s="44">
        <v>2006</v>
      </c>
      <c r="F6" s="44">
        <v>2007</v>
      </c>
      <c r="G6" s="44">
        <v>2008</v>
      </c>
      <c r="H6" s="45">
        <v>2009</v>
      </c>
      <c r="I6" s="63">
        <v>2010</v>
      </c>
      <c r="J6" s="44">
        <v>2011</v>
      </c>
      <c r="K6" s="44">
        <v>2012</v>
      </c>
      <c r="L6" s="44">
        <v>2013</v>
      </c>
      <c r="M6" s="44">
        <v>2014</v>
      </c>
      <c r="N6" s="44">
        <v>2015</v>
      </c>
      <c r="O6" s="44">
        <v>2016</v>
      </c>
      <c r="P6" s="45">
        <v>2017</v>
      </c>
      <c r="Q6" s="16">
        <v>2018</v>
      </c>
      <c r="R6" s="179">
        <v>2019</v>
      </c>
    </row>
    <row r="7" spans="1:18" x14ac:dyDescent="0.25">
      <c r="A7" s="49" t="s">
        <v>0</v>
      </c>
      <c r="B7" s="58">
        <v>858.20600000000002</v>
      </c>
      <c r="C7" s="58">
        <v>2033.615</v>
      </c>
      <c r="D7" s="58">
        <v>4326.1099999999997</v>
      </c>
      <c r="E7" s="58">
        <v>4640.6080000000002</v>
      </c>
      <c r="F7" s="58">
        <v>5819.3490000000002</v>
      </c>
      <c r="G7" s="58">
        <v>4304.5969999999998</v>
      </c>
      <c r="H7" s="58">
        <v>3666.4290000000001</v>
      </c>
      <c r="I7" s="58">
        <v>4358.0119999999997</v>
      </c>
      <c r="J7" s="58">
        <v>4426.9589999999998</v>
      </c>
      <c r="K7" s="58">
        <v>4762.8440000000001</v>
      </c>
      <c r="L7" s="58">
        <v>5384.0280000000002</v>
      </c>
      <c r="M7" s="58">
        <v>4384.0829999999996</v>
      </c>
      <c r="N7" s="58">
        <v>4023.9520000000002</v>
      </c>
      <c r="O7" s="58">
        <v>3351.5410000000002</v>
      </c>
      <c r="P7" s="58">
        <v>4389.6090000000004</v>
      </c>
      <c r="Q7" s="201">
        <v>4585.567</v>
      </c>
      <c r="R7" s="202">
        <v>5336.5029999999997</v>
      </c>
    </row>
    <row r="8" spans="1:18" ht="18" x14ac:dyDescent="0.25">
      <c r="A8" s="3" t="s">
        <v>91</v>
      </c>
      <c r="B8" s="60">
        <v>215.87</v>
      </c>
      <c r="C8" s="60">
        <v>520.53</v>
      </c>
      <c r="D8" s="60">
        <v>745.39099999999996</v>
      </c>
      <c r="E8" s="60">
        <v>750.01300000000003</v>
      </c>
      <c r="F8" s="60">
        <v>865.68799999999999</v>
      </c>
      <c r="G8" s="60">
        <v>1118.799</v>
      </c>
      <c r="H8" s="60">
        <v>1464.2729999999999</v>
      </c>
      <c r="I8" s="60">
        <v>1650.8789999999999</v>
      </c>
      <c r="J8" s="60">
        <v>1392.528</v>
      </c>
      <c r="K8" s="60">
        <v>1521.1610000000001</v>
      </c>
      <c r="L8" s="60">
        <v>1612.1869999999999</v>
      </c>
      <c r="M8" s="60">
        <v>1499.317</v>
      </c>
      <c r="N8" s="60">
        <v>1445.451</v>
      </c>
      <c r="O8" s="60">
        <v>927.12699999999995</v>
      </c>
      <c r="P8" s="60">
        <v>1503.431</v>
      </c>
      <c r="Q8" s="201">
        <v>1524.511</v>
      </c>
      <c r="R8" s="202">
        <v>2228.2269999999999</v>
      </c>
    </row>
    <row r="9" spans="1:18" x14ac:dyDescent="0.25">
      <c r="A9" s="114" t="s">
        <v>1</v>
      </c>
      <c r="B9" s="51">
        <v>1.536</v>
      </c>
      <c r="C9" s="51">
        <v>4.5759999999999996</v>
      </c>
      <c r="D9" s="51">
        <v>4.8120000000000003</v>
      </c>
      <c r="E9" s="51">
        <v>8.2100000000000009</v>
      </c>
      <c r="F9" s="51">
        <v>10.997999999999999</v>
      </c>
      <c r="G9" s="51">
        <v>16.536000000000001</v>
      </c>
      <c r="H9" s="51">
        <v>11.154999999999999</v>
      </c>
      <c r="I9" s="51">
        <v>13.685</v>
      </c>
      <c r="J9" s="51">
        <v>13.151</v>
      </c>
      <c r="K9" s="51">
        <v>15.28</v>
      </c>
      <c r="L9" s="51">
        <v>14.994</v>
      </c>
      <c r="M9" s="51">
        <v>15.84</v>
      </c>
      <c r="N9" s="51">
        <v>14.246</v>
      </c>
      <c r="O9" s="51">
        <v>11.361000000000001</v>
      </c>
      <c r="P9" s="51">
        <v>12.943</v>
      </c>
      <c r="Q9" s="203">
        <v>14.138</v>
      </c>
      <c r="R9" s="204">
        <v>20.646000000000001</v>
      </c>
    </row>
    <row r="10" spans="1:18" x14ac:dyDescent="0.25">
      <c r="A10" s="114" t="s">
        <v>2</v>
      </c>
      <c r="B10" s="51">
        <v>2.7770000000000001</v>
      </c>
      <c r="C10" s="51">
        <v>3.34</v>
      </c>
      <c r="D10" s="51">
        <v>5.6070000000000002</v>
      </c>
      <c r="E10" s="51">
        <v>5.5030000000000001</v>
      </c>
      <c r="F10" s="51">
        <v>8.5129999999999999</v>
      </c>
      <c r="G10" s="51">
        <v>9.1240000000000006</v>
      </c>
      <c r="H10" s="51">
        <v>10.57</v>
      </c>
      <c r="I10" s="51">
        <v>10.83</v>
      </c>
      <c r="J10" s="51">
        <v>13.619</v>
      </c>
      <c r="K10" s="51">
        <v>13.351000000000001</v>
      </c>
      <c r="L10" s="51">
        <v>13.007</v>
      </c>
      <c r="M10" s="51">
        <v>9.7490000000000006</v>
      </c>
      <c r="N10" s="51">
        <v>7.1760000000000002</v>
      </c>
      <c r="O10" s="51">
        <v>10.449</v>
      </c>
      <c r="P10" s="51">
        <v>10.032999999999999</v>
      </c>
      <c r="Q10" s="203">
        <v>9.4440000000000008</v>
      </c>
      <c r="R10" s="204">
        <v>10.459</v>
      </c>
    </row>
    <row r="11" spans="1:18" x14ac:dyDescent="0.25">
      <c r="A11" s="114" t="s">
        <v>3</v>
      </c>
      <c r="B11" s="51">
        <v>8.1430000000000007</v>
      </c>
      <c r="C11" s="51">
        <v>19.216999999999999</v>
      </c>
      <c r="D11" s="51">
        <v>18.673999999999999</v>
      </c>
      <c r="E11" s="51">
        <v>41.368000000000002</v>
      </c>
      <c r="F11" s="51">
        <v>23.327000000000002</v>
      </c>
      <c r="G11" s="51">
        <v>18.222000000000001</v>
      </c>
      <c r="H11" s="51">
        <v>19.542999999999999</v>
      </c>
      <c r="I11" s="51">
        <v>27.216999999999999</v>
      </c>
      <c r="J11" s="51">
        <v>34.408999999999999</v>
      </c>
      <c r="K11" s="51">
        <v>33.029000000000003</v>
      </c>
      <c r="L11" s="51">
        <v>32.161000000000001</v>
      </c>
      <c r="M11" s="51">
        <v>27.544</v>
      </c>
      <c r="N11" s="51">
        <v>24.931000000000001</v>
      </c>
      <c r="O11" s="51">
        <v>15.742000000000001</v>
      </c>
      <c r="P11" s="51">
        <v>26.510999999999999</v>
      </c>
      <c r="Q11" s="203">
        <v>23.9</v>
      </c>
      <c r="R11" s="204">
        <v>23.065000000000001</v>
      </c>
    </row>
    <row r="12" spans="1:18" x14ac:dyDescent="0.25">
      <c r="A12" s="114" t="s">
        <v>4</v>
      </c>
      <c r="B12" s="51">
        <v>1.119</v>
      </c>
      <c r="C12" s="51">
        <v>2.5939999999999999</v>
      </c>
      <c r="D12" s="51">
        <v>3.6539999999999999</v>
      </c>
      <c r="E12" s="51">
        <v>7.9059999999999997</v>
      </c>
      <c r="F12" s="51">
        <v>7.1920000000000002</v>
      </c>
      <c r="G12" s="51">
        <v>4.6379999999999999</v>
      </c>
      <c r="H12" s="51">
        <v>7.4279999999999999</v>
      </c>
      <c r="I12" s="51">
        <v>7.04</v>
      </c>
      <c r="J12" s="51">
        <v>7.4669999999999996</v>
      </c>
      <c r="K12" s="51">
        <v>10.457000000000001</v>
      </c>
      <c r="L12" s="51">
        <v>11.057</v>
      </c>
      <c r="M12" s="51">
        <v>11.106</v>
      </c>
      <c r="N12" s="51">
        <v>10.734</v>
      </c>
      <c r="O12" s="51">
        <v>10.16</v>
      </c>
      <c r="P12" s="51">
        <v>12.404999999999999</v>
      </c>
      <c r="Q12" s="203">
        <v>14.554</v>
      </c>
      <c r="R12" s="204">
        <v>14.464</v>
      </c>
    </row>
    <row r="13" spans="1:18" x14ac:dyDescent="0.25">
      <c r="A13" s="114" t="s">
        <v>5</v>
      </c>
      <c r="B13" s="51">
        <v>25.265999999999998</v>
      </c>
      <c r="C13" s="51">
        <v>17.175999999999998</v>
      </c>
      <c r="D13" s="51">
        <v>15.311999999999999</v>
      </c>
      <c r="E13" s="51">
        <v>21.055</v>
      </c>
      <c r="F13" s="51">
        <v>24.556000000000001</v>
      </c>
      <c r="G13" s="51">
        <v>14.108000000000001</v>
      </c>
      <c r="H13" s="51">
        <v>10.989000000000001</v>
      </c>
      <c r="I13" s="51">
        <v>11.816000000000001</v>
      </c>
      <c r="J13" s="51">
        <v>12.19</v>
      </c>
      <c r="K13" s="51">
        <v>15.279</v>
      </c>
      <c r="L13" s="51">
        <v>18.829999999999998</v>
      </c>
      <c r="M13" s="51">
        <v>9.3979999999999997</v>
      </c>
      <c r="N13" s="51">
        <v>28.917000000000002</v>
      </c>
      <c r="O13" s="51">
        <v>8.8949999999999996</v>
      </c>
      <c r="P13" s="51">
        <v>12.05</v>
      </c>
      <c r="Q13" s="203">
        <v>17.048999999999999</v>
      </c>
      <c r="R13" s="204">
        <v>17.018999999999998</v>
      </c>
    </row>
    <row r="14" spans="1:18" x14ac:dyDescent="0.25">
      <c r="A14" s="114" t="s">
        <v>6</v>
      </c>
      <c r="B14" s="51">
        <v>2.5680000000000001</v>
      </c>
      <c r="C14" s="51">
        <v>3.347</v>
      </c>
      <c r="D14" s="51">
        <v>3.8050000000000002</v>
      </c>
      <c r="E14" s="51">
        <v>12.664999999999999</v>
      </c>
      <c r="F14" s="51">
        <v>13.483000000000001</v>
      </c>
      <c r="G14" s="51">
        <v>16.193999999999999</v>
      </c>
      <c r="H14" s="51">
        <v>13.9</v>
      </c>
      <c r="I14" s="51">
        <v>12.372</v>
      </c>
      <c r="J14" s="51">
        <v>14.635999999999999</v>
      </c>
      <c r="K14" s="51">
        <v>14.332000000000001</v>
      </c>
      <c r="L14" s="51">
        <v>18.233000000000001</v>
      </c>
      <c r="M14" s="51">
        <v>20.033000000000001</v>
      </c>
      <c r="N14" s="51">
        <v>22.395</v>
      </c>
      <c r="O14" s="51">
        <v>20.260000000000002</v>
      </c>
      <c r="P14" s="51">
        <v>21.533999999999999</v>
      </c>
      <c r="Q14" s="203">
        <v>39.436</v>
      </c>
      <c r="R14" s="204">
        <v>37.44</v>
      </c>
    </row>
    <row r="15" spans="1:18" x14ac:dyDescent="0.25">
      <c r="A15" s="114" t="s">
        <v>7</v>
      </c>
      <c r="B15" s="51">
        <v>1.6080000000000001</v>
      </c>
      <c r="C15" s="51">
        <v>2.097</v>
      </c>
      <c r="D15" s="51">
        <v>6.2</v>
      </c>
      <c r="E15" s="51">
        <v>9.5579999999999998</v>
      </c>
      <c r="F15" s="51">
        <v>13.654999999999999</v>
      </c>
      <c r="G15" s="51">
        <v>8.7149999999999999</v>
      </c>
      <c r="H15" s="51">
        <v>9.0429999999999993</v>
      </c>
      <c r="I15" s="51">
        <v>10.457000000000001</v>
      </c>
      <c r="J15" s="51">
        <v>11.856999999999999</v>
      </c>
      <c r="K15" s="51">
        <v>11.414999999999999</v>
      </c>
      <c r="L15" s="51">
        <v>9.1989999999999998</v>
      </c>
      <c r="M15" s="51">
        <v>7.569</v>
      </c>
      <c r="N15" s="51">
        <v>7.1790000000000003</v>
      </c>
      <c r="O15" s="51">
        <v>6.6130000000000004</v>
      </c>
      <c r="P15" s="51">
        <v>10.593999999999999</v>
      </c>
      <c r="Q15" s="203">
        <v>7.5140000000000002</v>
      </c>
      <c r="R15" s="204">
        <v>9.7789999999999999</v>
      </c>
    </row>
    <row r="16" spans="1:18" x14ac:dyDescent="0.25">
      <c r="A16" s="114" t="s">
        <v>8</v>
      </c>
      <c r="B16" s="51">
        <v>1.829</v>
      </c>
      <c r="C16" s="51">
        <v>2.4369999999999998</v>
      </c>
      <c r="D16" s="51">
        <v>4.274</v>
      </c>
      <c r="E16" s="51">
        <v>4.6050000000000004</v>
      </c>
      <c r="F16" s="51">
        <v>5.0019999999999998</v>
      </c>
      <c r="G16" s="51">
        <v>8.4440000000000008</v>
      </c>
      <c r="H16" s="51">
        <v>7.742</v>
      </c>
      <c r="I16" s="51">
        <v>13.494</v>
      </c>
      <c r="J16" s="51">
        <v>11.42</v>
      </c>
      <c r="K16" s="51">
        <v>12.832000000000001</v>
      </c>
      <c r="L16" s="51">
        <v>12.419</v>
      </c>
      <c r="M16" s="51">
        <v>9.8030000000000008</v>
      </c>
      <c r="N16" s="51">
        <v>8.66</v>
      </c>
      <c r="O16" s="51">
        <v>7.9189999999999996</v>
      </c>
      <c r="P16" s="51">
        <v>8.5510000000000002</v>
      </c>
      <c r="Q16" s="203">
        <v>10.007999999999999</v>
      </c>
      <c r="R16" s="204">
        <v>12.047000000000001</v>
      </c>
    </row>
    <row r="17" spans="1:18" x14ac:dyDescent="0.25">
      <c r="A17" s="114" t="s">
        <v>9</v>
      </c>
      <c r="B17" s="51">
        <v>2.1579999999999999</v>
      </c>
      <c r="C17" s="51">
        <v>3.7469999999999999</v>
      </c>
      <c r="D17" s="51">
        <v>4.2</v>
      </c>
      <c r="E17" s="51">
        <v>6.5629999999999997</v>
      </c>
      <c r="F17" s="51">
        <v>7.1070000000000002</v>
      </c>
      <c r="G17" s="51">
        <v>8.85</v>
      </c>
      <c r="H17" s="51">
        <v>7.9489999999999998</v>
      </c>
      <c r="I17" s="51">
        <v>10.209</v>
      </c>
      <c r="J17" s="51">
        <v>12.435</v>
      </c>
      <c r="K17" s="51">
        <v>13.411</v>
      </c>
      <c r="L17" s="51">
        <v>14.56</v>
      </c>
      <c r="M17" s="51">
        <v>12.894</v>
      </c>
      <c r="N17" s="51">
        <v>10.788</v>
      </c>
      <c r="O17" s="51">
        <v>7.8230000000000004</v>
      </c>
      <c r="P17" s="51">
        <v>9.5809999999999995</v>
      </c>
      <c r="Q17" s="203">
        <v>9.3070000000000004</v>
      </c>
      <c r="R17" s="204">
        <v>8.4380000000000006</v>
      </c>
    </row>
    <row r="18" spans="1:18" x14ac:dyDescent="0.25">
      <c r="A18" s="114" t="s">
        <v>10</v>
      </c>
      <c r="B18" s="51">
        <v>11.959</v>
      </c>
      <c r="C18" s="51">
        <v>32.590000000000003</v>
      </c>
      <c r="D18" s="51">
        <v>46.859000000000002</v>
      </c>
      <c r="E18" s="51">
        <v>49.753999999999998</v>
      </c>
      <c r="F18" s="51">
        <v>80.179000000000002</v>
      </c>
      <c r="G18" s="51">
        <v>70.263000000000005</v>
      </c>
      <c r="H18" s="51">
        <v>84.850999999999999</v>
      </c>
      <c r="I18" s="51">
        <v>78.760999999999996</v>
      </c>
      <c r="J18" s="51">
        <v>75.322999999999993</v>
      </c>
      <c r="K18" s="51">
        <v>66.942999999999998</v>
      </c>
      <c r="L18" s="51">
        <v>104.58199999999999</v>
      </c>
      <c r="M18" s="51">
        <v>150.80799999999999</v>
      </c>
      <c r="N18" s="51">
        <v>107.395</v>
      </c>
      <c r="O18" s="51">
        <v>128.459</v>
      </c>
      <c r="P18" s="51">
        <v>91.346999999999994</v>
      </c>
      <c r="Q18" s="203">
        <v>90.769000000000005</v>
      </c>
      <c r="R18" s="204">
        <v>111.28</v>
      </c>
    </row>
    <row r="19" spans="1:18" x14ac:dyDescent="0.25">
      <c r="A19" s="114" t="s">
        <v>11</v>
      </c>
      <c r="B19" s="51">
        <v>3.669</v>
      </c>
      <c r="C19" s="51">
        <v>3.5179999999999998</v>
      </c>
      <c r="D19" s="51">
        <v>18.515999999999998</v>
      </c>
      <c r="E19" s="51">
        <v>18.277999999999999</v>
      </c>
      <c r="F19" s="51">
        <v>19.667000000000002</v>
      </c>
      <c r="G19" s="51">
        <v>12.451000000000001</v>
      </c>
      <c r="H19" s="51">
        <v>9.5920000000000005</v>
      </c>
      <c r="I19" s="51">
        <v>9.4789999999999992</v>
      </c>
      <c r="J19" s="51">
        <v>9.3840000000000003</v>
      </c>
      <c r="K19" s="51">
        <v>7.1369999999999996</v>
      </c>
      <c r="L19" s="51">
        <v>8.2379999999999995</v>
      </c>
      <c r="M19" s="51">
        <v>8.9499999999999993</v>
      </c>
      <c r="N19" s="51">
        <v>12.691000000000001</v>
      </c>
      <c r="O19" s="51">
        <v>5.3819999999999997</v>
      </c>
      <c r="P19" s="51">
        <v>7.8159999999999998</v>
      </c>
      <c r="Q19" s="203">
        <v>9.4260000000000002</v>
      </c>
      <c r="R19" s="204">
        <v>8.1679999999999993</v>
      </c>
    </row>
    <row r="20" spans="1:18" x14ac:dyDescent="0.25">
      <c r="A20" s="114" t="s">
        <v>12</v>
      </c>
      <c r="B20" s="51">
        <v>10.071999999999999</v>
      </c>
      <c r="C20" s="51">
        <v>3.7309999999999999</v>
      </c>
      <c r="D20" s="51">
        <v>4.0949999999999998</v>
      </c>
      <c r="E20" s="51">
        <v>4.202</v>
      </c>
      <c r="F20" s="51">
        <v>6.0919999999999996</v>
      </c>
      <c r="G20" s="51">
        <v>10.169</v>
      </c>
      <c r="H20" s="51">
        <v>9.3170000000000002</v>
      </c>
      <c r="I20" s="51">
        <v>11.414999999999999</v>
      </c>
      <c r="J20" s="51">
        <v>13.574</v>
      </c>
      <c r="K20" s="51">
        <v>12.084</v>
      </c>
      <c r="L20" s="51">
        <v>12.516999999999999</v>
      </c>
      <c r="M20" s="51">
        <v>13.247</v>
      </c>
      <c r="N20" s="51">
        <v>12.102</v>
      </c>
      <c r="O20" s="51">
        <v>10.837999999999999</v>
      </c>
      <c r="P20" s="51">
        <v>17.34</v>
      </c>
      <c r="Q20" s="203">
        <v>19.38</v>
      </c>
      <c r="R20" s="204">
        <v>22.81</v>
      </c>
    </row>
    <row r="21" spans="1:18" x14ac:dyDescent="0.25">
      <c r="A21" s="114" t="s">
        <v>13</v>
      </c>
      <c r="B21" s="51">
        <v>8.5709999999999997</v>
      </c>
      <c r="C21" s="51">
        <v>11.648999999999999</v>
      </c>
      <c r="D21" s="51">
        <v>5.8319999999999999</v>
      </c>
      <c r="E21" s="51">
        <v>6.3559999999999999</v>
      </c>
      <c r="F21" s="51">
        <v>7.9359999999999999</v>
      </c>
      <c r="G21" s="51">
        <v>12.097</v>
      </c>
      <c r="H21" s="51">
        <v>9.6560000000000006</v>
      </c>
      <c r="I21" s="51">
        <v>10.874000000000001</v>
      </c>
      <c r="J21" s="51">
        <v>10.6</v>
      </c>
      <c r="K21" s="51">
        <v>11.436</v>
      </c>
      <c r="L21" s="51">
        <v>11.316000000000001</v>
      </c>
      <c r="M21" s="51">
        <v>10.776</v>
      </c>
      <c r="N21" s="51">
        <v>8.4380000000000006</v>
      </c>
      <c r="O21" s="51">
        <v>6.6829999999999998</v>
      </c>
      <c r="P21" s="51">
        <v>8.3829999999999991</v>
      </c>
      <c r="Q21" s="203">
        <v>8.5969999999999995</v>
      </c>
      <c r="R21" s="204">
        <v>9.5609999999999999</v>
      </c>
    </row>
    <row r="22" spans="1:18" x14ac:dyDescent="0.25">
      <c r="A22" s="114" t="s">
        <v>14</v>
      </c>
      <c r="B22" s="51">
        <v>1.202</v>
      </c>
      <c r="C22" s="51">
        <v>2.2919999999999998</v>
      </c>
      <c r="D22" s="51">
        <v>2.8460000000000001</v>
      </c>
      <c r="E22" s="51">
        <v>2.7370000000000001</v>
      </c>
      <c r="F22" s="51">
        <v>4.1219999999999999</v>
      </c>
      <c r="G22" s="51">
        <v>7.0330000000000004</v>
      </c>
      <c r="H22" s="51">
        <v>4.2889999999999997</v>
      </c>
      <c r="I22" s="51">
        <v>5.7619999999999996</v>
      </c>
      <c r="J22" s="51">
        <v>4.0149999999999997</v>
      </c>
      <c r="K22" s="51">
        <v>5.577</v>
      </c>
      <c r="L22" s="51">
        <v>5.9489999999999998</v>
      </c>
      <c r="M22" s="51">
        <v>5.2910000000000004</v>
      </c>
      <c r="N22" s="51">
        <v>4.3330000000000002</v>
      </c>
      <c r="O22" s="51">
        <v>2.8420000000000001</v>
      </c>
      <c r="P22" s="51">
        <v>3.661</v>
      </c>
      <c r="Q22" s="203">
        <v>4.9370000000000003</v>
      </c>
      <c r="R22" s="204">
        <v>5.8719999999999999</v>
      </c>
    </row>
    <row r="23" spans="1:18" x14ac:dyDescent="0.25">
      <c r="A23" s="114" t="s">
        <v>15</v>
      </c>
      <c r="B23" s="51">
        <v>10.096</v>
      </c>
      <c r="C23" s="51">
        <v>4.8979999999999997</v>
      </c>
      <c r="D23" s="51">
        <v>35.561</v>
      </c>
      <c r="E23" s="51">
        <v>33.345999999999997</v>
      </c>
      <c r="F23" s="51">
        <v>24.827000000000002</v>
      </c>
      <c r="G23" s="51">
        <v>30.847000000000001</v>
      </c>
      <c r="H23" s="51">
        <v>27.253</v>
      </c>
      <c r="I23" s="51">
        <v>35.89</v>
      </c>
      <c r="J23" s="51">
        <v>30.945</v>
      </c>
      <c r="K23" s="51">
        <v>32.454000000000001</v>
      </c>
      <c r="L23" s="51">
        <v>39.729999999999997</v>
      </c>
      <c r="M23" s="51">
        <v>32.94</v>
      </c>
      <c r="N23" s="51">
        <v>35.957999999999998</v>
      </c>
      <c r="O23" s="51">
        <v>30.03</v>
      </c>
      <c r="P23" s="51">
        <v>52.014000000000003</v>
      </c>
      <c r="Q23" s="203">
        <v>42.819000000000003</v>
      </c>
      <c r="R23" s="204">
        <v>38.848999999999997</v>
      </c>
    </row>
    <row r="24" spans="1:18" x14ac:dyDescent="0.25">
      <c r="A24" s="114" t="s">
        <v>16</v>
      </c>
      <c r="B24" s="51">
        <v>3.464</v>
      </c>
      <c r="C24" s="51">
        <v>8.2789999999999999</v>
      </c>
      <c r="D24" s="51">
        <v>12.051</v>
      </c>
      <c r="E24" s="51">
        <v>9.2210000000000001</v>
      </c>
      <c r="F24" s="51">
        <v>10.613</v>
      </c>
      <c r="G24" s="51">
        <v>8.1259999999999994</v>
      </c>
      <c r="H24" s="51">
        <v>8.625</v>
      </c>
      <c r="I24" s="51">
        <v>11.362</v>
      </c>
      <c r="J24" s="51">
        <v>16.645</v>
      </c>
      <c r="K24" s="51">
        <v>15.134</v>
      </c>
      <c r="L24" s="51">
        <v>16.413</v>
      </c>
      <c r="M24" s="51">
        <v>16.100000000000001</v>
      </c>
      <c r="N24" s="51">
        <v>7.8780000000000001</v>
      </c>
      <c r="O24" s="51">
        <v>13.254</v>
      </c>
      <c r="P24" s="51">
        <v>16.582999999999998</v>
      </c>
      <c r="Q24" s="203">
        <v>17.012</v>
      </c>
      <c r="R24" s="204">
        <v>22.077000000000002</v>
      </c>
    </row>
    <row r="25" spans="1:18" x14ac:dyDescent="0.25">
      <c r="A25" s="114" t="s">
        <v>17</v>
      </c>
      <c r="B25" s="51">
        <v>0.86299999999999999</v>
      </c>
      <c r="C25" s="51">
        <v>3.1389999999999998</v>
      </c>
      <c r="D25" s="51">
        <v>86.683000000000007</v>
      </c>
      <c r="E25" s="51">
        <v>71.158000000000001</v>
      </c>
      <c r="F25" s="51">
        <v>15.673</v>
      </c>
      <c r="G25" s="51">
        <v>12.874000000000001</v>
      </c>
      <c r="H25" s="51">
        <v>14.196</v>
      </c>
      <c r="I25" s="51">
        <v>22.748999999999999</v>
      </c>
      <c r="J25" s="51">
        <v>13.743</v>
      </c>
      <c r="K25" s="51">
        <v>14.331</v>
      </c>
      <c r="L25" s="51">
        <v>15.266</v>
      </c>
      <c r="M25" s="51">
        <v>10.186999999999999</v>
      </c>
      <c r="N25" s="51">
        <v>20.963999999999999</v>
      </c>
      <c r="O25" s="51">
        <v>21.177</v>
      </c>
      <c r="P25" s="51">
        <v>23.353999999999999</v>
      </c>
      <c r="Q25" s="203">
        <v>45.116</v>
      </c>
      <c r="R25" s="204">
        <v>60.444000000000003</v>
      </c>
    </row>
    <row r="26" spans="1:18" x14ac:dyDescent="0.25">
      <c r="A26" s="114" t="s">
        <v>18</v>
      </c>
      <c r="B26" s="51">
        <v>118.97</v>
      </c>
      <c r="C26" s="51">
        <v>391.90300000000002</v>
      </c>
      <c r="D26" s="51">
        <v>466.41</v>
      </c>
      <c r="E26" s="51">
        <v>437.52800000000002</v>
      </c>
      <c r="F26" s="51">
        <v>582.74599999999998</v>
      </c>
      <c r="G26" s="51">
        <v>850.10799999999995</v>
      </c>
      <c r="H26" s="51">
        <v>1198.175</v>
      </c>
      <c r="I26" s="51">
        <v>1347.4670000000001</v>
      </c>
      <c r="J26" s="51">
        <v>1087.115</v>
      </c>
      <c r="K26" s="51">
        <v>1216.6790000000001</v>
      </c>
      <c r="L26" s="51">
        <v>1253.7159999999999</v>
      </c>
      <c r="M26" s="51">
        <v>1127.0820000000001</v>
      </c>
      <c r="N26" s="51">
        <v>1100.6659999999999</v>
      </c>
      <c r="O26" s="51">
        <v>609.24</v>
      </c>
      <c r="P26" s="51">
        <v>1158.731</v>
      </c>
      <c r="Q26" s="203">
        <v>1141.105</v>
      </c>
      <c r="R26" s="204">
        <v>1795.809</v>
      </c>
    </row>
    <row r="27" spans="1:18" ht="18" x14ac:dyDescent="0.25">
      <c r="A27" s="3" t="s">
        <v>94</v>
      </c>
      <c r="B27" s="60">
        <v>138.756</v>
      </c>
      <c r="C27" s="60">
        <v>218.57599999999999</v>
      </c>
      <c r="D27" s="60">
        <v>2033.614</v>
      </c>
      <c r="E27" s="60">
        <v>2089.5360000000001</v>
      </c>
      <c r="F27" s="60">
        <v>2610.098</v>
      </c>
      <c r="G27" s="60">
        <v>612.5</v>
      </c>
      <c r="H27" s="60">
        <v>484.85</v>
      </c>
      <c r="I27" s="60">
        <v>545.43899999999996</v>
      </c>
      <c r="J27" s="60">
        <v>626.39300000000003</v>
      </c>
      <c r="K27" s="60">
        <v>790.34</v>
      </c>
      <c r="L27" s="60">
        <v>1029.086</v>
      </c>
      <c r="M27" s="60">
        <v>496.62900000000002</v>
      </c>
      <c r="N27" s="60">
        <v>461.26799999999997</v>
      </c>
      <c r="O27" s="60">
        <v>632.41399999999999</v>
      </c>
      <c r="P27" s="60">
        <v>648.56500000000005</v>
      </c>
      <c r="Q27" s="201">
        <v>757.60699999999997</v>
      </c>
      <c r="R27" s="202">
        <v>843.90200000000004</v>
      </c>
    </row>
    <row r="28" spans="1:18" x14ac:dyDescent="0.25">
      <c r="A28" s="114" t="s">
        <v>19</v>
      </c>
      <c r="B28" s="51">
        <v>2.8980000000000001</v>
      </c>
      <c r="C28" s="51">
        <v>16.797000000000001</v>
      </c>
      <c r="D28" s="51">
        <v>11.707000000000001</v>
      </c>
      <c r="E28" s="51">
        <v>13.242000000000001</v>
      </c>
      <c r="F28" s="51">
        <v>20.05</v>
      </c>
      <c r="G28" s="51">
        <v>20.908999999999999</v>
      </c>
      <c r="H28" s="51">
        <v>12.379</v>
      </c>
      <c r="I28" s="51">
        <v>13.648999999999999</v>
      </c>
      <c r="J28" s="51">
        <v>15.827999999999999</v>
      </c>
      <c r="K28" s="51">
        <v>23.815999999999999</v>
      </c>
      <c r="L28" s="51">
        <v>30.788</v>
      </c>
      <c r="M28" s="51">
        <v>34.534999999999997</v>
      </c>
      <c r="N28" s="51">
        <v>27.629000000000001</v>
      </c>
      <c r="O28" s="51">
        <v>43.228999999999999</v>
      </c>
      <c r="P28" s="51">
        <v>37.174999999999997</v>
      </c>
      <c r="Q28" s="203">
        <v>37.137999999999998</v>
      </c>
      <c r="R28" s="204">
        <v>36.347999999999999</v>
      </c>
    </row>
    <row r="29" spans="1:18" x14ac:dyDescent="0.25">
      <c r="A29" s="114" t="s">
        <v>20</v>
      </c>
      <c r="B29" s="51">
        <v>6.5709999999999997</v>
      </c>
      <c r="C29" s="51">
        <v>5.452</v>
      </c>
      <c r="D29" s="51">
        <v>11.441000000000001</v>
      </c>
      <c r="E29" s="51">
        <v>11.819000000000001</v>
      </c>
      <c r="F29" s="51">
        <v>14.946</v>
      </c>
      <c r="G29" s="51">
        <v>18.64</v>
      </c>
      <c r="H29" s="51">
        <v>20.901</v>
      </c>
      <c r="I29" s="51">
        <v>24.914999999999999</v>
      </c>
      <c r="J29" s="51">
        <v>25.774999999999999</v>
      </c>
      <c r="K29" s="51">
        <v>23.736000000000001</v>
      </c>
      <c r="L29" s="51">
        <v>25.977</v>
      </c>
      <c r="M29" s="51">
        <v>24.591000000000001</v>
      </c>
      <c r="N29" s="51">
        <v>13.593999999999999</v>
      </c>
      <c r="O29" s="51">
        <v>11.087999999999999</v>
      </c>
      <c r="P29" s="51">
        <v>15.324999999999999</v>
      </c>
      <c r="Q29" s="203">
        <v>18.465</v>
      </c>
      <c r="R29" s="204">
        <v>20.315999999999999</v>
      </c>
    </row>
    <row r="30" spans="1:18" x14ac:dyDescent="0.25">
      <c r="A30" s="114" t="s">
        <v>21</v>
      </c>
      <c r="B30" s="51">
        <v>4.0670000000000002</v>
      </c>
      <c r="C30" s="51">
        <v>11.15</v>
      </c>
      <c r="D30" s="51">
        <v>14.404</v>
      </c>
      <c r="E30" s="51">
        <v>18.331</v>
      </c>
      <c r="F30" s="51">
        <v>20.782</v>
      </c>
      <c r="G30" s="51">
        <v>27.809000000000001</v>
      </c>
      <c r="H30" s="51">
        <v>25.952000000000002</v>
      </c>
      <c r="I30" s="51">
        <v>31.654</v>
      </c>
      <c r="J30" s="51">
        <v>40.496000000000002</v>
      </c>
      <c r="K30" s="51">
        <v>60.4</v>
      </c>
      <c r="L30" s="51">
        <v>54.920999999999999</v>
      </c>
      <c r="M30" s="51">
        <v>52.713000000000001</v>
      </c>
      <c r="N30" s="51">
        <v>50.171999999999997</v>
      </c>
      <c r="O30" s="51">
        <v>20.832000000000001</v>
      </c>
      <c r="P30" s="51">
        <v>35.805</v>
      </c>
      <c r="Q30" s="203">
        <v>40.073</v>
      </c>
      <c r="R30" s="204">
        <v>45.274999999999999</v>
      </c>
    </row>
    <row r="31" spans="1:18" x14ac:dyDescent="0.25">
      <c r="A31" s="6" t="s">
        <v>62</v>
      </c>
      <c r="B31" s="51" t="s">
        <v>221</v>
      </c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205"/>
      <c r="R31" s="206"/>
    </row>
    <row r="32" spans="1:18" ht="19.5" x14ac:dyDescent="0.25">
      <c r="A32" s="7" t="s">
        <v>22</v>
      </c>
      <c r="B32" s="51" t="s">
        <v>95</v>
      </c>
      <c r="C32" s="51" t="s">
        <v>95</v>
      </c>
      <c r="D32" s="51">
        <v>0.33400000000000002</v>
      </c>
      <c r="E32" s="51">
        <v>0.51200000000000001</v>
      </c>
      <c r="F32" s="51">
        <v>0.84099999999999997</v>
      </c>
      <c r="G32" s="51">
        <v>1.623</v>
      </c>
      <c r="H32" s="51">
        <v>0.54400000000000004</v>
      </c>
      <c r="I32" s="51">
        <v>0.73399999999999999</v>
      </c>
      <c r="J32" s="51">
        <v>1.1779999999999999</v>
      </c>
      <c r="K32" s="51">
        <v>1.1619999999999999</v>
      </c>
      <c r="L32" s="51">
        <v>0.98899999999999999</v>
      </c>
      <c r="M32" s="51">
        <v>1.294</v>
      </c>
      <c r="N32" s="51">
        <v>1.2549999999999999</v>
      </c>
      <c r="O32" s="51">
        <v>0.6</v>
      </c>
      <c r="P32" s="51">
        <v>0.83799999999999997</v>
      </c>
      <c r="Q32" s="203">
        <v>0.94499999999999995</v>
      </c>
      <c r="R32" s="204">
        <v>1.073</v>
      </c>
    </row>
    <row r="33" spans="1:18" ht="19.5" x14ac:dyDescent="0.25">
      <c r="A33" s="7" t="s">
        <v>92</v>
      </c>
      <c r="B33" s="51">
        <v>4.0670000000000002</v>
      </c>
      <c r="C33" s="51">
        <v>11.15</v>
      </c>
      <c r="D33" s="51">
        <v>14.07</v>
      </c>
      <c r="E33" s="51">
        <v>17.818999999999999</v>
      </c>
      <c r="F33" s="51">
        <v>19.940999999999999</v>
      </c>
      <c r="G33" s="51">
        <v>26.186</v>
      </c>
      <c r="H33" s="51">
        <v>25.408000000000001</v>
      </c>
      <c r="I33" s="51">
        <v>30.92</v>
      </c>
      <c r="J33" s="51">
        <v>39.317999999999998</v>
      </c>
      <c r="K33" s="51">
        <v>59.238</v>
      </c>
      <c r="L33" s="51">
        <v>53.932000000000002</v>
      </c>
      <c r="M33" s="51">
        <v>51.418999999999997</v>
      </c>
      <c r="N33" s="51">
        <v>48.917000000000002</v>
      </c>
      <c r="O33" s="51">
        <v>20.231999999999999</v>
      </c>
      <c r="P33" s="51">
        <v>34.966999999999999</v>
      </c>
      <c r="Q33" s="203">
        <v>39.128</v>
      </c>
      <c r="R33" s="204">
        <v>44.201999999999998</v>
      </c>
    </row>
    <row r="34" spans="1:18" x14ac:dyDescent="0.25">
      <c r="A34" s="114" t="s">
        <v>23</v>
      </c>
      <c r="B34" s="51">
        <v>14.151</v>
      </c>
      <c r="C34" s="51">
        <v>18.802</v>
      </c>
      <c r="D34" s="51">
        <v>18.776</v>
      </c>
      <c r="E34" s="51">
        <v>24.878</v>
      </c>
      <c r="F34" s="51">
        <v>27.233000000000001</v>
      </c>
      <c r="G34" s="51">
        <v>33.774000000000001</v>
      </c>
      <c r="H34" s="51">
        <v>36.417000000000002</v>
      </c>
      <c r="I34" s="51">
        <v>33.613999999999997</v>
      </c>
      <c r="J34" s="51">
        <v>32.945</v>
      </c>
      <c r="K34" s="51">
        <v>42.634</v>
      </c>
      <c r="L34" s="51">
        <v>40.304000000000002</v>
      </c>
      <c r="M34" s="51">
        <v>38.107999999999997</v>
      </c>
      <c r="N34" s="51">
        <v>29.460999999999999</v>
      </c>
      <c r="O34" s="51">
        <v>24.303999999999998</v>
      </c>
      <c r="P34" s="51">
        <v>21.216999999999999</v>
      </c>
      <c r="Q34" s="203">
        <v>31.355</v>
      </c>
      <c r="R34" s="204">
        <v>33.170999999999999</v>
      </c>
    </row>
    <row r="35" spans="1:18" x14ac:dyDescent="0.25">
      <c r="A35" s="114" t="s">
        <v>24</v>
      </c>
      <c r="B35" s="51">
        <v>4.1559999999999997</v>
      </c>
      <c r="C35" s="51">
        <v>5.7130000000000001</v>
      </c>
      <c r="D35" s="51">
        <v>4.0199999999999996</v>
      </c>
      <c r="E35" s="51">
        <v>12.452</v>
      </c>
      <c r="F35" s="51">
        <v>19.242999999999999</v>
      </c>
      <c r="G35" s="51">
        <v>28.901</v>
      </c>
      <c r="H35" s="51">
        <v>28.882000000000001</v>
      </c>
      <c r="I35" s="51">
        <v>30.931000000000001</v>
      </c>
      <c r="J35" s="51">
        <v>44.561</v>
      </c>
      <c r="K35" s="51">
        <v>43.182000000000002</v>
      </c>
      <c r="L35" s="51">
        <v>38.951000000000001</v>
      </c>
      <c r="M35" s="51">
        <v>35.646000000000001</v>
      </c>
      <c r="N35" s="51">
        <v>40.942999999999998</v>
      </c>
      <c r="O35" s="51">
        <v>21.001000000000001</v>
      </c>
      <c r="P35" s="51">
        <v>35.497999999999998</v>
      </c>
      <c r="Q35" s="203">
        <v>51.652999999999999</v>
      </c>
      <c r="R35" s="204">
        <v>49.389000000000003</v>
      </c>
    </row>
    <row r="36" spans="1:18" x14ac:dyDescent="0.25">
      <c r="A36" s="114" t="s">
        <v>25</v>
      </c>
      <c r="B36" s="51">
        <v>4.9939999999999998</v>
      </c>
      <c r="C36" s="51">
        <v>4.95</v>
      </c>
      <c r="D36" s="51">
        <v>39.658999999999999</v>
      </c>
      <c r="E36" s="51">
        <v>44.92</v>
      </c>
      <c r="F36" s="51">
        <v>55.953000000000003</v>
      </c>
      <c r="G36" s="51">
        <v>5.9039999999999999</v>
      </c>
      <c r="H36" s="51">
        <v>8.1869999999999994</v>
      </c>
      <c r="I36" s="51">
        <v>11.403</v>
      </c>
      <c r="J36" s="51">
        <v>10.568</v>
      </c>
      <c r="K36" s="51">
        <v>18.558</v>
      </c>
      <c r="L36" s="51">
        <v>14.147</v>
      </c>
      <c r="M36" s="51">
        <v>13.875</v>
      </c>
      <c r="N36" s="51">
        <v>7.9960000000000004</v>
      </c>
      <c r="O36" s="51">
        <v>7.97</v>
      </c>
      <c r="P36" s="51">
        <v>15.702999999999999</v>
      </c>
      <c r="Q36" s="203">
        <v>22.829000000000001</v>
      </c>
      <c r="R36" s="204">
        <v>22.38</v>
      </c>
    </row>
    <row r="37" spans="1:18" x14ac:dyDescent="0.25">
      <c r="A37" s="114" t="s">
        <v>26</v>
      </c>
      <c r="B37" s="51">
        <v>7.5309999999999997</v>
      </c>
      <c r="C37" s="51">
        <v>9.391</v>
      </c>
      <c r="D37" s="51">
        <v>7.93</v>
      </c>
      <c r="E37" s="51">
        <v>9.5030000000000001</v>
      </c>
      <c r="F37" s="51">
        <v>14.423999999999999</v>
      </c>
      <c r="G37" s="51">
        <v>11.615</v>
      </c>
      <c r="H37" s="51">
        <v>11.111000000000001</v>
      </c>
      <c r="I37" s="51">
        <v>15.32</v>
      </c>
      <c r="J37" s="51">
        <v>12.446</v>
      </c>
      <c r="K37" s="51">
        <v>20.023</v>
      </c>
      <c r="L37" s="51">
        <v>16.498000000000001</v>
      </c>
      <c r="M37" s="51">
        <v>16.105</v>
      </c>
      <c r="N37" s="51">
        <v>9.1069999999999993</v>
      </c>
      <c r="O37" s="51">
        <v>8.6329999999999991</v>
      </c>
      <c r="P37" s="51">
        <v>15.86</v>
      </c>
      <c r="Q37" s="203">
        <v>16.721</v>
      </c>
      <c r="R37" s="204">
        <v>15.744999999999999</v>
      </c>
    </row>
    <row r="38" spans="1:18" x14ac:dyDescent="0.25">
      <c r="A38" s="114" t="s">
        <v>27</v>
      </c>
      <c r="B38" s="51">
        <v>5.5910000000000002</v>
      </c>
      <c r="C38" s="51">
        <v>6.2080000000000002</v>
      </c>
      <c r="D38" s="51">
        <v>5.5039999999999996</v>
      </c>
      <c r="E38" s="51">
        <v>4.3410000000000002</v>
      </c>
      <c r="F38" s="51">
        <v>9.1020000000000003</v>
      </c>
      <c r="G38" s="51">
        <v>10.37</v>
      </c>
      <c r="H38" s="51">
        <v>9.3179999999999996</v>
      </c>
      <c r="I38" s="51">
        <v>9.9459999999999997</v>
      </c>
      <c r="J38" s="51">
        <v>11.67</v>
      </c>
      <c r="K38" s="51">
        <v>14.231</v>
      </c>
      <c r="L38" s="51">
        <v>13.138</v>
      </c>
      <c r="M38" s="51">
        <v>13.518000000000001</v>
      </c>
      <c r="N38" s="51">
        <v>15.324999999999999</v>
      </c>
      <c r="O38" s="51">
        <v>8.7010000000000005</v>
      </c>
      <c r="P38" s="51">
        <v>9.1460000000000008</v>
      </c>
      <c r="Q38" s="203">
        <v>9.9529999999999994</v>
      </c>
      <c r="R38" s="204">
        <v>10.208</v>
      </c>
    </row>
    <row r="39" spans="1:18" x14ac:dyDescent="0.25">
      <c r="A39" s="114" t="s">
        <v>28</v>
      </c>
      <c r="B39" s="51">
        <v>4.7320000000000002</v>
      </c>
      <c r="C39" s="51">
        <v>5.5839999999999996</v>
      </c>
      <c r="D39" s="51">
        <v>5.2539999999999996</v>
      </c>
      <c r="E39" s="51">
        <v>8.2439999999999998</v>
      </c>
      <c r="F39" s="51">
        <v>4.41</v>
      </c>
      <c r="G39" s="51">
        <v>3.714</v>
      </c>
      <c r="H39" s="51">
        <v>4.7220000000000004</v>
      </c>
      <c r="I39" s="51">
        <v>10.419</v>
      </c>
      <c r="J39" s="51">
        <v>10.852</v>
      </c>
      <c r="K39" s="51">
        <v>10.581</v>
      </c>
      <c r="L39" s="51">
        <v>11.167999999999999</v>
      </c>
      <c r="M39" s="51">
        <v>10.252000000000001</v>
      </c>
      <c r="N39" s="51">
        <v>7.915</v>
      </c>
      <c r="O39" s="51">
        <v>7.4630000000000001</v>
      </c>
      <c r="P39" s="51">
        <v>8.2430000000000003</v>
      </c>
      <c r="Q39" s="203">
        <v>10.481</v>
      </c>
      <c r="R39" s="204">
        <v>11.401</v>
      </c>
    </row>
    <row r="40" spans="1:18" x14ac:dyDescent="0.25">
      <c r="A40" s="114" t="s">
        <v>29</v>
      </c>
      <c r="B40" s="51">
        <v>84.064999999999998</v>
      </c>
      <c r="C40" s="51">
        <v>134.529</v>
      </c>
      <c r="D40" s="51">
        <v>1914.9190000000001</v>
      </c>
      <c r="E40" s="51">
        <v>1941.806</v>
      </c>
      <c r="F40" s="51">
        <v>2423.9549999999999</v>
      </c>
      <c r="G40" s="51">
        <v>450.86399999999998</v>
      </c>
      <c r="H40" s="51">
        <v>326.98099999999999</v>
      </c>
      <c r="I40" s="51">
        <v>363.58800000000002</v>
      </c>
      <c r="J40" s="51">
        <v>421.25200000000001</v>
      </c>
      <c r="K40" s="51">
        <v>533.17899999999997</v>
      </c>
      <c r="L40" s="51">
        <v>783.19399999999996</v>
      </c>
      <c r="M40" s="51">
        <v>257.286</v>
      </c>
      <c r="N40" s="51">
        <v>259.12599999999998</v>
      </c>
      <c r="O40" s="51">
        <v>479.19299999999998</v>
      </c>
      <c r="P40" s="51">
        <v>454.59300000000002</v>
      </c>
      <c r="Q40" s="203">
        <v>518.93899999999996</v>
      </c>
      <c r="R40" s="204">
        <v>599.66899999999998</v>
      </c>
    </row>
    <row r="41" spans="1:18" ht="18" x14ac:dyDescent="0.25">
      <c r="A41" s="3" t="s">
        <v>147</v>
      </c>
      <c r="B41" s="60">
        <v>42.054000000000002</v>
      </c>
      <c r="C41" s="60">
        <v>134.34800000000001</v>
      </c>
      <c r="D41" s="60">
        <v>138.60599999999999</v>
      </c>
      <c r="E41" s="60">
        <v>157.405</v>
      </c>
      <c r="F41" s="60">
        <v>162.148</v>
      </c>
      <c r="G41" s="60">
        <v>193.81800000000001</v>
      </c>
      <c r="H41" s="60">
        <v>157.06200000000001</v>
      </c>
      <c r="I41" s="60">
        <v>244.39500000000001</v>
      </c>
      <c r="J41" s="60">
        <v>275.32400000000001</v>
      </c>
      <c r="K41" s="60">
        <v>268.64800000000002</v>
      </c>
      <c r="L41" s="60">
        <v>347.65199999999999</v>
      </c>
      <c r="M41" s="60">
        <v>335.77800000000002</v>
      </c>
      <c r="N41" s="60">
        <v>356.31400000000002</v>
      </c>
      <c r="O41" s="60">
        <v>338.50700000000001</v>
      </c>
      <c r="P41" s="60">
        <v>348.60700000000003</v>
      </c>
      <c r="Q41" s="201">
        <v>436.09300000000002</v>
      </c>
      <c r="R41" s="202">
        <v>458.18900000000002</v>
      </c>
    </row>
    <row r="42" spans="1:18" x14ac:dyDescent="0.25">
      <c r="A42" s="114" t="s">
        <v>30</v>
      </c>
      <c r="B42" s="51">
        <v>3.8650000000000002</v>
      </c>
      <c r="C42" s="51">
        <v>7.891</v>
      </c>
      <c r="D42" s="51">
        <v>3.9220000000000002</v>
      </c>
      <c r="E42" s="51">
        <v>4.7549999999999999</v>
      </c>
      <c r="F42" s="51">
        <v>2.5750000000000002</v>
      </c>
      <c r="G42" s="51">
        <v>1.214</v>
      </c>
      <c r="H42" s="51">
        <v>2.5230000000000001</v>
      </c>
      <c r="I42" s="51">
        <v>2.323</v>
      </c>
      <c r="J42" s="51">
        <v>3.2120000000000002</v>
      </c>
      <c r="K42" s="51">
        <v>4.109</v>
      </c>
      <c r="L42" s="51">
        <v>3.9769999999999999</v>
      </c>
      <c r="M42" s="51">
        <v>3.96</v>
      </c>
      <c r="N42" s="51">
        <v>2.5049999999999999</v>
      </c>
      <c r="O42" s="51">
        <v>4.3499999999999996</v>
      </c>
      <c r="P42" s="51">
        <v>4.2460000000000004</v>
      </c>
      <c r="Q42" s="203">
        <v>4.3330000000000002</v>
      </c>
      <c r="R42" s="204">
        <v>3.0179999999999998</v>
      </c>
    </row>
    <row r="43" spans="1:18" x14ac:dyDescent="0.25">
      <c r="A43" s="114" t="s">
        <v>31</v>
      </c>
      <c r="B43" s="51">
        <v>0.29099999999999998</v>
      </c>
      <c r="C43" s="51">
        <v>0.83</v>
      </c>
      <c r="D43" s="51">
        <v>0.498</v>
      </c>
      <c r="E43" s="51">
        <v>2.2109999999999999</v>
      </c>
      <c r="F43" s="51">
        <v>0.86199999999999999</v>
      </c>
      <c r="G43" s="51">
        <v>2.0720000000000001</v>
      </c>
      <c r="H43" s="51">
        <v>2.593</v>
      </c>
      <c r="I43" s="51">
        <v>3.8980000000000001</v>
      </c>
      <c r="J43" s="51">
        <v>3.1760000000000002</v>
      </c>
      <c r="K43" s="51">
        <v>3.67</v>
      </c>
      <c r="L43" s="51">
        <v>3.3690000000000002</v>
      </c>
      <c r="M43" s="51">
        <v>3.9609999999999999</v>
      </c>
      <c r="N43" s="51">
        <v>2.6629999999999998</v>
      </c>
      <c r="O43" s="51">
        <v>0.754</v>
      </c>
      <c r="P43" s="51">
        <v>1.7569999999999999</v>
      </c>
      <c r="Q43" s="203">
        <v>2.0649999999999999</v>
      </c>
      <c r="R43" s="204">
        <v>2.617</v>
      </c>
    </row>
    <row r="44" spans="1:18" x14ac:dyDescent="0.25">
      <c r="A44" s="114" t="s">
        <v>32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>
        <v>20.908999999999999</v>
      </c>
      <c r="N44" s="51">
        <v>21.614999999999998</v>
      </c>
      <c r="O44" s="51">
        <v>78.102000000000004</v>
      </c>
      <c r="P44" s="51">
        <v>48.252000000000002</v>
      </c>
      <c r="Q44" s="203">
        <v>77.504999999999995</v>
      </c>
      <c r="R44" s="204">
        <v>81.14</v>
      </c>
    </row>
    <row r="45" spans="1:18" x14ac:dyDescent="0.25">
      <c r="A45" s="114" t="s">
        <v>33</v>
      </c>
      <c r="B45" s="51">
        <v>16.286000000000001</v>
      </c>
      <c r="C45" s="51">
        <v>87.313999999999993</v>
      </c>
      <c r="D45" s="51">
        <v>83.870999999999995</v>
      </c>
      <c r="E45" s="51">
        <v>90.62</v>
      </c>
      <c r="F45" s="51">
        <v>92.45</v>
      </c>
      <c r="G45" s="51">
        <v>92.426000000000002</v>
      </c>
      <c r="H45" s="51">
        <v>65.468999999999994</v>
      </c>
      <c r="I45" s="51">
        <v>107.491</v>
      </c>
      <c r="J45" s="51">
        <v>134.63999999999999</v>
      </c>
      <c r="K45" s="51">
        <v>109.572</v>
      </c>
      <c r="L45" s="51">
        <v>171.79400000000001</v>
      </c>
      <c r="M45" s="51">
        <v>166.37700000000001</v>
      </c>
      <c r="N45" s="51">
        <v>181.19300000000001</v>
      </c>
      <c r="O45" s="51">
        <v>128.13</v>
      </c>
      <c r="P45" s="51">
        <v>145.27199999999999</v>
      </c>
      <c r="Q45" s="203">
        <v>168.09200000000001</v>
      </c>
      <c r="R45" s="204">
        <v>162.36799999999999</v>
      </c>
    </row>
    <row r="46" spans="1:18" x14ac:dyDescent="0.25">
      <c r="A46" s="114" t="s">
        <v>34</v>
      </c>
      <c r="B46" s="51">
        <v>1.327</v>
      </c>
      <c r="C46" s="51">
        <v>10.78</v>
      </c>
      <c r="D46" s="51">
        <v>8.3149999999999995</v>
      </c>
      <c r="E46" s="51">
        <v>11.077</v>
      </c>
      <c r="F46" s="51">
        <v>11.851000000000001</v>
      </c>
      <c r="G46" s="51">
        <v>16.79</v>
      </c>
      <c r="H46" s="51">
        <v>15.18</v>
      </c>
      <c r="I46" s="51">
        <v>18.151</v>
      </c>
      <c r="J46" s="51">
        <v>24.728999999999999</v>
      </c>
      <c r="K46" s="51">
        <v>30.637</v>
      </c>
      <c r="L46" s="51">
        <v>30.766999999999999</v>
      </c>
      <c r="M46" s="51">
        <v>26.805</v>
      </c>
      <c r="N46" s="51">
        <v>28.716000000000001</v>
      </c>
      <c r="O46" s="51">
        <v>23.849</v>
      </c>
      <c r="P46" s="51">
        <v>35.871000000000002</v>
      </c>
      <c r="Q46" s="203">
        <v>42.277000000000001</v>
      </c>
      <c r="R46" s="204">
        <v>35.106000000000002</v>
      </c>
    </row>
    <row r="47" spans="1:18" x14ac:dyDescent="0.25">
      <c r="A47" s="114" t="s">
        <v>35</v>
      </c>
      <c r="B47" s="51">
        <v>6.2069999999999999</v>
      </c>
      <c r="C47" s="51">
        <v>6.38</v>
      </c>
      <c r="D47" s="51">
        <v>10.587999999999999</v>
      </c>
      <c r="E47" s="51">
        <v>7.0339999999999998</v>
      </c>
      <c r="F47" s="51">
        <v>11.616</v>
      </c>
      <c r="G47" s="51">
        <v>13.9</v>
      </c>
      <c r="H47" s="51">
        <v>9.702</v>
      </c>
      <c r="I47" s="51">
        <v>26.417000000000002</v>
      </c>
      <c r="J47" s="51">
        <v>29.998999999999999</v>
      </c>
      <c r="K47" s="51">
        <v>40.869999999999997</v>
      </c>
      <c r="L47" s="51">
        <v>47.582000000000001</v>
      </c>
      <c r="M47" s="51">
        <v>36.470999999999997</v>
      </c>
      <c r="N47" s="51">
        <v>29.808</v>
      </c>
      <c r="O47" s="51">
        <v>29.826000000000001</v>
      </c>
      <c r="P47" s="51">
        <v>31.369</v>
      </c>
      <c r="Q47" s="203">
        <v>31.754000000000001</v>
      </c>
      <c r="R47" s="204">
        <v>36.043999999999997</v>
      </c>
    </row>
    <row r="48" spans="1:18" x14ac:dyDescent="0.25">
      <c r="A48" s="114" t="s">
        <v>36</v>
      </c>
      <c r="B48" s="51">
        <v>14.077999999999999</v>
      </c>
      <c r="C48" s="51">
        <v>21.152999999999999</v>
      </c>
      <c r="D48" s="51">
        <v>31.411999999999999</v>
      </c>
      <c r="E48" s="51">
        <v>41.707999999999998</v>
      </c>
      <c r="F48" s="51">
        <v>42.793999999999997</v>
      </c>
      <c r="G48" s="51">
        <v>67.415999999999997</v>
      </c>
      <c r="H48" s="51">
        <v>61.594999999999999</v>
      </c>
      <c r="I48" s="51">
        <v>86.114999999999995</v>
      </c>
      <c r="J48" s="51">
        <v>79.567999999999998</v>
      </c>
      <c r="K48" s="51">
        <v>79.790000000000006</v>
      </c>
      <c r="L48" s="51">
        <v>90.162999999999997</v>
      </c>
      <c r="M48" s="51">
        <v>74.373999999999995</v>
      </c>
      <c r="N48" s="51">
        <v>79.346000000000004</v>
      </c>
      <c r="O48" s="51">
        <v>46.442</v>
      </c>
      <c r="P48" s="51">
        <v>58.152000000000001</v>
      </c>
      <c r="Q48" s="203">
        <v>84.986999999999995</v>
      </c>
      <c r="R48" s="204">
        <v>100.361</v>
      </c>
    </row>
    <row r="49" spans="1:18" x14ac:dyDescent="0.25">
      <c r="A49" s="114" t="s">
        <v>37</v>
      </c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>
        <v>2.9209999999999998</v>
      </c>
      <c r="N49" s="51">
        <v>10.468</v>
      </c>
      <c r="O49" s="51">
        <v>27.053999999999998</v>
      </c>
      <c r="P49" s="51">
        <v>23.687999999999999</v>
      </c>
      <c r="Q49" s="203">
        <v>25.08</v>
      </c>
      <c r="R49" s="204">
        <v>37.534999999999997</v>
      </c>
    </row>
    <row r="50" spans="1:18" ht="18" x14ac:dyDescent="0.25">
      <c r="A50" s="3" t="s">
        <v>88</v>
      </c>
      <c r="B50" s="60">
        <v>4.6369999999999996</v>
      </c>
      <c r="C50" s="60">
        <v>36.860999999999997</v>
      </c>
      <c r="D50" s="60">
        <v>24.960999999999999</v>
      </c>
      <c r="E50" s="60">
        <v>26.718</v>
      </c>
      <c r="F50" s="60">
        <v>28.82</v>
      </c>
      <c r="G50" s="60">
        <v>30.972000000000001</v>
      </c>
      <c r="H50" s="60">
        <v>45.613</v>
      </c>
      <c r="I50" s="60">
        <v>27.565999999999999</v>
      </c>
      <c r="J50" s="60">
        <v>52.143999999999998</v>
      </c>
      <c r="K50" s="60">
        <v>62.975000000000001</v>
      </c>
      <c r="L50" s="60">
        <v>74.766000000000005</v>
      </c>
      <c r="M50" s="60">
        <v>83.177999999999997</v>
      </c>
      <c r="N50" s="60">
        <v>68.265000000000001</v>
      </c>
      <c r="O50" s="60">
        <v>52.746000000000002</v>
      </c>
      <c r="P50" s="60">
        <v>81.384</v>
      </c>
      <c r="Q50" s="201">
        <v>83.233000000000004</v>
      </c>
      <c r="R50" s="202">
        <v>84.552000000000007</v>
      </c>
    </row>
    <row r="51" spans="1:18" x14ac:dyDescent="0.25">
      <c r="A51" s="114" t="s">
        <v>38</v>
      </c>
      <c r="B51" s="51">
        <v>0.11600000000000001</v>
      </c>
      <c r="C51" s="51">
        <v>1.155</v>
      </c>
      <c r="D51" s="51">
        <v>2.157</v>
      </c>
      <c r="E51" s="51">
        <v>4.9420000000000002</v>
      </c>
      <c r="F51" s="51">
        <v>3.2970000000000002</v>
      </c>
      <c r="G51" s="51">
        <v>1.788</v>
      </c>
      <c r="H51" s="51">
        <v>2.1970000000000001</v>
      </c>
      <c r="I51" s="51">
        <v>0.94099999999999995</v>
      </c>
      <c r="J51" s="51">
        <v>1.103</v>
      </c>
      <c r="K51" s="51">
        <v>1.2829999999999999</v>
      </c>
      <c r="L51" s="51">
        <v>1.6890000000000001</v>
      </c>
      <c r="M51" s="51">
        <v>6.4660000000000002</v>
      </c>
      <c r="N51" s="51">
        <v>8.0690000000000008</v>
      </c>
      <c r="O51" s="51">
        <v>7.7919999999999998</v>
      </c>
      <c r="P51" s="51">
        <v>10.045</v>
      </c>
      <c r="Q51" s="203">
        <v>11.186</v>
      </c>
      <c r="R51" s="204">
        <v>12.189</v>
      </c>
    </row>
    <row r="52" spans="1:18" x14ac:dyDescent="0.25">
      <c r="A52" s="114" t="s">
        <v>100</v>
      </c>
      <c r="B52" s="51" t="s">
        <v>95</v>
      </c>
      <c r="C52" s="51" t="s">
        <v>95</v>
      </c>
      <c r="D52" s="51" t="s">
        <v>95</v>
      </c>
      <c r="E52" s="51" t="s">
        <v>95</v>
      </c>
      <c r="F52" s="51" t="s">
        <v>95</v>
      </c>
      <c r="G52" s="51" t="s">
        <v>95</v>
      </c>
      <c r="H52" s="51" t="s">
        <v>95</v>
      </c>
      <c r="I52" s="51" t="s">
        <v>95</v>
      </c>
      <c r="J52" s="51" t="s">
        <v>95</v>
      </c>
      <c r="K52" s="51" t="s">
        <v>95</v>
      </c>
      <c r="L52" s="51" t="s">
        <v>95</v>
      </c>
      <c r="M52" s="51" t="s">
        <v>95</v>
      </c>
      <c r="N52" s="51">
        <v>0.12</v>
      </c>
      <c r="O52" s="51">
        <v>1.18</v>
      </c>
      <c r="P52" s="51">
        <v>2.1539999999999999</v>
      </c>
      <c r="Q52" s="203">
        <v>0.371</v>
      </c>
      <c r="R52" s="204">
        <v>0.51</v>
      </c>
    </row>
    <row r="53" spans="1:18" ht="19.5" x14ac:dyDescent="0.25">
      <c r="A53" s="114" t="s">
        <v>40</v>
      </c>
      <c r="B53" s="51">
        <v>6.0999999999999999E-2</v>
      </c>
      <c r="C53" s="51">
        <v>11.612</v>
      </c>
      <c r="D53" s="51">
        <v>1.472</v>
      </c>
      <c r="E53" s="51">
        <v>0.17699999999999999</v>
      </c>
      <c r="F53" s="51">
        <v>0.28699999999999998</v>
      </c>
      <c r="G53" s="51">
        <v>0.60899999999999999</v>
      </c>
      <c r="H53" s="51">
        <v>23.187999999999999</v>
      </c>
      <c r="I53" s="51">
        <v>0.33900000000000002</v>
      </c>
      <c r="J53" s="51">
        <v>0.41899999999999998</v>
      </c>
      <c r="K53" s="51">
        <v>2.5019999999999998</v>
      </c>
      <c r="L53" s="51">
        <v>2.4820000000000002</v>
      </c>
      <c r="M53" s="51">
        <v>2.7469999999999999</v>
      </c>
      <c r="N53" s="51">
        <v>2.222</v>
      </c>
      <c r="O53" s="51">
        <v>1.2250000000000001</v>
      </c>
      <c r="P53" s="51">
        <v>1.099</v>
      </c>
      <c r="Q53" s="203">
        <v>1.1839999999999999</v>
      </c>
      <c r="R53" s="204">
        <v>1.071</v>
      </c>
    </row>
    <row r="54" spans="1:18" ht="19.5" x14ac:dyDescent="0.25">
      <c r="A54" s="114" t="s">
        <v>41</v>
      </c>
      <c r="B54" s="51" t="s">
        <v>95</v>
      </c>
      <c r="C54" s="51">
        <v>9.0999999999999998E-2</v>
      </c>
      <c r="D54" s="51">
        <v>0.47299999999999998</v>
      </c>
      <c r="E54" s="51">
        <v>0.67</v>
      </c>
      <c r="F54" s="51">
        <v>0.57899999999999996</v>
      </c>
      <c r="G54" s="51">
        <v>0.88</v>
      </c>
      <c r="H54" s="51">
        <v>0.39600000000000002</v>
      </c>
      <c r="I54" s="51">
        <v>0.88600000000000001</v>
      </c>
      <c r="J54" s="51">
        <v>2.9929999999999999</v>
      </c>
      <c r="K54" s="51">
        <v>0.45900000000000002</v>
      </c>
      <c r="L54" s="51">
        <v>0.60099999999999998</v>
      </c>
      <c r="M54" s="51">
        <v>0.49199999999999999</v>
      </c>
      <c r="N54" s="51">
        <v>0.42899999999999999</v>
      </c>
      <c r="O54" s="51">
        <v>0.64800000000000002</v>
      </c>
      <c r="P54" s="51">
        <v>0.73099999999999998</v>
      </c>
      <c r="Q54" s="203">
        <v>1.411</v>
      </c>
      <c r="R54" s="204">
        <v>4.8440000000000003</v>
      </c>
    </row>
    <row r="55" spans="1:18" ht="19.5" x14ac:dyDescent="0.25">
      <c r="A55" s="114" t="s">
        <v>93</v>
      </c>
      <c r="B55" s="51">
        <v>0.70399999999999996</v>
      </c>
      <c r="C55" s="51">
        <v>0.622</v>
      </c>
      <c r="D55" s="51">
        <v>0.26400000000000001</v>
      </c>
      <c r="E55" s="51">
        <v>0.42</v>
      </c>
      <c r="F55" s="51">
        <v>1</v>
      </c>
      <c r="G55" s="51">
        <v>0.98299999999999998</v>
      </c>
      <c r="H55" s="51">
        <v>1.5629999999999999</v>
      </c>
      <c r="I55" s="51">
        <v>1.6519999999999999</v>
      </c>
      <c r="J55" s="51">
        <v>3.4510000000000001</v>
      </c>
      <c r="K55" s="51">
        <v>3.2519999999999998</v>
      </c>
      <c r="L55" s="51">
        <v>3.1520000000000001</v>
      </c>
      <c r="M55" s="51">
        <v>5.0199999999999996</v>
      </c>
      <c r="N55" s="51">
        <v>3.649</v>
      </c>
      <c r="O55" s="51">
        <v>0.70599999999999996</v>
      </c>
      <c r="P55" s="51">
        <v>1.877</v>
      </c>
      <c r="Q55" s="203">
        <v>2.7290000000000001</v>
      </c>
      <c r="R55" s="204">
        <v>2.609</v>
      </c>
    </row>
    <row r="56" spans="1:18" x14ac:dyDescent="0.25">
      <c r="A56" s="114" t="s">
        <v>96</v>
      </c>
      <c r="B56" s="51" t="s">
        <v>95</v>
      </c>
      <c r="C56" s="51" t="s">
        <v>95</v>
      </c>
      <c r="D56" s="51" t="s">
        <v>95</v>
      </c>
      <c r="E56" s="51" t="s">
        <v>95</v>
      </c>
      <c r="F56" s="51" t="s">
        <v>95</v>
      </c>
      <c r="G56" s="51" t="s">
        <v>95</v>
      </c>
      <c r="H56" s="51" t="s">
        <v>95</v>
      </c>
      <c r="I56" s="51">
        <v>4.1000000000000002E-2</v>
      </c>
      <c r="J56" s="51">
        <v>0.68200000000000005</v>
      </c>
      <c r="K56" s="51">
        <v>0.93799999999999994</v>
      </c>
      <c r="L56" s="51">
        <v>2.246</v>
      </c>
      <c r="M56" s="51">
        <v>0.74199999999999999</v>
      </c>
      <c r="N56" s="51">
        <v>0.76400000000000001</v>
      </c>
      <c r="O56" s="51">
        <v>0.91200000000000003</v>
      </c>
      <c r="P56" s="51">
        <v>1.4650000000000001</v>
      </c>
      <c r="Q56" s="203">
        <v>1.613</v>
      </c>
      <c r="R56" s="204">
        <v>2.1469999999999998</v>
      </c>
    </row>
    <row r="57" spans="1:18" x14ac:dyDescent="0.25">
      <c r="A57" s="114" t="s">
        <v>44</v>
      </c>
      <c r="B57" s="51">
        <v>3.7559999999999998</v>
      </c>
      <c r="C57" s="51">
        <v>23.381</v>
      </c>
      <c r="D57" s="51">
        <v>20.594999999999999</v>
      </c>
      <c r="E57" s="51">
        <v>20.509</v>
      </c>
      <c r="F57" s="51">
        <v>23.657</v>
      </c>
      <c r="G57" s="51">
        <v>26.712</v>
      </c>
      <c r="H57" s="51">
        <v>18.268999999999998</v>
      </c>
      <c r="I57" s="51">
        <v>23.707000000000001</v>
      </c>
      <c r="J57" s="51">
        <v>43.496000000000002</v>
      </c>
      <c r="K57" s="51">
        <v>54.540999999999997</v>
      </c>
      <c r="L57" s="51">
        <v>64.596000000000004</v>
      </c>
      <c r="M57" s="51">
        <v>67.710999999999999</v>
      </c>
      <c r="N57" s="51">
        <v>53.012</v>
      </c>
      <c r="O57" s="51">
        <v>40.283000000000001</v>
      </c>
      <c r="P57" s="51">
        <v>64.013000000000005</v>
      </c>
      <c r="Q57" s="203">
        <v>64.739000000000004</v>
      </c>
      <c r="R57" s="204">
        <v>61.182000000000002</v>
      </c>
    </row>
    <row r="58" spans="1:18" ht="18" x14ac:dyDescent="0.25">
      <c r="A58" s="3" t="s">
        <v>89</v>
      </c>
      <c r="B58" s="60">
        <v>153.059</v>
      </c>
      <c r="C58" s="60">
        <v>197.83699999999999</v>
      </c>
      <c r="D58" s="60">
        <v>291.84500000000003</v>
      </c>
      <c r="E58" s="60">
        <v>337.63099999999997</v>
      </c>
      <c r="F58" s="60">
        <v>471.93700000000001</v>
      </c>
      <c r="G58" s="60">
        <v>450.50400000000002</v>
      </c>
      <c r="H58" s="60">
        <v>434.84800000000001</v>
      </c>
      <c r="I58" s="60">
        <v>498.70800000000003</v>
      </c>
      <c r="J58" s="60">
        <v>554.52599999999995</v>
      </c>
      <c r="K58" s="60">
        <v>596.81799999999998</v>
      </c>
      <c r="L58" s="60">
        <v>633.08399999999995</v>
      </c>
      <c r="M58" s="60">
        <v>608.86400000000003</v>
      </c>
      <c r="N58" s="60">
        <v>582.68600000000004</v>
      </c>
      <c r="O58" s="60">
        <v>501.23700000000002</v>
      </c>
      <c r="P58" s="60">
        <v>579.22</v>
      </c>
      <c r="Q58" s="201">
        <v>631.89300000000003</v>
      </c>
      <c r="R58" s="202">
        <v>629.327</v>
      </c>
    </row>
    <row r="59" spans="1:18" x14ac:dyDescent="0.25">
      <c r="A59" s="114" t="s">
        <v>45</v>
      </c>
      <c r="B59" s="51">
        <v>13.99</v>
      </c>
      <c r="C59" s="51">
        <v>22.753</v>
      </c>
      <c r="D59" s="51">
        <v>40.067</v>
      </c>
      <c r="E59" s="51">
        <v>31.533999999999999</v>
      </c>
      <c r="F59" s="51">
        <v>51.213000000000001</v>
      </c>
      <c r="G59" s="51">
        <v>49.030999999999999</v>
      </c>
      <c r="H59" s="51">
        <v>39.067</v>
      </c>
      <c r="I59" s="51">
        <v>47.36</v>
      </c>
      <c r="J59" s="51">
        <v>54.344000000000001</v>
      </c>
      <c r="K59" s="51">
        <v>68.653999999999996</v>
      </c>
      <c r="L59" s="51">
        <v>64.531000000000006</v>
      </c>
      <c r="M59" s="51">
        <v>55.753</v>
      </c>
      <c r="N59" s="51">
        <v>45.356999999999999</v>
      </c>
      <c r="O59" s="51">
        <v>36.612000000000002</v>
      </c>
      <c r="P59" s="51">
        <v>44.698</v>
      </c>
      <c r="Q59" s="203">
        <v>53.395000000000003</v>
      </c>
      <c r="R59" s="204">
        <v>52.08</v>
      </c>
    </row>
    <row r="60" spans="1:18" x14ac:dyDescent="0.25">
      <c r="A60" s="114" t="s">
        <v>46</v>
      </c>
      <c r="B60" s="51">
        <v>0.98</v>
      </c>
      <c r="C60" s="51">
        <v>2.0630000000000002</v>
      </c>
      <c r="D60" s="51">
        <v>2.9870000000000001</v>
      </c>
      <c r="E60" s="51">
        <v>3.4969999999999999</v>
      </c>
      <c r="F60" s="51">
        <v>3.9849999999999999</v>
      </c>
      <c r="G60" s="51">
        <v>7.2130000000000001</v>
      </c>
      <c r="H60" s="51">
        <v>7.4809999999999999</v>
      </c>
      <c r="I60" s="51">
        <v>6.9530000000000003</v>
      </c>
      <c r="J60" s="51">
        <v>8.83</v>
      </c>
      <c r="K60" s="51">
        <v>10.195</v>
      </c>
      <c r="L60" s="51">
        <v>13.946</v>
      </c>
      <c r="M60" s="51">
        <v>9.6470000000000002</v>
      </c>
      <c r="N60" s="51">
        <v>12.196999999999999</v>
      </c>
      <c r="O60" s="51">
        <v>8.3770000000000007</v>
      </c>
      <c r="P60" s="51">
        <v>9.2240000000000002</v>
      </c>
      <c r="Q60" s="203">
        <v>10.090999999999999</v>
      </c>
      <c r="R60" s="204">
        <v>11.244</v>
      </c>
    </row>
    <row r="61" spans="1:18" x14ac:dyDescent="0.25">
      <c r="A61" s="114" t="s">
        <v>47</v>
      </c>
      <c r="B61" s="51">
        <v>1.2090000000000001</v>
      </c>
      <c r="C61" s="51">
        <v>1.6659999999999999</v>
      </c>
      <c r="D61" s="51">
        <v>3.2850000000000001</v>
      </c>
      <c r="E61" s="51">
        <v>6.5279999999999996</v>
      </c>
      <c r="F61" s="51">
        <v>6.3689999999999998</v>
      </c>
      <c r="G61" s="51">
        <v>8.298</v>
      </c>
      <c r="H61" s="51">
        <v>7.5019999999999998</v>
      </c>
      <c r="I61" s="51">
        <v>10.294</v>
      </c>
      <c r="J61" s="51">
        <v>10.179</v>
      </c>
      <c r="K61" s="51">
        <v>11.331</v>
      </c>
      <c r="L61" s="51">
        <v>11.99</v>
      </c>
      <c r="M61" s="51">
        <v>10.555999999999999</v>
      </c>
      <c r="N61" s="51">
        <v>6.3330000000000002</v>
      </c>
      <c r="O61" s="51">
        <v>9.3079999999999998</v>
      </c>
      <c r="P61" s="51">
        <v>9.3629999999999995</v>
      </c>
      <c r="Q61" s="203">
        <v>12.395</v>
      </c>
      <c r="R61" s="204">
        <v>13.326000000000001</v>
      </c>
    </row>
    <row r="62" spans="1:18" x14ac:dyDescent="0.25">
      <c r="A62" s="114" t="s">
        <v>48</v>
      </c>
      <c r="B62" s="51">
        <v>33.756999999999998</v>
      </c>
      <c r="C62" s="51">
        <v>35.695999999999998</v>
      </c>
      <c r="D62" s="51">
        <v>62.332000000000001</v>
      </c>
      <c r="E62" s="51">
        <v>58.293999999999997</v>
      </c>
      <c r="F62" s="51">
        <v>106.098</v>
      </c>
      <c r="G62" s="51">
        <v>102.976</v>
      </c>
      <c r="H62" s="51">
        <v>106.57899999999999</v>
      </c>
      <c r="I62" s="51">
        <v>126.456</v>
      </c>
      <c r="J62" s="51">
        <v>130.21299999999999</v>
      </c>
      <c r="K62" s="51">
        <v>125.61499999999999</v>
      </c>
      <c r="L62" s="51">
        <v>138.518</v>
      </c>
      <c r="M62" s="51">
        <v>162.29</v>
      </c>
      <c r="N62" s="51">
        <v>193.65600000000001</v>
      </c>
      <c r="O62" s="51">
        <v>161.07499999999999</v>
      </c>
      <c r="P62" s="51">
        <v>153.49799999999999</v>
      </c>
      <c r="Q62" s="203">
        <v>154.52500000000001</v>
      </c>
      <c r="R62" s="204">
        <v>155.95699999999999</v>
      </c>
    </row>
    <row r="63" spans="1:18" x14ac:dyDescent="0.25">
      <c r="A63" s="114" t="s">
        <v>49</v>
      </c>
      <c r="B63" s="51">
        <v>7.44</v>
      </c>
      <c r="C63" s="51">
        <v>9.1690000000000005</v>
      </c>
      <c r="D63" s="51">
        <v>10.936</v>
      </c>
      <c r="E63" s="51">
        <v>8.3620000000000001</v>
      </c>
      <c r="F63" s="51">
        <v>12.355</v>
      </c>
      <c r="G63" s="51">
        <v>9.2789999999999999</v>
      </c>
      <c r="H63" s="51">
        <v>7.3159999999999998</v>
      </c>
      <c r="I63" s="51">
        <v>12.997999999999999</v>
      </c>
      <c r="J63" s="51">
        <v>14.957000000000001</v>
      </c>
      <c r="K63" s="51">
        <v>18.811</v>
      </c>
      <c r="L63" s="51">
        <v>21.789000000000001</v>
      </c>
      <c r="M63" s="51">
        <v>21.021999999999998</v>
      </c>
      <c r="N63" s="51">
        <v>19.516999999999999</v>
      </c>
      <c r="O63" s="51">
        <v>17.286999999999999</v>
      </c>
      <c r="P63" s="51">
        <v>21.632000000000001</v>
      </c>
      <c r="Q63" s="203">
        <v>22.638999999999999</v>
      </c>
      <c r="R63" s="204">
        <v>24.68</v>
      </c>
    </row>
    <row r="64" spans="1:18" x14ac:dyDescent="0.25">
      <c r="A64" s="114" t="s">
        <v>50</v>
      </c>
      <c r="B64" s="51">
        <v>1.73</v>
      </c>
      <c r="C64" s="51">
        <v>15.193</v>
      </c>
      <c r="D64" s="51">
        <v>21.565999999999999</v>
      </c>
      <c r="E64" s="51">
        <v>17.946999999999999</v>
      </c>
      <c r="F64" s="51">
        <v>22.007000000000001</v>
      </c>
      <c r="G64" s="51">
        <v>48.210999999999999</v>
      </c>
      <c r="H64" s="51">
        <v>24.457000000000001</v>
      </c>
      <c r="I64" s="51">
        <v>31.213000000000001</v>
      </c>
      <c r="J64" s="51">
        <v>38.448</v>
      </c>
      <c r="K64" s="51">
        <v>24.792000000000002</v>
      </c>
      <c r="L64" s="51">
        <v>16.451000000000001</v>
      </c>
      <c r="M64" s="51">
        <v>16.114000000000001</v>
      </c>
      <c r="N64" s="51">
        <v>10.401</v>
      </c>
      <c r="O64" s="51">
        <v>9.9209999999999994</v>
      </c>
      <c r="P64" s="51">
        <v>17.481000000000002</v>
      </c>
      <c r="Q64" s="203">
        <v>17.574000000000002</v>
      </c>
      <c r="R64" s="204">
        <v>20.222000000000001</v>
      </c>
    </row>
    <row r="65" spans="1:18" x14ac:dyDescent="0.25">
      <c r="A65" s="114" t="s">
        <v>51</v>
      </c>
      <c r="B65" s="51">
        <v>30.606000000000002</v>
      </c>
      <c r="C65" s="51">
        <v>42.402999999999999</v>
      </c>
      <c r="D65" s="51">
        <v>55.180999999999997</v>
      </c>
      <c r="E65" s="51">
        <v>45.651000000000003</v>
      </c>
      <c r="F65" s="51">
        <v>63.268000000000001</v>
      </c>
      <c r="G65" s="51">
        <v>35.404000000000003</v>
      </c>
      <c r="H65" s="51">
        <v>38.451000000000001</v>
      </c>
      <c r="I65" s="51">
        <v>42.823999999999998</v>
      </c>
      <c r="J65" s="51">
        <v>45.506999999999998</v>
      </c>
      <c r="K65" s="51">
        <v>48.1</v>
      </c>
      <c r="L65" s="51">
        <v>66.091999999999999</v>
      </c>
      <c r="M65" s="51">
        <v>55.862000000000002</v>
      </c>
      <c r="N65" s="51">
        <v>48.491</v>
      </c>
      <c r="O65" s="51">
        <v>71.899000000000001</v>
      </c>
      <c r="P65" s="51">
        <v>98.391000000000005</v>
      </c>
      <c r="Q65" s="203">
        <v>106.45</v>
      </c>
      <c r="R65" s="204">
        <v>89.701999999999998</v>
      </c>
    </row>
    <row r="66" spans="1:18" x14ac:dyDescent="0.25">
      <c r="A66" s="114" t="s">
        <v>52</v>
      </c>
      <c r="B66" s="51">
        <v>1.2649999999999999</v>
      </c>
      <c r="C66" s="51">
        <v>5.1989999999999998</v>
      </c>
      <c r="D66" s="51">
        <v>7.4420000000000002</v>
      </c>
      <c r="E66" s="51">
        <v>21.042000000000002</v>
      </c>
      <c r="F66" s="51">
        <v>16.658000000000001</v>
      </c>
      <c r="G66" s="51">
        <v>12.488</v>
      </c>
      <c r="H66" s="51">
        <v>8.8409999999999993</v>
      </c>
      <c r="I66" s="51">
        <v>11.803000000000001</v>
      </c>
      <c r="J66" s="51">
        <v>15.34</v>
      </c>
      <c r="K66" s="51">
        <v>20.722999999999999</v>
      </c>
      <c r="L66" s="51">
        <v>27.923999999999999</v>
      </c>
      <c r="M66" s="51">
        <v>23.521000000000001</v>
      </c>
      <c r="N66" s="51">
        <v>17.963999999999999</v>
      </c>
      <c r="O66" s="51">
        <v>16.678999999999998</v>
      </c>
      <c r="P66" s="51">
        <v>22.760999999999999</v>
      </c>
      <c r="Q66" s="203">
        <v>23.96</v>
      </c>
      <c r="R66" s="204">
        <v>27.597000000000001</v>
      </c>
    </row>
    <row r="67" spans="1:18" x14ac:dyDescent="0.25">
      <c r="A67" s="114" t="s">
        <v>143</v>
      </c>
      <c r="B67" s="51">
        <v>16.03</v>
      </c>
      <c r="C67" s="51">
        <v>23.478999999999999</v>
      </c>
      <c r="D67" s="51">
        <v>29.114999999999998</v>
      </c>
      <c r="E67" s="51">
        <v>45.494</v>
      </c>
      <c r="F67" s="51">
        <v>57.037999999999997</v>
      </c>
      <c r="G67" s="51">
        <v>62.64</v>
      </c>
      <c r="H67" s="51">
        <v>63.206000000000003</v>
      </c>
      <c r="I67" s="51">
        <v>76.191999999999993</v>
      </c>
      <c r="J67" s="51">
        <v>93.317999999999998</v>
      </c>
      <c r="K67" s="51">
        <v>105.01</v>
      </c>
      <c r="L67" s="51">
        <v>112.26900000000001</v>
      </c>
      <c r="M67" s="51">
        <v>116.762</v>
      </c>
      <c r="N67" s="51">
        <v>98.38</v>
      </c>
      <c r="O67" s="51">
        <v>77.411000000000001</v>
      </c>
      <c r="P67" s="51">
        <v>67.504999999999995</v>
      </c>
      <c r="Q67" s="203">
        <v>76.84</v>
      </c>
      <c r="R67" s="204">
        <v>79.677000000000007</v>
      </c>
    </row>
    <row r="68" spans="1:18" x14ac:dyDescent="0.25">
      <c r="A68" s="114" t="s">
        <v>54</v>
      </c>
      <c r="B68" s="51">
        <v>4.3609999999999998</v>
      </c>
      <c r="C68" s="51">
        <v>4.5250000000000004</v>
      </c>
      <c r="D68" s="51">
        <v>5.3559999999999999</v>
      </c>
      <c r="E68" s="51">
        <v>10.265000000000001</v>
      </c>
      <c r="F68" s="51">
        <v>12.302</v>
      </c>
      <c r="G68" s="51">
        <v>17.286999999999999</v>
      </c>
      <c r="H68" s="51">
        <v>9.9359999999999999</v>
      </c>
      <c r="I68" s="51">
        <v>16.344999999999999</v>
      </c>
      <c r="J68" s="51">
        <v>18.265000000000001</v>
      </c>
      <c r="K68" s="51">
        <v>20.106000000000002</v>
      </c>
      <c r="L68" s="51">
        <v>16.106999999999999</v>
      </c>
      <c r="M68" s="51">
        <v>16.015000000000001</v>
      </c>
      <c r="N68" s="51">
        <v>12.361000000000001</v>
      </c>
      <c r="O68" s="51">
        <v>10.461</v>
      </c>
      <c r="P68" s="51">
        <v>15.430999999999999</v>
      </c>
      <c r="Q68" s="203">
        <v>22.309000000000001</v>
      </c>
      <c r="R68" s="204">
        <v>24.603999999999999</v>
      </c>
    </row>
    <row r="69" spans="1:18" x14ac:dyDescent="0.25">
      <c r="A69" s="114" t="s">
        <v>55</v>
      </c>
      <c r="B69" s="51">
        <v>1.05</v>
      </c>
      <c r="C69" s="51">
        <v>3.1850000000000001</v>
      </c>
      <c r="D69" s="51">
        <v>6.03</v>
      </c>
      <c r="E69" s="51">
        <v>6.0019999999999998</v>
      </c>
      <c r="F69" s="51">
        <v>11.404</v>
      </c>
      <c r="G69" s="51">
        <v>12.105</v>
      </c>
      <c r="H69" s="51">
        <v>10.534000000000001</v>
      </c>
      <c r="I69" s="51">
        <v>12.753</v>
      </c>
      <c r="J69" s="51">
        <v>12.996</v>
      </c>
      <c r="K69" s="51">
        <v>13.757999999999999</v>
      </c>
      <c r="L69" s="51">
        <v>13.420999999999999</v>
      </c>
      <c r="M69" s="51">
        <v>12.411</v>
      </c>
      <c r="N69" s="51">
        <v>6.673</v>
      </c>
      <c r="O69" s="51">
        <v>15.502000000000001</v>
      </c>
      <c r="P69" s="51">
        <v>15.936999999999999</v>
      </c>
      <c r="Q69" s="203">
        <v>19.361000000000001</v>
      </c>
      <c r="R69" s="204">
        <v>22.956</v>
      </c>
    </row>
    <row r="70" spans="1:18" x14ac:dyDescent="0.25">
      <c r="A70" s="114" t="s">
        <v>56</v>
      </c>
      <c r="B70" s="51">
        <v>31.044</v>
      </c>
      <c r="C70" s="51">
        <v>16.253</v>
      </c>
      <c r="D70" s="51">
        <v>29.962</v>
      </c>
      <c r="E70" s="51">
        <v>63.274999999999999</v>
      </c>
      <c r="F70" s="51">
        <v>77.793999999999997</v>
      </c>
      <c r="G70" s="51">
        <v>45.808</v>
      </c>
      <c r="H70" s="51">
        <v>78.105999999999995</v>
      </c>
      <c r="I70" s="51">
        <v>62.328000000000003</v>
      </c>
      <c r="J70" s="51">
        <v>66.512</v>
      </c>
      <c r="K70" s="51">
        <v>78.697000000000003</v>
      </c>
      <c r="L70" s="51">
        <v>76.953000000000003</v>
      </c>
      <c r="M70" s="51">
        <v>62.652999999999999</v>
      </c>
      <c r="N70" s="51">
        <v>73.843999999999994</v>
      </c>
      <c r="O70" s="51">
        <v>42.936</v>
      </c>
      <c r="P70" s="51">
        <v>65.588999999999999</v>
      </c>
      <c r="Q70" s="203">
        <v>69.299000000000007</v>
      </c>
      <c r="R70" s="204">
        <v>67.094999999999999</v>
      </c>
    </row>
    <row r="71" spans="1:18" x14ac:dyDescent="0.25">
      <c r="A71" s="114" t="s">
        <v>57</v>
      </c>
      <c r="B71" s="51">
        <v>4.6790000000000003</v>
      </c>
      <c r="C71" s="51">
        <v>12.33</v>
      </c>
      <c r="D71" s="51">
        <v>11.923</v>
      </c>
      <c r="E71" s="51">
        <v>13.663</v>
      </c>
      <c r="F71" s="51">
        <v>22.314</v>
      </c>
      <c r="G71" s="51">
        <v>30.199000000000002</v>
      </c>
      <c r="H71" s="51">
        <v>25.501000000000001</v>
      </c>
      <c r="I71" s="51">
        <v>29.152999999999999</v>
      </c>
      <c r="J71" s="51">
        <v>31.312999999999999</v>
      </c>
      <c r="K71" s="51">
        <v>33.540999999999997</v>
      </c>
      <c r="L71" s="51">
        <v>32.795999999999999</v>
      </c>
      <c r="M71" s="51">
        <v>26.882999999999999</v>
      </c>
      <c r="N71" s="51">
        <v>21.542000000000002</v>
      </c>
      <c r="O71" s="51">
        <v>11.14</v>
      </c>
      <c r="P71" s="51">
        <v>23.811</v>
      </c>
      <c r="Q71" s="203">
        <v>27.151</v>
      </c>
      <c r="R71" s="204">
        <v>24.199000000000002</v>
      </c>
    </row>
    <row r="72" spans="1:18" x14ac:dyDescent="0.25">
      <c r="A72" s="114" t="s">
        <v>58</v>
      </c>
      <c r="B72" s="51">
        <v>4.9180000000000001</v>
      </c>
      <c r="C72" s="51">
        <v>3.923</v>
      </c>
      <c r="D72" s="51">
        <v>5.6630000000000003</v>
      </c>
      <c r="E72" s="51">
        <v>6.077</v>
      </c>
      <c r="F72" s="51">
        <v>9.1319999999999997</v>
      </c>
      <c r="G72" s="51">
        <v>9.5649999999999995</v>
      </c>
      <c r="H72" s="51">
        <v>7.8710000000000004</v>
      </c>
      <c r="I72" s="51">
        <v>12.036</v>
      </c>
      <c r="J72" s="51">
        <v>14.304</v>
      </c>
      <c r="K72" s="51">
        <v>17.484999999999999</v>
      </c>
      <c r="L72" s="51">
        <v>20.297000000000001</v>
      </c>
      <c r="M72" s="51">
        <v>19.375</v>
      </c>
      <c r="N72" s="51">
        <v>15.97</v>
      </c>
      <c r="O72" s="51">
        <v>12.629</v>
      </c>
      <c r="P72" s="51">
        <v>13.898999999999999</v>
      </c>
      <c r="Q72" s="203">
        <v>15.904</v>
      </c>
      <c r="R72" s="204">
        <v>15.988</v>
      </c>
    </row>
    <row r="73" spans="1:18" ht="18" x14ac:dyDescent="0.25">
      <c r="A73" s="3" t="s">
        <v>149</v>
      </c>
      <c r="B73" s="60">
        <v>108.554</v>
      </c>
      <c r="C73" s="60">
        <v>145.09100000000001</v>
      </c>
      <c r="D73" s="60">
        <v>169.05799999999999</v>
      </c>
      <c r="E73" s="60">
        <v>200.12200000000001</v>
      </c>
      <c r="F73" s="60">
        <v>253.47900000000001</v>
      </c>
      <c r="G73" s="60">
        <v>248.00200000000001</v>
      </c>
      <c r="H73" s="60">
        <v>178.708</v>
      </c>
      <c r="I73" s="60">
        <v>255.89</v>
      </c>
      <c r="J73" s="60">
        <v>278.51400000000001</v>
      </c>
      <c r="K73" s="60">
        <v>304.82299999999998</v>
      </c>
      <c r="L73" s="60">
        <v>367.46</v>
      </c>
      <c r="M73" s="60">
        <v>329.27699999999999</v>
      </c>
      <c r="N73" s="60">
        <v>291.92399999999998</v>
      </c>
      <c r="O73" s="60">
        <v>259.67399999999998</v>
      </c>
      <c r="P73" s="60">
        <v>352.255</v>
      </c>
      <c r="Q73" s="201">
        <v>344.226</v>
      </c>
      <c r="R73" s="202">
        <v>361.79300000000001</v>
      </c>
    </row>
    <row r="74" spans="1:18" x14ac:dyDescent="0.25">
      <c r="A74" s="114" t="s">
        <v>59</v>
      </c>
      <c r="B74" s="51">
        <v>0.53300000000000003</v>
      </c>
      <c r="C74" s="51">
        <v>1.669</v>
      </c>
      <c r="D74" s="51">
        <v>3.34</v>
      </c>
      <c r="E74" s="51">
        <v>3.8210000000000002</v>
      </c>
      <c r="F74" s="51">
        <v>6.68</v>
      </c>
      <c r="G74" s="51">
        <v>3.7130000000000001</v>
      </c>
      <c r="H74" s="51">
        <v>3.8319999999999999</v>
      </c>
      <c r="I74" s="51">
        <v>7.9320000000000004</v>
      </c>
      <c r="J74" s="51">
        <v>8.2260000000000009</v>
      </c>
      <c r="K74" s="51">
        <v>9.3640000000000008</v>
      </c>
      <c r="L74" s="51">
        <v>9.859</v>
      </c>
      <c r="M74" s="51">
        <v>13.23</v>
      </c>
      <c r="N74" s="51">
        <v>12.843</v>
      </c>
      <c r="O74" s="51">
        <v>8.6010000000000009</v>
      </c>
      <c r="P74" s="51">
        <v>13.042999999999999</v>
      </c>
      <c r="Q74" s="203">
        <v>13.303000000000001</v>
      </c>
      <c r="R74" s="204">
        <v>13.627000000000001</v>
      </c>
    </row>
    <row r="75" spans="1:18" x14ac:dyDescent="0.25">
      <c r="A75" s="114" t="s">
        <v>144</v>
      </c>
      <c r="B75" s="51">
        <v>56.588999999999999</v>
      </c>
      <c r="C75" s="51">
        <v>78.608999999999995</v>
      </c>
      <c r="D75" s="51">
        <v>107.45</v>
      </c>
      <c r="E75" s="51">
        <v>125.384</v>
      </c>
      <c r="F75" s="51">
        <v>130.898</v>
      </c>
      <c r="G75" s="51">
        <v>134.625</v>
      </c>
      <c r="H75" s="51">
        <v>88.876999999999995</v>
      </c>
      <c r="I75" s="51">
        <v>138.85599999999999</v>
      </c>
      <c r="J75" s="51">
        <v>143.71799999999999</v>
      </c>
      <c r="K75" s="51">
        <v>166.06</v>
      </c>
      <c r="L75" s="51">
        <v>212.55500000000001</v>
      </c>
      <c r="M75" s="51">
        <v>169.57300000000001</v>
      </c>
      <c r="N75" s="51">
        <v>144.68700000000001</v>
      </c>
      <c r="O75" s="51">
        <v>156.92400000000001</v>
      </c>
      <c r="P75" s="51">
        <v>192.053</v>
      </c>
      <c r="Q75" s="203">
        <v>170.71299999999999</v>
      </c>
      <c r="R75" s="204">
        <v>178.59299999999999</v>
      </c>
    </row>
    <row r="76" spans="1:18" x14ac:dyDescent="0.25">
      <c r="A76" s="114" t="s">
        <v>61</v>
      </c>
      <c r="B76" s="51">
        <v>28.074000000000002</v>
      </c>
      <c r="C76" s="51">
        <v>31.402000000000001</v>
      </c>
      <c r="D76" s="51">
        <v>31.295999999999999</v>
      </c>
      <c r="E76" s="51">
        <v>31.079000000000001</v>
      </c>
      <c r="F76" s="51">
        <v>48.784999999999997</v>
      </c>
      <c r="G76" s="51">
        <v>59.344999999999999</v>
      </c>
      <c r="H76" s="51">
        <v>30.460999999999999</v>
      </c>
      <c r="I76" s="51">
        <v>52.414999999999999</v>
      </c>
      <c r="J76" s="51">
        <v>58.374000000000002</v>
      </c>
      <c r="K76" s="51">
        <v>67.209000000000003</v>
      </c>
      <c r="L76" s="51">
        <v>82.843999999999994</v>
      </c>
      <c r="M76" s="51">
        <v>77.632000000000005</v>
      </c>
      <c r="N76" s="51">
        <v>54.319000000000003</v>
      </c>
      <c r="O76" s="51">
        <v>39.802</v>
      </c>
      <c r="P76" s="51">
        <v>74.462999999999994</v>
      </c>
      <c r="Q76" s="203">
        <v>75.831000000000003</v>
      </c>
      <c r="R76" s="204">
        <v>84.992000000000004</v>
      </c>
    </row>
    <row r="77" spans="1:18" x14ac:dyDescent="0.25">
      <c r="A77" s="17" t="s">
        <v>62</v>
      </c>
      <c r="B77" s="51" t="s">
        <v>221</v>
      </c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203"/>
      <c r="R77" s="204"/>
    </row>
    <row r="78" spans="1:18" ht="19.5" x14ac:dyDescent="0.25">
      <c r="A78" s="7" t="s">
        <v>97</v>
      </c>
      <c r="B78" s="51">
        <v>17.463000000000001</v>
      </c>
      <c r="C78" s="51">
        <v>11.074</v>
      </c>
      <c r="D78" s="51">
        <v>13.84</v>
      </c>
      <c r="E78" s="51">
        <v>11.522</v>
      </c>
      <c r="F78" s="51">
        <v>20.036999999999999</v>
      </c>
      <c r="G78" s="51">
        <v>20.658000000000001</v>
      </c>
      <c r="H78" s="51">
        <v>13.321999999999999</v>
      </c>
      <c r="I78" s="51">
        <v>20.518999999999998</v>
      </c>
      <c r="J78" s="51">
        <v>26.777000000000001</v>
      </c>
      <c r="K78" s="51">
        <v>30.207000000000001</v>
      </c>
      <c r="L78" s="51">
        <v>36.162999999999997</v>
      </c>
      <c r="M78" s="51">
        <v>37.619</v>
      </c>
      <c r="N78" s="51">
        <v>16.736000000000001</v>
      </c>
      <c r="O78" s="51">
        <v>20.55</v>
      </c>
      <c r="P78" s="51">
        <v>42.539000000000001</v>
      </c>
      <c r="Q78" s="203">
        <v>33.817</v>
      </c>
      <c r="R78" s="204">
        <v>35.231000000000002</v>
      </c>
    </row>
    <row r="79" spans="1:18" ht="19.5" x14ac:dyDescent="0.25">
      <c r="A79" s="7" t="s">
        <v>63</v>
      </c>
      <c r="B79" s="51">
        <v>0.441</v>
      </c>
      <c r="C79" s="51">
        <v>0.76800000000000002</v>
      </c>
      <c r="D79" s="51">
        <v>1.2270000000000001</v>
      </c>
      <c r="E79" s="51">
        <v>1.196</v>
      </c>
      <c r="F79" s="51">
        <v>2.032</v>
      </c>
      <c r="G79" s="51">
        <v>3.496</v>
      </c>
      <c r="H79" s="51">
        <v>0.97599999999999998</v>
      </c>
      <c r="I79" s="51">
        <v>1.2370000000000001</v>
      </c>
      <c r="J79" s="51">
        <v>1.216</v>
      </c>
      <c r="K79" s="51">
        <v>5.6150000000000002</v>
      </c>
      <c r="L79" s="51">
        <v>6.8570000000000002</v>
      </c>
      <c r="M79" s="51">
        <v>5.6639999999999997</v>
      </c>
      <c r="N79" s="51">
        <v>4.3159999999999998</v>
      </c>
      <c r="O79" s="51">
        <v>3.5289999999999999</v>
      </c>
      <c r="P79" s="51">
        <v>3.9860000000000002</v>
      </c>
      <c r="Q79" s="203">
        <v>5.157</v>
      </c>
      <c r="R79" s="204">
        <v>4.5149999999999997</v>
      </c>
    </row>
    <row r="80" spans="1:18" ht="19.5" x14ac:dyDescent="0.25">
      <c r="A80" s="7" t="s">
        <v>171</v>
      </c>
      <c r="B80" s="51">
        <v>10.17</v>
      </c>
      <c r="C80" s="51">
        <v>19.559999999999999</v>
      </c>
      <c r="D80" s="51">
        <v>16.228999999999999</v>
      </c>
      <c r="E80" s="51">
        <v>18.361000000000001</v>
      </c>
      <c r="F80" s="51">
        <v>26.716000000000001</v>
      </c>
      <c r="G80" s="51">
        <v>35.191000000000003</v>
      </c>
      <c r="H80" s="51">
        <v>16.163</v>
      </c>
      <c r="I80" s="51">
        <v>30.658999999999999</v>
      </c>
      <c r="J80" s="51">
        <v>30.381</v>
      </c>
      <c r="K80" s="51">
        <v>31.387</v>
      </c>
      <c r="L80" s="51">
        <v>39.823999999999998</v>
      </c>
      <c r="M80" s="51">
        <v>34.348999999999997</v>
      </c>
      <c r="N80" s="51">
        <v>33.267000000000003</v>
      </c>
      <c r="O80" s="51">
        <v>15.723000000000001</v>
      </c>
      <c r="P80" s="51">
        <v>27.937999999999999</v>
      </c>
      <c r="Q80" s="203">
        <v>36.856999999999999</v>
      </c>
      <c r="R80" s="204">
        <v>45.246000000000002</v>
      </c>
    </row>
    <row r="81" spans="1:18" x14ac:dyDescent="0.25">
      <c r="A81" s="114" t="s">
        <v>64</v>
      </c>
      <c r="B81" s="51">
        <v>23.358000000000001</v>
      </c>
      <c r="C81" s="51">
        <v>33.411000000000001</v>
      </c>
      <c r="D81" s="51">
        <v>26.972000000000001</v>
      </c>
      <c r="E81" s="51">
        <v>39.838000000000001</v>
      </c>
      <c r="F81" s="51">
        <v>67.116</v>
      </c>
      <c r="G81" s="51">
        <v>50.319000000000003</v>
      </c>
      <c r="H81" s="51">
        <v>55.537999999999997</v>
      </c>
      <c r="I81" s="51">
        <v>56.686999999999998</v>
      </c>
      <c r="J81" s="51">
        <v>68.195999999999998</v>
      </c>
      <c r="K81" s="51">
        <v>62.19</v>
      </c>
      <c r="L81" s="51">
        <v>62.201999999999998</v>
      </c>
      <c r="M81" s="51">
        <v>68.841999999999999</v>
      </c>
      <c r="N81" s="51">
        <v>80.075000000000003</v>
      </c>
      <c r="O81" s="51">
        <v>54.347000000000001</v>
      </c>
      <c r="P81" s="51">
        <v>72.695999999999998</v>
      </c>
      <c r="Q81" s="203">
        <v>84.379000000000005</v>
      </c>
      <c r="R81" s="204">
        <v>84.581000000000003</v>
      </c>
    </row>
    <row r="82" spans="1:18" ht="18" x14ac:dyDescent="0.25">
      <c r="A82" s="3" t="s">
        <v>101</v>
      </c>
      <c r="B82" s="60">
        <v>92.716999999999999</v>
      </c>
      <c r="C82" s="60">
        <v>161.98400000000001</v>
      </c>
      <c r="D82" s="60">
        <v>191.20099999999999</v>
      </c>
      <c r="E82" s="60">
        <v>244.57900000000001</v>
      </c>
      <c r="F82" s="60">
        <v>301.08199999999999</v>
      </c>
      <c r="G82" s="60">
        <v>315.21100000000001</v>
      </c>
      <c r="H82" s="60">
        <v>281.03699999999998</v>
      </c>
      <c r="I82" s="60">
        <v>365.64499999999998</v>
      </c>
      <c r="J82" s="60">
        <v>422.01799999999997</v>
      </c>
      <c r="K82" s="60">
        <v>477.31299999999999</v>
      </c>
      <c r="L82" s="60">
        <v>545.19600000000003</v>
      </c>
      <c r="M82" s="60">
        <v>464.76900000000001</v>
      </c>
      <c r="N82" s="60">
        <v>354.55500000000001</v>
      </c>
      <c r="O82" s="60">
        <v>348.53</v>
      </c>
      <c r="P82" s="60">
        <v>397.69900000000001</v>
      </c>
      <c r="Q82" s="201">
        <v>383.97699999999998</v>
      </c>
      <c r="R82" s="202">
        <v>343.11599999999999</v>
      </c>
    </row>
    <row r="83" spans="1:18" x14ac:dyDescent="0.25">
      <c r="A83" s="114" t="s">
        <v>65</v>
      </c>
      <c r="B83" s="51" t="s">
        <v>95</v>
      </c>
      <c r="C83" s="51">
        <v>11.382999999999999</v>
      </c>
      <c r="D83" s="51">
        <v>0.30499999999999999</v>
      </c>
      <c r="E83" s="51">
        <v>1.589</v>
      </c>
      <c r="F83" s="51">
        <v>1.075</v>
      </c>
      <c r="G83" s="51">
        <v>1.306</v>
      </c>
      <c r="H83" s="51">
        <v>4.5540000000000003</v>
      </c>
      <c r="I83" s="51">
        <v>7.1840000000000002</v>
      </c>
      <c r="J83" s="51">
        <v>4.7409999999999997</v>
      </c>
      <c r="K83" s="51">
        <v>9.6539999999999999</v>
      </c>
      <c r="L83" s="51">
        <v>13.558999999999999</v>
      </c>
      <c r="M83" s="51">
        <v>5.633</v>
      </c>
      <c r="N83" s="51">
        <v>5.923</v>
      </c>
      <c r="O83" s="51">
        <v>8.7949999999999999</v>
      </c>
      <c r="P83" s="51">
        <v>5.3650000000000002</v>
      </c>
      <c r="Q83" s="203">
        <v>4.8120000000000003</v>
      </c>
      <c r="R83" s="204">
        <v>7.3369999999999997</v>
      </c>
    </row>
    <row r="84" spans="1:18" x14ac:dyDescent="0.25">
      <c r="A84" s="114" t="s">
        <v>67</v>
      </c>
      <c r="B84" s="51">
        <v>7.0000000000000007E-2</v>
      </c>
      <c r="C84" s="51">
        <v>0.28299999999999997</v>
      </c>
      <c r="D84" s="51">
        <v>0.215</v>
      </c>
      <c r="E84" s="51">
        <v>0.114</v>
      </c>
      <c r="F84" s="51">
        <v>0.255</v>
      </c>
      <c r="G84" s="51">
        <v>0.29799999999999999</v>
      </c>
      <c r="H84" s="51">
        <v>0.29899999999999999</v>
      </c>
      <c r="I84" s="51">
        <v>0.42799999999999999</v>
      </c>
      <c r="J84" s="51">
        <v>0.66200000000000003</v>
      </c>
      <c r="K84" s="51">
        <v>0.80600000000000005</v>
      </c>
      <c r="L84" s="51">
        <v>1.165</v>
      </c>
      <c r="M84" s="51">
        <v>0.98899999999999999</v>
      </c>
      <c r="N84" s="51">
        <v>0.78900000000000003</v>
      </c>
      <c r="O84" s="51">
        <v>0.59199999999999997</v>
      </c>
      <c r="P84" s="51">
        <v>1.6</v>
      </c>
      <c r="Q84" s="203">
        <v>1.2669999999999999</v>
      </c>
      <c r="R84" s="204">
        <v>1.284</v>
      </c>
    </row>
    <row r="85" spans="1:18" x14ac:dyDescent="0.25">
      <c r="A85" s="114" t="s">
        <v>68</v>
      </c>
      <c r="B85" s="51">
        <v>0.16200000000000001</v>
      </c>
      <c r="C85" s="51">
        <v>9.5660000000000007</v>
      </c>
      <c r="D85" s="51">
        <v>2.169</v>
      </c>
      <c r="E85" s="51">
        <v>1.681</v>
      </c>
      <c r="F85" s="51">
        <v>6.2629999999999999</v>
      </c>
      <c r="G85" s="51">
        <v>7.1310000000000002</v>
      </c>
      <c r="H85" s="51">
        <v>5.3620000000000001</v>
      </c>
      <c r="I85" s="51">
        <v>4.4320000000000004</v>
      </c>
      <c r="J85" s="51">
        <v>4.9640000000000004</v>
      </c>
      <c r="K85" s="51">
        <v>5.8979999999999997</v>
      </c>
      <c r="L85" s="51">
        <v>6.3550000000000004</v>
      </c>
      <c r="M85" s="51">
        <v>6.625</v>
      </c>
      <c r="N85" s="51">
        <v>5.734</v>
      </c>
      <c r="O85" s="51">
        <v>2.9580000000000002</v>
      </c>
      <c r="P85" s="51">
        <v>6.8879999999999999</v>
      </c>
      <c r="Q85" s="203">
        <v>7.2160000000000002</v>
      </c>
      <c r="R85" s="204">
        <v>5.9969999999999999</v>
      </c>
    </row>
    <row r="86" spans="1:18" x14ac:dyDescent="0.25">
      <c r="A86" s="114" t="s">
        <v>69</v>
      </c>
      <c r="B86" s="51">
        <v>2.8570000000000002</v>
      </c>
      <c r="C86" s="51">
        <v>10.132999999999999</v>
      </c>
      <c r="D86" s="51">
        <v>15.802</v>
      </c>
      <c r="E86" s="51">
        <v>29.081</v>
      </c>
      <c r="F86" s="51">
        <v>42.03</v>
      </c>
      <c r="G86" s="51">
        <v>39.424999999999997</v>
      </c>
      <c r="H86" s="51">
        <v>30.312000000000001</v>
      </c>
      <c r="I86" s="51">
        <v>25.925999999999998</v>
      </c>
      <c r="J86" s="51">
        <v>28.655000000000001</v>
      </c>
      <c r="K86" s="51">
        <v>38.598999999999997</v>
      </c>
      <c r="L86" s="51">
        <v>42.021999999999998</v>
      </c>
      <c r="M86" s="51">
        <v>35.386000000000003</v>
      </c>
      <c r="N86" s="51">
        <v>28.460999999999999</v>
      </c>
      <c r="O86" s="51">
        <v>25.760999999999999</v>
      </c>
      <c r="P86" s="51">
        <v>39.899000000000001</v>
      </c>
      <c r="Q86" s="203">
        <v>41.143999999999998</v>
      </c>
      <c r="R86" s="204">
        <v>42.197000000000003</v>
      </c>
    </row>
    <row r="87" spans="1:18" x14ac:dyDescent="0.25">
      <c r="A87" s="114" t="s">
        <v>71</v>
      </c>
      <c r="B87" s="51">
        <v>45.582999999999998</v>
      </c>
      <c r="C87" s="51">
        <v>42.713999999999999</v>
      </c>
      <c r="D87" s="51">
        <v>47.536999999999999</v>
      </c>
      <c r="E87" s="51">
        <v>34.555</v>
      </c>
      <c r="F87" s="51">
        <v>44.095999999999997</v>
      </c>
      <c r="G87" s="51">
        <v>39.597000000000001</v>
      </c>
      <c r="H87" s="51">
        <v>30.721</v>
      </c>
      <c r="I87" s="51">
        <v>40.621000000000002</v>
      </c>
      <c r="J87" s="51">
        <v>48.953000000000003</v>
      </c>
      <c r="K87" s="51">
        <v>67.61</v>
      </c>
      <c r="L87" s="51">
        <v>78.459000000000003</v>
      </c>
      <c r="M87" s="51">
        <v>61.406999999999996</v>
      </c>
      <c r="N87" s="51">
        <v>55.116</v>
      </c>
      <c r="O87" s="51">
        <v>45.561999999999998</v>
      </c>
      <c r="P87" s="51">
        <v>55.067</v>
      </c>
      <c r="Q87" s="203">
        <v>57.405999999999999</v>
      </c>
      <c r="R87" s="204">
        <v>50.36</v>
      </c>
    </row>
    <row r="88" spans="1:18" x14ac:dyDescent="0.25">
      <c r="A88" s="114" t="s">
        <v>72</v>
      </c>
      <c r="B88" s="51">
        <v>12.523999999999999</v>
      </c>
      <c r="C88" s="51">
        <v>12.5</v>
      </c>
      <c r="D88" s="51">
        <v>23.434999999999999</v>
      </c>
      <c r="E88" s="51">
        <v>33.326999999999998</v>
      </c>
      <c r="F88" s="51">
        <v>50.22</v>
      </c>
      <c r="G88" s="51">
        <v>51.021999999999998</v>
      </c>
      <c r="H88" s="51">
        <v>44.933</v>
      </c>
      <c r="I88" s="51">
        <v>44.402000000000001</v>
      </c>
      <c r="J88" s="51">
        <v>71.010999999999996</v>
      </c>
      <c r="K88" s="51">
        <v>70.117000000000004</v>
      </c>
      <c r="L88" s="51">
        <v>89.355999999999995</v>
      </c>
      <c r="M88" s="51">
        <v>80.31</v>
      </c>
      <c r="N88" s="51">
        <v>46.704000000000001</v>
      </c>
      <c r="O88" s="51">
        <v>55.322000000000003</v>
      </c>
      <c r="P88" s="51">
        <v>45.642000000000003</v>
      </c>
      <c r="Q88" s="203">
        <v>49.506999999999998</v>
      </c>
      <c r="R88" s="204">
        <v>35.442999999999998</v>
      </c>
    </row>
    <row r="89" spans="1:18" x14ac:dyDescent="0.25">
      <c r="A89" s="114" t="s">
        <v>73</v>
      </c>
      <c r="B89" s="51">
        <v>4.4119999999999999</v>
      </c>
      <c r="C89" s="51">
        <v>7.617</v>
      </c>
      <c r="D89" s="51">
        <v>10.423999999999999</v>
      </c>
      <c r="E89" s="51">
        <v>15.787000000000001</v>
      </c>
      <c r="F89" s="51">
        <v>23.853000000000002</v>
      </c>
      <c r="G89" s="51">
        <v>32.085999999999999</v>
      </c>
      <c r="H89" s="51">
        <v>30.222999999999999</v>
      </c>
      <c r="I89" s="51">
        <v>34.932000000000002</v>
      </c>
      <c r="J89" s="51">
        <v>51.64</v>
      </c>
      <c r="K89" s="51">
        <v>63.709000000000003</v>
      </c>
      <c r="L89" s="51">
        <v>67.623999999999995</v>
      </c>
      <c r="M89" s="51">
        <v>57.835000000000001</v>
      </c>
      <c r="N89" s="51">
        <v>42.244</v>
      </c>
      <c r="O89" s="51">
        <v>46.378999999999998</v>
      </c>
      <c r="P89" s="51">
        <v>42.594999999999999</v>
      </c>
      <c r="Q89" s="203">
        <v>45.302999999999997</v>
      </c>
      <c r="R89" s="204">
        <v>42.368000000000002</v>
      </c>
    </row>
    <row r="90" spans="1:18" x14ac:dyDescent="0.25">
      <c r="A90" s="114" t="s">
        <v>139</v>
      </c>
      <c r="B90" s="51">
        <v>12.631</v>
      </c>
      <c r="C90" s="51">
        <v>34.713000000000001</v>
      </c>
      <c r="D90" s="51">
        <v>50.341000000000001</v>
      </c>
      <c r="E90" s="51">
        <v>79.707999999999998</v>
      </c>
      <c r="F90" s="51">
        <v>68.370999999999995</v>
      </c>
      <c r="G90" s="51">
        <v>80.046999999999997</v>
      </c>
      <c r="H90" s="51">
        <v>85.372</v>
      </c>
      <c r="I90" s="51">
        <v>140.76499999999999</v>
      </c>
      <c r="J90" s="51">
        <v>141.96299999999999</v>
      </c>
      <c r="K90" s="51">
        <v>145.44499999999999</v>
      </c>
      <c r="L90" s="51">
        <v>153.55000000000001</v>
      </c>
      <c r="M90" s="51">
        <v>124.113</v>
      </c>
      <c r="N90" s="51">
        <v>97.179000000000002</v>
      </c>
      <c r="O90" s="51">
        <v>114.703</v>
      </c>
      <c r="P90" s="51">
        <v>144.20400000000001</v>
      </c>
      <c r="Q90" s="203">
        <v>110.277</v>
      </c>
      <c r="R90" s="204">
        <v>91.078000000000003</v>
      </c>
    </row>
    <row r="91" spans="1:18" x14ac:dyDescent="0.25">
      <c r="A91" s="114" t="s">
        <v>75</v>
      </c>
      <c r="B91" s="51">
        <v>7.69</v>
      </c>
      <c r="C91" s="51">
        <v>23.416</v>
      </c>
      <c r="D91" s="51">
        <v>28.718</v>
      </c>
      <c r="E91" s="51">
        <v>35.164999999999999</v>
      </c>
      <c r="F91" s="51">
        <v>45.273000000000003</v>
      </c>
      <c r="G91" s="51">
        <v>41.415999999999997</v>
      </c>
      <c r="H91" s="51">
        <v>34.051000000000002</v>
      </c>
      <c r="I91" s="51">
        <v>43.61</v>
      </c>
      <c r="J91" s="51">
        <v>41.731000000000002</v>
      </c>
      <c r="K91" s="51">
        <v>50.451000000000001</v>
      </c>
      <c r="L91" s="51">
        <v>55.17</v>
      </c>
      <c r="M91" s="51">
        <v>51.012</v>
      </c>
      <c r="N91" s="51">
        <v>41.408000000000001</v>
      </c>
      <c r="O91" s="51">
        <v>27.31</v>
      </c>
      <c r="P91" s="51">
        <v>35.253999999999998</v>
      </c>
      <c r="Q91" s="203">
        <v>41.170999999999999</v>
      </c>
      <c r="R91" s="204">
        <v>46.085999999999999</v>
      </c>
    </row>
    <row r="92" spans="1:18" x14ac:dyDescent="0.25">
      <c r="A92" s="114" t="s">
        <v>76</v>
      </c>
      <c r="B92" s="51">
        <v>6.7880000000000003</v>
      </c>
      <c r="C92" s="51">
        <v>9.6590000000000007</v>
      </c>
      <c r="D92" s="51">
        <v>12.255000000000001</v>
      </c>
      <c r="E92" s="51">
        <v>13.571999999999999</v>
      </c>
      <c r="F92" s="51">
        <v>19.646000000000001</v>
      </c>
      <c r="G92" s="51">
        <v>22.882999999999999</v>
      </c>
      <c r="H92" s="51">
        <v>15.21</v>
      </c>
      <c r="I92" s="51">
        <v>23.344999999999999</v>
      </c>
      <c r="J92" s="51">
        <v>27.698</v>
      </c>
      <c r="K92" s="51">
        <v>25.024000000000001</v>
      </c>
      <c r="L92" s="51">
        <v>37.936</v>
      </c>
      <c r="M92" s="51">
        <v>41.459000000000003</v>
      </c>
      <c r="N92" s="51">
        <v>30.997</v>
      </c>
      <c r="O92" s="51">
        <v>21.148</v>
      </c>
      <c r="P92" s="51">
        <v>21.184999999999999</v>
      </c>
      <c r="Q92" s="203">
        <v>25.873999999999999</v>
      </c>
      <c r="R92" s="204">
        <v>20.966000000000001</v>
      </c>
    </row>
    <row r="93" spans="1:18" ht="18" x14ac:dyDescent="0.25">
      <c r="A93" s="3" t="s">
        <v>90</v>
      </c>
      <c r="B93" s="60">
        <v>102.559</v>
      </c>
      <c r="C93" s="60">
        <v>618.38800000000003</v>
      </c>
      <c r="D93" s="60">
        <v>731.43399999999997</v>
      </c>
      <c r="E93" s="60">
        <v>834.60400000000004</v>
      </c>
      <c r="F93" s="60">
        <v>1126.097</v>
      </c>
      <c r="G93" s="60">
        <v>1334.7909999999999</v>
      </c>
      <c r="H93" s="60">
        <v>620.03800000000001</v>
      </c>
      <c r="I93" s="60">
        <v>769.49</v>
      </c>
      <c r="J93" s="60">
        <v>825.51199999999994</v>
      </c>
      <c r="K93" s="60">
        <v>740.76599999999996</v>
      </c>
      <c r="L93" s="60">
        <v>774.59699999999998</v>
      </c>
      <c r="M93" s="60">
        <v>566.27099999999996</v>
      </c>
      <c r="N93" s="60">
        <v>463.48899999999998</v>
      </c>
      <c r="O93" s="60">
        <v>291.30599999999998</v>
      </c>
      <c r="P93" s="60">
        <v>478.44799999999998</v>
      </c>
      <c r="Q93" s="201">
        <v>424.02699999999999</v>
      </c>
      <c r="R93" s="202">
        <v>387.39699999999999</v>
      </c>
    </row>
    <row r="94" spans="1:18" x14ac:dyDescent="0.25">
      <c r="A94" s="114" t="s">
        <v>66</v>
      </c>
      <c r="B94" s="51">
        <v>7.4240000000000004</v>
      </c>
      <c r="C94" s="51">
        <v>8.9860000000000007</v>
      </c>
      <c r="D94" s="51">
        <v>12.111000000000001</v>
      </c>
      <c r="E94" s="51">
        <v>19.329000000000001</v>
      </c>
      <c r="F94" s="51">
        <v>16.891999999999999</v>
      </c>
      <c r="G94" s="51">
        <v>29.965</v>
      </c>
      <c r="H94" s="51">
        <v>22.192</v>
      </c>
      <c r="I94" s="51">
        <v>26.696999999999999</v>
      </c>
      <c r="J94" s="51">
        <v>27.094999999999999</v>
      </c>
      <c r="K94" s="51">
        <v>37.372</v>
      </c>
      <c r="L94" s="51">
        <v>19.899999999999999</v>
      </c>
      <c r="M94" s="51">
        <v>20.968</v>
      </c>
      <c r="N94" s="51">
        <v>24.472999999999999</v>
      </c>
      <c r="O94" s="51">
        <v>23.885999999999999</v>
      </c>
      <c r="P94" s="51">
        <v>11.879</v>
      </c>
      <c r="Q94" s="203">
        <v>11.872</v>
      </c>
      <c r="R94" s="204">
        <v>19.254000000000001</v>
      </c>
    </row>
    <row r="95" spans="1:18" x14ac:dyDescent="0.25">
      <c r="A95" s="61" t="s">
        <v>77</v>
      </c>
      <c r="B95" s="51">
        <v>11.439</v>
      </c>
      <c r="C95" s="51">
        <v>12.739000000000001</v>
      </c>
      <c r="D95" s="51">
        <v>12.628</v>
      </c>
      <c r="E95" s="51">
        <v>16.402000000000001</v>
      </c>
      <c r="F95" s="51">
        <v>17.331</v>
      </c>
      <c r="G95" s="51">
        <v>19.318999999999999</v>
      </c>
      <c r="H95" s="51">
        <v>14.074</v>
      </c>
      <c r="I95" s="51">
        <v>20.248999999999999</v>
      </c>
      <c r="J95" s="51">
        <v>20.071999999999999</v>
      </c>
      <c r="K95" s="51">
        <v>24.08</v>
      </c>
      <c r="L95" s="51">
        <v>23.338000000000001</v>
      </c>
      <c r="M95" s="51">
        <v>24.425999999999998</v>
      </c>
      <c r="N95" s="51">
        <v>15.631</v>
      </c>
      <c r="O95" s="51">
        <v>12.234</v>
      </c>
      <c r="P95" s="51">
        <v>14.111000000000001</v>
      </c>
      <c r="Q95" s="203">
        <v>15.89</v>
      </c>
      <c r="R95" s="204">
        <v>17.106999999999999</v>
      </c>
    </row>
    <row r="96" spans="1:18" x14ac:dyDescent="0.25">
      <c r="A96" s="114" t="s">
        <v>70</v>
      </c>
      <c r="B96" s="51">
        <v>17.774999999999999</v>
      </c>
      <c r="C96" s="51">
        <v>82.12</v>
      </c>
      <c r="D96" s="51">
        <v>79.528000000000006</v>
      </c>
      <c r="E96" s="51">
        <v>90.713999999999999</v>
      </c>
      <c r="F96" s="51">
        <v>189.715</v>
      </c>
      <c r="G96" s="51">
        <v>206.77500000000001</v>
      </c>
      <c r="H96" s="51">
        <v>124.899</v>
      </c>
      <c r="I96" s="51">
        <v>215.602</v>
      </c>
      <c r="J96" s="51">
        <v>215.714</v>
      </c>
      <c r="K96" s="51">
        <v>210.98</v>
      </c>
      <c r="L96" s="51">
        <v>264.64</v>
      </c>
      <c r="M96" s="51">
        <v>119.434</v>
      </c>
      <c r="N96" s="51">
        <v>77.256</v>
      </c>
      <c r="O96" s="51">
        <v>36.692999999999998</v>
      </c>
      <c r="P96" s="51">
        <v>92.966999999999999</v>
      </c>
      <c r="Q96" s="203">
        <v>147.26900000000001</v>
      </c>
      <c r="R96" s="204">
        <v>99.626000000000005</v>
      </c>
    </row>
    <row r="97" spans="1:18" x14ac:dyDescent="0.25">
      <c r="A97" s="114" t="s">
        <v>78</v>
      </c>
      <c r="B97" s="51">
        <v>4.42</v>
      </c>
      <c r="C97" s="51">
        <v>5.6950000000000003</v>
      </c>
      <c r="D97" s="51">
        <v>5.1440000000000001</v>
      </c>
      <c r="E97" s="51">
        <v>6.39</v>
      </c>
      <c r="F97" s="51">
        <v>6.39</v>
      </c>
      <c r="G97" s="51">
        <v>5.4820000000000002</v>
      </c>
      <c r="H97" s="51">
        <v>4.2510000000000003</v>
      </c>
      <c r="I97" s="51">
        <v>7.8680000000000003</v>
      </c>
      <c r="J97" s="51">
        <v>8.75</v>
      </c>
      <c r="K97" s="51">
        <v>10.179</v>
      </c>
      <c r="L97" s="51">
        <v>11.116</v>
      </c>
      <c r="M97" s="51">
        <v>10.459</v>
      </c>
      <c r="N97" s="51">
        <v>9.1010000000000009</v>
      </c>
      <c r="O97" s="51">
        <v>8.6690000000000005</v>
      </c>
      <c r="P97" s="51">
        <v>9.9209999999999994</v>
      </c>
      <c r="Q97" s="203">
        <v>13.494</v>
      </c>
      <c r="R97" s="204">
        <v>12.817</v>
      </c>
    </row>
    <row r="98" spans="1:18" x14ac:dyDescent="0.25">
      <c r="A98" s="114" t="s">
        <v>79</v>
      </c>
      <c r="B98" s="51">
        <v>5.7480000000000002</v>
      </c>
      <c r="C98" s="51">
        <v>346.25400000000002</v>
      </c>
      <c r="D98" s="51">
        <v>449.02</v>
      </c>
      <c r="E98" s="51">
        <v>501.80500000000001</v>
      </c>
      <c r="F98" s="51">
        <v>647.13400000000001</v>
      </c>
      <c r="G98" s="51">
        <v>810.26900000000001</v>
      </c>
      <c r="H98" s="51">
        <v>227.74100000000001</v>
      </c>
      <c r="I98" s="51">
        <v>275.41300000000001</v>
      </c>
      <c r="J98" s="51">
        <v>336.48899999999998</v>
      </c>
      <c r="K98" s="51">
        <v>255.227</v>
      </c>
      <c r="L98" s="51">
        <v>282.39600000000002</v>
      </c>
      <c r="M98" s="51">
        <v>121.247</v>
      </c>
      <c r="N98" s="51">
        <v>161.61000000000001</v>
      </c>
      <c r="O98" s="51">
        <v>97.855000000000004</v>
      </c>
      <c r="P98" s="51">
        <v>225.53</v>
      </c>
      <c r="Q98" s="203">
        <v>125.105</v>
      </c>
      <c r="R98" s="204">
        <v>127.85899999999999</v>
      </c>
    </row>
    <row r="99" spans="1:18" x14ac:dyDescent="0.25">
      <c r="A99" s="114" t="s">
        <v>145</v>
      </c>
      <c r="B99" s="51">
        <v>43.415999999999997</v>
      </c>
      <c r="C99" s="51">
        <v>69.945999999999998</v>
      </c>
      <c r="D99" s="51">
        <v>73.724999999999994</v>
      </c>
      <c r="E99" s="51">
        <v>100.07</v>
      </c>
      <c r="F99" s="51">
        <v>123.35599999999999</v>
      </c>
      <c r="G99" s="51">
        <v>113.32899999999999</v>
      </c>
      <c r="H99" s="51">
        <v>106.807</v>
      </c>
      <c r="I99" s="51">
        <v>106.71</v>
      </c>
      <c r="J99" s="51">
        <v>96.316999999999993</v>
      </c>
      <c r="K99" s="51">
        <v>85.733999999999995</v>
      </c>
      <c r="L99" s="51">
        <v>75.179000000000002</v>
      </c>
      <c r="M99" s="51">
        <v>181.185</v>
      </c>
      <c r="N99" s="51">
        <v>90.649000000000001</v>
      </c>
      <c r="O99" s="51">
        <v>53.255000000000003</v>
      </c>
      <c r="P99" s="51">
        <v>70.099999999999994</v>
      </c>
      <c r="Q99" s="203">
        <v>42.174999999999997</v>
      </c>
      <c r="R99" s="204">
        <v>45.944000000000003</v>
      </c>
    </row>
    <row r="100" spans="1:18" x14ac:dyDescent="0.25">
      <c r="A100" s="114" t="s">
        <v>81</v>
      </c>
      <c r="B100" s="51">
        <v>9.8209999999999997</v>
      </c>
      <c r="C100" s="51">
        <v>84.299000000000007</v>
      </c>
      <c r="D100" s="51">
        <v>91.197000000000003</v>
      </c>
      <c r="E100" s="51">
        <v>87.033000000000001</v>
      </c>
      <c r="F100" s="51">
        <v>105.923</v>
      </c>
      <c r="G100" s="51">
        <v>112.58199999999999</v>
      </c>
      <c r="H100" s="51">
        <v>91.070999999999998</v>
      </c>
      <c r="I100" s="51">
        <v>97.498000000000005</v>
      </c>
      <c r="J100" s="51">
        <v>97.891999999999996</v>
      </c>
      <c r="K100" s="51">
        <v>94.082999999999998</v>
      </c>
      <c r="L100" s="51">
        <v>75.781999999999996</v>
      </c>
      <c r="M100" s="51">
        <v>74.084999999999994</v>
      </c>
      <c r="N100" s="51">
        <v>77.856999999999999</v>
      </c>
      <c r="O100" s="51">
        <v>51.365000000000002</v>
      </c>
      <c r="P100" s="51">
        <v>44.98</v>
      </c>
      <c r="Q100" s="203">
        <v>55.027999999999999</v>
      </c>
      <c r="R100" s="204">
        <v>44.716999999999999</v>
      </c>
    </row>
    <row r="101" spans="1:18" x14ac:dyDescent="0.25">
      <c r="A101" s="114" t="s">
        <v>82</v>
      </c>
      <c r="B101" s="51">
        <v>0.23699999999999999</v>
      </c>
      <c r="C101" s="51">
        <v>0.499</v>
      </c>
      <c r="D101" s="51">
        <v>0.82799999999999996</v>
      </c>
      <c r="E101" s="51">
        <v>1.131</v>
      </c>
      <c r="F101" s="51">
        <v>1.0740000000000001</v>
      </c>
      <c r="G101" s="51">
        <v>1.248</v>
      </c>
      <c r="H101" s="51">
        <v>1.5509999999999999</v>
      </c>
      <c r="I101" s="51">
        <v>2.258</v>
      </c>
      <c r="J101" s="51">
        <v>3.15</v>
      </c>
      <c r="K101" s="51">
        <v>3.4079999999999999</v>
      </c>
      <c r="L101" s="51">
        <v>3.4079999999999999</v>
      </c>
      <c r="M101" s="51">
        <v>3.1659999999999999</v>
      </c>
      <c r="N101" s="51">
        <v>1.827</v>
      </c>
      <c r="O101" s="51">
        <v>1.4610000000000001</v>
      </c>
      <c r="P101" s="51">
        <v>1.98</v>
      </c>
      <c r="Q101" s="203">
        <v>2.8319999999999999</v>
      </c>
      <c r="R101" s="204">
        <v>3.1030000000000002</v>
      </c>
    </row>
    <row r="102" spans="1:18" x14ac:dyDescent="0.25">
      <c r="A102" s="114" t="s">
        <v>83</v>
      </c>
      <c r="B102" s="51">
        <v>2.0670000000000002</v>
      </c>
      <c r="C102" s="51">
        <v>7.7130000000000001</v>
      </c>
      <c r="D102" s="51">
        <v>6.6020000000000003</v>
      </c>
      <c r="E102" s="51">
        <v>8.5779999999999994</v>
      </c>
      <c r="F102" s="51">
        <v>9.1980000000000004</v>
      </c>
      <c r="G102" s="51">
        <v>10.137</v>
      </c>
      <c r="H102" s="51">
        <v>10.335000000000001</v>
      </c>
      <c r="I102" s="51">
        <v>9.4130000000000003</v>
      </c>
      <c r="J102" s="51">
        <v>11.411</v>
      </c>
      <c r="K102" s="51">
        <v>11.878</v>
      </c>
      <c r="L102" s="51">
        <v>14.414</v>
      </c>
      <c r="M102" s="51">
        <v>7.7309999999999999</v>
      </c>
      <c r="N102" s="51">
        <v>3.8039999999999998</v>
      </c>
      <c r="O102" s="51">
        <v>4.2039999999999997</v>
      </c>
      <c r="P102" s="51">
        <v>4.6079999999999997</v>
      </c>
      <c r="Q102" s="203">
        <v>8.4550000000000001</v>
      </c>
      <c r="R102" s="204">
        <v>15.464</v>
      </c>
    </row>
    <row r="103" spans="1:18" ht="19.5" x14ac:dyDescent="0.25">
      <c r="A103" s="114" t="s">
        <v>84</v>
      </c>
      <c r="B103" s="51">
        <v>0.19600000000000001</v>
      </c>
      <c r="C103" s="51">
        <v>0.13700000000000001</v>
      </c>
      <c r="D103" s="51">
        <v>0.65100000000000002</v>
      </c>
      <c r="E103" s="51">
        <v>3.1520000000000001</v>
      </c>
      <c r="F103" s="51">
        <v>9.0839999999999996</v>
      </c>
      <c r="G103" s="51">
        <v>16.742999999999999</v>
      </c>
      <c r="H103" s="51">
        <v>17.065999999999999</v>
      </c>
      <c r="I103" s="51">
        <v>7.7249999999999996</v>
      </c>
      <c r="J103" s="51">
        <v>8.5459999999999994</v>
      </c>
      <c r="K103" s="51">
        <v>7.7169999999999996</v>
      </c>
      <c r="L103" s="51">
        <v>4.327</v>
      </c>
      <c r="M103" s="51">
        <v>3.4889999999999999</v>
      </c>
      <c r="N103" s="51">
        <v>1.2649999999999999</v>
      </c>
      <c r="O103" s="51">
        <v>1.6259999999999999</v>
      </c>
      <c r="P103" s="51">
        <v>2.1970000000000001</v>
      </c>
      <c r="Q103" s="203">
        <v>1.8979999999999999</v>
      </c>
      <c r="R103" s="204">
        <v>1.498</v>
      </c>
    </row>
    <row r="104" spans="1:18" ht="19.5" x14ac:dyDescent="0.25">
      <c r="A104" s="126" t="s">
        <v>85</v>
      </c>
      <c r="B104" s="51">
        <v>1.6E-2</v>
      </c>
      <c r="C104" s="51" t="s">
        <v>95</v>
      </c>
      <c r="D104" s="51" t="s">
        <v>95</v>
      </c>
      <c r="E104" s="51" t="s">
        <v>95</v>
      </c>
      <c r="F104" s="51" t="s">
        <v>95</v>
      </c>
      <c r="G104" s="51">
        <v>8.9420000000000002</v>
      </c>
      <c r="H104" s="51">
        <v>5.0999999999999997E-2</v>
      </c>
      <c r="I104" s="51">
        <v>5.7000000000000002E-2</v>
      </c>
      <c r="J104" s="51">
        <v>7.5999999999999998E-2</v>
      </c>
      <c r="K104" s="51">
        <v>0.108</v>
      </c>
      <c r="L104" s="51">
        <v>9.7000000000000003E-2</v>
      </c>
      <c r="M104" s="51">
        <v>8.1000000000000003E-2</v>
      </c>
      <c r="N104" s="51">
        <v>1.6E-2</v>
      </c>
      <c r="O104" s="51">
        <v>5.8000000000000003E-2</v>
      </c>
      <c r="P104" s="51">
        <v>0.17499999999999999</v>
      </c>
      <c r="Q104" s="203">
        <v>8.9999999999999993E-3</v>
      </c>
      <c r="R104" s="204">
        <v>8.0000000000000002E-3</v>
      </c>
    </row>
    <row r="105" spans="1:18" x14ac:dyDescent="0.25">
      <c r="A105" s="126" t="s">
        <v>258</v>
      </c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203"/>
      <c r="R105" s="204"/>
    </row>
    <row r="106" spans="1:18" ht="15.75" thickBot="1" x14ac:dyDescent="0.3">
      <c r="A106" s="272" t="s">
        <v>229</v>
      </c>
      <c r="B106" s="273"/>
      <c r="C106" s="273"/>
      <c r="D106" s="273"/>
      <c r="E106" s="273"/>
      <c r="F106" s="273"/>
      <c r="G106" s="273"/>
      <c r="H106" s="273"/>
      <c r="I106" s="273"/>
      <c r="J106" s="273"/>
      <c r="K106" s="273"/>
      <c r="L106" s="273"/>
      <c r="M106" s="273"/>
      <c r="N106" s="273"/>
      <c r="O106" s="273"/>
      <c r="P106" s="273"/>
      <c r="Q106" s="273"/>
      <c r="R106" s="200"/>
    </row>
  </sheetData>
  <mergeCells count="3">
    <mergeCell ref="A106:Q106"/>
    <mergeCell ref="A1:R1"/>
    <mergeCell ref="A2:R2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2">
    <tabColor rgb="FFC7E6A4"/>
  </sheetPr>
  <dimension ref="A1:R106"/>
  <sheetViews>
    <sheetView workbookViewId="0">
      <pane ySplit="6" topLeftCell="A97" activePane="bottomLeft" state="frozen"/>
      <selection activeCell="O25" sqref="O25"/>
      <selection pane="bottomLeft" activeCell="A105" sqref="A105"/>
    </sheetView>
  </sheetViews>
  <sheetFormatPr defaultRowHeight="15" x14ac:dyDescent="0.25"/>
  <cols>
    <col min="1" max="1" width="18.42578125" customWidth="1"/>
  </cols>
  <sheetData>
    <row r="1" spans="1:18" x14ac:dyDescent="0.25">
      <c r="A1" s="247" t="s">
        <v>219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</row>
    <row r="2" spans="1:18" x14ac:dyDescent="0.25">
      <c r="A2" s="248" t="s">
        <v>193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</row>
    <row r="3" spans="1:18" x14ac:dyDescent="0.25">
      <c r="A3" s="2" t="s">
        <v>254</v>
      </c>
      <c r="B3" s="28"/>
      <c r="C3" s="38"/>
      <c r="D3" s="38"/>
      <c r="E3" s="38"/>
      <c r="F3" s="38"/>
      <c r="G3" s="28"/>
      <c r="H3" s="28"/>
      <c r="I3" s="28"/>
      <c r="J3" s="28"/>
      <c r="K3" s="28"/>
      <c r="L3" s="28"/>
      <c r="M3" s="28"/>
    </row>
    <row r="4" spans="1:18" x14ac:dyDescent="0.25">
      <c r="A4" s="89" t="s">
        <v>255</v>
      </c>
      <c r="B4" s="8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18" ht="15.75" thickBot="1" x14ac:dyDescent="0.3">
      <c r="A5" s="88" t="s">
        <v>106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18" ht="15.75" thickBot="1" x14ac:dyDescent="0.3">
      <c r="A6" s="44"/>
      <c r="B6" s="44">
        <v>2002</v>
      </c>
      <c r="C6" s="44">
        <v>2004</v>
      </c>
      <c r="D6" s="44">
        <v>2005</v>
      </c>
      <c r="E6" s="44">
        <v>2006</v>
      </c>
      <c r="F6" s="44">
        <v>2007</v>
      </c>
      <c r="G6" s="44">
        <v>2008</v>
      </c>
      <c r="H6" s="44">
        <v>2009</v>
      </c>
      <c r="I6" s="44">
        <v>2010</v>
      </c>
      <c r="J6" s="44">
        <v>2011</v>
      </c>
      <c r="K6" s="44">
        <v>2012</v>
      </c>
      <c r="L6" s="44">
        <v>2013</v>
      </c>
      <c r="M6" s="44">
        <v>2014</v>
      </c>
      <c r="N6" s="44">
        <v>2015</v>
      </c>
      <c r="O6" s="44">
        <v>2016</v>
      </c>
      <c r="P6" s="44">
        <v>2017</v>
      </c>
      <c r="Q6" s="11">
        <v>2018</v>
      </c>
      <c r="R6" s="11">
        <v>2019</v>
      </c>
    </row>
    <row r="7" spans="1:18" x14ac:dyDescent="0.25">
      <c r="A7" s="49" t="s">
        <v>0</v>
      </c>
      <c r="B7" s="58">
        <v>1182.269</v>
      </c>
      <c r="C7" s="58">
        <v>1491.1010000000001</v>
      </c>
      <c r="D7" s="58">
        <v>1696.539</v>
      </c>
      <c r="E7" s="58">
        <v>2005.5409999999999</v>
      </c>
      <c r="F7" s="58">
        <v>2641.3040000000001</v>
      </c>
      <c r="G7" s="58">
        <v>1926.106</v>
      </c>
      <c r="H7" s="58">
        <v>1585.3969999999999</v>
      </c>
      <c r="I7" s="58">
        <f>I8+I27+I41+I50+I58+I73+I82+I93</f>
        <v>1741.3480000000002</v>
      </c>
      <c r="J7" s="58">
        <v>1730.9840000000002</v>
      </c>
      <c r="K7" s="58">
        <v>1792.319</v>
      </c>
      <c r="L7" s="58">
        <v>1916.3679999999999</v>
      </c>
      <c r="M7" s="58">
        <v>1974.211</v>
      </c>
      <c r="N7" s="58">
        <v>2628.2069999999999</v>
      </c>
      <c r="O7" s="58">
        <v>3284.1909999999998</v>
      </c>
      <c r="P7" s="58">
        <v>3285.4490000000001</v>
      </c>
      <c r="Q7" s="207">
        <v>3374.55</v>
      </c>
      <c r="R7" s="208">
        <v>4373.0910000000003</v>
      </c>
    </row>
    <row r="8" spans="1:18" ht="18" x14ac:dyDescent="0.25">
      <c r="A8" s="3" t="s">
        <v>91</v>
      </c>
      <c r="B8" s="60">
        <v>344.49400000000003</v>
      </c>
      <c r="C8" s="60">
        <v>388.834</v>
      </c>
      <c r="D8" s="60">
        <v>562.41</v>
      </c>
      <c r="E8" s="60">
        <v>631.43399999999997</v>
      </c>
      <c r="F8" s="60">
        <v>760.87</v>
      </c>
      <c r="G8" s="60">
        <v>494.72800000000001</v>
      </c>
      <c r="H8" s="60">
        <v>460.35599999999999</v>
      </c>
      <c r="I8" s="60">
        <v>417.24900000000002</v>
      </c>
      <c r="J8" s="60">
        <v>435.14</v>
      </c>
      <c r="K8" s="60">
        <v>417.572</v>
      </c>
      <c r="L8" s="60">
        <v>408.15499999999997</v>
      </c>
      <c r="M8" s="60">
        <v>462.29399999999998</v>
      </c>
      <c r="N8" s="60">
        <v>900.32100000000003</v>
      </c>
      <c r="O8" s="60">
        <v>644.68100000000004</v>
      </c>
      <c r="P8" s="60">
        <v>766.95899999999995</v>
      </c>
      <c r="Q8" s="201">
        <v>825.096</v>
      </c>
      <c r="R8" s="202">
        <v>1882.9949999999999</v>
      </c>
    </row>
    <row r="9" spans="1:18" x14ac:dyDescent="0.25">
      <c r="A9" s="114" t="s">
        <v>1</v>
      </c>
      <c r="B9" s="51">
        <v>2.2090000000000001</v>
      </c>
      <c r="C9" s="51">
        <v>4.0659999999999998</v>
      </c>
      <c r="D9" s="51">
        <v>4.41</v>
      </c>
      <c r="E9" s="51">
        <v>7.1989999999999998</v>
      </c>
      <c r="F9" s="51">
        <v>6.5780000000000003</v>
      </c>
      <c r="G9" s="51">
        <v>6.843</v>
      </c>
      <c r="H9" s="51">
        <v>3.782</v>
      </c>
      <c r="I9" s="51">
        <v>4.1429999999999998</v>
      </c>
      <c r="J9" s="51">
        <v>2.8420000000000001</v>
      </c>
      <c r="K9" s="51">
        <v>4.08</v>
      </c>
      <c r="L9" s="51">
        <v>2.548</v>
      </c>
      <c r="M9" s="51">
        <v>5.24</v>
      </c>
      <c r="N9" s="51">
        <v>24.183</v>
      </c>
      <c r="O9" s="51">
        <v>10.071999999999999</v>
      </c>
      <c r="P9" s="51">
        <v>7.25</v>
      </c>
      <c r="Q9" s="203">
        <v>8.7710000000000008</v>
      </c>
      <c r="R9" s="204">
        <v>9.1850000000000005</v>
      </c>
    </row>
    <row r="10" spans="1:18" x14ac:dyDescent="0.25">
      <c r="A10" s="114" t="s">
        <v>2</v>
      </c>
      <c r="B10" s="51">
        <v>1.46</v>
      </c>
      <c r="C10" s="51">
        <v>3.09</v>
      </c>
      <c r="D10" s="51">
        <v>7.569</v>
      </c>
      <c r="E10" s="51">
        <v>8.33</v>
      </c>
      <c r="F10" s="51">
        <v>9.7070000000000007</v>
      </c>
      <c r="G10" s="51">
        <v>9.7959999999999994</v>
      </c>
      <c r="H10" s="51">
        <v>9.5519999999999996</v>
      </c>
      <c r="I10" s="51">
        <v>9.3049999999999997</v>
      </c>
      <c r="J10" s="51">
        <v>12.061</v>
      </c>
      <c r="K10" s="51">
        <v>10.138</v>
      </c>
      <c r="L10" s="51">
        <v>8.5440000000000005</v>
      </c>
      <c r="M10" s="51">
        <v>9.4659999999999993</v>
      </c>
      <c r="N10" s="51">
        <v>8.99</v>
      </c>
      <c r="O10" s="51">
        <v>16.547000000000001</v>
      </c>
      <c r="P10" s="51">
        <v>14.750999999999999</v>
      </c>
      <c r="Q10" s="203">
        <v>12.66</v>
      </c>
      <c r="R10" s="204">
        <v>12.539</v>
      </c>
    </row>
    <row r="11" spans="1:18" x14ac:dyDescent="0.25">
      <c r="A11" s="114" t="s">
        <v>3</v>
      </c>
      <c r="B11" s="51">
        <v>45.325000000000003</v>
      </c>
      <c r="C11" s="51">
        <v>56.692999999999998</v>
      </c>
      <c r="D11" s="51">
        <v>66.963999999999999</v>
      </c>
      <c r="E11" s="51">
        <v>81.53</v>
      </c>
      <c r="F11" s="51">
        <v>61.917000000000002</v>
      </c>
      <c r="G11" s="51">
        <v>70.662999999999997</v>
      </c>
      <c r="H11" s="51">
        <v>50.357999999999997</v>
      </c>
      <c r="I11" s="51">
        <v>49.491</v>
      </c>
      <c r="J11" s="51">
        <v>61.465000000000003</v>
      </c>
      <c r="K11" s="51">
        <v>58.56</v>
      </c>
      <c r="L11" s="51">
        <v>57.203000000000003</v>
      </c>
      <c r="M11" s="51">
        <v>54.694000000000003</v>
      </c>
      <c r="N11" s="51">
        <v>61.005000000000003</v>
      </c>
      <c r="O11" s="51">
        <v>34.113</v>
      </c>
      <c r="P11" s="51">
        <v>28.457000000000001</v>
      </c>
      <c r="Q11" s="203">
        <v>26.919</v>
      </c>
      <c r="R11" s="204">
        <v>32.191000000000003</v>
      </c>
    </row>
    <row r="12" spans="1:18" x14ac:dyDescent="0.25">
      <c r="A12" s="114" t="s">
        <v>4</v>
      </c>
      <c r="B12" s="51">
        <v>0.57899999999999996</v>
      </c>
      <c r="C12" s="51">
        <v>2.7519999999999998</v>
      </c>
      <c r="D12" s="51">
        <v>6.3380000000000001</v>
      </c>
      <c r="E12" s="51">
        <v>8.1189999999999998</v>
      </c>
      <c r="F12" s="51">
        <v>11.292999999999999</v>
      </c>
      <c r="G12" s="51">
        <v>3.375</v>
      </c>
      <c r="H12" s="51">
        <v>11.756</v>
      </c>
      <c r="I12" s="51">
        <v>4.9580000000000002</v>
      </c>
      <c r="J12" s="51">
        <v>6.4340000000000002</v>
      </c>
      <c r="K12" s="51">
        <v>5.6479999999999997</v>
      </c>
      <c r="L12" s="51">
        <v>6.3920000000000003</v>
      </c>
      <c r="M12" s="51">
        <v>6.8890000000000002</v>
      </c>
      <c r="N12" s="51">
        <v>7.2110000000000003</v>
      </c>
      <c r="O12" s="51">
        <v>10.089</v>
      </c>
      <c r="P12" s="51">
        <v>14.335000000000001</v>
      </c>
      <c r="Q12" s="203">
        <v>12.042999999999999</v>
      </c>
      <c r="R12" s="204">
        <v>10.323</v>
      </c>
    </row>
    <row r="13" spans="1:18" x14ac:dyDescent="0.25">
      <c r="A13" s="114" t="s">
        <v>5</v>
      </c>
      <c r="B13" s="51">
        <v>24.890999999999998</v>
      </c>
      <c r="C13" s="51">
        <v>16.100999999999999</v>
      </c>
      <c r="D13" s="51">
        <v>13.502000000000001</v>
      </c>
      <c r="E13" s="51">
        <v>18.91</v>
      </c>
      <c r="F13" s="51">
        <v>22.57</v>
      </c>
      <c r="G13" s="51">
        <v>10.53</v>
      </c>
      <c r="H13" s="51">
        <v>7.9029999999999996</v>
      </c>
      <c r="I13" s="51">
        <v>9.7989999999999995</v>
      </c>
      <c r="J13" s="51">
        <v>8.6890000000000001</v>
      </c>
      <c r="K13" s="51">
        <v>8.0410000000000004</v>
      </c>
      <c r="L13" s="51">
        <v>9.5250000000000004</v>
      </c>
      <c r="M13" s="51">
        <v>12.926</v>
      </c>
      <c r="N13" s="51">
        <v>16.420000000000002</v>
      </c>
      <c r="O13" s="51">
        <v>17.927</v>
      </c>
      <c r="P13" s="51">
        <v>13.686999999999999</v>
      </c>
      <c r="Q13" s="203">
        <v>15.772</v>
      </c>
      <c r="R13" s="204">
        <v>14.833</v>
      </c>
    </row>
    <row r="14" spans="1:18" x14ac:dyDescent="0.25">
      <c r="A14" s="114" t="s">
        <v>6</v>
      </c>
      <c r="B14" s="51">
        <v>1.363</v>
      </c>
      <c r="C14" s="51">
        <v>6.8490000000000002</v>
      </c>
      <c r="D14" s="51">
        <v>6.3719999999999999</v>
      </c>
      <c r="E14" s="51">
        <v>16.847000000000001</v>
      </c>
      <c r="F14" s="51">
        <v>22.391999999999999</v>
      </c>
      <c r="G14" s="51">
        <v>17.228999999999999</v>
      </c>
      <c r="H14" s="51">
        <v>15.153</v>
      </c>
      <c r="I14" s="51">
        <v>15.045</v>
      </c>
      <c r="J14" s="51">
        <v>32.732999999999997</v>
      </c>
      <c r="K14" s="51">
        <v>36.454999999999998</v>
      </c>
      <c r="L14" s="51">
        <v>33.17</v>
      </c>
      <c r="M14" s="51">
        <v>34.454999999999998</v>
      </c>
      <c r="N14" s="51">
        <v>72.087000000000003</v>
      </c>
      <c r="O14" s="51">
        <v>64.313999999999993</v>
      </c>
      <c r="P14" s="51">
        <v>68.536000000000001</v>
      </c>
      <c r="Q14" s="203">
        <v>75.700999999999993</v>
      </c>
      <c r="R14" s="204">
        <v>62.62</v>
      </c>
    </row>
    <row r="15" spans="1:18" x14ac:dyDescent="0.25">
      <c r="A15" s="114" t="s">
        <v>7</v>
      </c>
      <c r="B15" s="51">
        <v>9.5410000000000004</v>
      </c>
      <c r="C15" s="51">
        <v>19.943000000000001</v>
      </c>
      <c r="D15" s="51">
        <v>23.654</v>
      </c>
      <c r="E15" s="51">
        <v>26.91</v>
      </c>
      <c r="F15" s="51">
        <v>21.59</v>
      </c>
      <c r="G15" s="51">
        <v>9.7210000000000001</v>
      </c>
      <c r="H15" s="51">
        <v>8.1880000000000006</v>
      </c>
      <c r="I15" s="51">
        <v>9.5310000000000006</v>
      </c>
      <c r="J15" s="51">
        <v>5.7779999999999996</v>
      </c>
      <c r="K15" s="51">
        <v>6.7770000000000001</v>
      </c>
      <c r="L15" s="51">
        <v>7.2969999999999997</v>
      </c>
      <c r="M15" s="51">
        <v>6.2</v>
      </c>
      <c r="N15" s="51">
        <v>5.7670000000000003</v>
      </c>
      <c r="O15" s="51">
        <v>12.166</v>
      </c>
      <c r="P15" s="51">
        <v>14.621</v>
      </c>
      <c r="Q15" s="203">
        <v>10.099</v>
      </c>
      <c r="R15" s="204">
        <v>13.196999999999999</v>
      </c>
    </row>
    <row r="16" spans="1:18" x14ac:dyDescent="0.25">
      <c r="A16" s="114" t="s">
        <v>8</v>
      </c>
      <c r="B16" s="51">
        <v>0.41399999999999998</v>
      </c>
      <c r="C16" s="51">
        <v>3.35</v>
      </c>
      <c r="D16" s="51">
        <v>6.1340000000000003</v>
      </c>
      <c r="E16" s="51">
        <v>4.4790000000000001</v>
      </c>
      <c r="F16" s="51">
        <v>6.3979999999999997</v>
      </c>
      <c r="G16" s="51">
        <v>6.609</v>
      </c>
      <c r="H16" s="51">
        <v>6.5819999999999999</v>
      </c>
      <c r="I16" s="51">
        <v>9.8510000000000009</v>
      </c>
      <c r="J16" s="51">
        <v>7.1589999999999998</v>
      </c>
      <c r="K16" s="51">
        <v>4.9359999999999999</v>
      </c>
      <c r="L16" s="51">
        <v>4.57</v>
      </c>
      <c r="M16" s="51">
        <v>8.1489999999999991</v>
      </c>
      <c r="N16" s="51">
        <v>10.46</v>
      </c>
      <c r="O16" s="51">
        <v>9.7850000000000001</v>
      </c>
      <c r="P16" s="51">
        <v>9.4039999999999999</v>
      </c>
      <c r="Q16" s="203">
        <v>10.92</v>
      </c>
      <c r="R16" s="204">
        <v>14.432</v>
      </c>
    </row>
    <row r="17" spans="1:18" x14ac:dyDescent="0.25">
      <c r="A17" s="114" t="s">
        <v>9</v>
      </c>
      <c r="B17" s="51">
        <v>4.6420000000000003</v>
      </c>
      <c r="C17" s="51">
        <v>5.9740000000000002</v>
      </c>
      <c r="D17" s="51">
        <v>4.726</v>
      </c>
      <c r="E17" s="51">
        <v>4.6399999999999997</v>
      </c>
      <c r="F17" s="51">
        <v>6.21</v>
      </c>
      <c r="G17" s="51">
        <v>7.0579999999999998</v>
      </c>
      <c r="H17" s="51">
        <v>5.7009999999999996</v>
      </c>
      <c r="I17" s="51">
        <v>6.1980000000000004</v>
      </c>
      <c r="J17" s="51">
        <v>8.6959999999999997</v>
      </c>
      <c r="K17" s="51">
        <v>9.7460000000000004</v>
      </c>
      <c r="L17" s="51">
        <v>8.7330000000000005</v>
      </c>
      <c r="M17" s="51">
        <v>12.238</v>
      </c>
      <c r="N17" s="51">
        <v>9.2569999999999997</v>
      </c>
      <c r="O17" s="51">
        <v>9.3260000000000005</v>
      </c>
      <c r="P17" s="51">
        <v>9.766</v>
      </c>
      <c r="Q17" s="203">
        <v>9.4169999999999998</v>
      </c>
      <c r="R17" s="204">
        <v>7.7190000000000003</v>
      </c>
    </row>
    <row r="18" spans="1:18" x14ac:dyDescent="0.25">
      <c r="A18" s="114" t="s">
        <v>10</v>
      </c>
      <c r="B18" s="51">
        <v>81.417000000000002</v>
      </c>
      <c r="C18" s="51">
        <v>107.392</v>
      </c>
      <c r="D18" s="51">
        <v>142.577</v>
      </c>
      <c r="E18" s="51">
        <v>202.19499999999999</v>
      </c>
      <c r="F18" s="51">
        <v>296.66500000000002</v>
      </c>
      <c r="G18" s="51">
        <v>89.201999999999998</v>
      </c>
      <c r="H18" s="51">
        <v>149.63999999999999</v>
      </c>
      <c r="I18" s="51">
        <v>63.575000000000003</v>
      </c>
      <c r="J18" s="51">
        <v>56.012999999999998</v>
      </c>
      <c r="K18" s="51">
        <v>51.344000000000001</v>
      </c>
      <c r="L18" s="51">
        <v>72.197999999999993</v>
      </c>
      <c r="M18" s="51">
        <v>90.882000000000005</v>
      </c>
      <c r="N18" s="51">
        <v>83.340999999999994</v>
      </c>
      <c r="O18" s="51">
        <v>119.238</v>
      </c>
      <c r="P18" s="51">
        <v>112.324</v>
      </c>
      <c r="Q18" s="203">
        <v>109.768</v>
      </c>
      <c r="R18" s="204">
        <v>117.892</v>
      </c>
    </row>
    <row r="19" spans="1:18" x14ac:dyDescent="0.25">
      <c r="A19" s="114" t="s">
        <v>11</v>
      </c>
      <c r="B19" s="51">
        <v>3.883</v>
      </c>
      <c r="C19" s="51">
        <v>4.4109999999999996</v>
      </c>
      <c r="D19" s="51">
        <v>2.9849999999999999</v>
      </c>
      <c r="E19" s="51">
        <v>3.0089999999999999</v>
      </c>
      <c r="F19" s="51">
        <v>20.783999999999999</v>
      </c>
      <c r="G19" s="51">
        <v>7.1820000000000004</v>
      </c>
      <c r="H19" s="51">
        <v>4.4409999999999998</v>
      </c>
      <c r="I19" s="51">
        <v>4.2300000000000004</v>
      </c>
      <c r="J19" s="51">
        <v>3.5609999999999999</v>
      </c>
      <c r="K19" s="51">
        <v>3.5</v>
      </c>
      <c r="L19" s="51">
        <v>3.4980000000000002</v>
      </c>
      <c r="M19" s="51">
        <v>5.9489999999999998</v>
      </c>
      <c r="N19" s="51">
        <v>11.558999999999999</v>
      </c>
      <c r="O19" s="51">
        <v>6.8360000000000003</v>
      </c>
      <c r="P19" s="51">
        <v>8.3140000000000001</v>
      </c>
      <c r="Q19" s="203">
        <v>9.5549999999999997</v>
      </c>
      <c r="R19" s="204">
        <v>7.56</v>
      </c>
    </row>
    <row r="20" spans="1:18" x14ac:dyDescent="0.25">
      <c r="A20" s="114" t="s">
        <v>12</v>
      </c>
      <c r="B20" s="51">
        <v>17.204999999999998</v>
      </c>
      <c r="C20" s="51">
        <v>5.524</v>
      </c>
      <c r="D20" s="51">
        <v>6.9489999999999998</v>
      </c>
      <c r="E20" s="51">
        <v>5.891</v>
      </c>
      <c r="F20" s="51">
        <v>8.2639999999999993</v>
      </c>
      <c r="G20" s="51">
        <v>13.023999999999999</v>
      </c>
      <c r="H20" s="51">
        <v>8.3640000000000008</v>
      </c>
      <c r="I20" s="51">
        <v>7.2809999999999997</v>
      </c>
      <c r="J20" s="51">
        <v>6.7530000000000001</v>
      </c>
      <c r="K20" s="51">
        <v>8.4350000000000005</v>
      </c>
      <c r="L20" s="51">
        <v>7.2510000000000003</v>
      </c>
      <c r="M20" s="51">
        <v>8.6189999999999998</v>
      </c>
      <c r="N20" s="51">
        <v>8.5519999999999996</v>
      </c>
      <c r="O20" s="51">
        <v>10.816000000000001</v>
      </c>
      <c r="P20" s="51">
        <v>11.135</v>
      </c>
      <c r="Q20" s="203">
        <v>15.061999999999999</v>
      </c>
      <c r="R20" s="204">
        <v>13.227</v>
      </c>
    </row>
    <row r="21" spans="1:18" x14ac:dyDescent="0.25">
      <c r="A21" s="114" t="s">
        <v>13</v>
      </c>
      <c r="B21" s="51">
        <v>5.7190000000000003</v>
      </c>
      <c r="C21" s="51">
        <v>8.1020000000000003</v>
      </c>
      <c r="D21" s="51">
        <v>8.4060000000000006</v>
      </c>
      <c r="E21" s="51">
        <v>10.436</v>
      </c>
      <c r="F21" s="51">
        <v>9.3539999999999992</v>
      </c>
      <c r="G21" s="51">
        <v>13.832000000000001</v>
      </c>
      <c r="H21" s="51">
        <v>13.509</v>
      </c>
      <c r="I21" s="51">
        <v>12.992000000000001</v>
      </c>
      <c r="J21" s="51">
        <v>13.119</v>
      </c>
      <c r="K21" s="51">
        <v>9.8070000000000004</v>
      </c>
      <c r="L21" s="51">
        <v>9.9309999999999992</v>
      </c>
      <c r="M21" s="51">
        <v>11.528</v>
      </c>
      <c r="N21" s="51">
        <v>10.734999999999999</v>
      </c>
      <c r="O21" s="51">
        <v>9.4019999999999992</v>
      </c>
      <c r="P21" s="51">
        <v>8.2720000000000002</v>
      </c>
      <c r="Q21" s="203">
        <v>14.189</v>
      </c>
      <c r="R21" s="204">
        <v>14.321</v>
      </c>
    </row>
    <row r="22" spans="1:18" x14ac:dyDescent="0.25">
      <c r="A22" s="114" t="s">
        <v>14</v>
      </c>
      <c r="B22" s="51">
        <v>1.468</v>
      </c>
      <c r="C22" s="51">
        <v>3.8250000000000002</v>
      </c>
      <c r="D22" s="51">
        <v>2.7810000000000001</v>
      </c>
      <c r="E22" s="51">
        <v>4.4989999999999997</v>
      </c>
      <c r="F22" s="51">
        <v>5.3339999999999996</v>
      </c>
      <c r="G22" s="51">
        <v>6.56</v>
      </c>
      <c r="H22" s="51">
        <v>4.8259999999999996</v>
      </c>
      <c r="I22" s="51">
        <v>3.5939999999999999</v>
      </c>
      <c r="J22" s="51">
        <v>2.7160000000000002</v>
      </c>
      <c r="K22" s="51">
        <v>2.66</v>
      </c>
      <c r="L22" s="51">
        <v>3.0059999999999998</v>
      </c>
      <c r="M22" s="51">
        <v>3.347</v>
      </c>
      <c r="N22" s="51">
        <v>3.492</v>
      </c>
      <c r="O22" s="51">
        <v>3.0659999999999998</v>
      </c>
      <c r="P22" s="51">
        <v>2.5289999999999999</v>
      </c>
      <c r="Q22" s="203">
        <v>5.61</v>
      </c>
      <c r="R22" s="204">
        <v>4.5789999999999997</v>
      </c>
    </row>
    <row r="23" spans="1:18" x14ac:dyDescent="0.25">
      <c r="A23" s="114" t="s">
        <v>15</v>
      </c>
      <c r="B23" s="51">
        <v>4.0860000000000003</v>
      </c>
      <c r="C23" s="51">
        <v>6.9009999999999998</v>
      </c>
      <c r="D23" s="51">
        <v>38.152000000000001</v>
      </c>
      <c r="E23" s="51">
        <v>30.899000000000001</v>
      </c>
      <c r="F23" s="51">
        <v>18.085000000000001</v>
      </c>
      <c r="G23" s="51">
        <v>20.998000000000001</v>
      </c>
      <c r="H23" s="51">
        <v>19.994</v>
      </c>
      <c r="I23" s="51">
        <v>26.369</v>
      </c>
      <c r="J23" s="51">
        <v>23.161999999999999</v>
      </c>
      <c r="K23" s="51">
        <v>20.265000000000001</v>
      </c>
      <c r="L23" s="51">
        <v>25.395</v>
      </c>
      <c r="M23" s="51">
        <v>23.317</v>
      </c>
      <c r="N23" s="51">
        <v>6.4269999999999996</v>
      </c>
      <c r="O23" s="51">
        <v>41.438000000000002</v>
      </c>
      <c r="P23" s="51">
        <v>60.097999999999999</v>
      </c>
      <c r="Q23" s="203">
        <v>41.823</v>
      </c>
      <c r="R23" s="204">
        <v>37.546999999999997</v>
      </c>
    </row>
    <row r="24" spans="1:18" x14ac:dyDescent="0.25">
      <c r="A24" s="114" t="s">
        <v>16</v>
      </c>
      <c r="B24" s="51">
        <v>2.7330000000000001</v>
      </c>
      <c r="C24" s="51">
        <v>11.422000000000001</v>
      </c>
      <c r="D24" s="51">
        <v>21.177</v>
      </c>
      <c r="E24" s="51">
        <v>18.747</v>
      </c>
      <c r="F24" s="51">
        <v>18.835999999999999</v>
      </c>
      <c r="G24" s="51">
        <v>9.59</v>
      </c>
      <c r="H24" s="51">
        <v>8.0869999999999997</v>
      </c>
      <c r="I24" s="51">
        <v>8.5869999999999997</v>
      </c>
      <c r="J24" s="51">
        <v>16.152999999999999</v>
      </c>
      <c r="K24" s="51">
        <v>12.007</v>
      </c>
      <c r="L24" s="51">
        <v>10.098000000000001</v>
      </c>
      <c r="M24" s="51">
        <v>15.548999999999999</v>
      </c>
      <c r="N24" s="51">
        <v>6.617</v>
      </c>
      <c r="O24" s="51">
        <v>20.856000000000002</v>
      </c>
      <c r="P24" s="51">
        <v>23.225000000000001</v>
      </c>
      <c r="Q24" s="203">
        <v>19.181000000000001</v>
      </c>
      <c r="R24" s="204">
        <v>22.852</v>
      </c>
    </row>
    <row r="25" spans="1:18" x14ac:dyDescent="0.25">
      <c r="A25" s="114" t="s">
        <v>17</v>
      </c>
      <c r="B25" s="51">
        <v>16.727</v>
      </c>
      <c r="C25" s="51">
        <v>7.3019999999999996</v>
      </c>
      <c r="D25" s="51">
        <v>26.568000000000001</v>
      </c>
      <c r="E25" s="51">
        <v>24.902000000000001</v>
      </c>
      <c r="F25" s="51">
        <v>36.145000000000003</v>
      </c>
      <c r="G25" s="51">
        <v>30.213999999999999</v>
      </c>
      <c r="H25" s="51">
        <v>36.420999999999999</v>
      </c>
      <c r="I25" s="51">
        <v>38.823999999999998</v>
      </c>
      <c r="J25" s="51">
        <v>17.446000000000002</v>
      </c>
      <c r="K25" s="51">
        <v>21.023</v>
      </c>
      <c r="L25" s="51">
        <v>21.99</v>
      </c>
      <c r="M25" s="51">
        <v>16.07</v>
      </c>
      <c r="N25" s="51">
        <v>20.677</v>
      </c>
      <c r="O25" s="51">
        <v>48.338999999999999</v>
      </c>
      <c r="P25" s="51">
        <v>37.101999999999997</v>
      </c>
      <c r="Q25" s="203">
        <v>67.344999999999999</v>
      </c>
      <c r="R25" s="204">
        <v>67.141999999999996</v>
      </c>
    </row>
    <row r="26" spans="1:18" x14ac:dyDescent="0.25">
      <c r="A26" s="114" t="s">
        <v>18</v>
      </c>
      <c r="B26" s="51">
        <v>120.83199999999999</v>
      </c>
      <c r="C26" s="51">
        <v>115.137</v>
      </c>
      <c r="D26" s="51">
        <v>173.14599999999999</v>
      </c>
      <c r="E26" s="51">
        <v>153.892</v>
      </c>
      <c r="F26" s="51">
        <v>178.74799999999999</v>
      </c>
      <c r="G26" s="51">
        <v>162.30199999999999</v>
      </c>
      <c r="H26" s="51">
        <v>96.099000000000004</v>
      </c>
      <c r="I26" s="51">
        <v>133.476</v>
      </c>
      <c r="J26" s="51">
        <v>150.36000000000001</v>
      </c>
      <c r="K26" s="51">
        <v>144.15</v>
      </c>
      <c r="L26" s="51">
        <v>116.806</v>
      </c>
      <c r="M26" s="51">
        <v>136.77600000000001</v>
      </c>
      <c r="N26" s="51">
        <v>533.54100000000005</v>
      </c>
      <c r="O26" s="51">
        <v>200.351</v>
      </c>
      <c r="P26" s="51">
        <v>323.15300000000002</v>
      </c>
      <c r="Q26" s="203">
        <v>360.26100000000002</v>
      </c>
      <c r="R26" s="204">
        <v>1420.836</v>
      </c>
    </row>
    <row r="27" spans="1:18" ht="18" x14ac:dyDescent="0.25">
      <c r="A27" s="3" t="s">
        <v>94</v>
      </c>
      <c r="B27" s="60">
        <v>186.25200000000001</v>
      </c>
      <c r="C27" s="60">
        <v>245.393</v>
      </c>
      <c r="D27" s="60">
        <v>267.92899999999997</v>
      </c>
      <c r="E27" s="60">
        <v>352.22399999999999</v>
      </c>
      <c r="F27" s="60">
        <v>716.37199999999996</v>
      </c>
      <c r="G27" s="60">
        <v>267.71600000000001</v>
      </c>
      <c r="H27" s="60">
        <v>188.858</v>
      </c>
      <c r="I27" s="60">
        <v>226.88900000000001</v>
      </c>
      <c r="J27" s="60">
        <v>196.59800000000001</v>
      </c>
      <c r="K27" s="60">
        <v>298.983</v>
      </c>
      <c r="L27" s="60">
        <v>456.49400000000003</v>
      </c>
      <c r="M27" s="60">
        <v>324.899</v>
      </c>
      <c r="N27" s="60">
        <v>291.73500000000001</v>
      </c>
      <c r="O27" s="60">
        <v>664.20600000000002</v>
      </c>
      <c r="P27" s="60">
        <v>720.35299999999995</v>
      </c>
      <c r="Q27" s="201">
        <v>689.36</v>
      </c>
      <c r="R27" s="202">
        <v>682.33100000000002</v>
      </c>
    </row>
    <row r="28" spans="1:18" x14ac:dyDescent="0.25">
      <c r="A28" s="114" t="s">
        <v>19</v>
      </c>
      <c r="B28" s="51">
        <v>26.215</v>
      </c>
      <c r="C28" s="51">
        <v>23.872</v>
      </c>
      <c r="D28" s="51">
        <v>21.798999999999999</v>
      </c>
      <c r="E28" s="51">
        <v>34.378</v>
      </c>
      <c r="F28" s="51">
        <v>44.945</v>
      </c>
      <c r="G28" s="51">
        <v>30.24</v>
      </c>
      <c r="H28" s="51">
        <v>18.503</v>
      </c>
      <c r="I28" s="51">
        <v>19.834</v>
      </c>
      <c r="J28" s="51">
        <v>20.763999999999999</v>
      </c>
      <c r="K28" s="51">
        <v>26.321000000000002</v>
      </c>
      <c r="L28" s="51">
        <v>39.597999999999999</v>
      </c>
      <c r="M28" s="51">
        <v>51.237000000000002</v>
      </c>
      <c r="N28" s="51">
        <v>40.988999999999997</v>
      </c>
      <c r="O28" s="51">
        <v>87.853999999999999</v>
      </c>
      <c r="P28" s="51">
        <v>58.026000000000003</v>
      </c>
      <c r="Q28" s="203">
        <v>73.388000000000005</v>
      </c>
      <c r="R28" s="204">
        <v>71.5</v>
      </c>
    </row>
    <row r="29" spans="1:18" x14ac:dyDescent="0.25">
      <c r="A29" s="114" t="s">
        <v>20</v>
      </c>
      <c r="B29" s="51">
        <v>0.58699999999999997</v>
      </c>
      <c r="C29" s="51">
        <v>4.8449999999999998</v>
      </c>
      <c r="D29" s="51">
        <v>7.6970000000000001</v>
      </c>
      <c r="E29" s="51">
        <v>7.5970000000000004</v>
      </c>
      <c r="F29" s="51">
        <v>8.1020000000000003</v>
      </c>
      <c r="G29" s="51">
        <v>8.7240000000000002</v>
      </c>
      <c r="H29" s="51">
        <v>8.0129999999999999</v>
      </c>
      <c r="I29" s="51">
        <v>6.5620000000000003</v>
      </c>
      <c r="J29" s="51">
        <v>11.363</v>
      </c>
      <c r="K29" s="51">
        <v>5.6269999999999998</v>
      </c>
      <c r="L29" s="51">
        <v>8.3770000000000007</v>
      </c>
      <c r="M29" s="51">
        <v>8.8249999999999993</v>
      </c>
      <c r="N29" s="51">
        <v>8.7370000000000001</v>
      </c>
      <c r="O29" s="51">
        <v>12.366</v>
      </c>
      <c r="P29" s="51">
        <v>6.7050000000000001</v>
      </c>
      <c r="Q29" s="203">
        <v>7.5730000000000004</v>
      </c>
      <c r="R29" s="204">
        <v>9.9849999999999994</v>
      </c>
    </row>
    <row r="30" spans="1:18" x14ac:dyDescent="0.25">
      <c r="A30" s="114" t="s">
        <v>21</v>
      </c>
      <c r="B30" s="51">
        <v>3.7229999999999999</v>
      </c>
      <c r="C30" s="51">
        <v>9.6679999999999993</v>
      </c>
      <c r="D30" s="51">
        <v>11.791</v>
      </c>
      <c r="E30" s="51">
        <v>14.702999999999999</v>
      </c>
      <c r="F30" s="51">
        <v>15.295999999999999</v>
      </c>
      <c r="G30" s="51">
        <v>17.5</v>
      </c>
      <c r="H30" s="51">
        <v>16.378</v>
      </c>
      <c r="I30" s="51">
        <v>16.817</v>
      </c>
      <c r="J30" s="51">
        <v>12.585000000000001</v>
      </c>
      <c r="K30" s="51">
        <v>12.676</v>
      </c>
      <c r="L30" s="51">
        <v>10.157999999999999</v>
      </c>
      <c r="M30" s="51">
        <v>12.565</v>
      </c>
      <c r="N30" s="51">
        <v>28.937000000000001</v>
      </c>
      <c r="O30" s="51">
        <v>21.995999999999999</v>
      </c>
      <c r="P30" s="51">
        <v>26.414999999999999</v>
      </c>
      <c r="Q30" s="203">
        <v>29.414999999999999</v>
      </c>
      <c r="R30" s="204">
        <v>31.356999999999999</v>
      </c>
    </row>
    <row r="31" spans="1:18" x14ac:dyDescent="0.25">
      <c r="A31" s="6" t="s">
        <v>62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203"/>
      <c r="R31" s="204"/>
    </row>
    <row r="32" spans="1:18" ht="19.5" x14ac:dyDescent="0.25">
      <c r="A32" s="7" t="s">
        <v>22</v>
      </c>
      <c r="B32" s="51" t="s">
        <v>95</v>
      </c>
      <c r="C32" s="51" t="s">
        <v>95</v>
      </c>
      <c r="D32" s="51">
        <v>0.16400000000000001</v>
      </c>
      <c r="E32" s="51">
        <v>0.157</v>
      </c>
      <c r="F32" s="51">
        <v>0.436</v>
      </c>
      <c r="G32" s="51">
        <v>0.30199999999999999</v>
      </c>
      <c r="H32" s="51">
        <v>0.246</v>
      </c>
      <c r="I32" s="51">
        <v>0.13500000000000001</v>
      </c>
      <c r="J32" s="51">
        <v>0.36099999999999999</v>
      </c>
      <c r="K32" s="51">
        <v>0.23200000000000001</v>
      </c>
      <c r="L32" s="51">
        <v>0.23300000000000001</v>
      </c>
      <c r="M32" s="51">
        <v>0.33</v>
      </c>
      <c r="N32" s="51">
        <v>0.29099999999999998</v>
      </c>
      <c r="O32" s="51">
        <v>0.624</v>
      </c>
      <c r="P32" s="51">
        <v>0.379</v>
      </c>
      <c r="Q32" s="203">
        <v>0.34599999999999997</v>
      </c>
      <c r="R32" s="204">
        <v>0.26600000000000001</v>
      </c>
    </row>
    <row r="33" spans="1:18" ht="21.75" customHeight="1" x14ac:dyDescent="0.25">
      <c r="A33" s="7" t="s">
        <v>92</v>
      </c>
      <c r="B33" s="51">
        <v>3.7229999999999999</v>
      </c>
      <c r="C33" s="51">
        <v>9.6679999999999993</v>
      </c>
      <c r="D33" s="51">
        <v>11.627000000000001</v>
      </c>
      <c r="E33" s="51">
        <v>14.545999999999999</v>
      </c>
      <c r="F33" s="51">
        <v>14.86</v>
      </c>
      <c r="G33" s="51">
        <v>17.198</v>
      </c>
      <c r="H33" s="51">
        <v>16.132000000000001</v>
      </c>
      <c r="I33" s="51">
        <v>16.681999999999999</v>
      </c>
      <c r="J33" s="51">
        <v>12.224</v>
      </c>
      <c r="K33" s="51">
        <v>12.444000000000001</v>
      </c>
      <c r="L33" s="51">
        <v>9.9250000000000007</v>
      </c>
      <c r="M33" s="51">
        <v>12.234999999999999</v>
      </c>
      <c r="N33" s="51">
        <v>28.646000000000001</v>
      </c>
      <c r="O33" s="51">
        <v>21.372</v>
      </c>
      <c r="P33" s="51">
        <v>26.036000000000001</v>
      </c>
      <c r="Q33" s="203">
        <v>29.068999999999999</v>
      </c>
      <c r="R33" s="204">
        <v>31.091000000000001</v>
      </c>
    </row>
    <row r="34" spans="1:18" x14ac:dyDescent="0.25">
      <c r="A34" s="114" t="s">
        <v>23</v>
      </c>
      <c r="B34" s="51">
        <v>20.501000000000001</v>
      </c>
      <c r="C34" s="51">
        <v>37.786000000000001</v>
      </c>
      <c r="D34" s="51">
        <v>26.920999999999999</v>
      </c>
      <c r="E34" s="51">
        <v>33.404000000000003</v>
      </c>
      <c r="F34" s="51">
        <v>48.326000000000001</v>
      </c>
      <c r="G34" s="51">
        <v>61.54</v>
      </c>
      <c r="H34" s="51">
        <v>35.100999999999999</v>
      </c>
      <c r="I34" s="51">
        <v>40.451999999999998</v>
      </c>
      <c r="J34" s="51">
        <v>35.156999999999996</v>
      </c>
      <c r="K34" s="51">
        <v>46.914000000000001</v>
      </c>
      <c r="L34" s="51">
        <v>43.02</v>
      </c>
      <c r="M34" s="51">
        <v>38.543999999999997</v>
      </c>
      <c r="N34" s="51">
        <v>36.822000000000003</v>
      </c>
      <c r="O34" s="51">
        <v>52.710999999999999</v>
      </c>
      <c r="P34" s="51">
        <v>43.281999999999996</v>
      </c>
      <c r="Q34" s="203">
        <v>58.820999999999998</v>
      </c>
      <c r="R34" s="204">
        <v>53.406999999999996</v>
      </c>
    </row>
    <row r="35" spans="1:18" x14ac:dyDescent="0.25">
      <c r="A35" s="114" t="s">
        <v>24</v>
      </c>
      <c r="B35" s="51">
        <v>3.3780000000000001</v>
      </c>
      <c r="C35" s="51">
        <v>2.56</v>
      </c>
      <c r="D35" s="51">
        <v>1.1639999999999999</v>
      </c>
      <c r="E35" s="51">
        <v>1.401</v>
      </c>
      <c r="F35" s="51">
        <v>3.742</v>
      </c>
      <c r="G35" s="51">
        <v>9.3230000000000004</v>
      </c>
      <c r="H35" s="51">
        <v>1.64</v>
      </c>
      <c r="I35" s="51">
        <v>10.519</v>
      </c>
      <c r="J35" s="51">
        <v>13.06</v>
      </c>
      <c r="K35" s="51">
        <v>17.934999999999999</v>
      </c>
      <c r="L35" s="51">
        <v>7.5220000000000002</v>
      </c>
      <c r="M35" s="51">
        <v>10.438000000000001</v>
      </c>
      <c r="N35" s="51">
        <v>11.871</v>
      </c>
      <c r="O35" s="51">
        <v>27.956</v>
      </c>
      <c r="P35" s="51">
        <v>19.838000000000001</v>
      </c>
      <c r="Q35" s="203">
        <v>30.257000000000001</v>
      </c>
      <c r="R35" s="204">
        <v>35.107999999999997</v>
      </c>
    </row>
    <row r="36" spans="1:18" x14ac:dyDescent="0.25">
      <c r="A36" s="114" t="s">
        <v>25</v>
      </c>
      <c r="B36" s="51">
        <v>13.436</v>
      </c>
      <c r="C36" s="51">
        <v>21.402000000000001</v>
      </c>
      <c r="D36" s="51">
        <v>20.841000000000001</v>
      </c>
      <c r="E36" s="51">
        <v>30.370999999999999</v>
      </c>
      <c r="F36" s="51">
        <v>28.815999999999999</v>
      </c>
      <c r="G36" s="51">
        <v>26.846</v>
      </c>
      <c r="H36" s="51">
        <v>15.67</v>
      </c>
      <c r="I36" s="51">
        <v>12.811</v>
      </c>
      <c r="J36" s="51">
        <v>6.0449999999999999</v>
      </c>
      <c r="K36" s="51">
        <v>9.9649999999999999</v>
      </c>
      <c r="L36" s="51">
        <v>12.154999999999999</v>
      </c>
      <c r="M36" s="51">
        <v>11.907</v>
      </c>
      <c r="N36" s="51">
        <v>5.2430000000000003</v>
      </c>
      <c r="O36" s="51">
        <v>8.7539999999999996</v>
      </c>
      <c r="P36" s="51">
        <v>19.474</v>
      </c>
      <c r="Q36" s="203">
        <v>20.454999999999998</v>
      </c>
      <c r="R36" s="204">
        <v>19.518999999999998</v>
      </c>
    </row>
    <row r="37" spans="1:18" x14ac:dyDescent="0.25">
      <c r="A37" s="114" t="s">
        <v>26</v>
      </c>
      <c r="B37" s="51">
        <v>5.8949999999999996</v>
      </c>
      <c r="C37" s="51">
        <v>10.471</v>
      </c>
      <c r="D37" s="51">
        <v>4.3940000000000001</v>
      </c>
      <c r="E37" s="51">
        <v>2.52</v>
      </c>
      <c r="F37" s="51">
        <v>3.4540000000000002</v>
      </c>
      <c r="G37" s="51">
        <v>2.484</v>
      </c>
      <c r="H37" s="51">
        <v>2.1829999999999998</v>
      </c>
      <c r="I37" s="51">
        <v>4.6520000000000001</v>
      </c>
      <c r="J37" s="51">
        <v>3.5950000000000002</v>
      </c>
      <c r="K37" s="51">
        <v>2.7890000000000001</v>
      </c>
      <c r="L37" s="51">
        <v>2.4489999999999998</v>
      </c>
      <c r="M37" s="51">
        <v>3.4729999999999999</v>
      </c>
      <c r="N37" s="51">
        <v>2.7429999999999999</v>
      </c>
      <c r="O37" s="51">
        <v>4.8929999999999998</v>
      </c>
      <c r="P37" s="51">
        <v>7.4569999999999999</v>
      </c>
      <c r="Q37" s="203">
        <v>7.298</v>
      </c>
      <c r="R37" s="204">
        <v>7.4859999999999998</v>
      </c>
    </row>
    <row r="38" spans="1:18" x14ac:dyDescent="0.25">
      <c r="A38" s="114" t="s">
        <v>27</v>
      </c>
      <c r="B38" s="51">
        <v>15.159000000000001</v>
      </c>
      <c r="C38" s="51">
        <v>19.940000000000001</v>
      </c>
      <c r="D38" s="51">
        <v>14.21</v>
      </c>
      <c r="E38" s="51">
        <v>19.331</v>
      </c>
      <c r="F38" s="51">
        <v>8.4870000000000001</v>
      </c>
      <c r="G38" s="51">
        <v>8.077</v>
      </c>
      <c r="H38" s="51">
        <v>4.0129999999999999</v>
      </c>
      <c r="I38" s="51">
        <v>9.1479999999999997</v>
      </c>
      <c r="J38" s="51">
        <v>24.95</v>
      </c>
      <c r="K38" s="51">
        <v>30.591999999999999</v>
      </c>
      <c r="L38" s="51">
        <v>30.201000000000001</v>
      </c>
      <c r="M38" s="51">
        <v>31.559000000000001</v>
      </c>
      <c r="N38" s="51">
        <v>25.696000000000002</v>
      </c>
      <c r="O38" s="51">
        <v>10.856</v>
      </c>
      <c r="P38" s="51">
        <v>11.849</v>
      </c>
      <c r="Q38" s="203">
        <v>7.7039999999999997</v>
      </c>
      <c r="R38" s="204">
        <v>7.1660000000000004</v>
      </c>
    </row>
    <row r="39" spans="1:18" x14ac:dyDescent="0.25">
      <c r="A39" s="114" t="s">
        <v>28</v>
      </c>
      <c r="B39" s="51">
        <v>6.51</v>
      </c>
      <c r="C39" s="51">
        <v>44.701000000000001</v>
      </c>
      <c r="D39" s="51">
        <v>51.298999999999999</v>
      </c>
      <c r="E39" s="51">
        <v>56.036999999999999</v>
      </c>
      <c r="F39" s="51">
        <v>95.89</v>
      </c>
      <c r="G39" s="51">
        <v>12.852</v>
      </c>
      <c r="H39" s="51">
        <v>11.324</v>
      </c>
      <c r="I39" s="51">
        <v>11.114000000000001</v>
      </c>
      <c r="J39" s="51">
        <v>17.614999999999998</v>
      </c>
      <c r="K39" s="51">
        <v>12.403</v>
      </c>
      <c r="L39" s="51">
        <v>8.6449999999999996</v>
      </c>
      <c r="M39" s="51">
        <v>12.888999999999999</v>
      </c>
      <c r="N39" s="51">
        <v>11.07</v>
      </c>
      <c r="O39" s="51">
        <v>10.936999999999999</v>
      </c>
      <c r="P39" s="51">
        <v>16.716999999999999</v>
      </c>
      <c r="Q39" s="203">
        <v>15.869</v>
      </c>
      <c r="R39" s="204">
        <v>16.943999999999999</v>
      </c>
    </row>
    <row r="40" spans="1:18" x14ac:dyDescent="0.25">
      <c r="A40" s="114" t="s">
        <v>29</v>
      </c>
      <c r="B40" s="51">
        <v>90.847999999999999</v>
      </c>
      <c r="C40" s="51">
        <v>70.147999999999996</v>
      </c>
      <c r="D40" s="51">
        <v>107.813</v>
      </c>
      <c r="E40" s="51">
        <v>152.482</v>
      </c>
      <c r="F40" s="51">
        <v>459.31400000000002</v>
      </c>
      <c r="G40" s="51">
        <v>90.13</v>
      </c>
      <c r="H40" s="51">
        <v>76.033000000000001</v>
      </c>
      <c r="I40" s="51">
        <v>94.98</v>
      </c>
      <c r="J40" s="51">
        <v>51.463999999999999</v>
      </c>
      <c r="K40" s="51">
        <v>133.761</v>
      </c>
      <c r="L40" s="51">
        <v>294.36900000000003</v>
      </c>
      <c r="M40" s="51">
        <v>143.46199999999999</v>
      </c>
      <c r="N40" s="51">
        <v>119.627</v>
      </c>
      <c r="O40" s="51">
        <v>425.88299999999998</v>
      </c>
      <c r="P40" s="51">
        <v>510.59</v>
      </c>
      <c r="Q40" s="203">
        <v>438.58</v>
      </c>
      <c r="R40" s="204">
        <v>429.85899999999998</v>
      </c>
    </row>
    <row r="41" spans="1:18" ht="18" x14ac:dyDescent="0.25">
      <c r="A41" s="3" t="s">
        <v>147</v>
      </c>
      <c r="B41" s="60">
        <v>222.05099999999999</v>
      </c>
      <c r="C41" s="60">
        <v>186.23099999999999</v>
      </c>
      <c r="D41" s="60">
        <v>143.964</v>
      </c>
      <c r="E41" s="60">
        <v>198.68</v>
      </c>
      <c r="F41" s="60">
        <v>191.63300000000001</v>
      </c>
      <c r="G41" s="60">
        <v>261.25400000000002</v>
      </c>
      <c r="H41" s="60">
        <v>177.84299999999999</v>
      </c>
      <c r="I41" s="60">
        <v>237.108</v>
      </c>
      <c r="J41" s="60">
        <v>234.584</v>
      </c>
      <c r="K41" s="60">
        <v>206.923</v>
      </c>
      <c r="L41" s="60">
        <v>218.54</v>
      </c>
      <c r="M41" s="60">
        <v>311.40100000000001</v>
      </c>
      <c r="N41" s="60">
        <v>431.58100000000002</v>
      </c>
      <c r="O41" s="60">
        <v>709.55700000000002</v>
      </c>
      <c r="P41" s="60">
        <v>581.79200000000003</v>
      </c>
      <c r="Q41" s="201">
        <v>608.76400000000001</v>
      </c>
      <c r="R41" s="202">
        <v>592.78899999999999</v>
      </c>
    </row>
    <row r="42" spans="1:18" x14ac:dyDescent="0.25">
      <c r="A42" s="114" t="s">
        <v>30</v>
      </c>
      <c r="B42" s="51">
        <v>14.124000000000001</v>
      </c>
      <c r="C42" s="51">
        <v>31.306999999999999</v>
      </c>
      <c r="D42" s="51">
        <v>8.7620000000000005</v>
      </c>
      <c r="E42" s="51">
        <v>46.896999999999998</v>
      </c>
      <c r="F42" s="51">
        <v>3.5859999999999999</v>
      </c>
      <c r="G42" s="51">
        <v>1.7569999999999999</v>
      </c>
      <c r="H42" s="51">
        <v>1.752</v>
      </c>
      <c r="I42" s="51">
        <v>2.4460000000000002</v>
      </c>
      <c r="J42" s="51">
        <v>1.3360000000000001</v>
      </c>
      <c r="K42" s="51">
        <v>1.786</v>
      </c>
      <c r="L42" s="51">
        <v>1.63</v>
      </c>
      <c r="M42" s="51">
        <v>2.1349999999999998</v>
      </c>
      <c r="N42" s="51">
        <v>1.7310000000000001</v>
      </c>
      <c r="O42" s="51">
        <v>5.0860000000000003</v>
      </c>
      <c r="P42" s="51">
        <v>4.0679999999999996</v>
      </c>
      <c r="Q42" s="203">
        <v>3.4540000000000002</v>
      </c>
      <c r="R42" s="204">
        <v>4.9169999999999998</v>
      </c>
    </row>
    <row r="43" spans="1:18" x14ac:dyDescent="0.25">
      <c r="A43" s="114" t="s">
        <v>31</v>
      </c>
      <c r="B43" s="51" t="s">
        <v>95</v>
      </c>
      <c r="C43" s="51">
        <v>0.91600000000000004</v>
      </c>
      <c r="D43" s="51">
        <v>1.008</v>
      </c>
      <c r="E43" s="51">
        <v>2.0350000000000001</v>
      </c>
      <c r="F43" s="51">
        <v>0.435</v>
      </c>
      <c r="G43" s="51">
        <v>1.6220000000000001</v>
      </c>
      <c r="H43" s="51">
        <v>1.532</v>
      </c>
      <c r="I43" s="51">
        <v>1.911</v>
      </c>
      <c r="J43" s="51">
        <v>1.325</v>
      </c>
      <c r="K43" s="51">
        <v>1.458</v>
      </c>
      <c r="L43" s="51">
        <v>1.3420000000000001</v>
      </c>
      <c r="M43" s="51">
        <v>1.5469999999999999</v>
      </c>
      <c r="N43" s="51">
        <v>1.298</v>
      </c>
      <c r="O43" s="51">
        <v>0.44900000000000001</v>
      </c>
      <c r="P43" s="51">
        <v>0.88300000000000001</v>
      </c>
      <c r="Q43" s="203">
        <v>1.375</v>
      </c>
      <c r="R43" s="204">
        <v>1.73</v>
      </c>
    </row>
    <row r="44" spans="1:18" x14ac:dyDescent="0.25">
      <c r="A44" s="114" t="s">
        <v>32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>
        <v>28.876999999999999</v>
      </c>
      <c r="N44" s="51">
        <v>29.824000000000002</v>
      </c>
      <c r="O44" s="51">
        <v>157.70099999999999</v>
      </c>
      <c r="P44" s="51">
        <v>90.575999999999993</v>
      </c>
      <c r="Q44" s="203">
        <v>128.30099999999999</v>
      </c>
      <c r="R44" s="204">
        <v>125.923</v>
      </c>
    </row>
    <row r="45" spans="1:18" x14ac:dyDescent="0.25">
      <c r="A45" s="114" t="s">
        <v>33</v>
      </c>
      <c r="B45" s="51">
        <v>149.61500000000001</v>
      </c>
      <c r="C45" s="51">
        <v>105.297</v>
      </c>
      <c r="D45" s="51">
        <v>76.551000000000002</v>
      </c>
      <c r="E45" s="51">
        <v>74.759</v>
      </c>
      <c r="F45" s="51">
        <v>106.74299999999999</v>
      </c>
      <c r="G45" s="51">
        <v>172.48699999999999</v>
      </c>
      <c r="H45" s="51">
        <v>102.74299999999999</v>
      </c>
      <c r="I45" s="51">
        <v>133.14699999999999</v>
      </c>
      <c r="J45" s="51">
        <v>128.69900000000001</v>
      </c>
      <c r="K45" s="51">
        <v>85.328999999999994</v>
      </c>
      <c r="L45" s="51">
        <v>105.646</v>
      </c>
      <c r="M45" s="51">
        <v>162.09299999999999</v>
      </c>
      <c r="N45" s="51">
        <v>196.15600000000001</v>
      </c>
      <c r="O45" s="51">
        <v>293.97899999999998</v>
      </c>
      <c r="P45" s="51">
        <v>289.75599999999997</v>
      </c>
      <c r="Q45" s="203">
        <v>227.00399999999999</v>
      </c>
      <c r="R45" s="204">
        <v>190.303</v>
      </c>
    </row>
    <row r="46" spans="1:18" x14ac:dyDescent="0.25">
      <c r="A46" s="114" t="s">
        <v>34</v>
      </c>
      <c r="B46" s="51">
        <v>41.948999999999998</v>
      </c>
      <c r="C46" s="51">
        <v>16.638000000000002</v>
      </c>
      <c r="D46" s="51">
        <v>9.048</v>
      </c>
      <c r="E46" s="51">
        <v>14.071999999999999</v>
      </c>
      <c r="F46" s="51">
        <v>20.619</v>
      </c>
      <c r="G46" s="51">
        <v>22.062000000000001</v>
      </c>
      <c r="H46" s="51">
        <v>19.812000000000001</v>
      </c>
      <c r="I46" s="51">
        <v>25.065000000000001</v>
      </c>
      <c r="J46" s="51">
        <v>33.445999999999998</v>
      </c>
      <c r="K46" s="51">
        <v>36.210999999999999</v>
      </c>
      <c r="L46" s="51">
        <v>35.409999999999997</v>
      </c>
      <c r="M46" s="51">
        <v>34.902000000000001</v>
      </c>
      <c r="N46" s="51">
        <v>35.554000000000002</v>
      </c>
      <c r="O46" s="51">
        <v>31.899000000000001</v>
      </c>
      <c r="P46" s="51">
        <v>43.176000000000002</v>
      </c>
      <c r="Q46" s="203">
        <v>46.975999999999999</v>
      </c>
      <c r="R46" s="204">
        <v>46.832999999999998</v>
      </c>
    </row>
    <row r="47" spans="1:18" x14ac:dyDescent="0.25">
      <c r="A47" s="114" t="s">
        <v>35</v>
      </c>
      <c r="B47" s="51">
        <v>7.923</v>
      </c>
      <c r="C47" s="51">
        <v>10.631</v>
      </c>
      <c r="D47" s="51">
        <v>15.554</v>
      </c>
      <c r="E47" s="51">
        <v>14.872</v>
      </c>
      <c r="F47" s="51">
        <v>11.193</v>
      </c>
      <c r="G47" s="51">
        <v>7.9089999999999998</v>
      </c>
      <c r="H47" s="51">
        <v>7.8710000000000004</v>
      </c>
      <c r="I47" s="51">
        <v>19.039000000000001</v>
      </c>
      <c r="J47" s="51">
        <v>19.811</v>
      </c>
      <c r="K47" s="51">
        <v>23.564</v>
      </c>
      <c r="L47" s="51">
        <v>25.896999999999998</v>
      </c>
      <c r="M47" s="51">
        <v>23.776</v>
      </c>
      <c r="N47" s="51">
        <v>43.521999999999998</v>
      </c>
      <c r="O47" s="51">
        <v>29.59</v>
      </c>
      <c r="P47" s="51">
        <v>34.555999999999997</v>
      </c>
      <c r="Q47" s="203">
        <v>33.198999999999998</v>
      </c>
      <c r="R47" s="204">
        <v>36.091999999999999</v>
      </c>
    </row>
    <row r="48" spans="1:18" x14ac:dyDescent="0.25">
      <c r="A48" s="114" t="s">
        <v>36</v>
      </c>
      <c r="B48" s="51">
        <v>8.44</v>
      </c>
      <c r="C48" s="51">
        <v>21.442</v>
      </c>
      <c r="D48" s="51">
        <v>33.040999999999997</v>
      </c>
      <c r="E48" s="51">
        <v>46.045000000000002</v>
      </c>
      <c r="F48" s="51">
        <v>49.057000000000002</v>
      </c>
      <c r="G48" s="51">
        <v>55.417000000000002</v>
      </c>
      <c r="H48" s="51">
        <v>44.133000000000003</v>
      </c>
      <c r="I48" s="51">
        <v>55.5</v>
      </c>
      <c r="J48" s="51">
        <v>49.966999999999999</v>
      </c>
      <c r="K48" s="51">
        <v>58.575000000000003</v>
      </c>
      <c r="L48" s="51">
        <v>48.615000000000002</v>
      </c>
      <c r="M48" s="51">
        <v>53.454999999999998</v>
      </c>
      <c r="N48" s="51">
        <v>51.232999999999997</v>
      </c>
      <c r="O48" s="51">
        <v>65.858000000000004</v>
      </c>
      <c r="P48" s="51">
        <v>67.471000000000004</v>
      </c>
      <c r="Q48" s="203">
        <v>78.789000000000001</v>
      </c>
      <c r="R48" s="204">
        <v>91.433000000000007</v>
      </c>
    </row>
    <row r="49" spans="1:18" x14ac:dyDescent="0.25">
      <c r="A49" s="114" t="s">
        <v>37</v>
      </c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>
        <v>4.6159999999999997</v>
      </c>
      <c r="N49" s="51">
        <v>72.263000000000005</v>
      </c>
      <c r="O49" s="51">
        <v>124.995</v>
      </c>
      <c r="P49" s="51">
        <v>51.305999999999997</v>
      </c>
      <c r="Q49" s="203">
        <v>89.665999999999997</v>
      </c>
      <c r="R49" s="204">
        <v>95.558000000000007</v>
      </c>
    </row>
    <row r="50" spans="1:18" ht="18" x14ac:dyDescent="0.25">
      <c r="A50" s="3" t="s">
        <v>88</v>
      </c>
      <c r="B50" s="60">
        <v>29.053999999999998</v>
      </c>
      <c r="C50" s="60">
        <v>16.763000000000002</v>
      </c>
      <c r="D50" s="60">
        <v>23.555</v>
      </c>
      <c r="E50" s="60">
        <v>21.425000000000001</v>
      </c>
      <c r="F50" s="60">
        <v>20.323</v>
      </c>
      <c r="G50" s="60">
        <v>22.779</v>
      </c>
      <c r="H50" s="60">
        <v>30.652999999999999</v>
      </c>
      <c r="I50" s="60">
        <v>26.975000000000001</v>
      </c>
      <c r="J50" s="60">
        <v>37.729999999999997</v>
      </c>
      <c r="K50" s="60">
        <v>41.002000000000002</v>
      </c>
      <c r="L50" s="60">
        <v>54.506</v>
      </c>
      <c r="M50" s="60">
        <v>41.417000000000002</v>
      </c>
      <c r="N50" s="60">
        <v>22.619</v>
      </c>
      <c r="O50" s="60">
        <v>58.948999999999998</v>
      </c>
      <c r="P50" s="60">
        <v>83.988</v>
      </c>
      <c r="Q50" s="201">
        <v>105.88800000000001</v>
      </c>
      <c r="R50" s="202">
        <v>106.221</v>
      </c>
    </row>
    <row r="51" spans="1:18" x14ac:dyDescent="0.25">
      <c r="A51" s="114" t="s">
        <v>38</v>
      </c>
      <c r="B51" s="51">
        <v>0.73899999999999999</v>
      </c>
      <c r="C51" s="51" t="s">
        <v>95</v>
      </c>
      <c r="D51" s="51">
        <v>0.63700000000000001</v>
      </c>
      <c r="E51" s="51">
        <v>0.27700000000000002</v>
      </c>
      <c r="F51" s="51">
        <v>0.83</v>
      </c>
      <c r="G51" s="51">
        <v>4.2999999999999997E-2</v>
      </c>
      <c r="H51" s="51" t="s">
        <v>95</v>
      </c>
      <c r="I51" s="51" t="s">
        <v>95</v>
      </c>
      <c r="J51" s="51" t="s">
        <v>95</v>
      </c>
      <c r="K51" s="51">
        <v>0.40600000000000003</v>
      </c>
      <c r="L51" s="51">
        <v>8.9999999999999993E-3</v>
      </c>
      <c r="M51" s="51">
        <v>0.59899999999999998</v>
      </c>
      <c r="N51" s="51">
        <v>0.52</v>
      </c>
      <c r="O51" s="51">
        <v>0.156</v>
      </c>
      <c r="P51" s="51">
        <v>0.246</v>
      </c>
      <c r="Q51" s="203">
        <v>0.71299999999999997</v>
      </c>
      <c r="R51" s="204">
        <v>0.70199999999999996</v>
      </c>
    </row>
    <row r="52" spans="1:18" x14ac:dyDescent="0.25">
      <c r="A52" s="114" t="s">
        <v>100</v>
      </c>
      <c r="B52" s="51">
        <v>2E-3</v>
      </c>
      <c r="C52" s="51" t="s">
        <v>95</v>
      </c>
      <c r="D52" s="51" t="s">
        <v>95</v>
      </c>
      <c r="E52" s="51" t="s">
        <v>95</v>
      </c>
      <c r="F52" s="51" t="s">
        <v>95</v>
      </c>
      <c r="G52" s="51" t="s">
        <v>95</v>
      </c>
      <c r="H52" s="51" t="s">
        <v>95</v>
      </c>
      <c r="I52" s="51" t="s">
        <v>95</v>
      </c>
      <c r="J52" s="51" t="s">
        <v>95</v>
      </c>
      <c r="K52" s="51" t="s">
        <v>95</v>
      </c>
      <c r="L52" s="51" t="s">
        <v>95</v>
      </c>
      <c r="M52" s="51" t="s">
        <v>95</v>
      </c>
      <c r="N52" s="51" t="s">
        <v>95</v>
      </c>
      <c r="O52" s="51">
        <v>0.75</v>
      </c>
      <c r="P52" s="51">
        <v>3.1989999999999998</v>
      </c>
      <c r="Q52" s="203">
        <v>1.59</v>
      </c>
      <c r="R52" s="204">
        <v>1.28</v>
      </c>
    </row>
    <row r="53" spans="1:18" ht="19.5" x14ac:dyDescent="0.25">
      <c r="A53" s="114" t="s">
        <v>40</v>
      </c>
      <c r="B53" s="51">
        <v>12.22</v>
      </c>
      <c r="C53" s="51">
        <v>3.4000000000000002E-2</v>
      </c>
      <c r="D53" s="51">
        <v>1.337</v>
      </c>
      <c r="E53" s="51">
        <v>0.501</v>
      </c>
      <c r="F53" s="51">
        <v>0.23499999999999999</v>
      </c>
      <c r="G53" s="51">
        <v>0.22700000000000001</v>
      </c>
      <c r="H53" s="51">
        <v>0.70599999999999996</v>
      </c>
      <c r="I53" s="51">
        <v>0.40200000000000002</v>
      </c>
      <c r="J53" s="51">
        <v>4.7E-2</v>
      </c>
      <c r="K53" s="51">
        <v>0.26</v>
      </c>
      <c r="L53" s="51">
        <v>0.23599999999999999</v>
      </c>
      <c r="M53" s="51">
        <v>0.97099999999999997</v>
      </c>
      <c r="N53" s="51">
        <v>2.1629999999999998</v>
      </c>
      <c r="O53" s="51">
        <v>1.9670000000000001</v>
      </c>
      <c r="P53" s="51">
        <v>1.579</v>
      </c>
      <c r="Q53" s="203">
        <v>3.0270000000000001</v>
      </c>
      <c r="R53" s="204">
        <v>1.9319999999999999</v>
      </c>
    </row>
    <row r="54" spans="1:18" ht="19.5" x14ac:dyDescent="0.25">
      <c r="A54" s="114" t="s">
        <v>41</v>
      </c>
      <c r="B54" s="51">
        <v>3.2429999999999999</v>
      </c>
      <c r="C54" s="51">
        <v>1.879</v>
      </c>
      <c r="D54" s="51">
        <v>0.90100000000000002</v>
      </c>
      <c r="E54" s="51">
        <v>1.1259999999999999</v>
      </c>
      <c r="F54" s="51">
        <v>0.92200000000000004</v>
      </c>
      <c r="G54" s="51">
        <v>0.80800000000000005</v>
      </c>
      <c r="H54" s="51">
        <v>0.108</v>
      </c>
      <c r="I54" s="51">
        <v>0.39200000000000002</v>
      </c>
      <c r="J54" s="51">
        <v>2.3650000000000002</v>
      </c>
      <c r="K54" s="51">
        <v>0.497</v>
      </c>
      <c r="L54" s="51">
        <v>0.18</v>
      </c>
      <c r="M54" s="51">
        <v>0.23599999999999999</v>
      </c>
      <c r="N54" s="51">
        <v>4.2999999999999997E-2</v>
      </c>
      <c r="O54" s="51">
        <v>1.363</v>
      </c>
      <c r="P54" s="51">
        <v>0.316</v>
      </c>
      <c r="Q54" s="203">
        <v>0.20499999999999999</v>
      </c>
      <c r="R54" s="204">
        <v>3.3439999999999999</v>
      </c>
    </row>
    <row r="55" spans="1:18" ht="19.5" x14ac:dyDescent="0.25">
      <c r="A55" s="114" t="s">
        <v>93</v>
      </c>
      <c r="B55" s="51">
        <v>0.34100000000000003</v>
      </c>
      <c r="C55" s="51">
        <v>0.74199999999999999</v>
      </c>
      <c r="D55" s="51">
        <v>0.6</v>
      </c>
      <c r="E55" s="51">
        <v>1.6</v>
      </c>
      <c r="F55" s="51">
        <v>1.2849999999999999</v>
      </c>
      <c r="G55" s="51">
        <v>1.016</v>
      </c>
      <c r="H55" s="51">
        <v>0.89700000000000002</v>
      </c>
      <c r="I55" s="51">
        <v>0.88300000000000001</v>
      </c>
      <c r="J55" s="51">
        <v>1.1659999999999999</v>
      </c>
      <c r="K55" s="51">
        <v>1.125</v>
      </c>
      <c r="L55" s="51">
        <v>2.4129999999999998</v>
      </c>
      <c r="M55" s="51">
        <v>1.5329999999999999</v>
      </c>
      <c r="N55" s="51">
        <v>1.748</v>
      </c>
      <c r="O55" s="51">
        <v>0.79100000000000004</v>
      </c>
      <c r="P55" s="51">
        <v>3.153</v>
      </c>
      <c r="Q55" s="203">
        <v>3.4910000000000001</v>
      </c>
      <c r="R55" s="204">
        <v>0.69899999999999995</v>
      </c>
    </row>
    <row r="56" spans="1:18" x14ac:dyDescent="0.25">
      <c r="A56" s="114" t="s">
        <v>96</v>
      </c>
      <c r="B56" s="51" t="s">
        <v>95</v>
      </c>
      <c r="C56" s="51" t="s">
        <v>95</v>
      </c>
      <c r="D56" s="51" t="s">
        <v>95</v>
      </c>
      <c r="E56" s="51" t="s">
        <v>95</v>
      </c>
      <c r="F56" s="51" t="s">
        <v>95</v>
      </c>
      <c r="G56" s="51" t="s">
        <v>95</v>
      </c>
      <c r="H56" s="51" t="s">
        <v>95</v>
      </c>
      <c r="I56" s="51" t="s">
        <v>95</v>
      </c>
      <c r="J56" s="51">
        <v>7.0000000000000001E-3</v>
      </c>
      <c r="K56" s="51" t="s">
        <v>95</v>
      </c>
      <c r="L56" s="51" t="s">
        <v>95</v>
      </c>
      <c r="M56" s="51">
        <v>0.76400000000000001</v>
      </c>
      <c r="N56" s="51">
        <v>0.45700000000000002</v>
      </c>
      <c r="O56" s="51">
        <v>2.4489999999999998</v>
      </c>
      <c r="P56" s="51">
        <v>1.6040000000000001</v>
      </c>
      <c r="Q56" s="203">
        <v>0.44500000000000001</v>
      </c>
      <c r="R56" s="204">
        <v>1.339</v>
      </c>
    </row>
    <row r="57" spans="1:18" x14ac:dyDescent="0.25">
      <c r="A57" s="114" t="s">
        <v>44</v>
      </c>
      <c r="B57" s="51">
        <v>12.509</v>
      </c>
      <c r="C57" s="51">
        <v>14.108000000000001</v>
      </c>
      <c r="D57" s="51">
        <v>20.079999999999998</v>
      </c>
      <c r="E57" s="51">
        <v>17.920999999999999</v>
      </c>
      <c r="F57" s="51">
        <v>17.050999999999998</v>
      </c>
      <c r="G57" s="51">
        <v>20.684999999999999</v>
      </c>
      <c r="H57" s="51">
        <v>28.942</v>
      </c>
      <c r="I57" s="51">
        <v>25.297999999999998</v>
      </c>
      <c r="J57" s="51">
        <v>34.145000000000003</v>
      </c>
      <c r="K57" s="51">
        <v>38.713999999999999</v>
      </c>
      <c r="L57" s="51">
        <v>51.667999999999999</v>
      </c>
      <c r="M57" s="51">
        <v>37.314</v>
      </c>
      <c r="N57" s="51">
        <v>17.687999999999999</v>
      </c>
      <c r="O57" s="51">
        <v>51.472999999999999</v>
      </c>
      <c r="P57" s="51">
        <v>73.891000000000005</v>
      </c>
      <c r="Q57" s="203">
        <v>96.417000000000002</v>
      </c>
      <c r="R57" s="204">
        <v>96.924999999999997</v>
      </c>
    </row>
    <row r="58" spans="1:18" ht="18" x14ac:dyDescent="0.25">
      <c r="A58" s="3" t="s">
        <v>89</v>
      </c>
      <c r="B58" s="60">
        <v>226.20500000000001</v>
      </c>
      <c r="C58" s="60">
        <v>319.95299999999997</v>
      </c>
      <c r="D58" s="60">
        <v>314.77</v>
      </c>
      <c r="E58" s="60">
        <v>399.678</v>
      </c>
      <c r="F58" s="60">
        <v>493.27699999999999</v>
      </c>
      <c r="G58" s="60">
        <v>337.67500000000001</v>
      </c>
      <c r="H58" s="60">
        <v>330.62900000000002</v>
      </c>
      <c r="I58" s="60">
        <v>397.601</v>
      </c>
      <c r="J58" s="60">
        <v>417.37299999999999</v>
      </c>
      <c r="K58" s="60">
        <v>437.35899999999998</v>
      </c>
      <c r="L58" s="60">
        <v>394.63499999999999</v>
      </c>
      <c r="M58" s="60">
        <v>453.971</v>
      </c>
      <c r="N58" s="60">
        <v>558.16700000000003</v>
      </c>
      <c r="O58" s="60">
        <v>595.97299999999996</v>
      </c>
      <c r="P58" s="60">
        <v>560.96900000000005</v>
      </c>
      <c r="Q58" s="201">
        <v>588.44299999999998</v>
      </c>
      <c r="R58" s="202">
        <v>578.54300000000001</v>
      </c>
    </row>
    <row r="59" spans="1:18" x14ac:dyDescent="0.25">
      <c r="A59" s="114" t="s">
        <v>45</v>
      </c>
      <c r="B59" s="51">
        <v>7.2</v>
      </c>
      <c r="C59" s="51">
        <v>20.262</v>
      </c>
      <c r="D59" s="51">
        <v>28.224</v>
      </c>
      <c r="E59" s="51">
        <v>21.106000000000002</v>
      </c>
      <c r="F59" s="51">
        <v>30.869</v>
      </c>
      <c r="G59" s="51">
        <v>30.605</v>
      </c>
      <c r="H59" s="51">
        <v>26.097000000000001</v>
      </c>
      <c r="I59" s="51">
        <v>28.417000000000002</v>
      </c>
      <c r="J59" s="51">
        <v>30.452000000000002</v>
      </c>
      <c r="K59" s="51">
        <v>52.405000000000001</v>
      </c>
      <c r="L59" s="51">
        <v>50.451999999999998</v>
      </c>
      <c r="M59" s="51">
        <v>51.945</v>
      </c>
      <c r="N59" s="51">
        <v>42.390999999999998</v>
      </c>
      <c r="O59" s="51">
        <v>51.703000000000003</v>
      </c>
      <c r="P59" s="51">
        <v>33.564999999999998</v>
      </c>
      <c r="Q59" s="203">
        <v>31.172000000000001</v>
      </c>
      <c r="R59" s="204">
        <v>33.191000000000003</v>
      </c>
    </row>
    <row r="60" spans="1:18" x14ac:dyDescent="0.25">
      <c r="A60" s="114" t="s">
        <v>46</v>
      </c>
      <c r="B60" s="51">
        <v>1.2110000000000001</v>
      </c>
      <c r="C60" s="51">
        <v>1.08</v>
      </c>
      <c r="D60" s="51">
        <v>1.865</v>
      </c>
      <c r="E60" s="51">
        <v>2.383</v>
      </c>
      <c r="F60" s="51">
        <v>2.4630000000000001</v>
      </c>
      <c r="G60" s="51">
        <v>3.0609999999999999</v>
      </c>
      <c r="H60" s="51">
        <v>2.6269999999999998</v>
      </c>
      <c r="I60" s="51">
        <v>2.806</v>
      </c>
      <c r="J60" s="51">
        <v>2.5179999999999998</v>
      </c>
      <c r="K60" s="51">
        <v>2.84</v>
      </c>
      <c r="L60" s="51">
        <v>2.9929999999999999</v>
      </c>
      <c r="M60" s="51">
        <v>3.0840000000000001</v>
      </c>
      <c r="N60" s="51">
        <v>3.1160000000000001</v>
      </c>
      <c r="O60" s="51">
        <v>7.5830000000000002</v>
      </c>
      <c r="P60" s="51">
        <v>8.3670000000000009</v>
      </c>
      <c r="Q60" s="203">
        <v>8.6809999999999992</v>
      </c>
      <c r="R60" s="204">
        <v>10.119999999999999</v>
      </c>
    </row>
    <row r="61" spans="1:18" x14ac:dyDescent="0.25">
      <c r="A61" s="114" t="s">
        <v>47</v>
      </c>
      <c r="B61" s="51">
        <v>0.499</v>
      </c>
      <c r="C61" s="51">
        <v>1.831</v>
      </c>
      <c r="D61" s="51">
        <v>2.1469999999999998</v>
      </c>
      <c r="E61" s="51">
        <v>3.13</v>
      </c>
      <c r="F61" s="51">
        <v>3.613</v>
      </c>
      <c r="G61" s="51">
        <v>4.3360000000000003</v>
      </c>
      <c r="H61" s="51">
        <v>3.6339999999999999</v>
      </c>
      <c r="I61" s="51">
        <v>4.173</v>
      </c>
      <c r="J61" s="51">
        <v>5.5010000000000003</v>
      </c>
      <c r="K61" s="51">
        <v>5.5570000000000004</v>
      </c>
      <c r="L61" s="51">
        <v>6.6740000000000004</v>
      </c>
      <c r="M61" s="51">
        <v>6.04</v>
      </c>
      <c r="N61" s="51">
        <v>10.083</v>
      </c>
      <c r="O61" s="51">
        <v>14.907999999999999</v>
      </c>
      <c r="P61" s="51">
        <v>18.048999999999999</v>
      </c>
      <c r="Q61" s="203">
        <v>14.613</v>
      </c>
      <c r="R61" s="204">
        <v>17.855</v>
      </c>
    </row>
    <row r="62" spans="1:18" x14ac:dyDescent="0.25">
      <c r="A62" s="114" t="s">
        <v>48</v>
      </c>
      <c r="B62" s="51">
        <v>22.524999999999999</v>
      </c>
      <c r="C62" s="51">
        <v>45.174999999999997</v>
      </c>
      <c r="D62" s="51">
        <v>89.942999999999998</v>
      </c>
      <c r="E62" s="51">
        <v>66.308999999999997</v>
      </c>
      <c r="F62" s="51">
        <v>109.77200000000001</v>
      </c>
      <c r="G62" s="51">
        <v>63.402999999999999</v>
      </c>
      <c r="H62" s="51">
        <v>49.473999999999997</v>
      </c>
      <c r="I62" s="51">
        <v>60.621000000000002</v>
      </c>
      <c r="J62" s="51">
        <v>62.375999999999998</v>
      </c>
      <c r="K62" s="51">
        <v>60.927999999999997</v>
      </c>
      <c r="L62" s="51">
        <v>67.628</v>
      </c>
      <c r="M62" s="51">
        <v>95.364999999999995</v>
      </c>
      <c r="N62" s="51">
        <v>178.15799999999999</v>
      </c>
      <c r="O62" s="51">
        <v>110.03700000000001</v>
      </c>
      <c r="P62" s="51">
        <v>120.5</v>
      </c>
      <c r="Q62" s="203">
        <v>120.175</v>
      </c>
      <c r="R62" s="204">
        <v>123.932</v>
      </c>
    </row>
    <row r="63" spans="1:18" x14ac:dyDescent="0.25">
      <c r="A63" s="114" t="s">
        <v>49</v>
      </c>
      <c r="B63" s="51">
        <v>0.46700000000000003</v>
      </c>
      <c r="C63" s="51">
        <v>9.7420000000000009</v>
      </c>
      <c r="D63" s="51">
        <v>10.907</v>
      </c>
      <c r="E63" s="51">
        <v>9.6869999999999994</v>
      </c>
      <c r="F63" s="51">
        <v>12.664999999999999</v>
      </c>
      <c r="G63" s="51">
        <v>8.8789999999999996</v>
      </c>
      <c r="H63" s="51">
        <v>6.6159999999999997</v>
      </c>
      <c r="I63" s="51">
        <v>10.368</v>
      </c>
      <c r="J63" s="51">
        <v>11.595000000000001</v>
      </c>
      <c r="K63" s="51">
        <v>14.366</v>
      </c>
      <c r="L63" s="51">
        <v>13.077</v>
      </c>
      <c r="M63" s="51">
        <v>14.266</v>
      </c>
      <c r="N63" s="51">
        <v>22.867000000000001</v>
      </c>
      <c r="O63" s="51">
        <v>24.199000000000002</v>
      </c>
      <c r="P63" s="51">
        <v>20.646999999999998</v>
      </c>
      <c r="Q63" s="203">
        <v>21.628</v>
      </c>
      <c r="R63" s="204">
        <v>19.829000000000001</v>
      </c>
    </row>
    <row r="64" spans="1:18" x14ac:dyDescent="0.25">
      <c r="A64" s="114" t="s">
        <v>50</v>
      </c>
      <c r="B64" s="51">
        <v>1.986</v>
      </c>
      <c r="C64" s="51">
        <v>16.541</v>
      </c>
      <c r="D64" s="51">
        <v>20.53</v>
      </c>
      <c r="E64" s="51">
        <v>37.005000000000003</v>
      </c>
      <c r="F64" s="51">
        <v>47.418999999999997</v>
      </c>
      <c r="G64" s="51">
        <v>43.561999999999998</v>
      </c>
      <c r="H64" s="51">
        <v>48.512</v>
      </c>
      <c r="I64" s="51">
        <v>56.631</v>
      </c>
      <c r="J64" s="51">
        <v>51.84</v>
      </c>
      <c r="K64" s="51">
        <v>58.134999999999998</v>
      </c>
      <c r="L64" s="51">
        <v>12.555999999999999</v>
      </c>
      <c r="M64" s="51">
        <v>11.826000000000001</v>
      </c>
      <c r="N64" s="51">
        <v>10.788</v>
      </c>
      <c r="O64" s="51">
        <v>17.5</v>
      </c>
      <c r="P64" s="51">
        <v>20.568000000000001</v>
      </c>
      <c r="Q64" s="203">
        <v>21.007999999999999</v>
      </c>
      <c r="R64" s="204">
        <v>23.513999999999999</v>
      </c>
    </row>
    <row r="65" spans="1:18" x14ac:dyDescent="0.25">
      <c r="A65" s="114" t="s">
        <v>51</v>
      </c>
      <c r="B65" s="51">
        <v>142.91300000000001</v>
      </c>
      <c r="C65" s="51">
        <v>121.042</v>
      </c>
      <c r="D65" s="51">
        <v>34.572000000000003</v>
      </c>
      <c r="E65" s="51">
        <v>38.198999999999998</v>
      </c>
      <c r="F65" s="51">
        <v>49.243000000000002</v>
      </c>
      <c r="G65" s="51">
        <v>13.682</v>
      </c>
      <c r="H65" s="51">
        <v>28.873999999999999</v>
      </c>
      <c r="I65" s="51">
        <v>47.823</v>
      </c>
      <c r="J65" s="51">
        <v>50.088000000000001</v>
      </c>
      <c r="K65" s="51">
        <v>44.191000000000003</v>
      </c>
      <c r="L65" s="51">
        <v>52.981999999999999</v>
      </c>
      <c r="M65" s="51">
        <v>57.896999999999998</v>
      </c>
      <c r="N65" s="51">
        <v>47.308</v>
      </c>
      <c r="O65" s="51">
        <v>104.273</v>
      </c>
      <c r="P65" s="51">
        <v>81.591999999999999</v>
      </c>
      <c r="Q65" s="203">
        <v>92.585999999999999</v>
      </c>
      <c r="R65" s="204">
        <v>86.700999999999993</v>
      </c>
    </row>
    <row r="66" spans="1:18" x14ac:dyDescent="0.25">
      <c r="A66" s="114" t="s">
        <v>52</v>
      </c>
      <c r="B66" s="51">
        <v>1.609</v>
      </c>
      <c r="C66" s="51">
        <v>5.3650000000000002</v>
      </c>
      <c r="D66" s="51">
        <v>7.0650000000000004</v>
      </c>
      <c r="E66" s="51">
        <v>19.920000000000002</v>
      </c>
      <c r="F66" s="51">
        <v>14.048</v>
      </c>
      <c r="G66" s="51">
        <v>8.9030000000000005</v>
      </c>
      <c r="H66" s="51">
        <v>5.9740000000000002</v>
      </c>
      <c r="I66" s="51">
        <v>9.3019999999999996</v>
      </c>
      <c r="J66" s="51">
        <v>12.632999999999999</v>
      </c>
      <c r="K66" s="51">
        <v>15.336</v>
      </c>
      <c r="L66" s="51">
        <v>12.179</v>
      </c>
      <c r="M66" s="51">
        <v>16.393999999999998</v>
      </c>
      <c r="N66" s="51">
        <v>29.446999999999999</v>
      </c>
      <c r="O66" s="51">
        <v>25.785</v>
      </c>
      <c r="P66" s="51">
        <v>23.042999999999999</v>
      </c>
      <c r="Q66" s="203">
        <v>23.548999999999999</v>
      </c>
      <c r="R66" s="204">
        <v>27.753</v>
      </c>
    </row>
    <row r="67" spans="1:18" x14ac:dyDescent="0.25">
      <c r="A67" s="114" t="s">
        <v>143</v>
      </c>
      <c r="B67" s="51">
        <v>20.972000000000001</v>
      </c>
      <c r="C67" s="51">
        <v>50.091999999999999</v>
      </c>
      <c r="D67" s="51">
        <v>60.648000000000003</v>
      </c>
      <c r="E67" s="51">
        <v>98.573999999999998</v>
      </c>
      <c r="F67" s="51">
        <v>88.043000000000006</v>
      </c>
      <c r="G67" s="51">
        <v>71.417000000000002</v>
      </c>
      <c r="H67" s="51">
        <v>58.41</v>
      </c>
      <c r="I67" s="51">
        <v>70.158000000000001</v>
      </c>
      <c r="J67" s="51">
        <v>83.643000000000001</v>
      </c>
      <c r="K67" s="51">
        <v>76.186000000000007</v>
      </c>
      <c r="L67" s="51">
        <v>70.144000000000005</v>
      </c>
      <c r="M67" s="51">
        <v>104.43</v>
      </c>
      <c r="N67" s="51">
        <v>104.46599999999999</v>
      </c>
      <c r="O67" s="51">
        <v>105.877</v>
      </c>
      <c r="P67" s="51">
        <v>97.578999999999994</v>
      </c>
      <c r="Q67" s="203">
        <v>105.006</v>
      </c>
      <c r="R67" s="204">
        <v>100.512</v>
      </c>
    </row>
    <row r="68" spans="1:18" x14ac:dyDescent="0.25">
      <c r="A68" s="114" t="s">
        <v>54</v>
      </c>
      <c r="B68" s="51">
        <v>0.74199999999999999</v>
      </c>
      <c r="C68" s="51">
        <v>6.8230000000000004</v>
      </c>
      <c r="D68" s="51">
        <v>4.3380000000000001</v>
      </c>
      <c r="E68" s="51">
        <v>7.0940000000000003</v>
      </c>
      <c r="F68" s="51">
        <v>7.4470000000000001</v>
      </c>
      <c r="G68" s="51">
        <v>8.9559999999999995</v>
      </c>
      <c r="H68" s="51">
        <v>4.2279999999999998</v>
      </c>
      <c r="I68" s="51">
        <v>7.0659999999999998</v>
      </c>
      <c r="J68" s="51">
        <v>6.6479999999999997</v>
      </c>
      <c r="K68" s="51">
        <v>6.0389999999999997</v>
      </c>
      <c r="L68" s="51">
        <v>4.6189999999999998</v>
      </c>
      <c r="M68" s="51">
        <v>8.4529999999999994</v>
      </c>
      <c r="N68" s="51">
        <v>12.263</v>
      </c>
      <c r="O68" s="51">
        <v>11.542999999999999</v>
      </c>
      <c r="P68" s="51">
        <v>7.0439999999999996</v>
      </c>
      <c r="Q68" s="203">
        <v>13.069000000000001</v>
      </c>
      <c r="R68" s="204">
        <v>16.260000000000002</v>
      </c>
    </row>
    <row r="69" spans="1:18" x14ac:dyDescent="0.25">
      <c r="A69" s="114" t="s">
        <v>55</v>
      </c>
      <c r="B69" s="51">
        <v>0.21299999999999999</v>
      </c>
      <c r="C69" s="51">
        <v>3.81</v>
      </c>
      <c r="D69" s="51">
        <v>5.64</v>
      </c>
      <c r="E69" s="51">
        <v>8.1519999999999992</v>
      </c>
      <c r="F69" s="51">
        <v>10.143000000000001</v>
      </c>
      <c r="G69" s="51">
        <v>10.317</v>
      </c>
      <c r="H69" s="51">
        <v>8.5329999999999995</v>
      </c>
      <c r="I69" s="51">
        <v>10.334</v>
      </c>
      <c r="J69" s="51">
        <v>9.4629999999999992</v>
      </c>
      <c r="K69" s="51">
        <v>9.0419999999999998</v>
      </c>
      <c r="L69" s="51">
        <v>7.3730000000000002</v>
      </c>
      <c r="M69" s="51">
        <v>9.3309999999999995</v>
      </c>
      <c r="N69" s="51">
        <v>3.06</v>
      </c>
      <c r="O69" s="51">
        <v>23.34</v>
      </c>
      <c r="P69" s="51">
        <v>18.327000000000002</v>
      </c>
      <c r="Q69" s="203">
        <v>21.62</v>
      </c>
      <c r="R69" s="204">
        <v>24.719000000000001</v>
      </c>
    </row>
    <row r="70" spans="1:18" x14ac:dyDescent="0.25">
      <c r="A70" s="114" t="s">
        <v>56</v>
      </c>
      <c r="B70" s="51">
        <v>22.081</v>
      </c>
      <c r="C70" s="51">
        <v>21.587</v>
      </c>
      <c r="D70" s="51">
        <v>24.995000000000001</v>
      </c>
      <c r="E70" s="51">
        <v>59.441000000000003</v>
      </c>
      <c r="F70" s="51">
        <v>84.412000000000006</v>
      </c>
      <c r="G70" s="51">
        <v>34.472000000000001</v>
      </c>
      <c r="H70" s="51">
        <v>60.640999999999998</v>
      </c>
      <c r="I70" s="51">
        <v>59.429000000000002</v>
      </c>
      <c r="J70" s="51">
        <v>59.095999999999997</v>
      </c>
      <c r="K70" s="51">
        <v>61.265000000000001</v>
      </c>
      <c r="L70" s="51">
        <v>64.293000000000006</v>
      </c>
      <c r="M70" s="51">
        <v>48.314</v>
      </c>
      <c r="N70" s="51">
        <v>65.908000000000001</v>
      </c>
      <c r="O70" s="51">
        <v>78.200999999999993</v>
      </c>
      <c r="P70" s="51">
        <v>77.475999999999999</v>
      </c>
      <c r="Q70" s="203">
        <v>63.424999999999997</v>
      </c>
      <c r="R70" s="204">
        <v>59.996000000000002</v>
      </c>
    </row>
    <row r="71" spans="1:18" x14ac:dyDescent="0.25">
      <c r="A71" s="114" t="s">
        <v>57</v>
      </c>
      <c r="B71" s="51">
        <v>1.5309999999999999</v>
      </c>
      <c r="C71" s="51">
        <v>12.615</v>
      </c>
      <c r="D71" s="51">
        <v>15.138999999999999</v>
      </c>
      <c r="E71" s="51">
        <v>19.763000000000002</v>
      </c>
      <c r="F71" s="51">
        <v>24.074999999999999</v>
      </c>
      <c r="G71" s="51">
        <v>27.626000000000001</v>
      </c>
      <c r="H71" s="51">
        <v>21.577000000000002</v>
      </c>
      <c r="I71" s="51">
        <v>23.02</v>
      </c>
      <c r="J71" s="51">
        <v>23.335000000000001</v>
      </c>
      <c r="K71" s="51">
        <v>19.873000000000001</v>
      </c>
      <c r="L71" s="51">
        <v>22.478000000000002</v>
      </c>
      <c r="M71" s="51">
        <v>15.647</v>
      </c>
      <c r="N71" s="51">
        <v>20.334</v>
      </c>
      <c r="O71" s="51">
        <v>12.061999999999999</v>
      </c>
      <c r="P71" s="51">
        <v>23.599</v>
      </c>
      <c r="Q71" s="203">
        <v>40.753</v>
      </c>
      <c r="R71" s="204">
        <v>25.731999999999999</v>
      </c>
    </row>
    <row r="72" spans="1:18" x14ac:dyDescent="0.25">
      <c r="A72" s="114" t="s">
        <v>58</v>
      </c>
      <c r="B72" s="51">
        <v>2.2559999999999998</v>
      </c>
      <c r="C72" s="51">
        <v>3.988</v>
      </c>
      <c r="D72" s="51">
        <v>8.7569999999999997</v>
      </c>
      <c r="E72" s="51">
        <v>8.9149999999999991</v>
      </c>
      <c r="F72" s="51">
        <v>9.0649999999999995</v>
      </c>
      <c r="G72" s="51">
        <v>8.4559999999999995</v>
      </c>
      <c r="H72" s="51">
        <v>5.4320000000000004</v>
      </c>
      <c r="I72" s="51">
        <v>7.4530000000000003</v>
      </c>
      <c r="J72" s="51">
        <v>8.1850000000000005</v>
      </c>
      <c r="K72" s="51">
        <v>11.196</v>
      </c>
      <c r="L72" s="51">
        <v>7.1870000000000003</v>
      </c>
      <c r="M72" s="51">
        <v>10.978999999999999</v>
      </c>
      <c r="N72" s="51">
        <v>7.9779999999999998</v>
      </c>
      <c r="O72" s="51">
        <v>8.9619999999999997</v>
      </c>
      <c r="P72" s="51">
        <v>10.613</v>
      </c>
      <c r="Q72" s="203">
        <v>11.157999999999999</v>
      </c>
      <c r="R72" s="204">
        <v>8.4290000000000003</v>
      </c>
    </row>
    <row r="73" spans="1:18" ht="18" x14ac:dyDescent="0.25">
      <c r="A73" s="3" t="s">
        <v>149</v>
      </c>
      <c r="B73" s="60">
        <v>28.055</v>
      </c>
      <c r="C73" s="60">
        <v>92.643000000000001</v>
      </c>
      <c r="D73" s="60">
        <v>136.465</v>
      </c>
      <c r="E73" s="60">
        <v>131.97800000000001</v>
      </c>
      <c r="F73" s="60">
        <v>167.46799999999999</v>
      </c>
      <c r="G73" s="60">
        <v>173.208</v>
      </c>
      <c r="H73" s="60">
        <v>91.186999999999998</v>
      </c>
      <c r="I73" s="60">
        <v>118.23099999999999</v>
      </c>
      <c r="J73" s="60">
        <v>130.22300000000001</v>
      </c>
      <c r="K73" s="60">
        <v>129.79400000000001</v>
      </c>
      <c r="L73" s="60">
        <v>130.25299999999999</v>
      </c>
      <c r="M73" s="60">
        <v>144.601</v>
      </c>
      <c r="N73" s="60">
        <v>180.292</v>
      </c>
      <c r="O73" s="60">
        <v>230.71700000000001</v>
      </c>
      <c r="P73" s="60">
        <v>208.18299999999999</v>
      </c>
      <c r="Q73" s="201">
        <v>213.399</v>
      </c>
      <c r="R73" s="202">
        <v>219.81200000000001</v>
      </c>
    </row>
    <row r="74" spans="1:18" x14ac:dyDescent="0.25">
      <c r="A74" s="114" t="s">
        <v>59</v>
      </c>
      <c r="B74" s="51">
        <v>5.2999999999999999E-2</v>
      </c>
      <c r="C74" s="51">
        <v>1.516</v>
      </c>
      <c r="D74" s="51">
        <v>1.6890000000000001</v>
      </c>
      <c r="E74" s="51">
        <v>1.55</v>
      </c>
      <c r="F74" s="51">
        <v>3.2770000000000001</v>
      </c>
      <c r="G74" s="51">
        <v>1.4259999999999999</v>
      </c>
      <c r="H74" s="51">
        <v>2.4169999999999998</v>
      </c>
      <c r="I74" s="51">
        <v>2.9409999999999998</v>
      </c>
      <c r="J74" s="51">
        <v>2.4950000000000001</v>
      </c>
      <c r="K74" s="51">
        <v>1.8129999999999999</v>
      </c>
      <c r="L74" s="51">
        <v>2.56</v>
      </c>
      <c r="M74" s="51">
        <v>7.9480000000000004</v>
      </c>
      <c r="N74" s="51">
        <v>8.99</v>
      </c>
      <c r="O74" s="51">
        <v>8.3149999999999995</v>
      </c>
      <c r="P74" s="51">
        <v>8.718</v>
      </c>
      <c r="Q74" s="203">
        <v>8.8539999999999992</v>
      </c>
      <c r="R74" s="204">
        <v>8.5809999999999995</v>
      </c>
    </row>
    <row r="75" spans="1:18" x14ac:dyDescent="0.25">
      <c r="A75" s="114" t="s">
        <v>144</v>
      </c>
      <c r="B75" s="51">
        <v>15.019</v>
      </c>
      <c r="C75" s="51">
        <v>46.457000000000001</v>
      </c>
      <c r="D75" s="51">
        <v>78.430000000000007</v>
      </c>
      <c r="E75" s="51">
        <v>76.254999999999995</v>
      </c>
      <c r="F75" s="51">
        <v>91.929000000000002</v>
      </c>
      <c r="G75" s="51">
        <v>97.462000000000003</v>
      </c>
      <c r="H75" s="51">
        <v>40.796999999999997</v>
      </c>
      <c r="I75" s="51">
        <v>57.466000000000001</v>
      </c>
      <c r="J75" s="51">
        <v>57.517000000000003</v>
      </c>
      <c r="K75" s="51">
        <v>70.244</v>
      </c>
      <c r="L75" s="51">
        <v>65.403999999999996</v>
      </c>
      <c r="M75" s="51">
        <v>69.03</v>
      </c>
      <c r="N75" s="51">
        <v>73.013999999999996</v>
      </c>
      <c r="O75" s="51">
        <v>128.56200000000001</v>
      </c>
      <c r="P75" s="51">
        <v>103.488</v>
      </c>
      <c r="Q75" s="203">
        <v>102.78700000000001</v>
      </c>
      <c r="R75" s="204">
        <v>95.585999999999999</v>
      </c>
    </row>
    <row r="76" spans="1:18" x14ac:dyDescent="0.25">
      <c r="A76" s="114" t="s">
        <v>61</v>
      </c>
      <c r="B76" s="51">
        <v>3.4049999999999998</v>
      </c>
      <c r="C76" s="51">
        <v>21.448</v>
      </c>
      <c r="D76" s="51">
        <v>17.510999999999999</v>
      </c>
      <c r="E76" s="51">
        <v>15.863</v>
      </c>
      <c r="F76" s="51">
        <v>24.292000000000002</v>
      </c>
      <c r="G76" s="51">
        <v>32.950000000000003</v>
      </c>
      <c r="H76" s="51">
        <v>12.176</v>
      </c>
      <c r="I76" s="51">
        <v>18.757999999999999</v>
      </c>
      <c r="J76" s="51">
        <v>18.768999999999998</v>
      </c>
      <c r="K76" s="51">
        <v>19.242000000000001</v>
      </c>
      <c r="L76" s="51">
        <v>19.018999999999998</v>
      </c>
      <c r="M76" s="51">
        <v>27.696000000000002</v>
      </c>
      <c r="N76" s="51">
        <v>50.441000000000003</v>
      </c>
      <c r="O76" s="51">
        <v>31.568999999999999</v>
      </c>
      <c r="P76" s="51">
        <v>39.973999999999997</v>
      </c>
      <c r="Q76" s="203">
        <v>35.963000000000001</v>
      </c>
      <c r="R76" s="204">
        <v>45.104999999999997</v>
      </c>
    </row>
    <row r="77" spans="1:18" x14ac:dyDescent="0.25">
      <c r="A77" s="17" t="s">
        <v>62</v>
      </c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203"/>
      <c r="R77" s="204"/>
    </row>
    <row r="78" spans="1:18" ht="19.5" x14ac:dyDescent="0.25">
      <c r="A78" s="7" t="s">
        <v>97</v>
      </c>
      <c r="B78" s="51">
        <v>0.23699999999999999</v>
      </c>
      <c r="C78" s="51">
        <v>3.94</v>
      </c>
      <c r="D78" s="51">
        <v>5.5979999999999999</v>
      </c>
      <c r="E78" s="51">
        <v>6.2610000000000001</v>
      </c>
      <c r="F78" s="51">
        <v>11.007</v>
      </c>
      <c r="G78" s="51">
        <v>11.683999999999999</v>
      </c>
      <c r="H78" s="51">
        <v>3.2589999999999999</v>
      </c>
      <c r="I78" s="51">
        <v>7.1459999999999999</v>
      </c>
      <c r="J78" s="51">
        <v>9.33</v>
      </c>
      <c r="K78" s="51">
        <v>5.7930000000000001</v>
      </c>
      <c r="L78" s="51">
        <v>6.8220000000000001</v>
      </c>
      <c r="M78" s="51">
        <v>11.657999999999999</v>
      </c>
      <c r="N78" s="51">
        <v>9.2759999999999998</v>
      </c>
      <c r="O78" s="51">
        <v>15.526</v>
      </c>
      <c r="P78" s="51">
        <v>20.068000000000001</v>
      </c>
      <c r="Q78" s="203">
        <v>11.058999999999999</v>
      </c>
      <c r="R78" s="204">
        <v>10.227</v>
      </c>
    </row>
    <row r="79" spans="1:18" ht="19.5" x14ac:dyDescent="0.25">
      <c r="A79" s="7" t="s">
        <v>63</v>
      </c>
      <c r="B79" s="51" t="s">
        <v>95</v>
      </c>
      <c r="C79" s="51">
        <v>0.61099999999999999</v>
      </c>
      <c r="D79" s="51">
        <v>0.84899999999999998</v>
      </c>
      <c r="E79" s="51">
        <v>0.40799999999999997</v>
      </c>
      <c r="F79" s="51">
        <v>1.121</v>
      </c>
      <c r="G79" s="51">
        <v>1.907</v>
      </c>
      <c r="H79" s="51">
        <v>0.46400000000000002</v>
      </c>
      <c r="I79" s="51">
        <v>0.495</v>
      </c>
      <c r="J79" s="51">
        <v>0.20300000000000001</v>
      </c>
      <c r="K79" s="51">
        <v>3.1</v>
      </c>
      <c r="L79" s="51">
        <v>1.6160000000000001</v>
      </c>
      <c r="M79" s="51">
        <v>2.9870000000000001</v>
      </c>
      <c r="N79" s="51">
        <v>4.1740000000000004</v>
      </c>
      <c r="O79" s="51">
        <v>2.83</v>
      </c>
      <c r="P79" s="51">
        <v>2.64</v>
      </c>
      <c r="Q79" s="203">
        <v>2.6560000000000001</v>
      </c>
      <c r="R79" s="204">
        <v>7.8289999999999997</v>
      </c>
    </row>
    <row r="80" spans="1:18" ht="19.5" x14ac:dyDescent="0.25">
      <c r="A80" s="7" t="s">
        <v>166</v>
      </c>
      <c r="B80" s="51">
        <v>3.1680000000000001</v>
      </c>
      <c r="C80" s="51">
        <v>16.896999999999998</v>
      </c>
      <c r="D80" s="51">
        <v>11.064</v>
      </c>
      <c r="E80" s="51">
        <v>9.1940000000000008</v>
      </c>
      <c r="F80" s="51">
        <v>12.164</v>
      </c>
      <c r="G80" s="51">
        <v>19.359000000000002</v>
      </c>
      <c r="H80" s="51">
        <v>8.4529999999999994</v>
      </c>
      <c r="I80" s="51">
        <v>11.117000000000001</v>
      </c>
      <c r="J80" s="51">
        <v>9.2360000000000007</v>
      </c>
      <c r="K80" s="51">
        <v>10.349</v>
      </c>
      <c r="L80" s="51">
        <v>10.581</v>
      </c>
      <c r="M80" s="51">
        <v>13.051</v>
      </c>
      <c r="N80" s="51">
        <v>36.991</v>
      </c>
      <c r="O80" s="51">
        <v>13.212999999999999</v>
      </c>
      <c r="P80" s="51">
        <v>17.265999999999998</v>
      </c>
      <c r="Q80" s="203">
        <v>22.248000000000001</v>
      </c>
      <c r="R80" s="204">
        <v>45.104999999999997</v>
      </c>
    </row>
    <row r="81" spans="1:18" x14ac:dyDescent="0.25">
      <c r="A81" s="114" t="s">
        <v>64</v>
      </c>
      <c r="B81" s="51">
        <v>9.5779999999999994</v>
      </c>
      <c r="C81" s="51">
        <v>23.222000000000001</v>
      </c>
      <c r="D81" s="51">
        <v>38.835000000000001</v>
      </c>
      <c r="E81" s="51">
        <v>38.31</v>
      </c>
      <c r="F81" s="51">
        <v>47.97</v>
      </c>
      <c r="G81" s="51">
        <v>41.37</v>
      </c>
      <c r="H81" s="51">
        <v>35.796999999999997</v>
      </c>
      <c r="I81" s="51">
        <v>39.066000000000003</v>
      </c>
      <c r="J81" s="51">
        <v>51.442</v>
      </c>
      <c r="K81" s="51">
        <v>38.494999999999997</v>
      </c>
      <c r="L81" s="51">
        <v>43.27</v>
      </c>
      <c r="M81" s="51">
        <v>39.927</v>
      </c>
      <c r="N81" s="51">
        <v>47.847000000000001</v>
      </c>
      <c r="O81" s="51">
        <v>62.271000000000001</v>
      </c>
      <c r="P81" s="51">
        <v>56.003</v>
      </c>
      <c r="Q81" s="203">
        <v>65.795000000000002</v>
      </c>
      <c r="R81" s="204">
        <v>70.540000000000006</v>
      </c>
    </row>
    <row r="82" spans="1:18" ht="18" x14ac:dyDescent="0.25">
      <c r="A82" s="3" t="s">
        <v>101</v>
      </c>
      <c r="B82" s="60">
        <v>90.527000000000001</v>
      </c>
      <c r="C82" s="60">
        <v>181.90899999999999</v>
      </c>
      <c r="D82" s="60">
        <v>186.77799999999999</v>
      </c>
      <c r="E82" s="60">
        <v>200.34399999999999</v>
      </c>
      <c r="F82" s="60">
        <v>223.84899999999999</v>
      </c>
      <c r="G82" s="60">
        <v>291.85399999999998</v>
      </c>
      <c r="H82" s="60">
        <v>250.465</v>
      </c>
      <c r="I82" s="60">
        <v>254.93299999999999</v>
      </c>
      <c r="J82" s="60">
        <v>213.34299999999999</v>
      </c>
      <c r="K82" s="60">
        <v>200.63900000000001</v>
      </c>
      <c r="L82" s="60">
        <v>198.90799999999999</v>
      </c>
      <c r="M82" s="60">
        <v>168.60300000000001</v>
      </c>
      <c r="N82" s="60">
        <v>168.05500000000001</v>
      </c>
      <c r="O82" s="60">
        <v>302.58</v>
      </c>
      <c r="P82" s="60">
        <v>274.08</v>
      </c>
      <c r="Q82" s="201">
        <v>245.80600000000001</v>
      </c>
      <c r="R82" s="202">
        <v>240.018</v>
      </c>
    </row>
    <row r="83" spans="1:18" x14ac:dyDescent="0.25">
      <c r="A83" s="114" t="s">
        <v>65</v>
      </c>
      <c r="B83" s="51">
        <v>9.4629999999999992</v>
      </c>
      <c r="C83" s="51">
        <v>11.901999999999999</v>
      </c>
      <c r="D83" s="51">
        <v>0.33400000000000002</v>
      </c>
      <c r="E83" s="51">
        <v>1.8089999999999999</v>
      </c>
      <c r="F83" s="51">
        <v>1.127</v>
      </c>
      <c r="G83" s="51">
        <v>1.302</v>
      </c>
      <c r="H83" s="51">
        <v>10.32</v>
      </c>
      <c r="I83" s="51">
        <v>38.512</v>
      </c>
      <c r="J83" s="51">
        <v>10.848000000000001</v>
      </c>
      <c r="K83" s="51">
        <v>21.56</v>
      </c>
      <c r="L83" s="51">
        <v>23.256</v>
      </c>
      <c r="M83" s="51">
        <v>10.241</v>
      </c>
      <c r="N83" s="51">
        <v>12.37</v>
      </c>
      <c r="O83" s="51">
        <v>15.765000000000001</v>
      </c>
      <c r="P83" s="51">
        <v>11.587</v>
      </c>
      <c r="Q83" s="203">
        <v>6.1230000000000002</v>
      </c>
      <c r="R83" s="204">
        <v>8.7140000000000004</v>
      </c>
    </row>
    <row r="84" spans="1:18" x14ac:dyDescent="0.25">
      <c r="A84" s="114" t="s">
        <v>67</v>
      </c>
      <c r="B84" s="51">
        <v>0.32</v>
      </c>
      <c r="C84" s="51">
        <v>0.253</v>
      </c>
      <c r="D84" s="51">
        <v>0.184</v>
      </c>
      <c r="E84" s="51">
        <v>0.08</v>
      </c>
      <c r="F84" s="51">
        <v>0.20100000000000001</v>
      </c>
      <c r="G84" s="51">
        <v>0.219</v>
      </c>
      <c r="H84" s="51">
        <v>0.221</v>
      </c>
      <c r="I84" s="51">
        <v>0.28000000000000003</v>
      </c>
      <c r="J84" s="51">
        <v>0.34100000000000003</v>
      </c>
      <c r="K84" s="51">
        <v>0.105</v>
      </c>
      <c r="L84" s="51">
        <v>0.214</v>
      </c>
      <c r="M84" s="51">
        <v>0.379</v>
      </c>
      <c r="N84" s="51">
        <v>0.28000000000000003</v>
      </c>
      <c r="O84" s="51">
        <v>0.73199999999999998</v>
      </c>
      <c r="P84" s="51">
        <v>3.5249999999999999</v>
      </c>
      <c r="Q84" s="203">
        <v>1.1559999999999999</v>
      </c>
      <c r="R84" s="204">
        <v>0.65400000000000003</v>
      </c>
    </row>
    <row r="85" spans="1:18" x14ac:dyDescent="0.25">
      <c r="A85" s="114" t="s">
        <v>68</v>
      </c>
      <c r="B85" s="51">
        <v>3.1259999999999999</v>
      </c>
      <c r="C85" s="51">
        <v>0.7</v>
      </c>
      <c r="D85" s="51">
        <v>1.5980000000000001</v>
      </c>
      <c r="E85" s="51">
        <v>2.1819999999999999</v>
      </c>
      <c r="F85" s="51">
        <v>6.9249999999999998</v>
      </c>
      <c r="G85" s="51">
        <v>7.89</v>
      </c>
      <c r="H85" s="51">
        <v>4.899</v>
      </c>
      <c r="I85" s="51">
        <v>4.5590000000000002</v>
      </c>
      <c r="J85" s="51">
        <v>2.3460000000000001</v>
      </c>
      <c r="K85" s="51">
        <v>4.2050000000000001</v>
      </c>
      <c r="L85" s="51">
        <v>2.7879999999999998</v>
      </c>
      <c r="M85" s="51">
        <v>3.5569999999999999</v>
      </c>
      <c r="N85" s="51">
        <v>6.4530000000000003</v>
      </c>
      <c r="O85" s="51">
        <v>2.427</v>
      </c>
      <c r="P85" s="51">
        <v>2.919</v>
      </c>
      <c r="Q85" s="203">
        <v>5.64</v>
      </c>
      <c r="R85" s="204">
        <v>3.4359999999999999</v>
      </c>
    </row>
    <row r="86" spans="1:18" x14ac:dyDescent="0.25">
      <c r="A86" s="114" t="s">
        <v>69</v>
      </c>
      <c r="B86" s="51">
        <v>14.035</v>
      </c>
      <c r="C86" s="51">
        <v>23.263999999999999</v>
      </c>
      <c r="D86" s="51">
        <v>34.412999999999997</v>
      </c>
      <c r="E86" s="51">
        <v>38.603999999999999</v>
      </c>
      <c r="F86" s="51">
        <v>48.915999999999997</v>
      </c>
      <c r="G86" s="51">
        <v>100.623</v>
      </c>
      <c r="H86" s="51">
        <v>70.061999999999998</v>
      </c>
      <c r="I86" s="51">
        <v>54.337000000000003</v>
      </c>
      <c r="J86" s="51">
        <v>27.529</v>
      </c>
      <c r="K86" s="51">
        <v>33.189</v>
      </c>
      <c r="L86" s="51">
        <v>31.425000000000001</v>
      </c>
      <c r="M86" s="51">
        <v>25.641999999999999</v>
      </c>
      <c r="N86" s="51">
        <v>23.338999999999999</v>
      </c>
      <c r="O86" s="51">
        <v>40.07</v>
      </c>
      <c r="P86" s="51">
        <v>42.999000000000002</v>
      </c>
      <c r="Q86" s="203">
        <v>37.122</v>
      </c>
      <c r="R86" s="204">
        <v>39.893999999999998</v>
      </c>
    </row>
    <row r="87" spans="1:18" x14ac:dyDescent="0.25">
      <c r="A87" s="114" t="s">
        <v>71</v>
      </c>
      <c r="B87" s="51">
        <v>42.453000000000003</v>
      </c>
      <c r="C87" s="51">
        <v>70.114000000000004</v>
      </c>
      <c r="D87" s="51">
        <v>54.808999999999997</v>
      </c>
      <c r="E87" s="51">
        <v>28.614999999999998</v>
      </c>
      <c r="F87" s="51">
        <v>28.545000000000002</v>
      </c>
      <c r="G87" s="51">
        <v>28.161999999999999</v>
      </c>
      <c r="H87" s="51">
        <v>27.73</v>
      </c>
      <c r="I87" s="51">
        <v>29.963999999999999</v>
      </c>
      <c r="J87" s="51">
        <v>20.091999999999999</v>
      </c>
      <c r="K87" s="51">
        <v>30.91</v>
      </c>
      <c r="L87" s="51">
        <v>24.295999999999999</v>
      </c>
      <c r="M87" s="51">
        <v>18.369</v>
      </c>
      <c r="N87" s="51">
        <v>16.529</v>
      </c>
      <c r="O87" s="51">
        <v>29.706</v>
      </c>
      <c r="P87" s="51">
        <v>23.925000000000001</v>
      </c>
      <c r="Q87" s="203">
        <v>25.998000000000001</v>
      </c>
      <c r="R87" s="204">
        <v>20.158000000000001</v>
      </c>
    </row>
    <row r="88" spans="1:18" x14ac:dyDescent="0.25">
      <c r="A88" s="114" t="s">
        <v>72</v>
      </c>
      <c r="B88" s="51">
        <v>7.7569999999999997</v>
      </c>
      <c r="C88" s="51">
        <v>10.138</v>
      </c>
      <c r="D88" s="51">
        <v>10.648</v>
      </c>
      <c r="E88" s="51">
        <v>22.713000000000001</v>
      </c>
      <c r="F88" s="51">
        <v>25.811</v>
      </c>
      <c r="G88" s="51">
        <v>35.670999999999999</v>
      </c>
      <c r="H88" s="51">
        <v>37.1</v>
      </c>
      <c r="I88" s="51">
        <v>24.260999999999999</v>
      </c>
      <c r="J88" s="51">
        <v>66.727000000000004</v>
      </c>
      <c r="K88" s="51">
        <v>21.071999999999999</v>
      </c>
      <c r="L88" s="51">
        <v>25.324000000000002</v>
      </c>
      <c r="M88" s="51">
        <v>20.533999999999999</v>
      </c>
      <c r="N88" s="51">
        <v>11.948</v>
      </c>
      <c r="O88" s="51">
        <v>33.784999999999997</v>
      </c>
      <c r="P88" s="51">
        <v>24.783000000000001</v>
      </c>
      <c r="Q88" s="203">
        <v>30.571999999999999</v>
      </c>
      <c r="R88" s="204">
        <v>22.448</v>
      </c>
    </row>
    <row r="89" spans="1:18" x14ac:dyDescent="0.25">
      <c r="A89" s="114" t="s">
        <v>73</v>
      </c>
      <c r="B89" s="51">
        <v>1.8660000000000001</v>
      </c>
      <c r="C89" s="51">
        <v>7.3789999999999996</v>
      </c>
      <c r="D89" s="51">
        <v>10.754</v>
      </c>
      <c r="E89" s="51">
        <v>17.033000000000001</v>
      </c>
      <c r="F89" s="51">
        <v>16.821000000000002</v>
      </c>
      <c r="G89" s="51">
        <v>18.826000000000001</v>
      </c>
      <c r="H89" s="51">
        <v>18.228999999999999</v>
      </c>
      <c r="I89" s="51">
        <v>21.41</v>
      </c>
      <c r="J89" s="51">
        <v>20.573</v>
      </c>
      <c r="K89" s="51">
        <v>21.515000000000001</v>
      </c>
      <c r="L89" s="51">
        <v>22.379000000000001</v>
      </c>
      <c r="M89" s="51">
        <v>24.030999999999999</v>
      </c>
      <c r="N89" s="51">
        <v>28.620999999999999</v>
      </c>
      <c r="O89" s="51">
        <v>34.130000000000003</v>
      </c>
      <c r="P89" s="51">
        <v>30.16</v>
      </c>
      <c r="Q89" s="203">
        <v>29.103999999999999</v>
      </c>
      <c r="R89" s="204">
        <v>28.974</v>
      </c>
    </row>
    <row r="90" spans="1:18" x14ac:dyDescent="0.25">
      <c r="A90" s="114" t="s">
        <v>139</v>
      </c>
      <c r="B90" s="51">
        <v>4.1319999999999997</v>
      </c>
      <c r="C90" s="51">
        <v>25.888000000000002</v>
      </c>
      <c r="D90" s="51">
        <v>36.146999999999998</v>
      </c>
      <c r="E90" s="51">
        <v>48.28</v>
      </c>
      <c r="F90" s="51">
        <v>48.988</v>
      </c>
      <c r="G90" s="51">
        <v>53.51</v>
      </c>
      <c r="H90" s="51">
        <v>49.033999999999999</v>
      </c>
      <c r="I90" s="51">
        <v>41.604999999999997</v>
      </c>
      <c r="J90" s="51">
        <v>33.712000000000003</v>
      </c>
      <c r="K90" s="51">
        <v>33.067999999999998</v>
      </c>
      <c r="L90" s="51">
        <v>35.659999999999997</v>
      </c>
      <c r="M90" s="51">
        <v>31.806999999999999</v>
      </c>
      <c r="N90" s="51">
        <v>29.861000000000001</v>
      </c>
      <c r="O90" s="51">
        <v>97.341999999999999</v>
      </c>
      <c r="P90" s="51">
        <v>75.585999999999999</v>
      </c>
      <c r="Q90" s="203">
        <v>42.881999999999998</v>
      </c>
      <c r="R90" s="204">
        <v>46.039000000000001</v>
      </c>
    </row>
    <row r="91" spans="1:18" x14ac:dyDescent="0.25">
      <c r="A91" s="114" t="s">
        <v>75</v>
      </c>
      <c r="B91" s="51">
        <v>6.2789999999999999</v>
      </c>
      <c r="C91" s="51">
        <v>22.943000000000001</v>
      </c>
      <c r="D91" s="51">
        <v>27.024000000000001</v>
      </c>
      <c r="E91" s="51">
        <v>29.786000000000001</v>
      </c>
      <c r="F91" s="51">
        <v>33.094000000000001</v>
      </c>
      <c r="G91" s="51">
        <v>30.948</v>
      </c>
      <c r="H91" s="51">
        <v>25.741</v>
      </c>
      <c r="I91" s="51">
        <v>29.123000000000001</v>
      </c>
      <c r="J91" s="51">
        <v>21.312999999999999</v>
      </c>
      <c r="K91" s="51">
        <v>28.100999999999999</v>
      </c>
      <c r="L91" s="51">
        <v>26.788</v>
      </c>
      <c r="M91" s="51">
        <v>28.361000000000001</v>
      </c>
      <c r="N91" s="51">
        <v>29.821999999999999</v>
      </c>
      <c r="O91" s="51">
        <v>41.578000000000003</v>
      </c>
      <c r="P91" s="51">
        <v>49.692999999999998</v>
      </c>
      <c r="Q91" s="203">
        <v>58.343000000000004</v>
      </c>
      <c r="R91" s="204">
        <v>63.994999999999997</v>
      </c>
    </row>
    <row r="92" spans="1:18" x14ac:dyDescent="0.25">
      <c r="A92" s="114" t="s">
        <v>76</v>
      </c>
      <c r="B92" s="51">
        <v>1.0960000000000001</v>
      </c>
      <c r="C92" s="51">
        <v>9.3279999999999994</v>
      </c>
      <c r="D92" s="51">
        <v>10.867000000000001</v>
      </c>
      <c r="E92" s="51">
        <v>11.242000000000001</v>
      </c>
      <c r="F92" s="51">
        <v>13.420999999999999</v>
      </c>
      <c r="G92" s="51">
        <v>14.702999999999999</v>
      </c>
      <c r="H92" s="51">
        <v>7.1289999999999996</v>
      </c>
      <c r="I92" s="51">
        <v>10.882</v>
      </c>
      <c r="J92" s="51">
        <v>9.8620000000000001</v>
      </c>
      <c r="K92" s="51">
        <v>6.9139999999999997</v>
      </c>
      <c r="L92" s="51">
        <v>6.7779999999999996</v>
      </c>
      <c r="M92" s="51">
        <v>5.6820000000000004</v>
      </c>
      <c r="N92" s="51">
        <v>8.8320000000000007</v>
      </c>
      <c r="O92" s="51">
        <v>7.0449999999999999</v>
      </c>
      <c r="P92" s="51">
        <v>8.9030000000000005</v>
      </c>
      <c r="Q92" s="203">
        <v>8.8659999999999997</v>
      </c>
      <c r="R92" s="204">
        <v>5.7060000000000004</v>
      </c>
    </row>
    <row r="93" spans="1:18" ht="18" x14ac:dyDescent="0.25">
      <c r="A93" s="3" t="s">
        <v>90</v>
      </c>
      <c r="B93" s="60">
        <v>55.631</v>
      </c>
      <c r="C93" s="60">
        <v>59.375</v>
      </c>
      <c r="D93" s="60">
        <v>60.667999999999999</v>
      </c>
      <c r="E93" s="60">
        <v>69.778000000000006</v>
      </c>
      <c r="F93" s="60">
        <v>67.512</v>
      </c>
      <c r="G93" s="60">
        <v>76.891999999999996</v>
      </c>
      <c r="H93" s="60">
        <v>55.405999999999999</v>
      </c>
      <c r="I93" s="60">
        <v>62.362000000000002</v>
      </c>
      <c r="J93" s="60">
        <v>65.992999999999995</v>
      </c>
      <c r="K93" s="60">
        <v>60.046999999999997</v>
      </c>
      <c r="L93" s="60">
        <v>54.877000000000002</v>
      </c>
      <c r="M93" s="60">
        <v>67.025000000000006</v>
      </c>
      <c r="N93" s="60">
        <v>75.436999999999998</v>
      </c>
      <c r="O93" s="60">
        <v>77.528000000000006</v>
      </c>
      <c r="P93" s="60">
        <v>89.125</v>
      </c>
      <c r="Q93" s="201">
        <v>97.793999999999997</v>
      </c>
      <c r="R93" s="202">
        <v>70.382000000000005</v>
      </c>
    </row>
    <row r="94" spans="1:18" x14ac:dyDescent="0.25">
      <c r="A94" s="114" t="s">
        <v>66</v>
      </c>
      <c r="B94" s="51">
        <v>9.4879999999999995</v>
      </c>
      <c r="C94" s="51">
        <v>6.77</v>
      </c>
      <c r="D94" s="51">
        <v>12.865</v>
      </c>
      <c r="E94" s="51">
        <v>7.5190000000000001</v>
      </c>
      <c r="F94" s="51">
        <v>7.923</v>
      </c>
      <c r="G94" s="51">
        <v>9.7159999999999993</v>
      </c>
      <c r="H94" s="51">
        <v>5.0049999999999999</v>
      </c>
      <c r="I94" s="51">
        <v>6.9279999999999999</v>
      </c>
      <c r="J94" s="51">
        <v>7.3259999999999996</v>
      </c>
      <c r="K94" s="51">
        <v>9.19</v>
      </c>
      <c r="L94" s="51">
        <v>3.6459999999999999</v>
      </c>
      <c r="M94" s="51">
        <v>6.2320000000000002</v>
      </c>
      <c r="N94" s="51">
        <v>9.0649999999999995</v>
      </c>
      <c r="O94" s="51">
        <v>19.837</v>
      </c>
      <c r="P94" s="51">
        <v>9.91</v>
      </c>
      <c r="Q94" s="203">
        <v>7.76</v>
      </c>
      <c r="R94" s="204">
        <v>7.2709999999999999</v>
      </c>
    </row>
    <row r="95" spans="1:18" x14ac:dyDescent="0.25">
      <c r="A95" s="113" t="s">
        <v>77</v>
      </c>
      <c r="B95" s="51">
        <v>7.9279999999999999</v>
      </c>
      <c r="C95" s="51">
        <v>8.6379999999999999</v>
      </c>
      <c r="D95" s="51">
        <v>6.6639999999999997</v>
      </c>
      <c r="E95" s="51">
        <v>6.7229999999999999</v>
      </c>
      <c r="F95" s="51">
        <v>5.7560000000000002</v>
      </c>
      <c r="G95" s="51">
        <v>12.882</v>
      </c>
      <c r="H95" s="51">
        <v>8.5489999999999995</v>
      </c>
      <c r="I95" s="51">
        <v>8.2550000000000008</v>
      </c>
      <c r="J95" s="51">
        <v>9.6950000000000003</v>
      </c>
      <c r="K95" s="51">
        <v>9.5760000000000005</v>
      </c>
      <c r="L95" s="51">
        <v>8.7080000000000002</v>
      </c>
      <c r="M95" s="51">
        <v>12.666</v>
      </c>
      <c r="N95" s="51">
        <v>13.792999999999999</v>
      </c>
      <c r="O95" s="51">
        <v>10.362</v>
      </c>
      <c r="P95" s="51">
        <v>10.128</v>
      </c>
      <c r="Q95" s="203">
        <v>11.244999999999999</v>
      </c>
      <c r="R95" s="204">
        <v>11.362</v>
      </c>
    </row>
    <row r="96" spans="1:18" x14ac:dyDescent="0.25">
      <c r="A96" s="114" t="s">
        <v>70</v>
      </c>
      <c r="B96" s="51">
        <v>3.6219999999999999</v>
      </c>
      <c r="C96" s="51">
        <v>4.5060000000000002</v>
      </c>
      <c r="D96" s="51">
        <v>6.859</v>
      </c>
      <c r="E96" s="51">
        <v>7.5350000000000001</v>
      </c>
      <c r="F96" s="51">
        <v>11.114000000000001</v>
      </c>
      <c r="G96" s="51">
        <v>10.59</v>
      </c>
      <c r="H96" s="51">
        <v>9.1319999999999997</v>
      </c>
      <c r="I96" s="51">
        <v>10.335000000000001</v>
      </c>
      <c r="J96" s="51">
        <v>8.7850000000000001</v>
      </c>
      <c r="K96" s="51">
        <v>11.305999999999999</v>
      </c>
      <c r="L96" s="51">
        <v>11.903</v>
      </c>
      <c r="M96" s="51">
        <v>12.736000000000001</v>
      </c>
      <c r="N96" s="51">
        <v>7.7320000000000002</v>
      </c>
      <c r="O96" s="51">
        <v>6.2629999999999999</v>
      </c>
      <c r="P96" s="51">
        <v>8.0850000000000009</v>
      </c>
      <c r="Q96" s="203">
        <v>6.46</v>
      </c>
      <c r="R96" s="204">
        <v>1.5</v>
      </c>
    </row>
    <row r="97" spans="1:18" x14ac:dyDescent="0.25">
      <c r="A97" s="114" t="s">
        <v>78</v>
      </c>
      <c r="B97" s="51">
        <v>3.4380000000000002</v>
      </c>
      <c r="C97" s="51">
        <v>4.891</v>
      </c>
      <c r="D97" s="51">
        <v>4.2640000000000002</v>
      </c>
      <c r="E97" s="51">
        <v>5.37</v>
      </c>
      <c r="F97" s="51">
        <v>4.8049999999999997</v>
      </c>
      <c r="G97" s="51">
        <v>3.1760000000000002</v>
      </c>
      <c r="H97" s="51">
        <v>2.9239999999999999</v>
      </c>
      <c r="I97" s="51">
        <v>8.4589999999999996</v>
      </c>
      <c r="J97" s="51">
        <v>8.56</v>
      </c>
      <c r="K97" s="51">
        <v>5.9429999999999996</v>
      </c>
      <c r="L97" s="51">
        <v>3.7269999999999999</v>
      </c>
      <c r="M97" s="51">
        <v>4.9189999999999996</v>
      </c>
      <c r="N97" s="51">
        <v>10.331</v>
      </c>
      <c r="O97" s="51">
        <v>11.831</v>
      </c>
      <c r="P97" s="51">
        <v>5.1769999999999996</v>
      </c>
      <c r="Q97" s="203">
        <v>7.1070000000000002</v>
      </c>
      <c r="R97" s="204">
        <v>6.5910000000000002</v>
      </c>
    </row>
    <row r="98" spans="1:18" x14ac:dyDescent="0.25">
      <c r="A98" s="114" t="s">
        <v>79</v>
      </c>
      <c r="B98" s="51">
        <v>23.004000000000001</v>
      </c>
      <c r="C98" s="51">
        <v>4.157</v>
      </c>
      <c r="D98" s="51">
        <v>2.1720000000000002</v>
      </c>
      <c r="E98" s="51">
        <v>12.688000000000001</v>
      </c>
      <c r="F98" s="51">
        <v>8.2279999999999998</v>
      </c>
      <c r="G98" s="51">
        <v>8.6170000000000009</v>
      </c>
      <c r="H98" s="51">
        <v>4.71</v>
      </c>
      <c r="I98" s="51">
        <v>4.4850000000000003</v>
      </c>
      <c r="J98" s="51">
        <v>12.926</v>
      </c>
      <c r="K98" s="51">
        <v>4.68</v>
      </c>
      <c r="L98" s="51">
        <v>9.0820000000000007</v>
      </c>
      <c r="M98" s="51">
        <v>9.9580000000000002</v>
      </c>
      <c r="N98" s="51">
        <v>13.717000000000001</v>
      </c>
      <c r="O98" s="51">
        <v>7.3289999999999997</v>
      </c>
      <c r="P98" s="51">
        <v>38.533000000000001</v>
      </c>
      <c r="Q98" s="203">
        <v>47.548999999999999</v>
      </c>
      <c r="R98" s="204">
        <v>22.331</v>
      </c>
    </row>
    <row r="99" spans="1:18" x14ac:dyDescent="0.25">
      <c r="A99" s="114" t="s">
        <v>145</v>
      </c>
      <c r="B99" s="51">
        <v>7.4219999999999997</v>
      </c>
      <c r="C99" s="51">
        <v>25.853000000000002</v>
      </c>
      <c r="D99" s="51">
        <v>21.888000000000002</v>
      </c>
      <c r="E99" s="51">
        <v>23.355</v>
      </c>
      <c r="F99" s="51">
        <v>23.285</v>
      </c>
      <c r="G99" s="51">
        <v>25.241</v>
      </c>
      <c r="H99" s="51">
        <v>20.468</v>
      </c>
      <c r="I99" s="51">
        <v>19.821000000000002</v>
      </c>
      <c r="J99" s="51">
        <v>14.667</v>
      </c>
      <c r="K99" s="51">
        <v>15.175000000000001</v>
      </c>
      <c r="L99" s="51">
        <v>13.305</v>
      </c>
      <c r="M99" s="51">
        <v>15.276</v>
      </c>
      <c r="N99" s="51">
        <v>15.589</v>
      </c>
      <c r="O99" s="51">
        <v>16.760999999999999</v>
      </c>
      <c r="P99" s="51">
        <v>12.071</v>
      </c>
      <c r="Q99" s="203">
        <v>12.077999999999999</v>
      </c>
      <c r="R99" s="204">
        <v>15.837</v>
      </c>
    </row>
    <row r="100" spans="1:18" x14ac:dyDescent="0.25">
      <c r="A100" s="114" t="s">
        <v>81</v>
      </c>
      <c r="B100" s="51">
        <v>0.71699999999999997</v>
      </c>
      <c r="C100" s="51">
        <v>3.0880000000000001</v>
      </c>
      <c r="D100" s="51">
        <v>3.927</v>
      </c>
      <c r="E100" s="51">
        <v>4.3179999999999996</v>
      </c>
      <c r="F100" s="51">
        <v>4.6260000000000003</v>
      </c>
      <c r="G100" s="51">
        <v>3.8719999999999999</v>
      </c>
      <c r="H100" s="51">
        <v>2.7549999999999999</v>
      </c>
      <c r="I100" s="51">
        <v>2.6080000000000001</v>
      </c>
      <c r="J100" s="51">
        <v>2.0459999999999998</v>
      </c>
      <c r="K100" s="51">
        <v>2.2400000000000002</v>
      </c>
      <c r="L100" s="51">
        <v>2.823</v>
      </c>
      <c r="M100" s="51">
        <v>2.5630000000000002</v>
      </c>
      <c r="N100" s="51">
        <v>2.2669999999999999</v>
      </c>
      <c r="O100" s="51">
        <v>2.7160000000000002</v>
      </c>
      <c r="P100" s="51">
        <v>2.665</v>
      </c>
      <c r="Q100" s="203">
        <v>2.2999999999999998</v>
      </c>
      <c r="R100" s="204">
        <v>2.3250000000000002</v>
      </c>
    </row>
    <row r="101" spans="1:18" x14ac:dyDescent="0.25">
      <c r="A101" s="114" t="s">
        <v>82</v>
      </c>
      <c r="B101" s="51" t="s">
        <v>95</v>
      </c>
      <c r="C101" s="51">
        <v>0.24099999999999999</v>
      </c>
      <c r="D101" s="51">
        <v>0.65900000000000003</v>
      </c>
      <c r="E101" s="51">
        <v>0.754</v>
      </c>
      <c r="F101" s="51">
        <v>0.46800000000000003</v>
      </c>
      <c r="G101" s="51">
        <v>0.42699999999999999</v>
      </c>
      <c r="H101" s="51">
        <v>0.61899999999999999</v>
      </c>
      <c r="I101" s="51">
        <v>0.57799999999999996</v>
      </c>
      <c r="J101" s="51">
        <v>0.48599999999999999</v>
      </c>
      <c r="K101" s="51">
        <v>0.48699999999999999</v>
      </c>
      <c r="L101" s="51">
        <v>0.439</v>
      </c>
      <c r="M101" s="51">
        <v>0.54500000000000004</v>
      </c>
      <c r="N101" s="51">
        <v>0.46600000000000003</v>
      </c>
      <c r="O101" s="51">
        <v>0.83799999999999997</v>
      </c>
      <c r="P101" s="51">
        <v>0.53900000000000003</v>
      </c>
      <c r="Q101" s="203">
        <v>0.45600000000000002</v>
      </c>
      <c r="R101" s="204">
        <v>0.40799999999999997</v>
      </c>
    </row>
    <row r="102" spans="1:18" x14ac:dyDescent="0.25">
      <c r="A102" s="114" t="s">
        <v>83</v>
      </c>
      <c r="B102" s="51">
        <v>1E-3</v>
      </c>
      <c r="C102" s="51">
        <v>1.1850000000000001</v>
      </c>
      <c r="D102" s="51">
        <v>1.268</v>
      </c>
      <c r="E102" s="51">
        <v>1.3140000000000001</v>
      </c>
      <c r="F102" s="51">
        <v>1.2250000000000001</v>
      </c>
      <c r="G102" s="51">
        <v>0.97199999999999998</v>
      </c>
      <c r="H102" s="51">
        <v>0.999</v>
      </c>
      <c r="I102" s="51">
        <v>0.74099999999999999</v>
      </c>
      <c r="J102" s="51">
        <v>1.2749999999999999</v>
      </c>
      <c r="K102" s="51">
        <v>1.202</v>
      </c>
      <c r="L102" s="51">
        <v>0.77400000000000002</v>
      </c>
      <c r="M102" s="51">
        <v>1.903</v>
      </c>
      <c r="N102" s="51">
        <v>2.3109999999999999</v>
      </c>
      <c r="O102" s="51">
        <v>1.1850000000000001</v>
      </c>
      <c r="P102" s="51">
        <v>1.8029999999999999</v>
      </c>
      <c r="Q102" s="203">
        <v>2.5779999999999998</v>
      </c>
      <c r="R102" s="204">
        <v>2.5059999999999998</v>
      </c>
    </row>
    <row r="103" spans="1:18" ht="19.5" x14ac:dyDescent="0.25">
      <c r="A103" s="114" t="s">
        <v>84</v>
      </c>
      <c r="B103" s="51">
        <v>5.0000000000000001E-3</v>
      </c>
      <c r="C103" s="51">
        <v>4.5999999999999999E-2</v>
      </c>
      <c r="D103" s="51">
        <v>0.10199999999999999</v>
      </c>
      <c r="E103" s="51">
        <v>0.20200000000000001</v>
      </c>
      <c r="F103" s="51">
        <v>8.2000000000000003E-2</v>
      </c>
      <c r="G103" s="51">
        <v>0.215</v>
      </c>
      <c r="H103" s="51">
        <v>0.184</v>
      </c>
      <c r="I103" s="51">
        <v>9.5000000000000001E-2</v>
      </c>
      <c r="J103" s="51">
        <v>0.17299999999999999</v>
      </c>
      <c r="K103" s="51">
        <v>0.214</v>
      </c>
      <c r="L103" s="51">
        <v>0.42399999999999999</v>
      </c>
      <c r="M103" s="51">
        <v>0.156</v>
      </c>
      <c r="N103" s="51">
        <v>0.151</v>
      </c>
      <c r="O103" s="51">
        <v>0.34599999999999997</v>
      </c>
      <c r="P103" s="51">
        <v>0.17</v>
      </c>
      <c r="Q103" s="203">
        <v>0.24</v>
      </c>
      <c r="R103" s="204">
        <v>0.20799999999999999</v>
      </c>
    </row>
    <row r="104" spans="1:18" ht="19.5" x14ac:dyDescent="0.25">
      <c r="A104" s="126" t="s">
        <v>85</v>
      </c>
      <c r="B104" s="51">
        <v>6.0000000000000001E-3</v>
      </c>
      <c r="C104" s="51" t="s">
        <v>95</v>
      </c>
      <c r="D104" s="51" t="s">
        <v>95</v>
      </c>
      <c r="E104" s="51" t="s">
        <v>95</v>
      </c>
      <c r="F104" s="51" t="s">
        <v>95</v>
      </c>
      <c r="G104" s="51">
        <v>1.1839999999999999</v>
      </c>
      <c r="H104" s="51">
        <v>6.0999999999999999E-2</v>
      </c>
      <c r="I104" s="51">
        <v>5.7000000000000002E-2</v>
      </c>
      <c r="J104" s="51">
        <v>5.3999999999999999E-2</v>
      </c>
      <c r="K104" s="51">
        <v>3.4000000000000002E-2</v>
      </c>
      <c r="L104" s="51">
        <v>4.5999999999999999E-2</v>
      </c>
      <c r="M104" s="51">
        <v>7.0999999999999994E-2</v>
      </c>
      <c r="N104" s="51">
        <v>1.4999999999999999E-2</v>
      </c>
      <c r="O104" s="51">
        <v>0.06</v>
      </c>
      <c r="P104" s="51">
        <v>4.3999999999999997E-2</v>
      </c>
      <c r="Q104" s="203">
        <v>2.1000000000000001E-2</v>
      </c>
      <c r="R104" s="204">
        <v>4.2999999999999997E-2</v>
      </c>
    </row>
    <row r="105" spans="1:18" x14ac:dyDescent="0.25">
      <c r="A105" s="126" t="s">
        <v>202</v>
      </c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203"/>
      <c r="R105" s="204"/>
    </row>
    <row r="106" spans="1:18" ht="15.75" thickBot="1" x14ac:dyDescent="0.3">
      <c r="A106" s="270" t="s">
        <v>224</v>
      </c>
      <c r="B106" s="270"/>
      <c r="C106" s="270"/>
      <c r="D106" s="270"/>
      <c r="E106" s="270"/>
      <c r="F106" s="270"/>
      <c r="G106" s="270"/>
      <c r="H106" s="270"/>
      <c r="I106" s="270"/>
      <c r="J106" s="270"/>
      <c r="K106" s="270"/>
      <c r="L106" s="270"/>
      <c r="M106" s="270"/>
      <c r="N106" s="270"/>
      <c r="O106" s="270"/>
      <c r="P106" s="270"/>
      <c r="Q106" s="270"/>
      <c r="R106" s="200"/>
    </row>
  </sheetData>
  <mergeCells count="3">
    <mergeCell ref="A106:Q106"/>
    <mergeCell ref="A1:R1"/>
    <mergeCell ref="A2:R2"/>
  </mergeCell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3">
    <tabColor rgb="FFC7E6A4"/>
  </sheetPr>
  <dimension ref="A1:R106"/>
  <sheetViews>
    <sheetView workbookViewId="0">
      <pane ySplit="6" topLeftCell="A91" activePane="bottomLeft" state="frozen"/>
      <selection activeCell="O25" sqref="O25"/>
      <selection pane="bottomLeft" sqref="A1:R1"/>
    </sheetView>
  </sheetViews>
  <sheetFormatPr defaultRowHeight="15" x14ac:dyDescent="0.25"/>
  <cols>
    <col min="1" max="1" width="18.7109375" customWidth="1"/>
  </cols>
  <sheetData>
    <row r="1" spans="1:18" x14ac:dyDescent="0.25">
      <c r="A1" s="247" t="s">
        <v>219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</row>
    <row r="2" spans="1:18" x14ac:dyDescent="0.25">
      <c r="A2" s="248" t="s">
        <v>193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</row>
    <row r="3" spans="1:18" x14ac:dyDescent="0.25">
      <c r="A3" s="2" t="s">
        <v>254</v>
      </c>
      <c r="B3" s="28"/>
      <c r="C3" s="38"/>
      <c r="D3" s="38"/>
      <c r="E3" s="38"/>
      <c r="F3" s="38"/>
      <c r="G3" s="28"/>
      <c r="H3" s="28"/>
      <c r="I3" s="28"/>
      <c r="J3" s="28"/>
      <c r="K3" s="28"/>
      <c r="L3" s="28"/>
      <c r="M3" s="28"/>
    </row>
    <row r="4" spans="1:18" x14ac:dyDescent="0.25">
      <c r="A4" s="89" t="s">
        <v>256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</row>
    <row r="5" spans="1:18" ht="15.75" thickBot="1" x14ac:dyDescent="0.3">
      <c r="A5" s="88" t="s">
        <v>106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</row>
    <row r="6" spans="1:18" ht="15.75" thickBot="1" x14ac:dyDescent="0.3">
      <c r="A6" s="44"/>
      <c r="B6" s="44">
        <v>2002</v>
      </c>
      <c r="C6" s="44">
        <v>2004</v>
      </c>
      <c r="D6" s="44">
        <v>2005</v>
      </c>
      <c r="E6" s="44">
        <v>2006</v>
      </c>
      <c r="F6" s="44">
        <v>2007</v>
      </c>
      <c r="G6" s="44">
        <v>2008</v>
      </c>
      <c r="H6" s="44">
        <v>2009</v>
      </c>
      <c r="I6" s="44">
        <v>2010</v>
      </c>
      <c r="J6" s="44">
        <v>2011</v>
      </c>
      <c r="K6" s="44">
        <v>2012</v>
      </c>
      <c r="L6" s="44">
        <v>2013</v>
      </c>
      <c r="M6" s="44">
        <v>2014</v>
      </c>
      <c r="N6" s="44">
        <v>2015</v>
      </c>
      <c r="O6" s="44">
        <v>2016</v>
      </c>
      <c r="P6" s="44">
        <v>2017</v>
      </c>
      <c r="Q6" s="11">
        <v>2018</v>
      </c>
      <c r="R6" s="13">
        <v>2019</v>
      </c>
    </row>
    <row r="7" spans="1:18" x14ac:dyDescent="0.25">
      <c r="A7" s="49" t="s">
        <v>0</v>
      </c>
      <c r="B7" s="58">
        <v>1105.154</v>
      </c>
      <c r="C7" s="58">
        <v>1880.6590000000001</v>
      </c>
      <c r="D7" s="58">
        <v>2699.8029999999999</v>
      </c>
      <c r="E7" s="58">
        <v>3394.9859999999999</v>
      </c>
      <c r="F7" s="58">
        <v>4499.4679999999998</v>
      </c>
      <c r="G7" s="58">
        <v>5546.1890000000003</v>
      </c>
      <c r="H7" s="58">
        <v>5245.125</v>
      </c>
      <c r="I7" s="58">
        <v>6462.9340000000002</v>
      </c>
      <c r="J7" s="58">
        <v>6292.7150000000001</v>
      </c>
      <c r="K7" s="58">
        <v>7149.8770000000004</v>
      </c>
      <c r="L7" s="58">
        <v>7966.6279999999997</v>
      </c>
      <c r="M7" s="58">
        <v>6512.9110000000001</v>
      </c>
      <c r="N7" s="58">
        <v>5261.0249999999996</v>
      </c>
      <c r="O7" s="58">
        <v>3422.1210000000001</v>
      </c>
      <c r="P7" s="58">
        <v>5629.9830000000002</v>
      </c>
      <c r="Q7" s="201">
        <v>5486.3149999999996</v>
      </c>
      <c r="R7" s="202">
        <v>7452.7240000000002</v>
      </c>
    </row>
    <row r="8" spans="1:18" ht="18" x14ac:dyDescent="0.25">
      <c r="A8" s="3" t="s">
        <v>91</v>
      </c>
      <c r="B8" s="60">
        <v>196.572</v>
      </c>
      <c r="C8" s="60">
        <v>673.56299999999999</v>
      </c>
      <c r="D8" s="60">
        <v>876.01800000000003</v>
      </c>
      <c r="E8" s="60">
        <v>1270.248</v>
      </c>
      <c r="F8" s="60">
        <v>1430.64</v>
      </c>
      <c r="G8" s="60">
        <v>2064.3960000000002</v>
      </c>
      <c r="H8" s="60">
        <v>2894.5</v>
      </c>
      <c r="I8" s="60">
        <v>3092.3449999999998</v>
      </c>
      <c r="J8" s="60">
        <v>2500.4780000000001</v>
      </c>
      <c r="K8" s="60">
        <v>2543.6469999999999</v>
      </c>
      <c r="L8" s="60">
        <v>3004.0830000000001</v>
      </c>
      <c r="M8" s="60">
        <v>2711.5569999999998</v>
      </c>
      <c r="N8" s="60">
        <v>2309.0540000000001</v>
      </c>
      <c r="O8" s="60">
        <v>1298.7190000000001</v>
      </c>
      <c r="P8" s="60">
        <v>2571.17</v>
      </c>
      <c r="Q8" s="201">
        <v>2357.761</v>
      </c>
      <c r="R8" s="202">
        <v>4110.1319999999996</v>
      </c>
    </row>
    <row r="9" spans="1:18" x14ac:dyDescent="0.25">
      <c r="A9" s="114" t="s">
        <v>1</v>
      </c>
      <c r="B9" s="51">
        <v>3.4580000000000002</v>
      </c>
      <c r="C9" s="51">
        <v>6.6559999999999997</v>
      </c>
      <c r="D9" s="51">
        <v>7.742</v>
      </c>
      <c r="E9" s="51">
        <v>9.5719999999999992</v>
      </c>
      <c r="F9" s="51">
        <v>16.678999999999998</v>
      </c>
      <c r="G9" s="51">
        <v>23.562000000000001</v>
      </c>
      <c r="H9" s="51">
        <v>15.47</v>
      </c>
      <c r="I9" s="51">
        <v>22.771999999999998</v>
      </c>
      <c r="J9" s="51">
        <v>25.911999999999999</v>
      </c>
      <c r="K9" s="51">
        <v>27.600999999999999</v>
      </c>
      <c r="L9" s="51">
        <v>26.268999999999998</v>
      </c>
      <c r="M9" s="51">
        <v>26.762</v>
      </c>
      <c r="N9" s="51">
        <v>15.074999999999999</v>
      </c>
      <c r="O9" s="51">
        <v>13.760999999999999</v>
      </c>
      <c r="P9" s="51">
        <v>19.347000000000001</v>
      </c>
      <c r="Q9" s="203">
        <v>22.035</v>
      </c>
      <c r="R9" s="204">
        <v>33.247</v>
      </c>
    </row>
    <row r="10" spans="1:18" x14ac:dyDescent="0.25">
      <c r="A10" s="114" t="s">
        <v>2</v>
      </c>
      <c r="B10" s="51">
        <v>2.2189999999999999</v>
      </c>
      <c r="C10" s="51">
        <v>4.8949999999999996</v>
      </c>
      <c r="D10" s="51">
        <v>4.7370000000000001</v>
      </c>
      <c r="E10" s="51">
        <v>4.6269999999999998</v>
      </c>
      <c r="F10" s="51">
        <v>6.3609999999999998</v>
      </c>
      <c r="G10" s="51">
        <v>7.34</v>
      </c>
      <c r="H10" s="51">
        <v>8.3859999999999992</v>
      </c>
      <c r="I10" s="51">
        <v>10.805999999999999</v>
      </c>
      <c r="J10" s="51">
        <v>14.635999999999999</v>
      </c>
      <c r="K10" s="51">
        <v>16.762</v>
      </c>
      <c r="L10" s="51">
        <v>18.491</v>
      </c>
      <c r="M10" s="51">
        <v>12.077999999999999</v>
      </c>
      <c r="N10" s="51">
        <v>11.146000000000001</v>
      </c>
      <c r="O10" s="51">
        <v>5.9020000000000001</v>
      </c>
      <c r="P10" s="51">
        <v>9.2420000000000009</v>
      </c>
      <c r="Q10" s="203">
        <v>13.077999999999999</v>
      </c>
      <c r="R10" s="204">
        <v>13.896000000000001</v>
      </c>
    </row>
    <row r="11" spans="1:18" x14ac:dyDescent="0.25">
      <c r="A11" s="114" t="s">
        <v>3</v>
      </c>
      <c r="B11" s="51">
        <v>3.044</v>
      </c>
      <c r="C11" s="51">
        <v>5.8650000000000002</v>
      </c>
      <c r="D11" s="51">
        <v>9.8650000000000002</v>
      </c>
      <c r="E11" s="51">
        <v>12.22</v>
      </c>
      <c r="F11" s="51">
        <v>17.541</v>
      </c>
      <c r="G11" s="51">
        <v>19.561</v>
      </c>
      <c r="H11" s="51">
        <v>23.655000000000001</v>
      </c>
      <c r="I11" s="51">
        <v>38.677999999999997</v>
      </c>
      <c r="J11" s="51">
        <v>35.747999999999998</v>
      </c>
      <c r="K11" s="51">
        <v>39.753</v>
      </c>
      <c r="L11" s="51">
        <v>43.402000000000001</v>
      </c>
      <c r="M11" s="51">
        <v>34.570999999999998</v>
      </c>
      <c r="N11" s="51">
        <v>24.411000000000001</v>
      </c>
      <c r="O11" s="51">
        <v>12.209</v>
      </c>
      <c r="P11" s="51">
        <v>23.088999999999999</v>
      </c>
      <c r="Q11" s="203">
        <v>26.63</v>
      </c>
      <c r="R11" s="204">
        <v>25.4</v>
      </c>
    </row>
    <row r="12" spans="1:18" x14ac:dyDescent="0.25">
      <c r="A12" s="114" t="s">
        <v>4</v>
      </c>
      <c r="B12" s="51">
        <v>0.82099999999999995</v>
      </c>
      <c r="C12" s="51">
        <v>4.3470000000000004</v>
      </c>
      <c r="D12" s="51">
        <v>8.84</v>
      </c>
      <c r="E12" s="51">
        <v>6.3330000000000002</v>
      </c>
      <c r="F12" s="51">
        <v>5.383</v>
      </c>
      <c r="G12" s="51">
        <v>5.1920000000000002</v>
      </c>
      <c r="H12" s="51">
        <v>6.57</v>
      </c>
      <c r="I12" s="51">
        <v>8.9260000000000002</v>
      </c>
      <c r="J12" s="51">
        <v>9.3070000000000004</v>
      </c>
      <c r="K12" s="51">
        <v>13.502000000000001</v>
      </c>
      <c r="L12" s="51">
        <v>14.818</v>
      </c>
      <c r="M12" s="51">
        <v>16.285</v>
      </c>
      <c r="N12" s="51">
        <v>12.88</v>
      </c>
      <c r="O12" s="51">
        <v>13.939</v>
      </c>
      <c r="P12" s="51">
        <v>20.878</v>
      </c>
      <c r="Q12" s="203">
        <v>23.731999999999999</v>
      </c>
      <c r="R12" s="204">
        <v>29.65</v>
      </c>
    </row>
    <row r="13" spans="1:18" x14ac:dyDescent="0.25">
      <c r="A13" s="114" t="s">
        <v>5</v>
      </c>
      <c r="B13" s="51">
        <v>4.3840000000000003</v>
      </c>
      <c r="C13" s="51">
        <v>3.2290000000000001</v>
      </c>
      <c r="D13" s="51">
        <v>5.9930000000000003</v>
      </c>
      <c r="E13" s="51">
        <v>7.84</v>
      </c>
      <c r="F13" s="51">
        <v>13.977</v>
      </c>
      <c r="G13" s="51">
        <v>15.959</v>
      </c>
      <c r="H13" s="51">
        <v>13.137</v>
      </c>
      <c r="I13" s="51">
        <v>14.454000000000001</v>
      </c>
      <c r="J13" s="51">
        <v>15.577</v>
      </c>
      <c r="K13" s="51">
        <v>16.736999999999998</v>
      </c>
      <c r="L13" s="51">
        <v>19.492000000000001</v>
      </c>
      <c r="M13" s="51">
        <v>10.462</v>
      </c>
      <c r="N13" s="51">
        <v>7.431</v>
      </c>
      <c r="O13" s="51">
        <v>9.0259999999999998</v>
      </c>
      <c r="P13" s="51">
        <v>16.027000000000001</v>
      </c>
      <c r="Q13" s="203">
        <v>29.405999999999999</v>
      </c>
      <c r="R13" s="204">
        <v>18.681000000000001</v>
      </c>
    </row>
    <row r="14" spans="1:18" x14ac:dyDescent="0.25">
      <c r="A14" s="114" t="s">
        <v>6</v>
      </c>
      <c r="B14" s="51">
        <v>1.641</v>
      </c>
      <c r="C14" s="51">
        <v>2.6320000000000001</v>
      </c>
      <c r="D14" s="51">
        <v>2.1859999999999999</v>
      </c>
      <c r="E14" s="51">
        <v>5.2510000000000003</v>
      </c>
      <c r="F14" s="51">
        <v>6.34</v>
      </c>
      <c r="G14" s="51">
        <v>10.693</v>
      </c>
      <c r="H14" s="51">
        <v>13.082000000000001</v>
      </c>
      <c r="I14" s="51">
        <v>15.048999999999999</v>
      </c>
      <c r="J14" s="51">
        <v>19.291</v>
      </c>
      <c r="K14" s="51">
        <v>21.971</v>
      </c>
      <c r="L14" s="51">
        <v>27.111000000000001</v>
      </c>
      <c r="M14" s="51">
        <v>22.029</v>
      </c>
      <c r="N14" s="51">
        <v>16.097999999999999</v>
      </c>
      <c r="O14" s="51">
        <v>10.191000000000001</v>
      </c>
      <c r="P14" s="51">
        <v>16.337</v>
      </c>
      <c r="Q14" s="203">
        <v>18.366</v>
      </c>
      <c r="R14" s="204">
        <v>24.029</v>
      </c>
    </row>
    <row r="15" spans="1:18" x14ac:dyDescent="0.25">
      <c r="A15" s="114" t="s">
        <v>7</v>
      </c>
      <c r="B15" s="51">
        <v>0.79900000000000004</v>
      </c>
      <c r="C15" s="51">
        <v>2.4529999999999998</v>
      </c>
      <c r="D15" s="51">
        <v>5.4729999999999999</v>
      </c>
      <c r="E15" s="51">
        <v>6.4390000000000001</v>
      </c>
      <c r="F15" s="51">
        <v>9.8529999999999998</v>
      </c>
      <c r="G15" s="51">
        <v>11.345000000000001</v>
      </c>
      <c r="H15" s="51">
        <v>13.7</v>
      </c>
      <c r="I15" s="51">
        <v>18.440000000000001</v>
      </c>
      <c r="J15" s="51">
        <v>16.841000000000001</v>
      </c>
      <c r="K15" s="51">
        <v>17.745999999999999</v>
      </c>
      <c r="L15" s="51">
        <v>15.205</v>
      </c>
      <c r="M15" s="51">
        <v>10.739000000000001</v>
      </c>
      <c r="N15" s="51">
        <v>10.260999999999999</v>
      </c>
      <c r="O15" s="51">
        <v>5.1589999999999998</v>
      </c>
      <c r="P15" s="51">
        <v>11.929</v>
      </c>
      <c r="Q15" s="203">
        <v>11.35</v>
      </c>
      <c r="R15" s="204">
        <v>14.13</v>
      </c>
    </row>
    <row r="16" spans="1:18" x14ac:dyDescent="0.25">
      <c r="A16" s="114" t="s">
        <v>8</v>
      </c>
      <c r="B16" s="51">
        <v>1.236</v>
      </c>
      <c r="C16" s="51">
        <v>2.5459999999999998</v>
      </c>
      <c r="D16" s="51">
        <v>4.282</v>
      </c>
      <c r="E16" s="51">
        <v>5.7619999999999996</v>
      </c>
      <c r="F16" s="51">
        <v>7.1120000000000001</v>
      </c>
      <c r="G16" s="51">
        <v>8.8309999999999995</v>
      </c>
      <c r="H16" s="51">
        <v>9.2780000000000005</v>
      </c>
      <c r="I16" s="51">
        <v>24.361999999999998</v>
      </c>
      <c r="J16" s="51">
        <v>20.716000000000001</v>
      </c>
      <c r="K16" s="51">
        <v>21.106999999999999</v>
      </c>
      <c r="L16" s="51">
        <v>21.603000000000002</v>
      </c>
      <c r="M16" s="51">
        <v>14.991</v>
      </c>
      <c r="N16" s="51">
        <v>12.989000000000001</v>
      </c>
      <c r="O16" s="51">
        <v>8.6259999999999994</v>
      </c>
      <c r="P16" s="51">
        <v>13.099</v>
      </c>
      <c r="Q16" s="203">
        <v>16.155999999999999</v>
      </c>
      <c r="R16" s="204">
        <v>21.273</v>
      </c>
    </row>
    <row r="17" spans="1:18" x14ac:dyDescent="0.25">
      <c r="A17" s="114" t="s">
        <v>9</v>
      </c>
      <c r="B17" s="51">
        <v>1.6240000000000001</v>
      </c>
      <c r="C17" s="51">
        <v>3.363</v>
      </c>
      <c r="D17" s="51">
        <v>5.085</v>
      </c>
      <c r="E17" s="51">
        <v>5.8940000000000001</v>
      </c>
      <c r="F17" s="51">
        <v>7.4379999999999997</v>
      </c>
      <c r="G17" s="51">
        <v>9.3529999999999998</v>
      </c>
      <c r="H17" s="51">
        <v>9.9779999999999998</v>
      </c>
      <c r="I17" s="51">
        <v>14.573</v>
      </c>
      <c r="J17" s="51">
        <v>21.951000000000001</v>
      </c>
      <c r="K17" s="51">
        <v>23.228999999999999</v>
      </c>
      <c r="L17" s="51">
        <v>27.917999999999999</v>
      </c>
      <c r="M17" s="51">
        <v>18.875</v>
      </c>
      <c r="N17" s="51">
        <v>13.510999999999999</v>
      </c>
      <c r="O17" s="51">
        <v>8.8819999999999997</v>
      </c>
      <c r="P17" s="51">
        <v>14.888</v>
      </c>
      <c r="Q17" s="203">
        <v>14.868</v>
      </c>
      <c r="R17" s="204">
        <v>14.441000000000001</v>
      </c>
    </row>
    <row r="18" spans="1:18" x14ac:dyDescent="0.25">
      <c r="A18" s="114" t="s">
        <v>10</v>
      </c>
      <c r="B18" s="51">
        <v>2.68</v>
      </c>
      <c r="C18" s="51">
        <v>10.503</v>
      </c>
      <c r="D18" s="51">
        <v>9.4499999999999993</v>
      </c>
      <c r="E18" s="51">
        <v>40.698</v>
      </c>
      <c r="F18" s="51">
        <v>103.29</v>
      </c>
      <c r="G18" s="51">
        <v>77.731999999999999</v>
      </c>
      <c r="H18" s="51">
        <v>73.554000000000002</v>
      </c>
      <c r="I18" s="51">
        <v>104.605</v>
      </c>
      <c r="J18" s="51">
        <v>143.87200000000001</v>
      </c>
      <c r="K18" s="51">
        <v>113.405</v>
      </c>
      <c r="L18" s="51">
        <v>253.86</v>
      </c>
      <c r="M18" s="51">
        <v>283.565</v>
      </c>
      <c r="N18" s="51">
        <v>231.852</v>
      </c>
      <c r="O18" s="51">
        <v>218.33099999999999</v>
      </c>
      <c r="P18" s="51">
        <v>127.205</v>
      </c>
      <c r="Q18" s="203">
        <v>137.06</v>
      </c>
      <c r="R18" s="204">
        <v>180.54300000000001</v>
      </c>
    </row>
    <row r="19" spans="1:18" x14ac:dyDescent="0.25">
      <c r="A19" s="114" t="s">
        <v>11</v>
      </c>
      <c r="B19" s="51">
        <v>1.671</v>
      </c>
      <c r="C19" s="51">
        <v>1.998</v>
      </c>
      <c r="D19" s="51">
        <v>2.6309999999999998</v>
      </c>
      <c r="E19" s="51">
        <v>5.101</v>
      </c>
      <c r="F19" s="51">
        <v>6.8250000000000002</v>
      </c>
      <c r="G19" s="51">
        <v>15.961</v>
      </c>
      <c r="H19" s="51">
        <v>10.831</v>
      </c>
      <c r="I19" s="51">
        <v>14.019</v>
      </c>
      <c r="J19" s="51">
        <v>13.417999999999999</v>
      </c>
      <c r="K19" s="51">
        <v>12.974</v>
      </c>
      <c r="L19" s="51">
        <v>16.071999999999999</v>
      </c>
      <c r="M19" s="51">
        <v>14.62</v>
      </c>
      <c r="N19" s="51">
        <v>15.37</v>
      </c>
      <c r="O19" s="51">
        <v>6.3689999999999998</v>
      </c>
      <c r="P19" s="51">
        <v>10.648</v>
      </c>
      <c r="Q19" s="203">
        <v>13.1</v>
      </c>
      <c r="R19" s="204">
        <v>13.337</v>
      </c>
    </row>
    <row r="20" spans="1:18" x14ac:dyDescent="0.25">
      <c r="A20" s="114" t="s">
        <v>12</v>
      </c>
      <c r="B20" s="51">
        <v>0.61199999999999999</v>
      </c>
      <c r="C20" s="51">
        <v>1.103</v>
      </c>
      <c r="D20" s="51">
        <v>3.3050000000000002</v>
      </c>
      <c r="E20" s="51">
        <v>3.4630000000000001</v>
      </c>
      <c r="F20" s="51">
        <v>4.8940000000000001</v>
      </c>
      <c r="G20" s="51">
        <v>8.516</v>
      </c>
      <c r="H20" s="51">
        <v>8.8379999999999992</v>
      </c>
      <c r="I20" s="51">
        <v>15.538</v>
      </c>
      <c r="J20" s="51">
        <v>18.093</v>
      </c>
      <c r="K20" s="51">
        <v>21.111000000000001</v>
      </c>
      <c r="L20" s="51">
        <v>21.02</v>
      </c>
      <c r="M20" s="51">
        <v>22.974</v>
      </c>
      <c r="N20" s="51">
        <v>19.530999999999999</v>
      </c>
      <c r="O20" s="51">
        <v>14.601000000000001</v>
      </c>
      <c r="P20" s="51">
        <v>25.887</v>
      </c>
      <c r="Q20" s="203">
        <v>27.67</v>
      </c>
      <c r="R20" s="204">
        <v>37.317999999999998</v>
      </c>
    </row>
    <row r="21" spans="1:18" x14ac:dyDescent="0.25">
      <c r="A21" s="114" t="s">
        <v>13</v>
      </c>
      <c r="B21" s="51">
        <v>1.083</v>
      </c>
      <c r="C21" s="51">
        <v>2.8679999999999999</v>
      </c>
      <c r="D21" s="51">
        <v>3.11</v>
      </c>
      <c r="E21" s="51">
        <v>4.6369999999999996</v>
      </c>
      <c r="F21" s="51">
        <v>8.9220000000000006</v>
      </c>
      <c r="G21" s="51">
        <v>14.183</v>
      </c>
      <c r="H21" s="51">
        <v>11.802</v>
      </c>
      <c r="I21" s="51">
        <v>17.800999999999998</v>
      </c>
      <c r="J21" s="51">
        <v>19.521000000000001</v>
      </c>
      <c r="K21" s="51">
        <v>21.675000000000001</v>
      </c>
      <c r="L21" s="51">
        <v>22.372</v>
      </c>
      <c r="M21" s="51">
        <v>18.972999999999999</v>
      </c>
      <c r="N21" s="51">
        <v>13.772</v>
      </c>
      <c r="O21" s="51">
        <v>7.0990000000000002</v>
      </c>
      <c r="P21" s="51">
        <v>10.936</v>
      </c>
      <c r="Q21" s="203">
        <v>13.129</v>
      </c>
      <c r="R21" s="204">
        <v>16.635999999999999</v>
      </c>
    </row>
    <row r="22" spans="1:18" x14ac:dyDescent="0.25">
      <c r="A22" s="114" t="s">
        <v>14</v>
      </c>
      <c r="B22" s="51">
        <v>1.4510000000000001</v>
      </c>
      <c r="C22" s="51">
        <v>2.234</v>
      </c>
      <c r="D22" s="51">
        <v>1.528</v>
      </c>
      <c r="E22" s="51">
        <v>1.859</v>
      </c>
      <c r="F22" s="51">
        <v>3.899</v>
      </c>
      <c r="G22" s="51">
        <v>5.0529999999999999</v>
      </c>
      <c r="H22" s="51">
        <v>4.444</v>
      </c>
      <c r="I22" s="51">
        <v>6.7779999999999996</v>
      </c>
      <c r="J22" s="51">
        <v>6.7480000000000002</v>
      </c>
      <c r="K22" s="51">
        <v>9.8559999999999999</v>
      </c>
      <c r="L22" s="51">
        <v>11.721</v>
      </c>
      <c r="M22" s="51">
        <v>9.1859999999999999</v>
      </c>
      <c r="N22" s="51">
        <v>7.1429999999999998</v>
      </c>
      <c r="O22" s="51">
        <v>4.234</v>
      </c>
      <c r="P22" s="51">
        <v>6.4749999999999996</v>
      </c>
      <c r="Q22" s="203">
        <v>8.8729999999999993</v>
      </c>
      <c r="R22" s="204">
        <v>10.259</v>
      </c>
    </row>
    <row r="23" spans="1:18" x14ac:dyDescent="0.25">
      <c r="A23" s="114" t="s">
        <v>15</v>
      </c>
      <c r="B23" s="51">
        <v>0.76400000000000001</v>
      </c>
      <c r="C23" s="51">
        <v>3.1389999999999998</v>
      </c>
      <c r="D23" s="51">
        <v>5.3049999999999997</v>
      </c>
      <c r="E23" s="51">
        <v>8.8740000000000006</v>
      </c>
      <c r="F23" s="51">
        <v>17.138000000000002</v>
      </c>
      <c r="G23" s="51">
        <v>25.292999999999999</v>
      </c>
      <c r="H23" s="51">
        <v>21.047999999999998</v>
      </c>
      <c r="I23" s="51">
        <v>33.015999999999998</v>
      </c>
      <c r="J23" s="51">
        <v>28.414000000000001</v>
      </c>
      <c r="K23" s="51">
        <v>31.251999999999999</v>
      </c>
      <c r="L23" s="51">
        <v>40.542999999999999</v>
      </c>
      <c r="M23" s="51">
        <v>33.246000000000002</v>
      </c>
      <c r="N23" s="51">
        <v>20.332000000000001</v>
      </c>
      <c r="O23" s="51">
        <v>15.121</v>
      </c>
      <c r="P23" s="51">
        <v>26.297000000000001</v>
      </c>
      <c r="Q23" s="203">
        <v>29.806999999999999</v>
      </c>
      <c r="R23" s="204">
        <v>33.468000000000004</v>
      </c>
    </row>
    <row r="24" spans="1:18" x14ac:dyDescent="0.25">
      <c r="A24" s="114" t="s">
        <v>16</v>
      </c>
      <c r="B24" s="51">
        <v>3.4239999999999999</v>
      </c>
      <c r="C24" s="51">
        <v>7.7009999999999996</v>
      </c>
      <c r="D24" s="51">
        <v>6.008</v>
      </c>
      <c r="E24" s="51">
        <v>6.968</v>
      </c>
      <c r="F24" s="51">
        <v>9.9429999999999996</v>
      </c>
      <c r="G24" s="51">
        <v>8.16</v>
      </c>
      <c r="H24" s="51">
        <v>9.8160000000000007</v>
      </c>
      <c r="I24" s="51">
        <v>13.153</v>
      </c>
      <c r="J24" s="51">
        <v>21.335999999999999</v>
      </c>
      <c r="K24" s="51">
        <v>23.071000000000002</v>
      </c>
      <c r="L24" s="51">
        <v>27.245999999999999</v>
      </c>
      <c r="M24" s="51">
        <v>22.427</v>
      </c>
      <c r="N24" s="51">
        <v>14.252000000000001</v>
      </c>
      <c r="O24" s="51">
        <v>10.96</v>
      </c>
      <c r="P24" s="51">
        <v>17.602</v>
      </c>
      <c r="Q24" s="203">
        <v>25.106999999999999</v>
      </c>
      <c r="R24" s="204">
        <v>30.643999999999998</v>
      </c>
    </row>
    <row r="25" spans="1:18" x14ac:dyDescent="0.25">
      <c r="A25" s="114" t="s">
        <v>17</v>
      </c>
      <c r="B25" s="51">
        <v>5.8529999999999998</v>
      </c>
      <c r="C25" s="51">
        <v>1.306</v>
      </c>
      <c r="D25" s="51">
        <v>12.315</v>
      </c>
      <c r="E25" s="51">
        <v>67.56</v>
      </c>
      <c r="F25" s="51">
        <v>21.939</v>
      </c>
      <c r="G25" s="51">
        <v>10.551</v>
      </c>
      <c r="H25" s="51">
        <v>8.1029999999999998</v>
      </c>
      <c r="I25" s="51">
        <v>14.923999999999999</v>
      </c>
      <c r="J25" s="51">
        <v>17.039000000000001</v>
      </c>
      <c r="K25" s="51">
        <v>26.391999999999999</v>
      </c>
      <c r="L25" s="51">
        <v>22.21</v>
      </c>
      <c r="M25" s="51">
        <v>16.718</v>
      </c>
      <c r="N25" s="51">
        <v>40.299999999999997</v>
      </c>
      <c r="O25" s="51">
        <v>22.81</v>
      </c>
      <c r="P25" s="51">
        <v>34.698</v>
      </c>
      <c r="Q25" s="203">
        <v>48.414000000000001</v>
      </c>
      <c r="R25" s="204">
        <v>54.548999999999999</v>
      </c>
    </row>
    <row r="26" spans="1:18" x14ac:dyDescent="0.25">
      <c r="A26" s="114" t="s">
        <v>18</v>
      </c>
      <c r="B26" s="51">
        <v>159.80799999999999</v>
      </c>
      <c r="C26" s="51">
        <v>606.72500000000002</v>
      </c>
      <c r="D26" s="51">
        <v>778.16300000000001</v>
      </c>
      <c r="E26" s="51">
        <v>1067.1500000000001</v>
      </c>
      <c r="F26" s="51">
        <v>1163.106</v>
      </c>
      <c r="G26" s="51">
        <v>1787.1110000000001</v>
      </c>
      <c r="H26" s="51">
        <v>2632.808</v>
      </c>
      <c r="I26" s="51">
        <v>2704.451</v>
      </c>
      <c r="J26" s="51">
        <v>2052.058</v>
      </c>
      <c r="K26" s="51">
        <v>2085.5030000000002</v>
      </c>
      <c r="L26" s="51">
        <v>2374.73</v>
      </c>
      <c r="M26" s="51">
        <v>2123.056</v>
      </c>
      <c r="N26" s="51">
        <v>1822.7</v>
      </c>
      <c r="O26" s="51">
        <v>911.49900000000002</v>
      </c>
      <c r="P26" s="51">
        <v>2166.5859999999998</v>
      </c>
      <c r="Q26" s="203">
        <v>1878.98</v>
      </c>
      <c r="R26" s="204">
        <v>3538.6309999999999</v>
      </c>
    </row>
    <row r="27" spans="1:18" ht="18" x14ac:dyDescent="0.25">
      <c r="A27" s="3" t="s">
        <v>94</v>
      </c>
      <c r="B27" s="60">
        <v>153.61000000000001</v>
      </c>
      <c r="C27" s="60">
        <v>191.755</v>
      </c>
      <c r="D27" s="60">
        <v>528.07299999999998</v>
      </c>
      <c r="E27" s="60">
        <v>525.43700000000001</v>
      </c>
      <c r="F27" s="60">
        <v>631.51400000000001</v>
      </c>
      <c r="G27" s="60">
        <v>653.82399999999996</v>
      </c>
      <c r="H27" s="60">
        <v>513.947</v>
      </c>
      <c r="I27" s="60">
        <v>673.66499999999996</v>
      </c>
      <c r="J27" s="60">
        <v>762.88199999999995</v>
      </c>
      <c r="K27" s="60">
        <v>1182.614</v>
      </c>
      <c r="L27" s="60">
        <v>1430.4280000000001</v>
      </c>
      <c r="M27" s="60">
        <v>600.01800000000003</v>
      </c>
      <c r="N27" s="60">
        <v>439.245</v>
      </c>
      <c r="O27" s="60">
        <v>442.37099999999998</v>
      </c>
      <c r="P27" s="60">
        <v>584.66300000000001</v>
      </c>
      <c r="Q27" s="201">
        <v>541.71799999999996</v>
      </c>
      <c r="R27" s="202">
        <v>729.39</v>
      </c>
    </row>
    <row r="28" spans="1:18" x14ac:dyDescent="0.25">
      <c r="A28" s="114" t="s">
        <v>19</v>
      </c>
      <c r="B28" s="51">
        <v>1.615</v>
      </c>
      <c r="C28" s="51">
        <v>8.0990000000000002</v>
      </c>
      <c r="D28" s="51">
        <v>6.6980000000000004</v>
      </c>
      <c r="E28" s="51">
        <v>6.4420000000000002</v>
      </c>
      <c r="F28" s="51">
        <v>9.8000000000000007</v>
      </c>
      <c r="G28" s="51">
        <v>11.972</v>
      </c>
      <c r="H28" s="51">
        <v>10.129</v>
      </c>
      <c r="I28" s="51">
        <v>12.202</v>
      </c>
      <c r="J28" s="51">
        <v>9.9550000000000001</v>
      </c>
      <c r="K28" s="51">
        <v>22.001000000000001</v>
      </c>
      <c r="L28" s="51">
        <v>22.23</v>
      </c>
      <c r="M28" s="51">
        <v>18.431999999999999</v>
      </c>
      <c r="N28" s="51">
        <v>14.74</v>
      </c>
      <c r="O28" s="51">
        <v>11.083</v>
      </c>
      <c r="P28" s="51">
        <v>19.562000000000001</v>
      </c>
      <c r="Q28" s="203">
        <v>22.734000000000002</v>
      </c>
      <c r="R28" s="204">
        <v>24.128</v>
      </c>
    </row>
    <row r="29" spans="1:18" x14ac:dyDescent="0.25">
      <c r="A29" s="114" t="s">
        <v>20</v>
      </c>
      <c r="B29" s="51">
        <v>2.512</v>
      </c>
      <c r="C29" s="51">
        <v>5.3280000000000003</v>
      </c>
      <c r="D29" s="51">
        <v>11.2</v>
      </c>
      <c r="E29" s="51">
        <v>12.436999999999999</v>
      </c>
      <c r="F29" s="51">
        <v>18.478999999999999</v>
      </c>
      <c r="G29" s="51">
        <v>24.012</v>
      </c>
      <c r="H29" s="51">
        <v>27.452999999999999</v>
      </c>
      <c r="I29" s="51">
        <v>38.322000000000003</v>
      </c>
      <c r="J29" s="51">
        <v>42.43</v>
      </c>
      <c r="K29" s="51">
        <v>39.143000000000001</v>
      </c>
      <c r="L29" s="51">
        <v>45.207999999999998</v>
      </c>
      <c r="M29" s="51">
        <v>43.780999999999999</v>
      </c>
      <c r="N29" s="51">
        <v>16.751999999999999</v>
      </c>
      <c r="O29" s="51">
        <v>15.811999999999999</v>
      </c>
      <c r="P29" s="51">
        <v>28.792000000000002</v>
      </c>
      <c r="Q29" s="203">
        <v>36.548000000000002</v>
      </c>
      <c r="R29" s="204">
        <v>41.037999999999997</v>
      </c>
    </row>
    <row r="30" spans="1:18" x14ac:dyDescent="0.25">
      <c r="A30" s="114" t="s">
        <v>21</v>
      </c>
      <c r="B30" s="51">
        <v>2.585</v>
      </c>
      <c r="C30" s="51">
        <v>5.4429999999999996</v>
      </c>
      <c r="D30" s="51">
        <v>10.132</v>
      </c>
      <c r="E30" s="51">
        <v>15.145</v>
      </c>
      <c r="F30" s="51">
        <v>24.103000000000002</v>
      </c>
      <c r="G30" s="51">
        <v>43.279000000000003</v>
      </c>
      <c r="H30" s="51">
        <v>42.619</v>
      </c>
      <c r="I30" s="51">
        <v>59.155000000000001</v>
      </c>
      <c r="J30" s="51">
        <v>79.926000000000002</v>
      </c>
      <c r="K30" s="51">
        <v>128.22499999999999</v>
      </c>
      <c r="L30" s="51">
        <v>127.327</v>
      </c>
      <c r="M30" s="51">
        <v>106.65600000000001</v>
      </c>
      <c r="N30" s="51">
        <v>55.478999999999999</v>
      </c>
      <c r="O30" s="51">
        <v>23.148</v>
      </c>
      <c r="P30" s="51">
        <v>42.369</v>
      </c>
      <c r="Q30" s="203">
        <v>51.2</v>
      </c>
      <c r="R30" s="204">
        <v>56.921999999999997</v>
      </c>
    </row>
    <row r="31" spans="1:18" x14ac:dyDescent="0.25">
      <c r="A31" s="6" t="s">
        <v>62</v>
      </c>
      <c r="B31" s="51" t="s">
        <v>221</v>
      </c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203"/>
      <c r="R31" s="204"/>
    </row>
    <row r="32" spans="1:18" ht="19.5" x14ac:dyDescent="0.25">
      <c r="A32" s="7" t="s">
        <v>22</v>
      </c>
      <c r="B32" s="51" t="s">
        <v>95</v>
      </c>
      <c r="C32" s="51" t="s">
        <v>95</v>
      </c>
      <c r="D32" s="51">
        <v>0.39</v>
      </c>
      <c r="E32" s="51">
        <v>0.81799999999999995</v>
      </c>
      <c r="F32" s="51">
        <v>1.4930000000000001</v>
      </c>
      <c r="G32" s="51">
        <v>2.7770000000000001</v>
      </c>
      <c r="H32" s="51">
        <v>1.5469999999999999</v>
      </c>
      <c r="I32" s="51">
        <v>1.7230000000000001</v>
      </c>
      <c r="J32" s="51">
        <v>2.4279999999999999</v>
      </c>
      <c r="K32" s="51">
        <v>2.4630000000000001</v>
      </c>
      <c r="L32" s="51">
        <v>2.343</v>
      </c>
      <c r="M32" s="51">
        <v>3.0379999999999998</v>
      </c>
      <c r="N32" s="51">
        <v>1.784</v>
      </c>
      <c r="O32" s="51">
        <v>1.0980000000000001</v>
      </c>
      <c r="P32" s="51">
        <v>1.605</v>
      </c>
      <c r="Q32" s="203">
        <v>1.915</v>
      </c>
      <c r="R32" s="204">
        <v>2.0150000000000001</v>
      </c>
    </row>
    <row r="33" spans="1:18" ht="19.5" x14ac:dyDescent="0.25">
      <c r="A33" s="7" t="s">
        <v>92</v>
      </c>
      <c r="B33" s="51">
        <v>2.585</v>
      </c>
      <c r="C33" s="51">
        <v>5.4429999999999996</v>
      </c>
      <c r="D33" s="51">
        <v>9.7420000000000009</v>
      </c>
      <c r="E33" s="51">
        <v>14.327</v>
      </c>
      <c r="F33" s="51">
        <v>22.61</v>
      </c>
      <c r="G33" s="51">
        <v>40.502000000000002</v>
      </c>
      <c r="H33" s="51">
        <v>41.072000000000003</v>
      </c>
      <c r="I33" s="51">
        <v>57.432000000000002</v>
      </c>
      <c r="J33" s="51">
        <v>77.498000000000005</v>
      </c>
      <c r="K33" s="51">
        <v>125.762</v>
      </c>
      <c r="L33" s="51">
        <v>124.98399999999999</v>
      </c>
      <c r="M33" s="51">
        <v>103.61799999999999</v>
      </c>
      <c r="N33" s="51">
        <v>53.695</v>
      </c>
      <c r="O33" s="51">
        <v>22.05</v>
      </c>
      <c r="P33" s="51">
        <v>40.764000000000003</v>
      </c>
      <c r="Q33" s="203">
        <v>49.284999999999997</v>
      </c>
      <c r="R33" s="204">
        <v>54.906999999999996</v>
      </c>
    </row>
    <row r="34" spans="1:18" x14ac:dyDescent="0.25">
      <c r="A34" s="114" t="s">
        <v>23</v>
      </c>
      <c r="B34" s="51">
        <v>1.448</v>
      </c>
      <c r="C34" s="51">
        <v>6.298</v>
      </c>
      <c r="D34" s="51">
        <v>8.3070000000000004</v>
      </c>
      <c r="E34" s="51">
        <v>17.943000000000001</v>
      </c>
      <c r="F34" s="51">
        <v>22.542999999999999</v>
      </c>
      <c r="G34" s="51">
        <v>25.097999999999999</v>
      </c>
      <c r="H34" s="51">
        <v>26.934000000000001</v>
      </c>
      <c r="I34" s="51">
        <v>35.564999999999998</v>
      </c>
      <c r="J34" s="51">
        <v>35.981999999999999</v>
      </c>
      <c r="K34" s="51">
        <v>48.134999999999998</v>
      </c>
      <c r="L34" s="51">
        <v>49.872</v>
      </c>
      <c r="M34" s="51">
        <v>43.399000000000001</v>
      </c>
      <c r="N34" s="51">
        <v>44.344999999999999</v>
      </c>
      <c r="O34" s="51">
        <v>13.907999999999999</v>
      </c>
      <c r="P34" s="51">
        <v>20.114999999999998</v>
      </c>
      <c r="Q34" s="203">
        <v>26.347999999999999</v>
      </c>
      <c r="R34" s="204">
        <v>29.501999999999999</v>
      </c>
    </row>
    <row r="35" spans="1:18" x14ac:dyDescent="0.25">
      <c r="A35" s="114" t="s">
        <v>24</v>
      </c>
      <c r="B35" s="51">
        <v>7.4790000000000001</v>
      </c>
      <c r="C35" s="51">
        <v>6.1849999999999996</v>
      </c>
      <c r="D35" s="51">
        <v>7.593</v>
      </c>
      <c r="E35" s="51">
        <v>14.896000000000001</v>
      </c>
      <c r="F35" s="51">
        <v>21.611000000000001</v>
      </c>
      <c r="G35" s="51">
        <v>46.633000000000003</v>
      </c>
      <c r="H35" s="51">
        <v>58.097999999999999</v>
      </c>
      <c r="I35" s="51">
        <v>51.765000000000001</v>
      </c>
      <c r="J35" s="51">
        <v>63.106999999999999</v>
      </c>
      <c r="K35" s="51">
        <v>55.466999999999999</v>
      </c>
      <c r="L35" s="51">
        <v>51.451000000000001</v>
      </c>
      <c r="M35" s="51">
        <v>58.686</v>
      </c>
      <c r="N35" s="51">
        <v>37.258000000000003</v>
      </c>
      <c r="O35" s="51">
        <v>22.567</v>
      </c>
      <c r="P35" s="51">
        <v>52.627000000000002</v>
      </c>
      <c r="Q35" s="203">
        <v>74.064999999999998</v>
      </c>
      <c r="R35" s="204">
        <v>59.738</v>
      </c>
    </row>
    <row r="36" spans="1:18" x14ac:dyDescent="0.25">
      <c r="A36" s="114" t="s">
        <v>25</v>
      </c>
      <c r="B36" s="51">
        <v>4.2510000000000003</v>
      </c>
      <c r="C36" s="51">
        <v>2.6379999999999999</v>
      </c>
      <c r="D36" s="51">
        <v>2.6160000000000001</v>
      </c>
      <c r="E36" s="51">
        <v>3.714</v>
      </c>
      <c r="F36" s="51">
        <v>5.0380000000000003</v>
      </c>
      <c r="G36" s="51">
        <v>4.5250000000000004</v>
      </c>
      <c r="H36" s="51">
        <v>10.038</v>
      </c>
      <c r="I36" s="51">
        <v>14.021000000000001</v>
      </c>
      <c r="J36" s="51">
        <v>17.181000000000001</v>
      </c>
      <c r="K36" s="51">
        <v>27.207000000000001</v>
      </c>
      <c r="L36" s="51">
        <v>20.658999999999999</v>
      </c>
      <c r="M36" s="51">
        <v>19.318000000000001</v>
      </c>
      <c r="N36" s="51">
        <v>12.188000000000001</v>
      </c>
      <c r="O36" s="51">
        <v>10.673999999999999</v>
      </c>
      <c r="P36" s="51">
        <v>20.605</v>
      </c>
      <c r="Q36" s="203">
        <v>21.029</v>
      </c>
      <c r="R36" s="204">
        <v>27.152000000000001</v>
      </c>
    </row>
    <row r="37" spans="1:18" x14ac:dyDescent="0.25">
      <c r="A37" s="114" t="s">
        <v>26</v>
      </c>
      <c r="B37" s="51">
        <v>2.4750000000000001</v>
      </c>
      <c r="C37" s="51">
        <v>4.9329999999999998</v>
      </c>
      <c r="D37" s="51">
        <v>11.226000000000001</v>
      </c>
      <c r="E37" s="51">
        <v>14.452</v>
      </c>
      <c r="F37" s="51">
        <v>20.317</v>
      </c>
      <c r="G37" s="51">
        <v>17.8</v>
      </c>
      <c r="H37" s="51">
        <v>17.187000000000001</v>
      </c>
      <c r="I37" s="51">
        <v>22.067</v>
      </c>
      <c r="J37" s="51">
        <v>22.009</v>
      </c>
      <c r="K37" s="51">
        <v>33.066000000000003</v>
      </c>
      <c r="L37" s="51">
        <v>28.073</v>
      </c>
      <c r="M37" s="51">
        <v>24.966999999999999</v>
      </c>
      <c r="N37" s="51">
        <v>13.506</v>
      </c>
      <c r="O37" s="51">
        <v>11.396000000000001</v>
      </c>
      <c r="P37" s="51">
        <v>21.969000000000001</v>
      </c>
      <c r="Q37" s="203">
        <v>23.928999999999998</v>
      </c>
      <c r="R37" s="204">
        <v>27.797000000000001</v>
      </c>
    </row>
    <row r="38" spans="1:18" x14ac:dyDescent="0.25">
      <c r="A38" s="114" t="s">
        <v>27</v>
      </c>
      <c r="B38" s="51">
        <v>0.43099999999999999</v>
      </c>
      <c r="C38" s="51">
        <v>2.843</v>
      </c>
      <c r="D38" s="51">
        <v>1.859</v>
      </c>
      <c r="E38" s="51">
        <v>1.494</v>
      </c>
      <c r="F38" s="51">
        <v>4.0069999999999997</v>
      </c>
      <c r="G38" s="51">
        <v>6.0519999999999996</v>
      </c>
      <c r="H38" s="51">
        <v>5.7539999999999996</v>
      </c>
      <c r="I38" s="51">
        <v>9.6029999999999998</v>
      </c>
      <c r="J38" s="51">
        <v>12.076000000000001</v>
      </c>
      <c r="K38" s="51">
        <v>17.024000000000001</v>
      </c>
      <c r="L38" s="51">
        <v>18.442</v>
      </c>
      <c r="M38" s="51">
        <v>16.638000000000002</v>
      </c>
      <c r="N38" s="51">
        <v>11.686999999999999</v>
      </c>
      <c r="O38" s="51">
        <v>6.51</v>
      </c>
      <c r="P38" s="51">
        <v>9.141</v>
      </c>
      <c r="Q38" s="203">
        <v>10.813000000000001</v>
      </c>
      <c r="R38" s="204">
        <v>11.206</v>
      </c>
    </row>
    <row r="39" spans="1:18" x14ac:dyDescent="0.25">
      <c r="A39" s="114" t="s">
        <v>28</v>
      </c>
      <c r="B39" s="51">
        <v>0.96399999999999997</v>
      </c>
      <c r="C39" s="51">
        <v>3.5859999999999999</v>
      </c>
      <c r="D39" s="51">
        <v>5.117</v>
      </c>
      <c r="E39" s="51">
        <v>3.6120000000000001</v>
      </c>
      <c r="F39" s="51">
        <v>4.9180000000000001</v>
      </c>
      <c r="G39" s="51">
        <v>6.0579999999999998</v>
      </c>
      <c r="H39" s="51">
        <v>5.9089999999999998</v>
      </c>
      <c r="I39" s="51">
        <v>17.707000000000001</v>
      </c>
      <c r="J39" s="51">
        <v>17.748999999999999</v>
      </c>
      <c r="K39" s="51">
        <v>17.456</v>
      </c>
      <c r="L39" s="51">
        <v>18.617000000000001</v>
      </c>
      <c r="M39" s="51">
        <v>20.216000000000001</v>
      </c>
      <c r="N39" s="51">
        <v>22.600999999999999</v>
      </c>
      <c r="O39" s="51">
        <v>6.06</v>
      </c>
      <c r="P39" s="51">
        <v>10.861000000000001</v>
      </c>
      <c r="Q39" s="203">
        <v>14.747</v>
      </c>
      <c r="R39" s="204">
        <v>20.039000000000001</v>
      </c>
    </row>
    <row r="40" spans="1:18" x14ac:dyDescent="0.25">
      <c r="A40" s="114" t="s">
        <v>29</v>
      </c>
      <c r="B40" s="51">
        <v>129.85</v>
      </c>
      <c r="C40" s="51">
        <v>146.40199999999999</v>
      </c>
      <c r="D40" s="51">
        <v>463.32499999999999</v>
      </c>
      <c r="E40" s="51">
        <v>435.30200000000002</v>
      </c>
      <c r="F40" s="51">
        <v>500.69799999999998</v>
      </c>
      <c r="G40" s="51">
        <v>468.39499999999998</v>
      </c>
      <c r="H40" s="51">
        <v>309.82600000000002</v>
      </c>
      <c r="I40" s="51">
        <v>413.25799999999998</v>
      </c>
      <c r="J40" s="51">
        <v>462.46699999999998</v>
      </c>
      <c r="K40" s="51">
        <v>794.89</v>
      </c>
      <c r="L40" s="51">
        <v>1048.549</v>
      </c>
      <c r="M40" s="51">
        <v>247.92500000000001</v>
      </c>
      <c r="N40" s="51">
        <v>210.68899999999999</v>
      </c>
      <c r="O40" s="51">
        <v>321.21300000000002</v>
      </c>
      <c r="P40" s="51">
        <v>358.62200000000001</v>
      </c>
      <c r="Q40" s="203">
        <v>260.30500000000001</v>
      </c>
      <c r="R40" s="204">
        <v>431.86799999999999</v>
      </c>
    </row>
    <row r="41" spans="1:18" ht="18" x14ac:dyDescent="0.25">
      <c r="A41" s="3" t="s">
        <v>147</v>
      </c>
      <c r="B41" s="60">
        <v>42.843000000000004</v>
      </c>
      <c r="C41" s="60">
        <v>63.027999999999999</v>
      </c>
      <c r="D41" s="60">
        <v>65.305999999999997</v>
      </c>
      <c r="E41" s="60">
        <v>93.241</v>
      </c>
      <c r="F41" s="60">
        <v>108.426</v>
      </c>
      <c r="G41" s="60">
        <v>145.10300000000001</v>
      </c>
      <c r="H41" s="60">
        <v>164.55500000000001</v>
      </c>
      <c r="I41" s="60">
        <v>276.33999999999997</v>
      </c>
      <c r="J41" s="60">
        <v>302.59899999999999</v>
      </c>
      <c r="K41" s="60">
        <v>343.77</v>
      </c>
      <c r="L41" s="60">
        <v>431.55799999999999</v>
      </c>
      <c r="M41" s="60">
        <v>373.11799999999999</v>
      </c>
      <c r="N41" s="60">
        <v>322.67899999999997</v>
      </c>
      <c r="O41" s="60">
        <v>171.333</v>
      </c>
      <c r="P41" s="60">
        <v>240.17699999999999</v>
      </c>
      <c r="Q41" s="201">
        <v>309.99</v>
      </c>
      <c r="R41" s="202">
        <v>335.64499999999998</v>
      </c>
    </row>
    <row r="42" spans="1:18" x14ac:dyDescent="0.25">
      <c r="A42" s="114" t="s">
        <v>30</v>
      </c>
      <c r="B42" s="51">
        <v>0.44</v>
      </c>
      <c r="C42" s="51">
        <v>0.48599999999999999</v>
      </c>
      <c r="D42" s="51">
        <v>0.629</v>
      </c>
      <c r="E42" s="51">
        <v>0.82799999999999996</v>
      </c>
      <c r="F42" s="51">
        <v>1.3839999999999999</v>
      </c>
      <c r="G42" s="51">
        <v>1.006</v>
      </c>
      <c r="H42" s="51">
        <v>1.3240000000000001</v>
      </c>
      <c r="I42" s="51">
        <v>2.2010000000000001</v>
      </c>
      <c r="J42" s="51">
        <v>3.673</v>
      </c>
      <c r="K42" s="51">
        <v>3.8370000000000002</v>
      </c>
      <c r="L42" s="51">
        <v>4.9950000000000001</v>
      </c>
      <c r="M42" s="51">
        <v>4.1769999999999996</v>
      </c>
      <c r="N42" s="51">
        <v>2.2200000000000002</v>
      </c>
      <c r="O42" s="51">
        <v>1.26</v>
      </c>
      <c r="P42" s="51">
        <v>2.036</v>
      </c>
      <c r="Q42" s="203">
        <v>2.39</v>
      </c>
      <c r="R42" s="204">
        <v>2.8679999999999999</v>
      </c>
    </row>
    <row r="43" spans="1:18" x14ac:dyDescent="0.25">
      <c r="A43" s="114" t="s">
        <v>31</v>
      </c>
      <c r="B43" s="51">
        <v>0.115</v>
      </c>
      <c r="C43" s="51">
        <v>3.7999999999999999E-2</v>
      </c>
      <c r="D43" s="51">
        <v>0.13400000000000001</v>
      </c>
      <c r="E43" s="51">
        <v>0.34200000000000003</v>
      </c>
      <c r="F43" s="51">
        <v>0.5</v>
      </c>
      <c r="G43" s="51">
        <v>0.45800000000000002</v>
      </c>
      <c r="H43" s="51">
        <v>1.0760000000000001</v>
      </c>
      <c r="I43" s="51">
        <v>2.15</v>
      </c>
      <c r="J43" s="51">
        <v>2.3439999999999999</v>
      </c>
      <c r="K43" s="51">
        <v>2.4569999999999999</v>
      </c>
      <c r="L43" s="51">
        <v>3.048</v>
      </c>
      <c r="M43" s="51">
        <v>3.47</v>
      </c>
      <c r="N43" s="51">
        <v>2.6520000000000001</v>
      </c>
      <c r="O43" s="51">
        <v>0.84399999999999997</v>
      </c>
      <c r="P43" s="51">
        <v>2.081</v>
      </c>
      <c r="Q43" s="203">
        <v>2.2090000000000001</v>
      </c>
      <c r="R43" s="204">
        <v>2.8719999999999999</v>
      </c>
    </row>
    <row r="44" spans="1:18" x14ac:dyDescent="0.25">
      <c r="A44" s="114" t="s">
        <v>32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>
        <v>1.234</v>
      </c>
      <c r="N44" s="51">
        <v>2.3820000000000001</v>
      </c>
      <c r="O44" s="51">
        <v>4.3129999999999997</v>
      </c>
      <c r="P44" s="51">
        <v>8.1709999999999994</v>
      </c>
      <c r="Q44" s="203">
        <v>9.3680000000000003</v>
      </c>
      <c r="R44" s="204">
        <v>16.048999999999999</v>
      </c>
    </row>
    <row r="45" spans="1:18" x14ac:dyDescent="0.25">
      <c r="A45" s="114" t="s">
        <v>33</v>
      </c>
      <c r="B45" s="51">
        <v>26.404</v>
      </c>
      <c r="C45" s="51">
        <v>36.677</v>
      </c>
      <c r="D45" s="51">
        <v>34.720999999999997</v>
      </c>
      <c r="E45" s="51">
        <v>53.188000000000002</v>
      </c>
      <c r="F45" s="51">
        <v>45.962000000000003</v>
      </c>
      <c r="G45" s="51">
        <v>45.253999999999998</v>
      </c>
      <c r="H45" s="51">
        <v>57.328000000000003</v>
      </c>
      <c r="I45" s="51">
        <v>95.965000000000003</v>
      </c>
      <c r="J45" s="51">
        <v>129.08099999999999</v>
      </c>
      <c r="K45" s="51">
        <v>142.28700000000001</v>
      </c>
      <c r="L45" s="51">
        <v>197.62</v>
      </c>
      <c r="M45" s="51">
        <v>183.19</v>
      </c>
      <c r="N45" s="51">
        <v>173.77500000000001</v>
      </c>
      <c r="O45" s="51">
        <v>78.218999999999994</v>
      </c>
      <c r="P45" s="51">
        <v>111.932</v>
      </c>
      <c r="Q45" s="203">
        <v>126.367</v>
      </c>
      <c r="R45" s="204">
        <v>124.441</v>
      </c>
    </row>
    <row r="46" spans="1:18" x14ac:dyDescent="0.25">
      <c r="A46" s="114" t="s">
        <v>34</v>
      </c>
      <c r="B46" s="51">
        <v>0.38300000000000001</v>
      </c>
      <c r="C46" s="51">
        <v>1.4650000000000001</v>
      </c>
      <c r="D46" s="51">
        <v>1.573</v>
      </c>
      <c r="E46" s="51">
        <v>1.8959999999999999</v>
      </c>
      <c r="F46" s="51">
        <v>3.5089999999999999</v>
      </c>
      <c r="G46" s="51">
        <v>3.9159999999999999</v>
      </c>
      <c r="H46" s="51">
        <v>4.5960000000000001</v>
      </c>
      <c r="I46" s="51">
        <v>7.4660000000000002</v>
      </c>
      <c r="J46" s="51">
        <v>8.4</v>
      </c>
      <c r="K46" s="51">
        <v>11.191000000000001</v>
      </c>
      <c r="L46" s="51">
        <v>12.574</v>
      </c>
      <c r="M46" s="51">
        <v>12.183999999999999</v>
      </c>
      <c r="N46" s="51">
        <v>10.988</v>
      </c>
      <c r="O46" s="51">
        <v>6.0990000000000002</v>
      </c>
      <c r="P46" s="51">
        <v>11.194000000000001</v>
      </c>
      <c r="Q46" s="203">
        <v>13.346</v>
      </c>
      <c r="R46" s="204">
        <v>16.77</v>
      </c>
    </row>
    <row r="47" spans="1:18" x14ac:dyDescent="0.25">
      <c r="A47" s="114" t="s">
        <v>35</v>
      </c>
      <c r="B47" s="51">
        <v>5.5570000000000004</v>
      </c>
      <c r="C47" s="51">
        <v>6.0949999999999998</v>
      </c>
      <c r="D47" s="51">
        <v>5.4189999999999996</v>
      </c>
      <c r="E47" s="51">
        <v>5.569</v>
      </c>
      <c r="F47" s="51">
        <v>8.1489999999999991</v>
      </c>
      <c r="G47" s="51">
        <v>10.406000000000001</v>
      </c>
      <c r="H47" s="51">
        <v>5.8710000000000004</v>
      </c>
      <c r="I47" s="51">
        <v>21.077999999999999</v>
      </c>
      <c r="J47" s="51">
        <v>35.36</v>
      </c>
      <c r="K47" s="51">
        <v>42.344000000000001</v>
      </c>
      <c r="L47" s="51">
        <v>49.805999999999997</v>
      </c>
      <c r="M47" s="51">
        <v>37.622</v>
      </c>
      <c r="N47" s="51">
        <v>31.629000000000001</v>
      </c>
      <c r="O47" s="51">
        <v>22.08</v>
      </c>
      <c r="P47" s="51">
        <v>28.922999999999998</v>
      </c>
      <c r="Q47" s="203">
        <v>32.668999999999997</v>
      </c>
      <c r="R47" s="204">
        <v>36.838999999999999</v>
      </c>
    </row>
    <row r="48" spans="1:18" x14ac:dyDescent="0.25">
      <c r="A48" s="114" t="s">
        <v>36</v>
      </c>
      <c r="B48" s="51">
        <v>9.9440000000000008</v>
      </c>
      <c r="C48" s="51">
        <v>18.266999999999999</v>
      </c>
      <c r="D48" s="51">
        <v>22.83</v>
      </c>
      <c r="E48" s="51">
        <v>31.417999999999999</v>
      </c>
      <c r="F48" s="51">
        <v>48.921999999999997</v>
      </c>
      <c r="G48" s="51">
        <v>84.063000000000002</v>
      </c>
      <c r="H48" s="51">
        <v>94.36</v>
      </c>
      <c r="I48" s="51">
        <v>147.47999999999999</v>
      </c>
      <c r="J48" s="51">
        <v>123.741</v>
      </c>
      <c r="K48" s="51">
        <v>141.654</v>
      </c>
      <c r="L48" s="51">
        <v>163.51499999999999</v>
      </c>
      <c r="M48" s="51">
        <v>130.404</v>
      </c>
      <c r="N48" s="51">
        <v>95.998999999999995</v>
      </c>
      <c r="O48" s="51">
        <v>56.091999999999999</v>
      </c>
      <c r="P48" s="51">
        <v>71.736000000000004</v>
      </c>
      <c r="Q48" s="203">
        <v>118.226</v>
      </c>
      <c r="R48" s="204">
        <v>130.255</v>
      </c>
    </row>
    <row r="49" spans="1:18" x14ac:dyDescent="0.25">
      <c r="A49" s="114" t="s">
        <v>37</v>
      </c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>
        <v>0.83699999999999997</v>
      </c>
      <c r="N49" s="51">
        <v>3.0339999999999998</v>
      </c>
      <c r="O49" s="51">
        <v>2.4260000000000002</v>
      </c>
      <c r="P49" s="51">
        <v>4.1040000000000001</v>
      </c>
      <c r="Q49" s="203">
        <v>5.415</v>
      </c>
      <c r="R49" s="204">
        <v>5.5510000000000002</v>
      </c>
    </row>
    <row r="50" spans="1:18" ht="18" x14ac:dyDescent="0.25">
      <c r="A50" s="3" t="s">
        <v>88</v>
      </c>
      <c r="B50" s="60">
        <v>20.41</v>
      </c>
      <c r="C50" s="60">
        <v>24.245000000000001</v>
      </c>
      <c r="D50" s="60">
        <v>36.133000000000003</v>
      </c>
      <c r="E50" s="60">
        <v>17.878</v>
      </c>
      <c r="F50" s="60">
        <v>23.111000000000001</v>
      </c>
      <c r="G50" s="60">
        <v>22.507000000000001</v>
      </c>
      <c r="H50" s="60">
        <v>41.436999999999998</v>
      </c>
      <c r="I50" s="60">
        <v>56.692999999999998</v>
      </c>
      <c r="J50" s="60">
        <v>39.738999999999997</v>
      </c>
      <c r="K50" s="60">
        <v>62.564999999999998</v>
      </c>
      <c r="L50" s="60">
        <v>92.182000000000002</v>
      </c>
      <c r="M50" s="60">
        <v>102.267</v>
      </c>
      <c r="N50" s="60">
        <v>53.823999999999998</v>
      </c>
      <c r="O50" s="60">
        <v>30.609000000000002</v>
      </c>
      <c r="P50" s="60">
        <v>51.1</v>
      </c>
      <c r="Q50" s="201">
        <v>61.341000000000001</v>
      </c>
      <c r="R50" s="202">
        <v>56.244</v>
      </c>
    </row>
    <row r="51" spans="1:18" x14ac:dyDescent="0.25">
      <c r="A51" s="114" t="s">
        <v>38</v>
      </c>
      <c r="B51" s="51">
        <v>0.11600000000000001</v>
      </c>
      <c r="C51" s="51">
        <v>1.155</v>
      </c>
      <c r="D51" s="51">
        <v>7.0519999999999996</v>
      </c>
      <c r="E51" s="51">
        <v>5.2720000000000002</v>
      </c>
      <c r="F51" s="51">
        <v>2.4670000000000001</v>
      </c>
      <c r="G51" s="51">
        <v>1.093</v>
      </c>
      <c r="H51" s="51">
        <v>0.91100000000000003</v>
      </c>
      <c r="I51" s="51">
        <v>0.91400000000000003</v>
      </c>
      <c r="J51" s="51">
        <v>2.153</v>
      </c>
      <c r="K51" s="51">
        <v>1.472</v>
      </c>
      <c r="L51" s="51">
        <v>2.3530000000000002</v>
      </c>
      <c r="M51" s="51">
        <v>6.8360000000000003</v>
      </c>
      <c r="N51" s="51">
        <v>8.3539999999999992</v>
      </c>
      <c r="O51" s="51">
        <v>7.6959999999999997</v>
      </c>
      <c r="P51" s="51">
        <v>10.571999999999999</v>
      </c>
      <c r="Q51" s="203">
        <v>11.445</v>
      </c>
      <c r="R51" s="204">
        <v>12.029</v>
      </c>
    </row>
    <row r="52" spans="1:18" x14ac:dyDescent="0.25">
      <c r="A52" s="114" t="s">
        <v>100</v>
      </c>
      <c r="B52" s="51" t="s">
        <v>95</v>
      </c>
      <c r="C52" s="51" t="s">
        <v>95</v>
      </c>
      <c r="D52" s="51" t="s">
        <v>95</v>
      </c>
      <c r="E52" s="51" t="s">
        <v>95</v>
      </c>
      <c r="F52" s="51" t="s">
        <v>95</v>
      </c>
      <c r="G52" s="51" t="s">
        <v>95</v>
      </c>
      <c r="H52" s="51" t="s">
        <v>95</v>
      </c>
      <c r="I52" s="51" t="s">
        <v>95</v>
      </c>
      <c r="J52" s="51" t="s">
        <v>95</v>
      </c>
      <c r="K52" s="51" t="s">
        <v>95</v>
      </c>
      <c r="L52" s="51" t="s">
        <v>95</v>
      </c>
      <c r="M52" s="51" t="s">
        <v>95</v>
      </c>
      <c r="N52" s="51" t="s">
        <v>95</v>
      </c>
      <c r="O52" s="51">
        <v>0.6</v>
      </c>
      <c r="P52" s="51">
        <v>0.7</v>
      </c>
      <c r="Q52" s="203" t="s">
        <v>95</v>
      </c>
      <c r="R52" s="204">
        <v>0.25</v>
      </c>
    </row>
    <row r="53" spans="1:18" ht="19.5" x14ac:dyDescent="0.25">
      <c r="A53" s="114" t="s">
        <v>40</v>
      </c>
      <c r="B53" s="51">
        <v>7.0609999999999999</v>
      </c>
      <c r="C53" s="51">
        <v>11.616</v>
      </c>
      <c r="D53" s="51">
        <v>21.861999999999998</v>
      </c>
      <c r="E53" s="51">
        <v>6.8000000000000005E-2</v>
      </c>
      <c r="F53" s="51">
        <v>0.24099999999999999</v>
      </c>
      <c r="G53" s="51">
        <v>0.78800000000000003</v>
      </c>
      <c r="H53" s="51">
        <v>23.321000000000002</v>
      </c>
      <c r="I53" s="51">
        <v>26.901</v>
      </c>
      <c r="J53" s="51">
        <v>0.999</v>
      </c>
      <c r="K53" s="51">
        <v>3.36</v>
      </c>
      <c r="L53" s="51">
        <v>5.1239999999999997</v>
      </c>
      <c r="M53" s="51">
        <v>5.774</v>
      </c>
      <c r="N53" s="51">
        <v>3.8359999999999999</v>
      </c>
      <c r="O53" s="51">
        <v>2.0680000000000001</v>
      </c>
      <c r="P53" s="51">
        <v>1.5169999999999999</v>
      </c>
      <c r="Q53" s="203">
        <v>1.99</v>
      </c>
      <c r="R53" s="204">
        <v>1.9870000000000001</v>
      </c>
    </row>
    <row r="54" spans="1:18" ht="19.5" x14ac:dyDescent="0.25">
      <c r="A54" s="114" t="s">
        <v>41</v>
      </c>
      <c r="B54" s="51" t="s">
        <v>95</v>
      </c>
      <c r="C54" s="51">
        <v>3.0000000000000001E-3</v>
      </c>
      <c r="D54" s="51">
        <v>0.36799999999999999</v>
      </c>
      <c r="E54" s="51">
        <v>0.23799999999999999</v>
      </c>
      <c r="F54" s="51">
        <v>0.311</v>
      </c>
      <c r="G54" s="51">
        <v>0.255</v>
      </c>
      <c r="H54" s="51">
        <v>0.34399999999999997</v>
      </c>
      <c r="I54" s="51">
        <v>1.53</v>
      </c>
      <c r="J54" s="51">
        <v>1.452</v>
      </c>
      <c r="K54" s="51">
        <v>0.68899999999999995</v>
      </c>
      <c r="L54" s="51">
        <v>0.70799999999999996</v>
      </c>
      <c r="M54" s="51">
        <v>0.627</v>
      </c>
      <c r="N54" s="51">
        <v>1.4970000000000001</v>
      </c>
      <c r="O54" s="51">
        <v>1.0649999999999999</v>
      </c>
      <c r="P54" s="51">
        <v>1.228</v>
      </c>
      <c r="Q54" s="203">
        <v>3.7360000000000002</v>
      </c>
      <c r="R54" s="204">
        <v>2.8290000000000002</v>
      </c>
    </row>
    <row r="55" spans="1:18" ht="19.5" x14ac:dyDescent="0.25">
      <c r="A55" s="114" t="s">
        <v>93</v>
      </c>
      <c r="B55" s="51">
        <v>0.104</v>
      </c>
      <c r="C55" s="51">
        <v>0.42</v>
      </c>
      <c r="D55" s="51" t="s">
        <v>95</v>
      </c>
      <c r="E55" s="51">
        <v>0.57299999999999995</v>
      </c>
      <c r="F55" s="51">
        <v>1.0449999999999999</v>
      </c>
      <c r="G55" s="51">
        <v>0.92900000000000005</v>
      </c>
      <c r="H55" s="51">
        <v>0.99</v>
      </c>
      <c r="I55" s="51">
        <v>2.7080000000000002</v>
      </c>
      <c r="J55" s="51">
        <v>5.0030000000000001</v>
      </c>
      <c r="K55" s="51">
        <v>4.57</v>
      </c>
      <c r="L55" s="51">
        <v>5.1210000000000004</v>
      </c>
      <c r="M55" s="51">
        <v>8.1210000000000004</v>
      </c>
      <c r="N55" s="51">
        <v>5.2</v>
      </c>
      <c r="O55" s="51">
        <v>0.83699999999999997</v>
      </c>
      <c r="P55" s="51">
        <v>3.4169999999999998</v>
      </c>
      <c r="Q55" s="203">
        <v>5.5030000000000001</v>
      </c>
      <c r="R55" s="204">
        <v>6.3760000000000003</v>
      </c>
    </row>
    <row r="56" spans="1:18" x14ac:dyDescent="0.25">
      <c r="A56" s="114" t="s">
        <v>96</v>
      </c>
      <c r="B56" s="51" t="s">
        <v>95</v>
      </c>
      <c r="C56" s="51" t="s">
        <v>95</v>
      </c>
      <c r="D56" s="51" t="s">
        <v>95</v>
      </c>
      <c r="E56" s="51" t="s">
        <v>95</v>
      </c>
      <c r="F56" s="51" t="s">
        <v>95</v>
      </c>
      <c r="G56" s="51" t="s">
        <v>95</v>
      </c>
      <c r="H56" s="51" t="s">
        <v>95</v>
      </c>
      <c r="I56" s="51">
        <v>9.1999999999999998E-2</v>
      </c>
      <c r="J56" s="51">
        <v>0.67500000000000004</v>
      </c>
      <c r="K56" s="51">
        <v>1.7010000000000001</v>
      </c>
      <c r="L56" s="51">
        <v>16.526</v>
      </c>
      <c r="M56" s="51">
        <v>2.1</v>
      </c>
      <c r="N56" s="51">
        <v>2.7269999999999999</v>
      </c>
      <c r="O56" s="51">
        <v>2.3730000000000002</v>
      </c>
      <c r="P56" s="51">
        <v>4.38</v>
      </c>
      <c r="Q56" s="203">
        <v>4.4420000000000002</v>
      </c>
      <c r="R56" s="204">
        <v>4.5410000000000004</v>
      </c>
    </row>
    <row r="57" spans="1:18" x14ac:dyDescent="0.25">
      <c r="A57" s="114" t="s">
        <v>44</v>
      </c>
      <c r="B57" s="51">
        <v>13.129</v>
      </c>
      <c r="C57" s="51">
        <v>11.051</v>
      </c>
      <c r="D57" s="51">
        <v>6.851</v>
      </c>
      <c r="E57" s="51">
        <v>11.727</v>
      </c>
      <c r="F57" s="51">
        <v>19.047000000000001</v>
      </c>
      <c r="G57" s="51">
        <v>19.442</v>
      </c>
      <c r="H57" s="51">
        <v>15.871</v>
      </c>
      <c r="I57" s="51">
        <v>24.547999999999998</v>
      </c>
      <c r="J57" s="51">
        <v>29.457000000000001</v>
      </c>
      <c r="K57" s="51">
        <v>50.773000000000003</v>
      </c>
      <c r="L57" s="51">
        <v>62.35</v>
      </c>
      <c r="M57" s="51">
        <v>78.808999999999997</v>
      </c>
      <c r="N57" s="51">
        <v>32.21</v>
      </c>
      <c r="O57" s="51">
        <v>15.97</v>
      </c>
      <c r="P57" s="51">
        <v>29.286000000000001</v>
      </c>
      <c r="Q57" s="203">
        <v>34.225000000000001</v>
      </c>
      <c r="R57" s="204">
        <v>28.231999999999999</v>
      </c>
    </row>
    <row r="58" spans="1:18" ht="18" x14ac:dyDescent="0.25">
      <c r="A58" s="3" t="s">
        <v>89</v>
      </c>
      <c r="B58" s="60">
        <v>51.003</v>
      </c>
      <c r="C58" s="60">
        <v>113.361</v>
      </c>
      <c r="D58" s="60">
        <v>165.59700000000001</v>
      </c>
      <c r="E58" s="60">
        <v>213.40199999999999</v>
      </c>
      <c r="F58" s="60">
        <v>372.887</v>
      </c>
      <c r="G58" s="60">
        <v>430.27600000000001</v>
      </c>
      <c r="H58" s="60">
        <v>415.82600000000002</v>
      </c>
      <c r="I58" s="60">
        <v>574.58900000000006</v>
      </c>
      <c r="J58" s="60">
        <v>663.423</v>
      </c>
      <c r="K58" s="60">
        <v>834.46799999999996</v>
      </c>
      <c r="L58" s="60">
        <v>925.76599999999996</v>
      </c>
      <c r="M58" s="60">
        <v>790.83799999999997</v>
      </c>
      <c r="N58" s="60">
        <v>598.04600000000005</v>
      </c>
      <c r="O58" s="60">
        <v>390.60199999999998</v>
      </c>
      <c r="P58" s="60">
        <v>646.21</v>
      </c>
      <c r="Q58" s="201">
        <v>739.43600000000004</v>
      </c>
      <c r="R58" s="202">
        <v>750.947</v>
      </c>
    </row>
    <row r="59" spans="1:18" x14ac:dyDescent="0.25">
      <c r="A59" s="114" t="s">
        <v>45</v>
      </c>
      <c r="B59" s="51">
        <v>14.563000000000001</v>
      </c>
      <c r="C59" s="51">
        <v>16.773</v>
      </c>
      <c r="D59" s="51">
        <v>24.719000000000001</v>
      </c>
      <c r="E59" s="51">
        <v>28.827999999999999</v>
      </c>
      <c r="F59" s="51">
        <v>55.225999999999999</v>
      </c>
      <c r="G59" s="51">
        <v>47.404000000000003</v>
      </c>
      <c r="H59" s="51">
        <v>41.216000000000001</v>
      </c>
      <c r="I59" s="51">
        <v>56.597999999999999</v>
      </c>
      <c r="J59" s="51">
        <v>69.474000000000004</v>
      </c>
      <c r="K59" s="51">
        <v>77.945999999999998</v>
      </c>
      <c r="L59" s="51">
        <v>75.813999999999993</v>
      </c>
      <c r="M59" s="51">
        <v>57.488</v>
      </c>
      <c r="N59" s="51">
        <v>41.49</v>
      </c>
      <c r="O59" s="51">
        <v>27.033000000000001</v>
      </c>
      <c r="P59" s="51">
        <v>67.947000000000003</v>
      </c>
      <c r="Q59" s="203">
        <v>79.093999999999994</v>
      </c>
      <c r="R59" s="204">
        <v>91.757000000000005</v>
      </c>
    </row>
    <row r="60" spans="1:18" x14ac:dyDescent="0.25">
      <c r="A60" s="114" t="s">
        <v>46</v>
      </c>
      <c r="B60" s="51">
        <v>0.61399999999999999</v>
      </c>
      <c r="C60" s="51">
        <v>2.238</v>
      </c>
      <c r="D60" s="51">
        <v>3.1139999999999999</v>
      </c>
      <c r="E60" s="51">
        <v>4.617</v>
      </c>
      <c r="F60" s="51">
        <v>5.5750000000000002</v>
      </c>
      <c r="G60" s="51">
        <v>8.4949999999999992</v>
      </c>
      <c r="H60" s="51">
        <v>8.9640000000000004</v>
      </c>
      <c r="I60" s="51">
        <v>9.6989999999999998</v>
      </c>
      <c r="J60" s="51">
        <v>11.439</v>
      </c>
      <c r="K60" s="51">
        <v>13.629</v>
      </c>
      <c r="L60" s="51">
        <v>17.007000000000001</v>
      </c>
      <c r="M60" s="51">
        <v>16.431999999999999</v>
      </c>
      <c r="N60" s="51">
        <v>16.507999999999999</v>
      </c>
      <c r="O60" s="51">
        <v>7.5019999999999998</v>
      </c>
      <c r="P60" s="51">
        <v>9.6150000000000002</v>
      </c>
      <c r="Q60" s="203">
        <v>11.377000000000001</v>
      </c>
      <c r="R60" s="204">
        <v>13.096</v>
      </c>
    </row>
    <row r="61" spans="1:18" x14ac:dyDescent="0.25">
      <c r="A61" s="114" t="s">
        <v>47</v>
      </c>
      <c r="B61" s="51">
        <v>9.1999999999999998E-2</v>
      </c>
      <c r="C61" s="51">
        <v>1.7190000000000001</v>
      </c>
      <c r="D61" s="51">
        <v>3.58</v>
      </c>
      <c r="E61" s="51">
        <v>6.3810000000000002</v>
      </c>
      <c r="F61" s="51">
        <v>11.035</v>
      </c>
      <c r="G61" s="51">
        <v>7.7629999999999999</v>
      </c>
      <c r="H61" s="51">
        <v>8.8970000000000002</v>
      </c>
      <c r="I61" s="51">
        <v>13.753</v>
      </c>
      <c r="J61" s="51">
        <v>15.044</v>
      </c>
      <c r="K61" s="51">
        <v>21.19</v>
      </c>
      <c r="L61" s="51">
        <v>22.661999999999999</v>
      </c>
      <c r="M61" s="51">
        <v>21.946999999999999</v>
      </c>
      <c r="N61" s="51">
        <v>8.4979999999999993</v>
      </c>
      <c r="O61" s="51">
        <v>10.157999999999999</v>
      </c>
      <c r="P61" s="51">
        <v>14.782999999999999</v>
      </c>
      <c r="Q61" s="203">
        <v>14.946</v>
      </c>
      <c r="R61" s="204">
        <v>16.029</v>
      </c>
    </row>
    <row r="62" spans="1:18" x14ac:dyDescent="0.25">
      <c r="A62" s="114" t="s">
        <v>48</v>
      </c>
      <c r="B62" s="51">
        <v>6.69</v>
      </c>
      <c r="C62" s="51">
        <v>18.465</v>
      </c>
      <c r="D62" s="51">
        <v>25.888000000000002</v>
      </c>
      <c r="E62" s="51">
        <v>33.497</v>
      </c>
      <c r="F62" s="51">
        <v>93.878</v>
      </c>
      <c r="G62" s="51">
        <v>147.45699999999999</v>
      </c>
      <c r="H62" s="51">
        <v>151.077</v>
      </c>
      <c r="I62" s="51">
        <v>181.86699999999999</v>
      </c>
      <c r="J62" s="51">
        <v>194.07900000000001</v>
      </c>
      <c r="K62" s="51">
        <v>180.84100000000001</v>
      </c>
      <c r="L62" s="51">
        <v>191.304</v>
      </c>
      <c r="M62" s="51">
        <v>200.49100000000001</v>
      </c>
      <c r="N62" s="51">
        <v>177.226</v>
      </c>
      <c r="O62" s="51">
        <v>121.565</v>
      </c>
      <c r="P62" s="51">
        <v>134.47900000000001</v>
      </c>
      <c r="Q62" s="203">
        <v>142.84299999999999</v>
      </c>
      <c r="R62" s="204">
        <v>145.10400000000001</v>
      </c>
    </row>
    <row r="63" spans="1:18" x14ac:dyDescent="0.25">
      <c r="A63" s="114" t="s">
        <v>49</v>
      </c>
      <c r="B63" s="51">
        <v>1.782</v>
      </c>
      <c r="C63" s="51">
        <v>4.9530000000000003</v>
      </c>
      <c r="D63" s="51">
        <v>6</v>
      </c>
      <c r="E63" s="51">
        <v>5.4790000000000001</v>
      </c>
      <c r="F63" s="51">
        <v>12.045</v>
      </c>
      <c r="G63" s="51">
        <v>8.5980000000000008</v>
      </c>
      <c r="H63" s="51">
        <v>9.8019999999999996</v>
      </c>
      <c r="I63" s="51">
        <v>18.943999999999999</v>
      </c>
      <c r="J63" s="51">
        <v>22.684000000000001</v>
      </c>
      <c r="K63" s="51">
        <v>30.844999999999999</v>
      </c>
      <c r="L63" s="51">
        <v>42.152000000000001</v>
      </c>
      <c r="M63" s="51">
        <v>37.96</v>
      </c>
      <c r="N63" s="51">
        <v>29.413</v>
      </c>
      <c r="O63" s="51">
        <v>19.167999999999999</v>
      </c>
      <c r="P63" s="51">
        <v>29.542999999999999</v>
      </c>
      <c r="Q63" s="203">
        <v>36.457999999999998</v>
      </c>
      <c r="R63" s="204">
        <v>44.621000000000002</v>
      </c>
    </row>
    <row r="64" spans="1:18" x14ac:dyDescent="0.25">
      <c r="A64" s="114" t="s">
        <v>50</v>
      </c>
      <c r="B64" s="51">
        <v>0.36</v>
      </c>
      <c r="C64" s="51">
        <v>1.413</v>
      </c>
      <c r="D64" s="51">
        <v>2.9140000000000001</v>
      </c>
      <c r="E64" s="51">
        <v>6.2839999999999998</v>
      </c>
      <c r="F64" s="51">
        <v>12.958</v>
      </c>
      <c r="G64" s="51">
        <v>16.07</v>
      </c>
      <c r="H64" s="51">
        <v>14.323</v>
      </c>
      <c r="I64" s="51">
        <v>20.050999999999998</v>
      </c>
      <c r="J64" s="51">
        <v>23.613</v>
      </c>
      <c r="K64" s="51">
        <v>24.404</v>
      </c>
      <c r="L64" s="51">
        <v>26.440999999999999</v>
      </c>
      <c r="M64" s="51">
        <v>23.786000000000001</v>
      </c>
      <c r="N64" s="51">
        <v>10.592000000000001</v>
      </c>
      <c r="O64" s="51">
        <v>9.5519999999999996</v>
      </c>
      <c r="P64" s="51">
        <v>21.298999999999999</v>
      </c>
      <c r="Q64" s="203">
        <v>24.454000000000001</v>
      </c>
      <c r="R64" s="204">
        <v>30.314</v>
      </c>
    </row>
    <row r="65" spans="1:18" x14ac:dyDescent="0.25">
      <c r="A65" s="114" t="s">
        <v>51</v>
      </c>
      <c r="B65" s="51">
        <v>2.5680000000000001</v>
      </c>
      <c r="C65" s="51">
        <v>17.276</v>
      </c>
      <c r="D65" s="51">
        <v>34.524999999999999</v>
      </c>
      <c r="E65" s="51">
        <v>27.666</v>
      </c>
      <c r="F65" s="51">
        <v>28.286999999999999</v>
      </c>
      <c r="G65" s="51">
        <v>33.134999999999998</v>
      </c>
      <c r="H65" s="51">
        <v>22.082999999999998</v>
      </c>
      <c r="I65" s="51">
        <v>41.006</v>
      </c>
      <c r="J65" s="51">
        <v>53.231999999999999</v>
      </c>
      <c r="K65" s="51">
        <v>71.272999999999996</v>
      </c>
      <c r="L65" s="51">
        <v>112.098</v>
      </c>
      <c r="M65" s="51">
        <v>65.405000000000001</v>
      </c>
      <c r="N65" s="51">
        <v>33.402000000000001</v>
      </c>
      <c r="O65" s="51">
        <v>46.136000000000003</v>
      </c>
      <c r="P65" s="51">
        <v>116.53700000000001</v>
      </c>
      <c r="Q65" s="203">
        <v>133.04300000000001</v>
      </c>
      <c r="R65" s="204">
        <v>85.143000000000001</v>
      </c>
    </row>
    <row r="66" spans="1:18" x14ac:dyDescent="0.25">
      <c r="A66" s="114" t="s">
        <v>52</v>
      </c>
      <c r="B66" s="51">
        <v>0.54800000000000004</v>
      </c>
      <c r="C66" s="51">
        <v>5.7210000000000001</v>
      </c>
      <c r="D66" s="51">
        <v>8.5340000000000007</v>
      </c>
      <c r="E66" s="51">
        <v>14.119</v>
      </c>
      <c r="F66" s="51">
        <v>19.023</v>
      </c>
      <c r="G66" s="51">
        <v>14.513</v>
      </c>
      <c r="H66" s="51">
        <v>13.151</v>
      </c>
      <c r="I66" s="51">
        <v>16.488</v>
      </c>
      <c r="J66" s="51">
        <v>21.378</v>
      </c>
      <c r="K66" s="51">
        <v>23.827000000000002</v>
      </c>
      <c r="L66" s="51">
        <v>37.442999999999998</v>
      </c>
      <c r="M66" s="51">
        <v>32.613999999999997</v>
      </c>
      <c r="N66" s="51">
        <v>22.498000000000001</v>
      </c>
      <c r="O66" s="51">
        <v>15.305</v>
      </c>
      <c r="P66" s="51">
        <v>27.163</v>
      </c>
      <c r="Q66" s="203">
        <v>31.738</v>
      </c>
      <c r="R66" s="204">
        <v>38.549999999999997</v>
      </c>
    </row>
    <row r="67" spans="1:18" x14ac:dyDescent="0.25">
      <c r="A67" s="114" t="s">
        <v>143</v>
      </c>
      <c r="B67" s="51">
        <v>4.8860000000000001</v>
      </c>
      <c r="C67" s="51">
        <v>15.964</v>
      </c>
      <c r="D67" s="51">
        <v>25.152999999999999</v>
      </c>
      <c r="E67" s="51">
        <v>32.6</v>
      </c>
      <c r="F67" s="51">
        <v>49.067999999999998</v>
      </c>
      <c r="G67" s="51">
        <v>55.685000000000002</v>
      </c>
      <c r="H67" s="51">
        <v>70.179000000000002</v>
      </c>
      <c r="I67" s="51">
        <v>97.323999999999998</v>
      </c>
      <c r="J67" s="51">
        <v>120.53</v>
      </c>
      <c r="K67" s="51">
        <v>158.08099999999999</v>
      </c>
      <c r="L67" s="51">
        <v>172.25</v>
      </c>
      <c r="M67" s="51">
        <v>169.416</v>
      </c>
      <c r="N67" s="51">
        <v>151.392</v>
      </c>
      <c r="O67" s="51">
        <v>58.204999999999998</v>
      </c>
      <c r="P67" s="51">
        <v>69.61</v>
      </c>
      <c r="Q67" s="203">
        <v>78.802000000000007</v>
      </c>
      <c r="R67" s="204">
        <v>83.57</v>
      </c>
    </row>
    <row r="68" spans="1:18" x14ac:dyDescent="0.25">
      <c r="A68" s="114" t="s">
        <v>54</v>
      </c>
      <c r="B68" s="51">
        <v>0.69799999999999995</v>
      </c>
      <c r="C68" s="51">
        <v>3.774</v>
      </c>
      <c r="D68" s="51">
        <v>3.238</v>
      </c>
      <c r="E68" s="51">
        <v>8.56</v>
      </c>
      <c r="F68" s="51">
        <v>12.978</v>
      </c>
      <c r="G68" s="51">
        <v>25.803000000000001</v>
      </c>
      <c r="H68" s="51">
        <v>12.781000000000001</v>
      </c>
      <c r="I68" s="51">
        <v>19.824000000000002</v>
      </c>
      <c r="J68" s="51">
        <v>25.02</v>
      </c>
      <c r="K68" s="51">
        <v>64.397000000000006</v>
      </c>
      <c r="L68" s="51">
        <v>67.742000000000004</v>
      </c>
      <c r="M68" s="51">
        <v>24.395</v>
      </c>
      <c r="N68" s="51">
        <v>16.239999999999998</v>
      </c>
      <c r="O68" s="51">
        <v>13.689</v>
      </c>
      <c r="P68" s="51">
        <v>26.928000000000001</v>
      </c>
      <c r="Q68" s="203">
        <v>38.646999999999998</v>
      </c>
      <c r="R68" s="204">
        <v>44.631999999999998</v>
      </c>
    </row>
    <row r="69" spans="1:18" x14ac:dyDescent="0.25">
      <c r="A69" s="114" t="s">
        <v>55</v>
      </c>
      <c r="B69" s="51">
        <v>0.57799999999999996</v>
      </c>
      <c r="C69" s="51">
        <v>1.74</v>
      </c>
      <c r="D69" s="51">
        <v>4.0259999999999998</v>
      </c>
      <c r="E69" s="51">
        <v>4.407</v>
      </c>
      <c r="F69" s="51">
        <v>11.262</v>
      </c>
      <c r="G69" s="51">
        <v>13.314</v>
      </c>
      <c r="H69" s="51">
        <v>10.93</v>
      </c>
      <c r="I69" s="51">
        <v>15.602</v>
      </c>
      <c r="J69" s="51">
        <v>16.866</v>
      </c>
      <c r="K69" s="51">
        <v>19.789000000000001</v>
      </c>
      <c r="L69" s="51">
        <v>19.234000000000002</v>
      </c>
      <c r="M69" s="51">
        <v>16.908999999999999</v>
      </c>
      <c r="N69" s="51">
        <v>11.968</v>
      </c>
      <c r="O69" s="51">
        <v>8.8539999999999992</v>
      </c>
      <c r="P69" s="51">
        <v>12.723000000000001</v>
      </c>
      <c r="Q69" s="203">
        <v>18.968</v>
      </c>
      <c r="R69" s="204">
        <v>21.038</v>
      </c>
    </row>
    <row r="70" spans="1:18" x14ac:dyDescent="0.25">
      <c r="A70" s="114" t="s">
        <v>56</v>
      </c>
      <c r="B70" s="51">
        <v>11.526</v>
      </c>
      <c r="C70" s="51">
        <v>16.577000000000002</v>
      </c>
      <c r="D70" s="51">
        <v>16.398</v>
      </c>
      <c r="E70" s="51">
        <v>29.353000000000002</v>
      </c>
      <c r="F70" s="51">
        <v>40.793999999999997</v>
      </c>
      <c r="G70" s="51">
        <v>19.254999999999999</v>
      </c>
      <c r="H70" s="51">
        <v>24.849</v>
      </c>
      <c r="I70" s="51">
        <v>36.143999999999998</v>
      </c>
      <c r="J70" s="51">
        <v>36.231000000000002</v>
      </c>
      <c r="K70" s="51">
        <v>82.188000000000002</v>
      </c>
      <c r="L70" s="51">
        <v>68.394000000000005</v>
      </c>
      <c r="M70" s="51">
        <v>58.954000000000001</v>
      </c>
      <c r="N70" s="51">
        <v>40.554000000000002</v>
      </c>
      <c r="O70" s="51">
        <v>26.19</v>
      </c>
      <c r="P70" s="51">
        <v>66.122</v>
      </c>
      <c r="Q70" s="203">
        <v>71.075999999999993</v>
      </c>
      <c r="R70" s="204">
        <v>76.125</v>
      </c>
    </row>
    <row r="71" spans="1:18" x14ac:dyDescent="0.25">
      <c r="A71" s="114" t="s">
        <v>57</v>
      </c>
      <c r="B71" s="51">
        <v>3.9849999999999999</v>
      </c>
      <c r="C71" s="51">
        <v>5.1420000000000003</v>
      </c>
      <c r="D71" s="51">
        <v>5.7290000000000001</v>
      </c>
      <c r="E71" s="51">
        <v>9.282</v>
      </c>
      <c r="F71" s="51">
        <v>14.726000000000001</v>
      </c>
      <c r="G71" s="51">
        <v>24.905999999999999</v>
      </c>
      <c r="H71" s="51">
        <v>19.675999999999998</v>
      </c>
      <c r="I71" s="51">
        <v>28.827999999999999</v>
      </c>
      <c r="J71" s="51">
        <v>32.906999999999996</v>
      </c>
      <c r="K71" s="51">
        <v>37.735999999999997</v>
      </c>
      <c r="L71" s="51">
        <v>39.524000000000001</v>
      </c>
      <c r="M71" s="51">
        <v>33.529000000000003</v>
      </c>
      <c r="N71" s="51">
        <v>19.074000000000002</v>
      </c>
      <c r="O71" s="51">
        <v>7.694</v>
      </c>
      <c r="P71" s="51">
        <v>26.382000000000001</v>
      </c>
      <c r="Q71" s="203">
        <v>29.023</v>
      </c>
      <c r="R71" s="204">
        <v>31</v>
      </c>
    </row>
    <row r="72" spans="1:18" x14ac:dyDescent="0.25">
      <c r="A72" s="114" t="s">
        <v>58</v>
      </c>
      <c r="B72" s="51">
        <v>2.113</v>
      </c>
      <c r="C72" s="51">
        <v>1.6060000000000001</v>
      </c>
      <c r="D72" s="51">
        <v>1.7789999999999999</v>
      </c>
      <c r="E72" s="51">
        <v>2.3290000000000002</v>
      </c>
      <c r="F72" s="51">
        <v>6.032</v>
      </c>
      <c r="G72" s="51">
        <v>7.8780000000000001</v>
      </c>
      <c r="H72" s="51">
        <v>7.8979999999999997</v>
      </c>
      <c r="I72" s="51">
        <v>18.460999999999999</v>
      </c>
      <c r="J72" s="51">
        <v>20.925999999999998</v>
      </c>
      <c r="K72" s="51">
        <v>28.321999999999999</v>
      </c>
      <c r="L72" s="51">
        <v>33.701000000000001</v>
      </c>
      <c r="M72" s="51">
        <v>31.512</v>
      </c>
      <c r="N72" s="51">
        <v>19.190999999999999</v>
      </c>
      <c r="O72" s="51">
        <v>19.550999999999998</v>
      </c>
      <c r="P72" s="51">
        <v>23.079000000000001</v>
      </c>
      <c r="Q72" s="203">
        <v>28.966999999999999</v>
      </c>
      <c r="R72" s="204">
        <v>29.968</v>
      </c>
    </row>
    <row r="73" spans="1:18" ht="18" x14ac:dyDescent="0.25">
      <c r="A73" s="3" t="s">
        <v>149</v>
      </c>
      <c r="B73" s="60">
        <v>138.23500000000001</v>
      </c>
      <c r="C73" s="60">
        <v>130.81</v>
      </c>
      <c r="D73" s="60">
        <v>189.65700000000001</v>
      </c>
      <c r="E73" s="60">
        <v>187.58</v>
      </c>
      <c r="F73" s="60">
        <v>297.72199999999998</v>
      </c>
      <c r="G73" s="60">
        <v>347.15800000000002</v>
      </c>
      <c r="H73" s="60">
        <v>290.17</v>
      </c>
      <c r="I73" s="60">
        <v>453.09100000000001</v>
      </c>
      <c r="J73" s="60">
        <v>507.41199999999998</v>
      </c>
      <c r="K73" s="60">
        <v>634.80999999999995</v>
      </c>
      <c r="L73" s="60">
        <v>568.94600000000003</v>
      </c>
      <c r="M73" s="60">
        <v>550.33000000000004</v>
      </c>
      <c r="N73" s="60">
        <v>518.24699999999996</v>
      </c>
      <c r="O73" s="60">
        <v>311.58300000000003</v>
      </c>
      <c r="P73" s="60">
        <v>520.40899999999999</v>
      </c>
      <c r="Q73" s="201">
        <v>505.75599999999997</v>
      </c>
      <c r="R73" s="202">
        <v>543.72900000000004</v>
      </c>
    </row>
    <row r="74" spans="1:18" x14ac:dyDescent="0.25">
      <c r="A74" s="114" t="s">
        <v>59</v>
      </c>
      <c r="B74" s="51">
        <v>0.874</v>
      </c>
      <c r="C74" s="51">
        <v>1.2629999999999999</v>
      </c>
      <c r="D74" s="51">
        <v>2.738</v>
      </c>
      <c r="E74" s="51">
        <v>5.5389999999999997</v>
      </c>
      <c r="F74" s="51">
        <v>8.2579999999999991</v>
      </c>
      <c r="G74" s="51">
        <v>5.016</v>
      </c>
      <c r="H74" s="51">
        <v>4.1980000000000004</v>
      </c>
      <c r="I74" s="51">
        <v>12.553000000000001</v>
      </c>
      <c r="J74" s="51">
        <v>13.977</v>
      </c>
      <c r="K74" s="51">
        <v>13.904999999999999</v>
      </c>
      <c r="L74" s="51">
        <v>18.2</v>
      </c>
      <c r="M74" s="51">
        <v>16.782</v>
      </c>
      <c r="N74" s="51">
        <v>13.188000000000001</v>
      </c>
      <c r="O74" s="51">
        <v>7.3890000000000002</v>
      </c>
      <c r="P74" s="51">
        <v>13.211</v>
      </c>
      <c r="Q74" s="203">
        <v>16.541</v>
      </c>
      <c r="R74" s="204">
        <v>18.515999999999998</v>
      </c>
    </row>
    <row r="75" spans="1:18" x14ac:dyDescent="0.25">
      <c r="A75" s="114" t="s">
        <v>144</v>
      </c>
      <c r="B75" s="51">
        <v>94.427999999999997</v>
      </c>
      <c r="C75" s="51">
        <v>90.78</v>
      </c>
      <c r="D75" s="51">
        <v>134.869</v>
      </c>
      <c r="E75" s="51">
        <v>119.06699999999999</v>
      </c>
      <c r="F75" s="51">
        <v>166.91200000000001</v>
      </c>
      <c r="G75" s="51">
        <v>225.09700000000001</v>
      </c>
      <c r="H75" s="51">
        <v>183.155</v>
      </c>
      <c r="I75" s="51">
        <v>276.99099999999999</v>
      </c>
      <c r="J75" s="51">
        <v>299.31299999999999</v>
      </c>
      <c r="K75" s="51">
        <v>417.11799999999999</v>
      </c>
      <c r="L75" s="51">
        <v>302.30099999999999</v>
      </c>
      <c r="M75" s="51">
        <v>287.36099999999999</v>
      </c>
      <c r="N75" s="51">
        <v>336.69600000000003</v>
      </c>
      <c r="O75" s="51">
        <v>203.57599999999999</v>
      </c>
      <c r="P75" s="51">
        <v>301.70699999999999</v>
      </c>
      <c r="Q75" s="203">
        <v>259.53399999999999</v>
      </c>
      <c r="R75" s="204">
        <v>265.077</v>
      </c>
    </row>
    <row r="76" spans="1:18" x14ac:dyDescent="0.25">
      <c r="A76" s="114" t="s">
        <v>61</v>
      </c>
      <c r="B76" s="51">
        <v>19.472999999999999</v>
      </c>
      <c r="C76" s="51">
        <v>19.940999999999999</v>
      </c>
      <c r="D76" s="51">
        <v>33.667000000000002</v>
      </c>
      <c r="E76" s="51">
        <v>37.332999999999998</v>
      </c>
      <c r="F76" s="51">
        <v>61.018999999999998</v>
      </c>
      <c r="G76" s="51">
        <v>61.168999999999997</v>
      </c>
      <c r="H76" s="51">
        <v>35.655000000000001</v>
      </c>
      <c r="I76" s="51">
        <v>79.123000000000005</v>
      </c>
      <c r="J76" s="51">
        <v>106.36799999999999</v>
      </c>
      <c r="K76" s="51">
        <v>109.693</v>
      </c>
      <c r="L76" s="51">
        <v>147.05699999999999</v>
      </c>
      <c r="M76" s="51">
        <v>132.798</v>
      </c>
      <c r="N76" s="51">
        <v>84.683000000000007</v>
      </c>
      <c r="O76" s="51">
        <v>49.558999999999997</v>
      </c>
      <c r="P76" s="51">
        <v>118.842</v>
      </c>
      <c r="Q76" s="203">
        <v>124.486</v>
      </c>
      <c r="R76" s="204">
        <v>144.03</v>
      </c>
    </row>
    <row r="77" spans="1:18" x14ac:dyDescent="0.25">
      <c r="A77" s="17" t="s">
        <v>62</v>
      </c>
      <c r="B77" s="51" t="s">
        <v>221</v>
      </c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203"/>
      <c r="R77" s="204"/>
    </row>
    <row r="78" spans="1:18" ht="19.5" x14ac:dyDescent="0.25">
      <c r="A78" s="7" t="s">
        <v>97</v>
      </c>
      <c r="B78" s="51">
        <v>13.28</v>
      </c>
      <c r="C78" s="51">
        <v>9.9730000000000008</v>
      </c>
      <c r="D78" s="51">
        <v>14.077999999999999</v>
      </c>
      <c r="E78" s="51">
        <v>14.728</v>
      </c>
      <c r="F78" s="51">
        <v>24.379000000000001</v>
      </c>
      <c r="G78" s="51">
        <v>24.677</v>
      </c>
      <c r="H78" s="51">
        <v>19.364999999999998</v>
      </c>
      <c r="I78" s="51">
        <v>35.540999999999997</v>
      </c>
      <c r="J78" s="51">
        <v>42.508000000000003</v>
      </c>
      <c r="K78" s="51">
        <v>59.725999999999999</v>
      </c>
      <c r="L78" s="51">
        <v>64.322999999999993</v>
      </c>
      <c r="M78" s="51">
        <v>68.712000000000003</v>
      </c>
      <c r="N78" s="51">
        <v>33.323</v>
      </c>
      <c r="O78" s="51">
        <v>25.164000000000001</v>
      </c>
      <c r="P78" s="51">
        <v>73.198999999999998</v>
      </c>
      <c r="Q78" s="203">
        <v>63.701999999999998</v>
      </c>
      <c r="R78" s="204">
        <v>69.331999999999994</v>
      </c>
    </row>
    <row r="79" spans="1:18" ht="19.5" x14ac:dyDescent="0.25">
      <c r="A79" s="7" t="s">
        <v>63</v>
      </c>
      <c r="B79" s="51">
        <v>0.33200000000000002</v>
      </c>
      <c r="C79" s="51">
        <v>0.82599999999999996</v>
      </c>
      <c r="D79" s="51">
        <v>2.0209999999999999</v>
      </c>
      <c r="E79" s="51">
        <v>1.012</v>
      </c>
      <c r="F79" s="51">
        <v>2.2160000000000002</v>
      </c>
      <c r="G79" s="51">
        <v>3.9260000000000002</v>
      </c>
      <c r="H79" s="51">
        <v>0.95799999999999996</v>
      </c>
      <c r="I79" s="51">
        <v>3.0289999999999999</v>
      </c>
      <c r="J79" s="51">
        <v>2.1059999999999999</v>
      </c>
      <c r="K79" s="51">
        <v>7.1950000000000003</v>
      </c>
      <c r="L79" s="51">
        <v>10.291</v>
      </c>
      <c r="M79" s="51">
        <v>6.8540000000000001</v>
      </c>
      <c r="N79" s="51">
        <v>8.6199999999999992</v>
      </c>
      <c r="O79" s="51">
        <v>2.4220000000000002</v>
      </c>
      <c r="P79" s="51">
        <v>4.8639999999999999</v>
      </c>
      <c r="Q79" s="203">
        <v>5.2949999999999999</v>
      </c>
      <c r="R79" s="204">
        <v>7.7210000000000001</v>
      </c>
    </row>
    <row r="80" spans="1:18" ht="19.5" x14ac:dyDescent="0.25">
      <c r="A80" s="7" t="s">
        <v>166</v>
      </c>
      <c r="B80" s="51">
        <v>5.8609999999999998</v>
      </c>
      <c r="C80" s="51">
        <v>9.1419999999999995</v>
      </c>
      <c r="D80" s="51">
        <v>17.568000000000001</v>
      </c>
      <c r="E80" s="51">
        <v>21.593</v>
      </c>
      <c r="F80" s="51">
        <v>34.423999999999999</v>
      </c>
      <c r="G80" s="51">
        <v>32.566000000000003</v>
      </c>
      <c r="H80" s="51">
        <v>15.332000000000001</v>
      </c>
      <c r="I80" s="51">
        <v>40.552999999999997</v>
      </c>
      <c r="J80" s="51">
        <v>61.753999999999998</v>
      </c>
      <c r="K80" s="51">
        <v>42.771999999999998</v>
      </c>
      <c r="L80" s="51">
        <v>72.442999999999998</v>
      </c>
      <c r="M80" s="51">
        <v>57.231999999999999</v>
      </c>
      <c r="N80" s="51">
        <v>42.74</v>
      </c>
      <c r="O80" s="51">
        <v>21.972999999999999</v>
      </c>
      <c r="P80" s="51">
        <v>40.779000000000003</v>
      </c>
      <c r="Q80" s="203">
        <v>55.488999999999997</v>
      </c>
      <c r="R80" s="204">
        <v>66.977000000000004</v>
      </c>
    </row>
    <row r="81" spans="1:18" x14ac:dyDescent="0.25">
      <c r="A81" s="114" t="s">
        <v>64</v>
      </c>
      <c r="B81" s="51">
        <v>23.46</v>
      </c>
      <c r="C81" s="51">
        <v>18.826000000000001</v>
      </c>
      <c r="D81" s="51">
        <v>18.382999999999999</v>
      </c>
      <c r="E81" s="51">
        <v>25.640999999999998</v>
      </c>
      <c r="F81" s="51">
        <v>61.533000000000001</v>
      </c>
      <c r="G81" s="51">
        <v>55.875999999999998</v>
      </c>
      <c r="H81" s="51">
        <v>67.162000000000006</v>
      </c>
      <c r="I81" s="51">
        <v>84.424000000000007</v>
      </c>
      <c r="J81" s="51">
        <v>87.754000000000005</v>
      </c>
      <c r="K81" s="51">
        <v>94.093999999999994</v>
      </c>
      <c r="L81" s="51">
        <v>101.38800000000001</v>
      </c>
      <c r="M81" s="51">
        <v>113.389</v>
      </c>
      <c r="N81" s="51">
        <v>83.68</v>
      </c>
      <c r="O81" s="51">
        <v>51.058999999999997</v>
      </c>
      <c r="P81" s="51">
        <v>86.649000000000001</v>
      </c>
      <c r="Q81" s="203">
        <v>105.19499999999999</v>
      </c>
      <c r="R81" s="204">
        <v>116.10599999999999</v>
      </c>
    </row>
    <row r="82" spans="1:18" ht="18" x14ac:dyDescent="0.25">
      <c r="A82" s="3" t="s">
        <v>101</v>
      </c>
      <c r="B82" s="60">
        <v>37.360999999999997</v>
      </c>
      <c r="C82" s="60">
        <v>90.515000000000001</v>
      </c>
      <c r="D82" s="60">
        <v>124.645</v>
      </c>
      <c r="E82" s="60">
        <v>192.35400000000001</v>
      </c>
      <c r="F82" s="60">
        <v>275.97399999999999</v>
      </c>
      <c r="G82" s="60">
        <v>284.06200000000001</v>
      </c>
      <c r="H82" s="60">
        <v>257.56799999999998</v>
      </c>
      <c r="I82" s="60">
        <v>448.34500000000003</v>
      </c>
      <c r="J82" s="60">
        <v>535.67399999999998</v>
      </c>
      <c r="K82" s="60">
        <v>694.35199999999998</v>
      </c>
      <c r="L82" s="60">
        <v>761.67399999999998</v>
      </c>
      <c r="M82" s="60">
        <v>694.351</v>
      </c>
      <c r="N82" s="60">
        <v>498.61200000000002</v>
      </c>
      <c r="O82" s="60">
        <v>382.40100000000001</v>
      </c>
      <c r="P82" s="60">
        <v>488.28399999999999</v>
      </c>
      <c r="Q82" s="201">
        <v>485.73200000000003</v>
      </c>
      <c r="R82" s="202">
        <v>451.48700000000002</v>
      </c>
    </row>
    <row r="83" spans="1:18" x14ac:dyDescent="0.25">
      <c r="A83" s="114" t="s">
        <v>65</v>
      </c>
      <c r="B83" s="51" t="s">
        <v>95</v>
      </c>
      <c r="C83" s="51">
        <v>6.8000000000000005E-2</v>
      </c>
      <c r="D83" s="51">
        <v>1.2999999999999999E-2</v>
      </c>
      <c r="E83" s="51">
        <v>5.7000000000000002E-2</v>
      </c>
      <c r="F83" s="51">
        <v>8.7999999999999995E-2</v>
      </c>
      <c r="G83" s="51">
        <v>0.11700000000000001</v>
      </c>
      <c r="H83" s="51">
        <v>0.4</v>
      </c>
      <c r="I83" s="51">
        <v>0.91400000000000003</v>
      </c>
      <c r="J83" s="51">
        <v>1.3320000000000001</v>
      </c>
      <c r="K83" s="51">
        <v>1.1819999999999999</v>
      </c>
      <c r="L83" s="51">
        <v>1.36</v>
      </c>
      <c r="M83" s="51">
        <v>1.0820000000000001</v>
      </c>
      <c r="N83" s="51">
        <v>0.46500000000000002</v>
      </c>
      <c r="O83" s="51">
        <v>0.55400000000000005</v>
      </c>
      <c r="P83" s="51">
        <v>1.03</v>
      </c>
      <c r="Q83" s="203">
        <v>1.1659999999999999</v>
      </c>
      <c r="R83" s="204">
        <v>1.0580000000000001</v>
      </c>
    </row>
    <row r="84" spans="1:18" x14ac:dyDescent="0.25">
      <c r="A84" s="114" t="s">
        <v>67</v>
      </c>
      <c r="B84" s="51">
        <v>2.3E-2</v>
      </c>
      <c r="C84" s="51">
        <v>2.1999999999999999E-2</v>
      </c>
      <c r="D84" s="51">
        <v>1.0999999999999999E-2</v>
      </c>
      <c r="E84" s="51">
        <v>3.4000000000000002E-2</v>
      </c>
      <c r="F84" s="51">
        <v>5.3999999999999999E-2</v>
      </c>
      <c r="G84" s="51">
        <v>7.9000000000000001E-2</v>
      </c>
      <c r="H84" s="51">
        <v>0.33500000000000002</v>
      </c>
      <c r="I84" s="51">
        <v>0.63900000000000001</v>
      </c>
      <c r="J84" s="51">
        <v>1.181</v>
      </c>
      <c r="K84" s="51">
        <v>1.615</v>
      </c>
      <c r="L84" s="51">
        <v>2.3730000000000002</v>
      </c>
      <c r="M84" s="51">
        <v>1.5349999999999999</v>
      </c>
      <c r="N84" s="51">
        <v>1.1439999999999999</v>
      </c>
      <c r="O84" s="51">
        <v>0.66500000000000004</v>
      </c>
      <c r="P84" s="51">
        <v>1.419</v>
      </c>
      <c r="Q84" s="203">
        <v>1.863</v>
      </c>
      <c r="R84" s="204">
        <v>1.726</v>
      </c>
    </row>
    <row r="85" spans="1:18" x14ac:dyDescent="0.25">
      <c r="A85" s="114" t="s">
        <v>68</v>
      </c>
      <c r="B85" s="51">
        <v>0.249</v>
      </c>
      <c r="C85" s="51">
        <v>0.57699999999999996</v>
      </c>
      <c r="D85" s="51">
        <v>2.7850000000000001</v>
      </c>
      <c r="E85" s="51">
        <v>2.5710000000000002</v>
      </c>
      <c r="F85" s="51">
        <v>4.077</v>
      </c>
      <c r="G85" s="51">
        <v>4.7590000000000003</v>
      </c>
      <c r="H85" s="51">
        <v>4.1740000000000004</v>
      </c>
      <c r="I85" s="51">
        <v>7.8920000000000003</v>
      </c>
      <c r="J85" s="51">
        <v>6.7370000000000001</v>
      </c>
      <c r="K85" s="51">
        <v>8.0869999999999997</v>
      </c>
      <c r="L85" s="51">
        <v>9.5950000000000006</v>
      </c>
      <c r="M85" s="51">
        <v>9.68</v>
      </c>
      <c r="N85" s="51">
        <v>6.67</v>
      </c>
      <c r="O85" s="51">
        <v>3.8220000000000001</v>
      </c>
      <c r="P85" s="51">
        <v>10.519</v>
      </c>
      <c r="Q85" s="203">
        <v>12.885999999999999</v>
      </c>
      <c r="R85" s="204">
        <v>12.46</v>
      </c>
    </row>
    <row r="86" spans="1:18" x14ac:dyDescent="0.25">
      <c r="A86" s="114" t="s">
        <v>69</v>
      </c>
      <c r="B86" s="51">
        <v>0.72499999999999998</v>
      </c>
      <c r="C86" s="51">
        <v>2.1779999999999999</v>
      </c>
      <c r="D86" s="51">
        <v>3.714</v>
      </c>
      <c r="E86" s="51">
        <v>5.2489999999999997</v>
      </c>
      <c r="F86" s="51">
        <v>10.384</v>
      </c>
      <c r="G86" s="51">
        <v>17.213999999999999</v>
      </c>
      <c r="H86" s="51">
        <v>16.641999999999999</v>
      </c>
      <c r="I86" s="51">
        <v>24.748000000000001</v>
      </c>
      <c r="J86" s="51">
        <v>26.466000000000001</v>
      </c>
      <c r="K86" s="51">
        <v>34.222999999999999</v>
      </c>
      <c r="L86" s="51">
        <v>43.194000000000003</v>
      </c>
      <c r="M86" s="51">
        <v>33.387</v>
      </c>
      <c r="N86" s="51">
        <v>26.285</v>
      </c>
      <c r="O86" s="51">
        <v>13.25</v>
      </c>
      <c r="P86" s="51">
        <v>30.949000000000002</v>
      </c>
      <c r="Q86" s="203">
        <v>44.241999999999997</v>
      </c>
      <c r="R86" s="204">
        <v>42.573999999999998</v>
      </c>
    </row>
    <row r="87" spans="1:18" x14ac:dyDescent="0.25">
      <c r="A87" s="114" t="s">
        <v>71</v>
      </c>
      <c r="B87" s="51">
        <v>4.1890000000000001</v>
      </c>
      <c r="C87" s="51">
        <v>12.555999999999999</v>
      </c>
      <c r="D87" s="51">
        <v>21.4</v>
      </c>
      <c r="E87" s="51">
        <v>31.446000000000002</v>
      </c>
      <c r="F87" s="51">
        <v>68.63</v>
      </c>
      <c r="G87" s="51">
        <v>63.091999999999999</v>
      </c>
      <c r="H87" s="51">
        <v>36.520000000000003</v>
      </c>
      <c r="I87" s="51">
        <v>41.392000000000003</v>
      </c>
      <c r="J87" s="51">
        <v>53.481000000000002</v>
      </c>
      <c r="K87" s="51">
        <v>85.344999999999999</v>
      </c>
      <c r="L87" s="51">
        <v>111.87</v>
      </c>
      <c r="M87" s="51">
        <v>87.406000000000006</v>
      </c>
      <c r="N87" s="51">
        <v>70.91</v>
      </c>
      <c r="O87" s="51">
        <v>51.607999999999997</v>
      </c>
      <c r="P87" s="51">
        <v>81.501000000000005</v>
      </c>
      <c r="Q87" s="203">
        <v>95.795000000000002</v>
      </c>
      <c r="R87" s="204">
        <v>73.724000000000004</v>
      </c>
    </row>
    <row r="88" spans="1:18" x14ac:dyDescent="0.25">
      <c r="A88" s="114" t="s">
        <v>72</v>
      </c>
      <c r="B88" s="51">
        <v>6.351</v>
      </c>
      <c r="C88" s="51">
        <v>19.527999999999999</v>
      </c>
      <c r="D88" s="51">
        <v>20.614999999999998</v>
      </c>
      <c r="E88" s="51">
        <v>25.637</v>
      </c>
      <c r="F88" s="51">
        <v>45.387999999999998</v>
      </c>
      <c r="G88" s="51">
        <v>32.820999999999998</v>
      </c>
      <c r="H88" s="51">
        <v>27.202000000000002</v>
      </c>
      <c r="I88" s="51">
        <v>44.908000000000001</v>
      </c>
      <c r="J88" s="51">
        <v>59.517000000000003</v>
      </c>
      <c r="K88" s="51">
        <v>131.03200000000001</v>
      </c>
      <c r="L88" s="51">
        <v>125.32299999999999</v>
      </c>
      <c r="M88" s="51">
        <v>140.875</v>
      </c>
      <c r="N88" s="51">
        <v>77.820999999999998</v>
      </c>
      <c r="O88" s="51">
        <v>74.388000000000005</v>
      </c>
      <c r="P88" s="51">
        <v>57.509</v>
      </c>
      <c r="Q88" s="203">
        <v>51.831000000000003</v>
      </c>
      <c r="R88" s="204">
        <v>48.454999999999998</v>
      </c>
    </row>
    <row r="89" spans="1:18" x14ac:dyDescent="0.25">
      <c r="A89" s="114" t="s">
        <v>73</v>
      </c>
      <c r="B89" s="51">
        <v>2.6120000000000001</v>
      </c>
      <c r="C89" s="51">
        <v>5.01</v>
      </c>
      <c r="D89" s="51">
        <v>8.0990000000000002</v>
      </c>
      <c r="E89" s="51">
        <v>15.776</v>
      </c>
      <c r="F89" s="51">
        <v>22.245000000000001</v>
      </c>
      <c r="G89" s="51">
        <v>33.494999999999997</v>
      </c>
      <c r="H89" s="51">
        <v>27.481999999999999</v>
      </c>
      <c r="I89" s="51">
        <v>46.100999999999999</v>
      </c>
      <c r="J89" s="51">
        <v>60.947000000000003</v>
      </c>
      <c r="K89" s="51">
        <v>83.745999999999995</v>
      </c>
      <c r="L89" s="51">
        <v>89.45</v>
      </c>
      <c r="M89" s="51">
        <v>79.436999999999998</v>
      </c>
      <c r="N89" s="51">
        <v>73.388000000000005</v>
      </c>
      <c r="O89" s="51">
        <v>47.865000000000002</v>
      </c>
      <c r="P89" s="51">
        <v>51.104999999999997</v>
      </c>
      <c r="Q89" s="203">
        <v>59.555</v>
      </c>
      <c r="R89" s="204">
        <v>55.642000000000003</v>
      </c>
    </row>
    <row r="90" spans="1:18" x14ac:dyDescent="0.25">
      <c r="A90" s="114" t="s">
        <v>139</v>
      </c>
      <c r="B90" s="51">
        <v>12.81</v>
      </c>
      <c r="C90" s="51">
        <v>29.835000000000001</v>
      </c>
      <c r="D90" s="51">
        <v>34.390999999999998</v>
      </c>
      <c r="E90" s="51">
        <v>71.061999999999998</v>
      </c>
      <c r="F90" s="51">
        <v>65.105999999999995</v>
      </c>
      <c r="G90" s="51">
        <v>73.001000000000005</v>
      </c>
      <c r="H90" s="51">
        <v>86.938999999999993</v>
      </c>
      <c r="I90" s="51">
        <v>199.024</v>
      </c>
      <c r="J90" s="51">
        <v>222.422</v>
      </c>
      <c r="K90" s="51">
        <v>228.31700000000001</v>
      </c>
      <c r="L90" s="51">
        <v>232.166</v>
      </c>
      <c r="M90" s="51">
        <v>184.999</v>
      </c>
      <c r="N90" s="51">
        <v>135.88999999999999</v>
      </c>
      <c r="O90" s="51">
        <v>129.285</v>
      </c>
      <c r="P90" s="51">
        <v>179.17599999999999</v>
      </c>
      <c r="Q90" s="203">
        <v>126.188</v>
      </c>
      <c r="R90" s="204">
        <v>122.265</v>
      </c>
    </row>
    <row r="91" spans="1:18" x14ac:dyDescent="0.25">
      <c r="A91" s="114" t="s">
        <v>75</v>
      </c>
      <c r="B91" s="51">
        <v>7.8470000000000004</v>
      </c>
      <c r="C91" s="51">
        <v>16.196999999999999</v>
      </c>
      <c r="D91" s="51">
        <v>26.350999999999999</v>
      </c>
      <c r="E91" s="51">
        <v>31.792999999999999</v>
      </c>
      <c r="F91" s="51">
        <v>46.218000000000004</v>
      </c>
      <c r="G91" s="51">
        <v>39.82</v>
      </c>
      <c r="H91" s="51">
        <v>41.610999999999997</v>
      </c>
      <c r="I91" s="51">
        <v>53.914000000000001</v>
      </c>
      <c r="J91" s="51">
        <v>59.594999999999999</v>
      </c>
      <c r="K91" s="51">
        <v>76.450999999999993</v>
      </c>
      <c r="L91" s="51">
        <v>83.18</v>
      </c>
      <c r="M91" s="51">
        <v>77.778000000000006</v>
      </c>
      <c r="N91" s="51">
        <v>55.363</v>
      </c>
      <c r="O91" s="51">
        <v>22.536999999999999</v>
      </c>
      <c r="P91" s="51">
        <v>37.729999999999997</v>
      </c>
      <c r="Q91" s="203">
        <v>46.527999999999999</v>
      </c>
      <c r="R91" s="204">
        <v>52.344000000000001</v>
      </c>
    </row>
    <row r="92" spans="1:18" x14ac:dyDescent="0.25">
      <c r="A92" s="114" t="s">
        <v>76</v>
      </c>
      <c r="B92" s="51">
        <v>2.5550000000000002</v>
      </c>
      <c r="C92" s="51">
        <v>4.5439999999999996</v>
      </c>
      <c r="D92" s="51">
        <v>7.266</v>
      </c>
      <c r="E92" s="51">
        <v>8.7289999999999992</v>
      </c>
      <c r="F92" s="51">
        <v>13.784000000000001</v>
      </c>
      <c r="G92" s="51">
        <v>19.664000000000001</v>
      </c>
      <c r="H92" s="51">
        <v>16.263000000000002</v>
      </c>
      <c r="I92" s="51">
        <v>28.812999999999999</v>
      </c>
      <c r="J92" s="51">
        <v>43.996000000000002</v>
      </c>
      <c r="K92" s="51">
        <v>44.353999999999999</v>
      </c>
      <c r="L92" s="51">
        <v>63.162999999999997</v>
      </c>
      <c r="M92" s="51">
        <v>78.171999999999997</v>
      </c>
      <c r="N92" s="51">
        <v>50.676000000000002</v>
      </c>
      <c r="O92" s="51">
        <v>38.427</v>
      </c>
      <c r="P92" s="51">
        <v>37.345999999999997</v>
      </c>
      <c r="Q92" s="203">
        <v>45.677999999999997</v>
      </c>
      <c r="R92" s="204">
        <v>41.238999999999997</v>
      </c>
    </row>
    <row r="93" spans="1:18" ht="18" x14ac:dyDescent="0.25">
      <c r="A93" s="3" t="s">
        <v>90</v>
      </c>
      <c r="B93" s="60">
        <v>465.12</v>
      </c>
      <c r="C93" s="60">
        <v>593.38199999999995</v>
      </c>
      <c r="D93" s="60">
        <v>714.37400000000002</v>
      </c>
      <c r="E93" s="60">
        <v>894.846</v>
      </c>
      <c r="F93" s="60">
        <v>1359.194</v>
      </c>
      <c r="G93" s="60">
        <v>1598.8630000000001</v>
      </c>
      <c r="H93" s="60">
        <v>667.12199999999996</v>
      </c>
      <c r="I93" s="60">
        <v>887.86599999999999</v>
      </c>
      <c r="J93" s="60">
        <v>980.50800000000004</v>
      </c>
      <c r="K93" s="60">
        <v>853.65099999999995</v>
      </c>
      <c r="L93" s="60">
        <v>751.99099999999999</v>
      </c>
      <c r="M93" s="60">
        <v>690.43200000000002</v>
      </c>
      <c r="N93" s="60">
        <v>521.31799999999998</v>
      </c>
      <c r="O93" s="60">
        <v>394.50299999999999</v>
      </c>
      <c r="P93" s="60">
        <v>527.97</v>
      </c>
      <c r="Q93" s="201">
        <v>484.58100000000002</v>
      </c>
      <c r="R93" s="202">
        <v>475.15</v>
      </c>
    </row>
    <row r="94" spans="1:18" x14ac:dyDescent="0.25">
      <c r="A94" s="114" t="s">
        <v>66</v>
      </c>
      <c r="B94" s="51">
        <v>6.3940000000000001</v>
      </c>
      <c r="C94" s="51">
        <v>11.712999999999999</v>
      </c>
      <c r="D94" s="51">
        <v>12.063000000000001</v>
      </c>
      <c r="E94" s="51">
        <v>20.925999999999998</v>
      </c>
      <c r="F94" s="51">
        <v>20.997</v>
      </c>
      <c r="G94" s="51">
        <v>32.396999999999998</v>
      </c>
      <c r="H94" s="51">
        <v>28.65</v>
      </c>
      <c r="I94" s="51">
        <v>30.213000000000001</v>
      </c>
      <c r="J94" s="51">
        <v>26.198</v>
      </c>
      <c r="K94" s="51">
        <v>24.335000000000001</v>
      </c>
      <c r="L94" s="51">
        <v>18.907</v>
      </c>
      <c r="M94" s="51">
        <v>12.266</v>
      </c>
      <c r="N94" s="51">
        <v>18.619</v>
      </c>
      <c r="O94" s="51">
        <v>7.9749999999999996</v>
      </c>
      <c r="P94" s="51">
        <v>5.9909999999999997</v>
      </c>
      <c r="Q94" s="203">
        <v>8.8930000000000007</v>
      </c>
      <c r="R94" s="204">
        <v>9.1739999999999995</v>
      </c>
    </row>
    <row r="95" spans="1:18" x14ac:dyDescent="0.25">
      <c r="A95" s="113" t="s">
        <v>77</v>
      </c>
      <c r="B95" s="51">
        <v>1.6639999999999999</v>
      </c>
      <c r="C95" s="51">
        <v>3.4369999999999998</v>
      </c>
      <c r="D95" s="51">
        <v>8.0329999999999995</v>
      </c>
      <c r="E95" s="51">
        <v>11.079000000000001</v>
      </c>
      <c r="F95" s="51">
        <v>11.484999999999999</v>
      </c>
      <c r="G95" s="51">
        <v>11.164</v>
      </c>
      <c r="H95" s="51">
        <v>10.875</v>
      </c>
      <c r="I95" s="51">
        <v>18.52</v>
      </c>
      <c r="J95" s="51">
        <v>17.594000000000001</v>
      </c>
      <c r="K95" s="51">
        <v>22.661999999999999</v>
      </c>
      <c r="L95" s="51">
        <v>26.396000000000001</v>
      </c>
      <c r="M95" s="51">
        <v>20.206</v>
      </c>
      <c r="N95" s="51">
        <v>10.558</v>
      </c>
      <c r="O95" s="51">
        <v>8.1579999999999995</v>
      </c>
      <c r="P95" s="51">
        <v>11.929</v>
      </c>
      <c r="Q95" s="203">
        <v>12.968</v>
      </c>
      <c r="R95" s="204">
        <v>15.750999999999999</v>
      </c>
    </row>
    <row r="96" spans="1:18" x14ac:dyDescent="0.25">
      <c r="A96" s="114" t="s">
        <v>70</v>
      </c>
      <c r="B96" s="51">
        <v>67.656999999999996</v>
      </c>
      <c r="C96" s="51">
        <v>130.40199999999999</v>
      </c>
      <c r="D96" s="51">
        <v>122.38500000000001</v>
      </c>
      <c r="E96" s="51">
        <v>158.97900000000001</v>
      </c>
      <c r="F96" s="51">
        <v>391.56799999999998</v>
      </c>
      <c r="G96" s="51">
        <v>423.596</v>
      </c>
      <c r="H96" s="51">
        <v>197.44300000000001</v>
      </c>
      <c r="I96" s="51">
        <v>287.19</v>
      </c>
      <c r="J96" s="51">
        <v>309.46499999999997</v>
      </c>
      <c r="K96" s="51">
        <v>309.58999999999997</v>
      </c>
      <c r="L96" s="51">
        <v>255.52500000000001</v>
      </c>
      <c r="M96" s="51">
        <v>168.892</v>
      </c>
      <c r="N96" s="51">
        <v>88.442999999999998</v>
      </c>
      <c r="O96" s="51">
        <v>105.56699999999999</v>
      </c>
      <c r="P96" s="51">
        <v>153.828</v>
      </c>
      <c r="Q96" s="203">
        <v>166.27</v>
      </c>
      <c r="R96" s="204">
        <v>107.914</v>
      </c>
    </row>
    <row r="97" spans="1:18" x14ac:dyDescent="0.25">
      <c r="A97" s="114" t="s">
        <v>78</v>
      </c>
      <c r="B97" s="51">
        <v>0.92100000000000004</v>
      </c>
      <c r="C97" s="51">
        <v>1.62</v>
      </c>
      <c r="D97" s="51">
        <v>3.8359999999999999</v>
      </c>
      <c r="E97" s="51">
        <v>4.0369999999999999</v>
      </c>
      <c r="F97" s="51">
        <v>3.7610000000000001</v>
      </c>
      <c r="G97" s="51">
        <v>4.851</v>
      </c>
      <c r="H97" s="51">
        <v>3.798</v>
      </c>
      <c r="I97" s="51">
        <v>9.4710000000000001</v>
      </c>
      <c r="J97" s="51">
        <v>10.907999999999999</v>
      </c>
      <c r="K97" s="51">
        <v>12.786</v>
      </c>
      <c r="L97" s="51">
        <v>16.186</v>
      </c>
      <c r="M97" s="51">
        <v>13.077</v>
      </c>
      <c r="N97" s="51">
        <v>5.2850000000000001</v>
      </c>
      <c r="O97" s="51">
        <v>4.5659999999999998</v>
      </c>
      <c r="P97" s="51">
        <v>12.042</v>
      </c>
      <c r="Q97" s="203">
        <v>13.920999999999999</v>
      </c>
      <c r="R97" s="204">
        <v>13.926</v>
      </c>
    </row>
    <row r="98" spans="1:18" x14ac:dyDescent="0.25">
      <c r="A98" s="114" t="s">
        <v>79</v>
      </c>
      <c r="B98" s="51">
        <v>302.45</v>
      </c>
      <c r="C98" s="51">
        <v>321.47500000000002</v>
      </c>
      <c r="D98" s="51">
        <v>417.25900000000001</v>
      </c>
      <c r="E98" s="51">
        <v>504.82900000000001</v>
      </c>
      <c r="F98" s="51">
        <v>701.54499999999996</v>
      </c>
      <c r="G98" s="51">
        <v>889.04600000000005</v>
      </c>
      <c r="H98" s="51">
        <v>213.59200000000001</v>
      </c>
      <c r="I98" s="51">
        <v>296.827</v>
      </c>
      <c r="J98" s="51">
        <v>402.35300000000001</v>
      </c>
      <c r="K98" s="51">
        <v>265.86599999999999</v>
      </c>
      <c r="L98" s="51">
        <v>247.08199999999999</v>
      </c>
      <c r="M98" s="51">
        <v>101.627</v>
      </c>
      <c r="N98" s="51">
        <v>65.775999999999996</v>
      </c>
      <c r="O98" s="51">
        <v>90.358999999999995</v>
      </c>
      <c r="P98" s="51">
        <v>157.47800000000001</v>
      </c>
      <c r="Q98" s="203">
        <v>134.756</v>
      </c>
      <c r="R98" s="204">
        <v>163.59200000000001</v>
      </c>
    </row>
    <row r="99" spans="1:18" x14ac:dyDescent="0.25">
      <c r="A99" s="114" t="s">
        <v>145</v>
      </c>
      <c r="B99" s="51">
        <v>38.308</v>
      </c>
      <c r="C99" s="51">
        <v>63.808</v>
      </c>
      <c r="D99" s="51">
        <v>66.522000000000006</v>
      </c>
      <c r="E99" s="51">
        <v>96.686999999999998</v>
      </c>
      <c r="F99" s="51">
        <v>111.89</v>
      </c>
      <c r="G99" s="51">
        <v>107.107</v>
      </c>
      <c r="H99" s="51">
        <v>102.78</v>
      </c>
      <c r="I99" s="51">
        <v>123.114</v>
      </c>
      <c r="J99" s="51">
        <v>103.57599999999999</v>
      </c>
      <c r="K99" s="51">
        <v>96.47</v>
      </c>
      <c r="L99" s="51">
        <v>87.655000000000001</v>
      </c>
      <c r="M99" s="51">
        <v>286.137</v>
      </c>
      <c r="N99" s="51">
        <v>266.70100000000002</v>
      </c>
      <c r="O99" s="51">
        <v>128.33199999999999</v>
      </c>
      <c r="P99" s="51">
        <v>139.77000000000001</v>
      </c>
      <c r="Q99" s="203">
        <v>84.552000000000007</v>
      </c>
      <c r="R99" s="204">
        <v>88.424000000000007</v>
      </c>
    </row>
    <row r="100" spans="1:18" x14ac:dyDescent="0.25">
      <c r="A100" s="114" t="s">
        <v>81</v>
      </c>
      <c r="B100" s="51">
        <v>43.222999999999999</v>
      </c>
      <c r="C100" s="51">
        <v>54.52</v>
      </c>
      <c r="D100" s="51">
        <v>72.203999999999994</v>
      </c>
      <c r="E100" s="51">
        <v>76.888000000000005</v>
      </c>
      <c r="F100" s="51">
        <v>92.448999999999998</v>
      </c>
      <c r="G100" s="51">
        <v>98.707999999999998</v>
      </c>
      <c r="H100" s="51">
        <v>75.834999999999994</v>
      </c>
      <c r="I100" s="51">
        <v>80.825999999999993</v>
      </c>
      <c r="J100" s="51">
        <v>79.778000000000006</v>
      </c>
      <c r="K100" s="51">
        <v>86.885000000000005</v>
      </c>
      <c r="L100" s="51">
        <v>63.494999999999997</v>
      </c>
      <c r="M100" s="51">
        <v>60.774000000000001</v>
      </c>
      <c r="N100" s="51">
        <v>51.932000000000002</v>
      </c>
      <c r="O100" s="51">
        <v>27.082000000000001</v>
      </c>
      <c r="P100" s="51">
        <v>29.306000000000001</v>
      </c>
      <c r="Q100" s="203">
        <v>39.192</v>
      </c>
      <c r="R100" s="204">
        <v>40.11</v>
      </c>
    </row>
    <row r="101" spans="1:18" x14ac:dyDescent="0.25">
      <c r="A101" s="114" t="s">
        <v>82</v>
      </c>
      <c r="B101" s="51">
        <v>0.20599999999999999</v>
      </c>
      <c r="C101" s="51">
        <v>0.379</v>
      </c>
      <c r="D101" s="51">
        <v>0.67300000000000004</v>
      </c>
      <c r="E101" s="51">
        <v>1.0189999999999999</v>
      </c>
      <c r="F101" s="51">
        <v>1.3580000000000001</v>
      </c>
      <c r="G101" s="51">
        <v>1.3</v>
      </c>
      <c r="H101" s="51">
        <v>2.4049999999999998</v>
      </c>
      <c r="I101" s="51">
        <v>3.5059999999999998</v>
      </c>
      <c r="J101" s="51">
        <v>3.629</v>
      </c>
      <c r="K101" s="51">
        <v>4.6539999999999999</v>
      </c>
      <c r="L101" s="51">
        <v>6.2409999999999997</v>
      </c>
      <c r="M101" s="51">
        <v>6.1070000000000002</v>
      </c>
      <c r="N101" s="51">
        <v>4.6230000000000002</v>
      </c>
      <c r="O101" s="51">
        <v>2.448</v>
      </c>
      <c r="P101" s="51">
        <v>3.452</v>
      </c>
      <c r="Q101" s="203">
        <v>4.6159999999999997</v>
      </c>
      <c r="R101" s="204">
        <v>5.7140000000000004</v>
      </c>
    </row>
    <row r="102" spans="1:18" x14ac:dyDescent="0.25">
      <c r="A102" s="114" t="s">
        <v>83</v>
      </c>
      <c r="B102" s="51">
        <v>4.266</v>
      </c>
      <c r="C102" s="51">
        <v>6.0140000000000002</v>
      </c>
      <c r="D102" s="51">
        <v>6.2309999999999999</v>
      </c>
      <c r="E102" s="51">
        <v>7.1589999999999998</v>
      </c>
      <c r="F102" s="51">
        <v>7.9329999999999998</v>
      </c>
      <c r="G102" s="51">
        <v>10.406000000000001</v>
      </c>
      <c r="H102" s="51">
        <v>11.896000000000001</v>
      </c>
      <c r="I102" s="51">
        <v>14.395</v>
      </c>
      <c r="J102" s="51">
        <v>17.085000000000001</v>
      </c>
      <c r="K102" s="51">
        <v>16.888000000000002</v>
      </c>
      <c r="L102" s="51">
        <v>17.657</v>
      </c>
      <c r="M102" s="51">
        <v>11.554</v>
      </c>
      <c r="N102" s="51">
        <v>4.8120000000000003</v>
      </c>
      <c r="O102" s="51">
        <v>7.0860000000000003</v>
      </c>
      <c r="P102" s="51">
        <v>9.9380000000000006</v>
      </c>
      <c r="Q102" s="203">
        <v>15.936999999999999</v>
      </c>
      <c r="R102" s="204">
        <v>27.37</v>
      </c>
    </row>
    <row r="103" spans="1:18" ht="19.5" x14ac:dyDescent="0.25">
      <c r="A103" s="114" t="s">
        <v>84</v>
      </c>
      <c r="B103" s="51">
        <v>3.1E-2</v>
      </c>
      <c r="C103" s="51">
        <v>1.4E-2</v>
      </c>
      <c r="D103" s="51">
        <v>5.1680000000000001</v>
      </c>
      <c r="E103" s="51">
        <v>13.243</v>
      </c>
      <c r="F103" s="51">
        <v>16.207999999999998</v>
      </c>
      <c r="G103" s="51">
        <v>20.288</v>
      </c>
      <c r="H103" s="51">
        <v>19.847999999999999</v>
      </c>
      <c r="I103" s="51">
        <v>23.803999999999998</v>
      </c>
      <c r="J103" s="51">
        <v>9.7989999999999995</v>
      </c>
      <c r="K103" s="51">
        <v>13.32</v>
      </c>
      <c r="L103" s="51">
        <v>12.654999999999999</v>
      </c>
      <c r="M103" s="51">
        <v>9.6709999999999994</v>
      </c>
      <c r="N103" s="51">
        <v>4.55</v>
      </c>
      <c r="O103" s="51">
        <v>12.93</v>
      </c>
      <c r="P103" s="51">
        <v>4.2320000000000002</v>
      </c>
      <c r="Q103" s="203">
        <v>3.4660000000000002</v>
      </c>
      <c r="R103" s="204">
        <v>3.173</v>
      </c>
    </row>
    <row r="104" spans="1:18" ht="19.5" x14ac:dyDescent="0.25">
      <c r="A104" s="126" t="s">
        <v>85</v>
      </c>
      <c r="B104" s="51" t="s">
        <v>95</v>
      </c>
      <c r="C104" s="51" t="s">
        <v>95</v>
      </c>
      <c r="D104" s="51" t="s">
        <v>95</v>
      </c>
      <c r="E104" s="51" t="s">
        <v>95</v>
      </c>
      <c r="F104" s="51" t="s">
        <v>95</v>
      </c>
      <c r="G104" s="51" t="s">
        <v>95</v>
      </c>
      <c r="H104" s="51" t="s">
        <v>95</v>
      </c>
      <c r="I104" s="51" t="s">
        <v>95</v>
      </c>
      <c r="J104" s="51">
        <v>0.123</v>
      </c>
      <c r="K104" s="51">
        <v>0.19500000000000001</v>
      </c>
      <c r="L104" s="51">
        <v>0.192</v>
      </c>
      <c r="M104" s="51">
        <v>0.121</v>
      </c>
      <c r="N104" s="51">
        <v>1.9E-2</v>
      </c>
      <c r="O104" s="51" t="s">
        <v>95</v>
      </c>
      <c r="P104" s="51">
        <v>4.0000000000000001E-3</v>
      </c>
      <c r="Q104" s="203">
        <v>0.01</v>
      </c>
      <c r="R104" s="204">
        <v>2E-3</v>
      </c>
    </row>
    <row r="105" spans="1:18" x14ac:dyDescent="0.25">
      <c r="A105" s="126" t="s">
        <v>235</v>
      </c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203"/>
      <c r="R105" s="204"/>
    </row>
    <row r="106" spans="1:18" ht="15.75" thickBot="1" x14ac:dyDescent="0.3">
      <c r="A106" s="270" t="s">
        <v>223</v>
      </c>
      <c r="B106" s="270"/>
      <c r="C106" s="270"/>
      <c r="D106" s="270"/>
      <c r="E106" s="270"/>
      <c r="F106" s="270"/>
      <c r="G106" s="270"/>
      <c r="H106" s="270"/>
      <c r="I106" s="270"/>
      <c r="J106" s="270"/>
      <c r="K106" s="270"/>
      <c r="L106" s="270"/>
      <c r="M106" s="270"/>
      <c r="N106" s="270"/>
      <c r="O106" s="270"/>
      <c r="P106" s="270"/>
      <c r="Q106" s="270"/>
      <c r="R106" s="200"/>
    </row>
  </sheetData>
  <mergeCells count="3">
    <mergeCell ref="A106:Q106"/>
    <mergeCell ref="A1:R1"/>
    <mergeCell ref="A2:R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4">
    <tabColor rgb="FFC7E6A4"/>
  </sheetPr>
  <dimension ref="A1:U106"/>
  <sheetViews>
    <sheetView workbookViewId="0">
      <pane ySplit="6" topLeftCell="A85" activePane="bottomLeft" state="frozen"/>
      <selection activeCell="O25" sqref="O25"/>
      <selection pane="bottomLeft" activeCell="E14" sqref="E14"/>
    </sheetView>
  </sheetViews>
  <sheetFormatPr defaultRowHeight="15" x14ac:dyDescent="0.25"/>
  <cols>
    <col min="1" max="1" width="18" customWidth="1"/>
  </cols>
  <sheetData>
    <row r="1" spans="1:21" x14ac:dyDescent="0.25">
      <c r="A1" s="247" t="s">
        <v>219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</row>
    <row r="2" spans="1:21" x14ac:dyDescent="0.25">
      <c r="A2" s="248" t="s">
        <v>193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</row>
    <row r="3" spans="1:21" x14ac:dyDescent="0.25">
      <c r="A3" s="37" t="s">
        <v>230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76"/>
      <c r="O3" s="76"/>
      <c r="P3" s="76"/>
      <c r="Q3" s="76"/>
      <c r="R3" s="76"/>
      <c r="S3" s="76"/>
      <c r="T3" s="76"/>
    </row>
    <row r="4" spans="1:21" x14ac:dyDescent="0.25">
      <c r="A4" s="22" t="s">
        <v>194</v>
      </c>
      <c r="B4" s="138"/>
      <c r="C4" s="138"/>
      <c r="D4" s="138"/>
      <c r="E4" s="138"/>
      <c r="F4" s="138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</row>
    <row r="5" spans="1:21" ht="15.75" thickBot="1" x14ac:dyDescent="0.3">
      <c r="A5" s="87" t="s">
        <v>150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176"/>
    </row>
    <row r="6" spans="1:21" ht="15.75" thickBot="1" x14ac:dyDescent="0.3">
      <c r="A6" s="139"/>
      <c r="B6" s="131">
        <v>2000</v>
      </c>
      <c r="C6" s="131">
        <v>2001</v>
      </c>
      <c r="D6" s="131">
        <v>2002</v>
      </c>
      <c r="E6" s="131">
        <v>2003</v>
      </c>
      <c r="F6" s="131">
        <v>2004</v>
      </c>
      <c r="G6" s="131">
        <v>2005</v>
      </c>
      <c r="H6" s="131">
        <v>2006</v>
      </c>
      <c r="I6" s="131">
        <v>2007</v>
      </c>
      <c r="J6" s="131">
        <v>2008</v>
      </c>
      <c r="K6" s="131">
        <v>2009</v>
      </c>
      <c r="L6" s="131">
        <v>2010</v>
      </c>
      <c r="M6" s="131">
        <v>2011</v>
      </c>
      <c r="N6" s="131">
        <v>2012</v>
      </c>
      <c r="O6" s="131">
        <v>2013</v>
      </c>
      <c r="P6" s="131">
        <v>2014</v>
      </c>
      <c r="Q6" s="131">
        <v>2015</v>
      </c>
      <c r="R6" s="140">
        <v>2016</v>
      </c>
      <c r="S6" s="140">
        <v>2017</v>
      </c>
      <c r="T6" s="131">
        <v>2018</v>
      </c>
      <c r="U6" s="131">
        <v>2019</v>
      </c>
    </row>
    <row r="7" spans="1:21" x14ac:dyDescent="0.25">
      <c r="A7" s="66" t="s">
        <v>0</v>
      </c>
      <c r="B7" s="118">
        <v>210</v>
      </c>
      <c r="C7" s="118">
        <v>212</v>
      </c>
      <c r="D7" s="118">
        <v>207</v>
      </c>
      <c r="E7" s="137">
        <v>200.96908219337431</v>
      </c>
      <c r="F7" s="137">
        <v>195.60231135284013</v>
      </c>
      <c r="G7" s="132">
        <v>195</v>
      </c>
      <c r="H7" s="137">
        <v>199.84741380364355</v>
      </c>
      <c r="I7" s="137">
        <v>205.40090742128464</v>
      </c>
      <c r="J7" s="137">
        <v>212.85271395879764</v>
      </c>
      <c r="K7" s="137">
        <v>211.2485644448017</v>
      </c>
      <c r="L7" s="132">
        <v>217</v>
      </c>
      <c r="M7" s="137">
        <v>230.24406084494092</v>
      </c>
      <c r="N7" s="132">
        <v>237</v>
      </c>
      <c r="O7" s="132">
        <v>249</v>
      </c>
      <c r="P7" s="132">
        <v>255</v>
      </c>
      <c r="Q7" s="132">
        <v>261</v>
      </c>
      <c r="R7" s="118">
        <v>265</v>
      </c>
      <c r="S7" s="118">
        <v>269</v>
      </c>
      <c r="T7" s="119">
        <v>277.56684683985713</v>
      </c>
      <c r="U7" s="215">
        <v>279.5386941086054</v>
      </c>
    </row>
    <row r="8" spans="1:21" ht="18" x14ac:dyDescent="0.25">
      <c r="A8" s="67" t="s">
        <v>120</v>
      </c>
      <c r="B8" s="118">
        <v>250</v>
      </c>
      <c r="C8" s="118">
        <v>255</v>
      </c>
      <c r="D8" s="118">
        <v>247</v>
      </c>
      <c r="E8" s="137">
        <v>240.3391869536313</v>
      </c>
      <c r="F8" s="137">
        <v>230.72487780483036</v>
      </c>
      <c r="G8" s="132">
        <v>228</v>
      </c>
      <c r="H8" s="137">
        <v>233.53320742645246</v>
      </c>
      <c r="I8" s="137">
        <v>244.20944405149334</v>
      </c>
      <c r="J8" s="137">
        <v>267.04729252987045</v>
      </c>
      <c r="K8" s="137">
        <v>259.01174794612967</v>
      </c>
      <c r="L8" s="132">
        <v>262</v>
      </c>
      <c r="M8" s="137">
        <v>279.25770050037039</v>
      </c>
      <c r="N8" s="132">
        <v>298</v>
      </c>
      <c r="O8" s="132">
        <v>311</v>
      </c>
      <c r="P8" s="132">
        <v>317</v>
      </c>
      <c r="Q8" s="132">
        <v>319</v>
      </c>
      <c r="R8" s="118">
        <v>334</v>
      </c>
      <c r="S8" s="118">
        <v>333</v>
      </c>
      <c r="T8" s="119">
        <v>343.58344658863643</v>
      </c>
      <c r="U8" s="215">
        <v>327.34769268904961</v>
      </c>
    </row>
    <row r="9" spans="1:21" x14ac:dyDescent="0.25">
      <c r="A9" s="68" t="s">
        <v>1</v>
      </c>
      <c r="B9" s="134">
        <v>122</v>
      </c>
      <c r="C9" s="134">
        <v>121</v>
      </c>
      <c r="D9" s="134">
        <v>108</v>
      </c>
      <c r="E9" s="141">
        <v>120.36653294810755</v>
      </c>
      <c r="F9" s="141">
        <v>121.76411211024082</v>
      </c>
      <c r="G9" s="133">
        <v>112</v>
      </c>
      <c r="H9" s="141">
        <v>112.56274232716035</v>
      </c>
      <c r="I9" s="141">
        <v>114.62455021893356</v>
      </c>
      <c r="J9" s="141">
        <v>107.66948095431924</v>
      </c>
      <c r="K9" s="141">
        <v>111.96721558070894</v>
      </c>
      <c r="L9" s="133">
        <v>118</v>
      </c>
      <c r="M9" s="141">
        <v>116.28111611621073</v>
      </c>
      <c r="N9" s="133">
        <v>132</v>
      </c>
      <c r="O9" s="133">
        <v>129</v>
      </c>
      <c r="P9" s="133">
        <v>130</v>
      </c>
      <c r="Q9" s="133">
        <v>135</v>
      </c>
      <c r="R9" s="134">
        <v>139</v>
      </c>
      <c r="S9" s="134">
        <v>143</v>
      </c>
      <c r="T9" s="145">
        <v>147.48357760031823</v>
      </c>
      <c r="U9" s="216">
        <v>150.68294963973017</v>
      </c>
    </row>
    <row r="10" spans="1:21" x14ac:dyDescent="0.25">
      <c r="A10" s="68" t="s">
        <v>2</v>
      </c>
      <c r="B10" s="134">
        <v>129</v>
      </c>
      <c r="C10" s="134">
        <v>138</v>
      </c>
      <c r="D10" s="134">
        <v>136</v>
      </c>
      <c r="E10" s="141">
        <v>138.85375095238027</v>
      </c>
      <c r="F10" s="141">
        <v>130.2331772901737</v>
      </c>
      <c r="G10" s="133">
        <v>130</v>
      </c>
      <c r="H10" s="141">
        <v>128.69262232995001</v>
      </c>
      <c r="I10" s="141">
        <v>118.49736171357888</v>
      </c>
      <c r="J10" s="141">
        <v>131.5063093000677</v>
      </c>
      <c r="K10" s="141">
        <v>123.68305828835355</v>
      </c>
      <c r="L10" s="133">
        <v>139</v>
      </c>
      <c r="M10" s="141">
        <v>154.42343204305902</v>
      </c>
      <c r="N10" s="133">
        <v>151</v>
      </c>
      <c r="O10" s="133">
        <v>167</v>
      </c>
      <c r="P10" s="133">
        <v>179</v>
      </c>
      <c r="Q10" s="133">
        <v>182</v>
      </c>
      <c r="R10" s="134">
        <v>184</v>
      </c>
      <c r="S10" s="134">
        <v>170</v>
      </c>
      <c r="T10" s="145">
        <v>201.56206452640379</v>
      </c>
      <c r="U10" s="216">
        <v>209.30522201483026</v>
      </c>
    </row>
    <row r="11" spans="1:21" x14ac:dyDescent="0.25">
      <c r="A11" s="68" t="s">
        <v>3</v>
      </c>
      <c r="B11" s="134">
        <v>94</v>
      </c>
      <c r="C11" s="134">
        <v>95</v>
      </c>
      <c r="D11" s="134">
        <v>88</v>
      </c>
      <c r="E11" s="141">
        <v>88.525719989384825</v>
      </c>
      <c r="F11" s="141">
        <v>95.372060774748363</v>
      </c>
      <c r="G11" s="133">
        <v>101</v>
      </c>
      <c r="H11" s="141">
        <v>105.12052402277408</v>
      </c>
      <c r="I11" s="141">
        <v>111.94166799202338</v>
      </c>
      <c r="J11" s="141">
        <v>123.50069067385149</v>
      </c>
      <c r="K11" s="141">
        <v>122.63946542124215</v>
      </c>
      <c r="L11" s="133">
        <v>115</v>
      </c>
      <c r="M11" s="141">
        <v>120.63784213497655</v>
      </c>
      <c r="N11" s="133">
        <v>115</v>
      </c>
      <c r="O11" s="133">
        <v>121</v>
      </c>
      <c r="P11" s="133">
        <v>117</v>
      </c>
      <c r="Q11" s="133">
        <v>136</v>
      </c>
      <c r="R11" s="134">
        <v>144</v>
      </c>
      <c r="S11" s="134">
        <v>151</v>
      </c>
      <c r="T11" s="145">
        <v>158.66525857626903</v>
      </c>
      <c r="U11" s="216">
        <v>157.25602190718811</v>
      </c>
    </row>
    <row r="12" spans="1:21" x14ac:dyDescent="0.25">
      <c r="A12" s="68" t="s">
        <v>4</v>
      </c>
      <c r="B12" s="134">
        <v>149</v>
      </c>
      <c r="C12" s="134">
        <v>150</v>
      </c>
      <c r="D12" s="134">
        <v>161</v>
      </c>
      <c r="E12" s="141">
        <v>159.8509295183932</v>
      </c>
      <c r="F12" s="141">
        <v>154.50973166190093</v>
      </c>
      <c r="G12" s="133">
        <v>155</v>
      </c>
      <c r="H12" s="141">
        <v>142.61728596165707</v>
      </c>
      <c r="I12" s="141">
        <v>170.19218776140232</v>
      </c>
      <c r="J12" s="141">
        <v>156.21096594148281</v>
      </c>
      <c r="K12" s="141">
        <v>149.55416171362111</v>
      </c>
      <c r="L12" s="133">
        <v>159</v>
      </c>
      <c r="M12" s="141">
        <v>170.84140894015752</v>
      </c>
      <c r="N12" s="133">
        <v>191</v>
      </c>
      <c r="O12" s="133">
        <v>193</v>
      </c>
      <c r="P12" s="133">
        <v>165</v>
      </c>
      <c r="Q12" s="133">
        <v>178</v>
      </c>
      <c r="R12" s="134">
        <v>171</v>
      </c>
      <c r="S12" s="134">
        <v>162</v>
      </c>
      <c r="T12" s="145">
        <v>177.14985659399474</v>
      </c>
      <c r="U12" s="216">
        <v>178.97578388426894</v>
      </c>
    </row>
    <row r="13" spans="1:21" x14ac:dyDescent="0.25">
      <c r="A13" s="68" t="s">
        <v>5</v>
      </c>
      <c r="B13" s="134">
        <v>197</v>
      </c>
      <c r="C13" s="134">
        <v>186</v>
      </c>
      <c r="D13" s="134">
        <v>193</v>
      </c>
      <c r="E13" s="141">
        <v>204.16898477126134</v>
      </c>
      <c r="F13" s="141">
        <v>190.05537053234187</v>
      </c>
      <c r="G13" s="133">
        <v>188</v>
      </c>
      <c r="H13" s="141">
        <v>172.74277751770546</v>
      </c>
      <c r="I13" s="141">
        <v>174.5779497455031</v>
      </c>
      <c r="J13" s="141">
        <v>213.50827216969316</v>
      </c>
      <c r="K13" s="141">
        <v>194.66914648082997</v>
      </c>
      <c r="L13" s="133">
        <v>233</v>
      </c>
      <c r="M13" s="141">
        <v>220.89276625855899</v>
      </c>
      <c r="N13" s="133">
        <v>224</v>
      </c>
      <c r="O13" s="133">
        <v>252</v>
      </c>
      <c r="P13" s="133">
        <v>257</v>
      </c>
      <c r="Q13" s="133">
        <v>243</v>
      </c>
      <c r="R13" s="134">
        <v>243</v>
      </c>
      <c r="S13" s="134">
        <v>255</v>
      </c>
      <c r="T13" s="145">
        <v>266.78871779935469</v>
      </c>
      <c r="U13" s="216">
        <v>267.72383771478366</v>
      </c>
    </row>
    <row r="14" spans="1:21" x14ac:dyDescent="0.25">
      <c r="A14" s="68" t="s">
        <v>6</v>
      </c>
      <c r="B14" s="134">
        <v>111</v>
      </c>
      <c r="C14" s="134">
        <v>148</v>
      </c>
      <c r="D14" s="134">
        <v>142</v>
      </c>
      <c r="E14" s="141">
        <v>159.9791331565448</v>
      </c>
      <c r="F14" s="141">
        <v>165.4982721747289</v>
      </c>
      <c r="G14" s="133">
        <v>151</v>
      </c>
      <c r="H14" s="141">
        <v>142.20825042745668</v>
      </c>
      <c r="I14" s="141">
        <v>150.25507049524307</v>
      </c>
      <c r="J14" s="141">
        <v>151.77118845791423</v>
      </c>
      <c r="K14" s="141">
        <v>184.37954608355977</v>
      </c>
      <c r="L14" s="133">
        <v>185</v>
      </c>
      <c r="M14" s="141">
        <v>187.86370711106267</v>
      </c>
      <c r="N14" s="133">
        <v>180</v>
      </c>
      <c r="O14" s="133">
        <v>205</v>
      </c>
      <c r="P14" s="133">
        <v>196</v>
      </c>
      <c r="Q14" s="133">
        <v>208</v>
      </c>
      <c r="R14" s="134">
        <v>214</v>
      </c>
      <c r="S14" s="134">
        <v>192</v>
      </c>
      <c r="T14" s="145">
        <v>188.17374511262722</v>
      </c>
      <c r="U14" s="216">
        <v>204.97466147371017</v>
      </c>
    </row>
    <row r="15" spans="1:21" x14ac:dyDescent="0.25">
      <c r="A15" s="68" t="s">
        <v>7</v>
      </c>
      <c r="B15" s="134">
        <v>145</v>
      </c>
      <c r="C15" s="134">
        <v>141</v>
      </c>
      <c r="D15" s="134">
        <v>164</v>
      </c>
      <c r="E15" s="141">
        <v>176.18050543497651</v>
      </c>
      <c r="F15" s="141">
        <v>176.43123919950946</v>
      </c>
      <c r="G15" s="133">
        <v>178</v>
      </c>
      <c r="H15" s="141">
        <v>190.12993891661915</v>
      </c>
      <c r="I15" s="141">
        <v>193.70361308213032</v>
      </c>
      <c r="J15" s="141">
        <v>200.70378560251541</v>
      </c>
      <c r="K15" s="141">
        <v>226.69189743043032</v>
      </c>
      <c r="L15" s="133">
        <v>245</v>
      </c>
      <c r="M15" s="141">
        <v>256.89753312110923</v>
      </c>
      <c r="N15" s="133">
        <v>279</v>
      </c>
      <c r="O15" s="133">
        <v>298</v>
      </c>
      <c r="P15" s="133">
        <v>315</v>
      </c>
      <c r="Q15" s="133">
        <v>326</v>
      </c>
      <c r="R15" s="134">
        <v>343</v>
      </c>
      <c r="S15" s="134">
        <v>339</v>
      </c>
      <c r="T15" s="145">
        <v>349.05731099366545</v>
      </c>
      <c r="U15" s="216">
        <v>354.62109216370806</v>
      </c>
    </row>
    <row r="16" spans="1:21" x14ac:dyDescent="0.25">
      <c r="A16" s="68" t="s">
        <v>8</v>
      </c>
      <c r="B16" s="134">
        <v>108</v>
      </c>
      <c r="C16" s="134">
        <v>125</v>
      </c>
      <c r="D16" s="134">
        <v>124</v>
      </c>
      <c r="E16" s="141">
        <v>132.05316489873061</v>
      </c>
      <c r="F16" s="141">
        <v>121.7009576686546</v>
      </c>
      <c r="G16" s="133">
        <v>117</v>
      </c>
      <c r="H16" s="141">
        <v>137.99530610761752</v>
      </c>
      <c r="I16" s="141">
        <v>149.56082716647072</v>
      </c>
      <c r="J16" s="141">
        <v>148.65897578671184</v>
      </c>
      <c r="K16" s="141">
        <v>157.13346424862553</v>
      </c>
      <c r="L16" s="133">
        <v>164</v>
      </c>
      <c r="M16" s="141">
        <v>172.83653953124093</v>
      </c>
      <c r="N16" s="133">
        <v>164</v>
      </c>
      <c r="O16" s="133">
        <v>170</v>
      </c>
      <c r="P16" s="133">
        <v>174</v>
      </c>
      <c r="Q16" s="133">
        <v>186</v>
      </c>
      <c r="R16" s="134">
        <v>192</v>
      </c>
      <c r="S16" s="134">
        <v>183</v>
      </c>
      <c r="T16" s="145">
        <v>202.49491737757381</v>
      </c>
      <c r="U16" s="216">
        <v>219.71481397056962</v>
      </c>
    </row>
    <row r="17" spans="1:21" x14ac:dyDescent="0.25">
      <c r="A17" s="68" t="s">
        <v>9</v>
      </c>
      <c r="B17" s="134">
        <v>108</v>
      </c>
      <c r="C17" s="134">
        <v>88</v>
      </c>
      <c r="D17" s="134">
        <v>111</v>
      </c>
      <c r="E17" s="141">
        <v>76.232886917079128</v>
      </c>
      <c r="F17" s="141">
        <v>96.511765283386836</v>
      </c>
      <c r="G17" s="133">
        <v>94</v>
      </c>
      <c r="H17" s="141">
        <v>77.171561608490222</v>
      </c>
      <c r="I17" s="141">
        <v>86.4072989347587</v>
      </c>
      <c r="J17" s="141">
        <v>87.47458508676533</v>
      </c>
      <c r="K17" s="141">
        <v>114.19938347593418</v>
      </c>
      <c r="L17" s="133">
        <v>138</v>
      </c>
      <c r="M17" s="141">
        <v>140.03769126864566</v>
      </c>
      <c r="N17" s="133">
        <v>144</v>
      </c>
      <c r="O17" s="133">
        <v>142</v>
      </c>
      <c r="P17" s="133">
        <v>156</v>
      </c>
      <c r="Q17" s="133">
        <v>170</v>
      </c>
      <c r="R17" s="134">
        <v>166</v>
      </c>
      <c r="S17" s="134">
        <v>155</v>
      </c>
      <c r="T17" s="145">
        <v>156.74063173971641</v>
      </c>
      <c r="U17" s="216">
        <v>172.28648781688409</v>
      </c>
    </row>
    <row r="18" spans="1:21" x14ac:dyDescent="0.25">
      <c r="A18" s="68" t="s">
        <v>10</v>
      </c>
      <c r="B18" s="134">
        <v>43</v>
      </c>
      <c r="C18" s="134">
        <v>50</v>
      </c>
      <c r="D18" s="134">
        <v>78</v>
      </c>
      <c r="E18" s="141">
        <v>67.067001680588291</v>
      </c>
      <c r="F18" s="141">
        <v>57.398285479799995</v>
      </c>
      <c r="G18" s="133">
        <v>85</v>
      </c>
      <c r="H18" s="141">
        <v>88.785044672038964</v>
      </c>
      <c r="I18" s="141">
        <v>91.615674066506145</v>
      </c>
      <c r="J18" s="141">
        <v>82.838965555275152</v>
      </c>
      <c r="K18" s="141">
        <v>88.126193390435375</v>
      </c>
      <c r="L18" s="133">
        <v>91</v>
      </c>
      <c r="M18" s="141">
        <v>96.148872064816956</v>
      </c>
      <c r="N18" s="133">
        <v>102</v>
      </c>
      <c r="O18" s="133">
        <v>110</v>
      </c>
      <c r="P18" s="133">
        <v>135</v>
      </c>
      <c r="Q18" s="133">
        <v>149</v>
      </c>
      <c r="R18" s="134">
        <v>156</v>
      </c>
      <c r="S18" s="134">
        <v>148</v>
      </c>
      <c r="T18" s="145">
        <v>155.21386699041622</v>
      </c>
      <c r="U18" s="216">
        <v>118.71415668934522</v>
      </c>
    </row>
    <row r="19" spans="1:21" x14ac:dyDescent="0.25">
      <c r="A19" s="68" t="s">
        <v>11</v>
      </c>
      <c r="B19" s="134">
        <v>267</v>
      </c>
      <c r="C19" s="134">
        <v>300</v>
      </c>
      <c r="D19" s="134">
        <v>280</v>
      </c>
      <c r="E19" s="141">
        <v>272.90361471216698</v>
      </c>
      <c r="F19" s="141">
        <v>288.78574451794543</v>
      </c>
      <c r="G19" s="133">
        <v>262</v>
      </c>
      <c r="H19" s="141">
        <v>258.46563729349378</v>
      </c>
      <c r="I19" s="141">
        <v>259.55773736913864</v>
      </c>
      <c r="J19" s="141">
        <v>267.44602141313737</v>
      </c>
      <c r="K19" s="141">
        <v>231.90954773869348</v>
      </c>
      <c r="L19" s="133">
        <v>238</v>
      </c>
      <c r="M19" s="141">
        <v>230.39504133708263</v>
      </c>
      <c r="N19" s="133">
        <v>233</v>
      </c>
      <c r="O19" s="133">
        <v>254</v>
      </c>
      <c r="P19" s="133">
        <v>242</v>
      </c>
      <c r="Q19" s="133">
        <v>212</v>
      </c>
      <c r="R19" s="134">
        <v>209</v>
      </c>
      <c r="S19" s="134">
        <v>243</v>
      </c>
      <c r="T19" s="145">
        <v>260.97823791260458</v>
      </c>
      <c r="U19" s="216">
        <v>273.326064552746</v>
      </c>
    </row>
    <row r="20" spans="1:21" x14ac:dyDescent="0.25">
      <c r="A20" s="68" t="s">
        <v>12</v>
      </c>
      <c r="B20" s="134">
        <v>172</v>
      </c>
      <c r="C20" s="134">
        <v>178</v>
      </c>
      <c r="D20" s="134">
        <v>184</v>
      </c>
      <c r="E20" s="141">
        <v>171.64723002125666</v>
      </c>
      <c r="F20" s="141">
        <v>166.90666589202939</v>
      </c>
      <c r="G20" s="133">
        <v>149</v>
      </c>
      <c r="H20" s="141">
        <v>154.74729951618266</v>
      </c>
      <c r="I20" s="141">
        <v>173.01669636588531</v>
      </c>
      <c r="J20" s="141">
        <v>170.34960520731846</v>
      </c>
      <c r="K20" s="141">
        <v>166.45848624936153</v>
      </c>
      <c r="L20" s="133">
        <v>198</v>
      </c>
      <c r="M20" s="141">
        <v>206.40839823083485</v>
      </c>
      <c r="N20" s="133">
        <v>206</v>
      </c>
      <c r="O20" s="133">
        <v>210</v>
      </c>
      <c r="P20" s="133">
        <v>216</v>
      </c>
      <c r="Q20" s="133">
        <v>233</v>
      </c>
      <c r="R20" s="134">
        <v>223</v>
      </c>
      <c r="S20" s="134">
        <v>235</v>
      </c>
      <c r="T20" s="145">
        <v>247.44924204132207</v>
      </c>
      <c r="U20" s="216">
        <v>246.69543280563423</v>
      </c>
    </row>
    <row r="21" spans="1:21" x14ac:dyDescent="0.25">
      <c r="A21" s="68" t="s">
        <v>13</v>
      </c>
      <c r="B21" s="134">
        <v>75</v>
      </c>
      <c r="C21" s="134">
        <v>78</v>
      </c>
      <c r="D21" s="134">
        <v>83</v>
      </c>
      <c r="E21" s="141">
        <v>82.589531944690904</v>
      </c>
      <c r="F21" s="141">
        <v>90.179248152242664</v>
      </c>
      <c r="G21" s="133">
        <v>94</v>
      </c>
      <c r="H21" s="141">
        <v>100.13008101433827</v>
      </c>
      <c r="I21" s="141">
        <v>96.10650258175221</v>
      </c>
      <c r="J21" s="141">
        <v>108.7709381568053</v>
      </c>
      <c r="K21" s="141">
        <v>114.75977188485903</v>
      </c>
      <c r="L21" s="133">
        <v>113</v>
      </c>
      <c r="M21" s="141">
        <v>120.9145499829375</v>
      </c>
      <c r="N21" s="133">
        <v>123</v>
      </c>
      <c r="O21" s="133">
        <v>112</v>
      </c>
      <c r="P21" s="133">
        <v>112</v>
      </c>
      <c r="Q21" s="133">
        <v>114</v>
      </c>
      <c r="R21" s="134">
        <v>108</v>
      </c>
      <c r="S21" s="134">
        <v>119</v>
      </c>
      <c r="T21" s="145">
        <v>116.40249678598009</v>
      </c>
      <c r="U21" s="216">
        <v>124.6502866956594</v>
      </c>
    </row>
    <row r="22" spans="1:21" x14ac:dyDescent="0.25">
      <c r="A22" s="68" t="s">
        <v>14</v>
      </c>
      <c r="B22" s="134">
        <v>62</v>
      </c>
      <c r="C22" s="134">
        <v>70</v>
      </c>
      <c r="D22" s="134">
        <v>111</v>
      </c>
      <c r="E22" s="141">
        <v>102.65024262784621</v>
      </c>
      <c r="F22" s="141">
        <v>103.86209604260335</v>
      </c>
      <c r="G22" s="133">
        <v>118</v>
      </c>
      <c r="H22" s="141">
        <v>105.2276607502591</v>
      </c>
      <c r="I22" s="141">
        <v>113.04008287228788</v>
      </c>
      <c r="J22" s="141">
        <v>117.5228661552129</v>
      </c>
      <c r="K22" s="141">
        <v>105.0981671242061</v>
      </c>
      <c r="L22" s="133">
        <v>138</v>
      </c>
      <c r="M22" s="141">
        <v>136.35668921170918</v>
      </c>
      <c r="N22" s="133">
        <v>154</v>
      </c>
      <c r="O22" s="133">
        <v>153</v>
      </c>
      <c r="P22" s="133">
        <v>160</v>
      </c>
      <c r="Q22" s="133">
        <v>191</v>
      </c>
      <c r="R22" s="134">
        <v>198</v>
      </c>
      <c r="S22" s="134">
        <v>214</v>
      </c>
      <c r="T22" s="145">
        <v>220.24690683370429</v>
      </c>
      <c r="U22" s="216">
        <v>231.37230473512321</v>
      </c>
    </row>
    <row r="23" spans="1:21" x14ac:dyDescent="0.25">
      <c r="A23" s="68" t="s">
        <v>15</v>
      </c>
      <c r="B23" s="134">
        <v>148</v>
      </c>
      <c r="C23" s="134">
        <v>133</v>
      </c>
      <c r="D23" s="134">
        <v>145</v>
      </c>
      <c r="E23" s="141">
        <v>138.87592194939782</v>
      </c>
      <c r="F23" s="141">
        <v>142.40899641582035</v>
      </c>
      <c r="G23" s="133">
        <v>162</v>
      </c>
      <c r="H23" s="141">
        <v>173.41134948854312</v>
      </c>
      <c r="I23" s="141">
        <v>185.44058111894688</v>
      </c>
      <c r="J23" s="141">
        <v>181.43866526014293</v>
      </c>
      <c r="K23" s="141">
        <v>180.38897467257064</v>
      </c>
      <c r="L23" s="133">
        <v>181</v>
      </c>
      <c r="M23" s="141">
        <v>185.04720523748222</v>
      </c>
      <c r="N23" s="133">
        <v>192</v>
      </c>
      <c r="O23" s="133">
        <v>204</v>
      </c>
      <c r="P23" s="133">
        <v>217</v>
      </c>
      <c r="Q23" s="133">
        <v>227</v>
      </c>
      <c r="R23" s="134">
        <v>218</v>
      </c>
      <c r="S23" s="134">
        <v>238</v>
      </c>
      <c r="T23" s="145">
        <v>248.36421111662858</v>
      </c>
      <c r="U23" s="216">
        <v>253.8325874876582</v>
      </c>
    </row>
    <row r="24" spans="1:21" x14ac:dyDescent="0.25">
      <c r="A24" s="68" t="s">
        <v>16</v>
      </c>
      <c r="B24" s="134">
        <v>211</v>
      </c>
      <c r="C24" s="134">
        <v>154</v>
      </c>
      <c r="D24" s="134">
        <v>162</v>
      </c>
      <c r="E24" s="141">
        <v>182.76523254510678</v>
      </c>
      <c r="F24" s="141">
        <v>196.09875038098141</v>
      </c>
      <c r="G24" s="133">
        <v>194</v>
      </c>
      <c r="H24" s="141">
        <v>200.85017659140641</v>
      </c>
      <c r="I24" s="141">
        <v>208.08658208535752</v>
      </c>
      <c r="J24" s="141">
        <v>263.18583802314822</v>
      </c>
      <c r="K24" s="141">
        <v>226.67940146450175</v>
      </c>
      <c r="L24" s="133">
        <v>209</v>
      </c>
      <c r="M24" s="141">
        <v>215.71138876000202</v>
      </c>
      <c r="N24" s="133">
        <v>226</v>
      </c>
      <c r="O24" s="133">
        <v>249</v>
      </c>
      <c r="P24" s="133">
        <v>254</v>
      </c>
      <c r="Q24" s="133">
        <v>242</v>
      </c>
      <c r="R24" s="134">
        <v>168</v>
      </c>
      <c r="S24" s="134">
        <v>206</v>
      </c>
      <c r="T24" s="145">
        <v>285.25513065385161</v>
      </c>
      <c r="U24" s="216">
        <v>207.74588583008708</v>
      </c>
    </row>
    <row r="25" spans="1:21" x14ac:dyDescent="0.25">
      <c r="A25" s="68" t="s">
        <v>17</v>
      </c>
      <c r="B25" s="134">
        <v>239</v>
      </c>
      <c r="C25" s="134">
        <v>241</v>
      </c>
      <c r="D25" s="134">
        <v>230</v>
      </c>
      <c r="E25" s="141">
        <v>224.82618015304115</v>
      </c>
      <c r="F25" s="141">
        <v>211.81581064936677</v>
      </c>
      <c r="G25" s="133">
        <v>215</v>
      </c>
      <c r="H25" s="141">
        <v>193.96979000894834</v>
      </c>
      <c r="I25" s="141">
        <v>208.37029893924785</v>
      </c>
      <c r="J25" s="141">
        <v>236.86739381492234</v>
      </c>
      <c r="K25" s="141">
        <v>220.24697900795337</v>
      </c>
      <c r="L25" s="133">
        <v>226</v>
      </c>
      <c r="M25" s="141">
        <v>275.84188422193864</v>
      </c>
      <c r="N25" s="133">
        <v>252</v>
      </c>
      <c r="O25" s="133">
        <v>246</v>
      </c>
      <c r="P25" s="133">
        <v>260</v>
      </c>
      <c r="Q25" s="133">
        <v>267</v>
      </c>
      <c r="R25" s="134">
        <v>268</v>
      </c>
      <c r="S25" s="134">
        <v>274</v>
      </c>
      <c r="T25" s="145">
        <v>270.46334370307483</v>
      </c>
      <c r="U25" s="216">
        <v>303.70051436489109</v>
      </c>
    </row>
    <row r="26" spans="1:21" x14ac:dyDescent="0.25">
      <c r="A26" s="68" t="s">
        <v>18</v>
      </c>
      <c r="B26" s="134">
        <v>611</v>
      </c>
      <c r="C26" s="134">
        <v>620</v>
      </c>
      <c r="D26" s="134">
        <v>553</v>
      </c>
      <c r="E26" s="141">
        <v>530.89044833085632</v>
      </c>
      <c r="F26" s="141">
        <v>496.04672349075418</v>
      </c>
      <c r="G26" s="133">
        <v>467</v>
      </c>
      <c r="H26" s="141">
        <v>482.83026401316545</v>
      </c>
      <c r="I26" s="141">
        <v>498.77284052205471</v>
      </c>
      <c r="J26" s="141">
        <v>563.84761551759482</v>
      </c>
      <c r="K26" s="141">
        <v>537.24460584530595</v>
      </c>
      <c r="L26" s="133">
        <v>527</v>
      </c>
      <c r="M26" s="141">
        <v>565.36991982912355</v>
      </c>
      <c r="N26" s="133">
        <v>603</v>
      </c>
      <c r="O26" s="133">
        <v>627</v>
      </c>
      <c r="P26" s="133">
        <v>628</v>
      </c>
      <c r="Q26" s="133">
        <v>612</v>
      </c>
      <c r="R26" s="134">
        <v>663</v>
      </c>
      <c r="S26" s="134">
        <v>655</v>
      </c>
      <c r="T26" s="145">
        <v>658.20265836618205</v>
      </c>
      <c r="U26" s="216">
        <v>624.94667572411697</v>
      </c>
    </row>
    <row r="27" spans="1:21" ht="18" x14ac:dyDescent="0.25">
      <c r="A27" s="67" t="s">
        <v>98</v>
      </c>
      <c r="B27" s="118">
        <v>339</v>
      </c>
      <c r="C27" s="118">
        <v>330</v>
      </c>
      <c r="D27" s="118">
        <v>329</v>
      </c>
      <c r="E27" s="137">
        <v>297.14347852916137</v>
      </c>
      <c r="F27" s="137">
        <v>294.54245932322061</v>
      </c>
      <c r="G27" s="132">
        <v>289</v>
      </c>
      <c r="H27" s="137">
        <v>276.36936392608845</v>
      </c>
      <c r="I27" s="137">
        <v>278.26095876459374</v>
      </c>
      <c r="J27" s="137">
        <v>286.02799390429499</v>
      </c>
      <c r="K27" s="137">
        <v>275.55001243381128</v>
      </c>
      <c r="L27" s="132">
        <v>279</v>
      </c>
      <c r="M27" s="137">
        <v>297.39167134734998</v>
      </c>
      <c r="N27" s="132">
        <v>311</v>
      </c>
      <c r="O27" s="132">
        <v>341</v>
      </c>
      <c r="P27" s="132">
        <v>374</v>
      </c>
      <c r="Q27" s="132">
        <v>395</v>
      </c>
      <c r="R27" s="118">
        <v>413</v>
      </c>
      <c r="S27" s="118">
        <v>413</v>
      </c>
      <c r="T27" s="119">
        <v>409.56774430550496</v>
      </c>
      <c r="U27" s="215">
        <v>425.60540933192459</v>
      </c>
    </row>
    <row r="28" spans="1:21" x14ac:dyDescent="0.25">
      <c r="A28" s="68" t="s">
        <v>19</v>
      </c>
      <c r="B28" s="134">
        <v>274</v>
      </c>
      <c r="C28" s="134">
        <v>249</v>
      </c>
      <c r="D28" s="134">
        <v>228</v>
      </c>
      <c r="E28" s="141">
        <v>165.29624980607309</v>
      </c>
      <c r="F28" s="141">
        <v>267.01176632807835</v>
      </c>
      <c r="G28" s="133">
        <v>256</v>
      </c>
      <c r="H28" s="141">
        <v>172.69740521402994</v>
      </c>
      <c r="I28" s="141">
        <v>222.13228876291492</v>
      </c>
      <c r="J28" s="141">
        <v>213.68139692499832</v>
      </c>
      <c r="K28" s="141">
        <v>192.86225397010634</v>
      </c>
      <c r="L28" s="133">
        <v>166</v>
      </c>
      <c r="M28" s="141">
        <v>214.46475057359572</v>
      </c>
      <c r="N28" s="133">
        <v>186</v>
      </c>
      <c r="O28" s="133">
        <v>221</v>
      </c>
      <c r="P28" s="133">
        <v>218</v>
      </c>
      <c r="Q28" s="133">
        <v>230</v>
      </c>
      <c r="R28" s="134">
        <v>211</v>
      </c>
      <c r="S28" s="134">
        <v>254</v>
      </c>
      <c r="T28" s="145">
        <v>266.65806826059622</v>
      </c>
      <c r="U28" s="216">
        <v>296.0750576242574</v>
      </c>
    </row>
    <row r="29" spans="1:21" x14ac:dyDescent="0.25">
      <c r="A29" s="68" t="s">
        <v>20</v>
      </c>
      <c r="B29" s="134">
        <v>134</v>
      </c>
      <c r="C29" s="134">
        <v>133</v>
      </c>
      <c r="D29" s="134">
        <v>129</v>
      </c>
      <c r="E29" s="141">
        <v>122.12931619488307</v>
      </c>
      <c r="F29" s="141">
        <v>102.08064976552721</v>
      </c>
      <c r="G29" s="133">
        <v>99</v>
      </c>
      <c r="H29" s="141">
        <v>98.125138905778883</v>
      </c>
      <c r="I29" s="141">
        <v>120.23297532989588</v>
      </c>
      <c r="J29" s="141">
        <v>127.5045929652787</v>
      </c>
      <c r="K29" s="141">
        <v>128.76860793611507</v>
      </c>
      <c r="L29" s="133">
        <v>163</v>
      </c>
      <c r="M29" s="141">
        <v>162.20881226481956</v>
      </c>
      <c r="N29" s="133">
        <v>164</v>
      </c>
      <c r="O29" s="133">
        <v>175</v>
      </c>
      <c r="P29" s="133">
        <v>185</v>
      </c>
      <c r="Q29" s="133">
        <v>182</v>
      </c>
      <c r="R29" s="134">
        <v>171</v>
      </c>
      <c r="S29" s="134">
        <v>204</v>
      </c>
      <c r="T29" s="145">
        <v>193.88333967643024</v>
      </c>
      <c r="U29" s="216">
        <v>200.27769902369167</v>
      </c>
    </row>
    <row r="30" spans="1:21" x14ac:dyDescent="0.25">
      <c r="A30" s="68" t="s">
        <v>21</v>
      </c>
      <c r="B30" s="134">
        <v>127</v>
      </c>
      <c r="C30" s="134">
        <v>120</v>
      </c>
      <c r="D30" s="134">
        <v>118</v>
      </c>
      <c r="E30" s="141">
        <v>112.9822324866211</v>
      </c>
      <c r="F30" s="141">
        <v>104.55994566248323</v>
      </c>
      <c r="G30" s="133">
        <v>116</v>
      </c>
      <c r="H30" s="141">
        <v>133.80398853601955</v>
      </c>
      <c r="I30" s="141">
        <v>132.73477215184857</v>
      </c>
      <c r="J30" s="141">
        <v>135.41756545581791</v>
      </c>
      <c r="K30" s="141">
        <v>140.75785381314475</v>
      </c>
      <c r="L30" s="133">
        <v>136</v>
      </c>
      <c r="M30" s="141">
        <v>156.08506184757798</v>
      </c>
      <c r="N30" s="133">
        <v>168</v>
      </c>
      <c r="O30" s="133">
        <v>182</v>
      </c>
      <c r="P30" s="133">
        <v>193</v>
      </c>
      <c r="Q30" s="133">
        <v>184</v>
      </c>
      <c r="R30" s="134">
        <v>197</v>
      </c>
      <c r="S30" s="134">
        <v>191</v>
      </c>
      <c r="T30" s="145">
        <v>197.98638452157061</v>
      </c>
      <c r="U30" s="216">
        <v>243.47380017628211</v>
      </c>
    </row>
    <row r="31" spans="1:21" x14ac:dyDescent="0.25">
      <c r="A31" s="69" t="s">
        <v>62</v>
      </c>
      <c r="B31" s="134"/>
      <c r="C31" s="134"/>
      <c r="D31" s="134"/>
      <c r="E31" s="134"/>
      <c r="F31" s="134"/>
      <c r="G31" s="133"/>
      <c r="H31" s="141"/>
      <c r="I31" s="141"/>
      <c r="J31" s="141"/>
      <c r="K31" s="141"/>
      <c r="L31" s="133"/>
      <c r="M31" s="133"/>
      <c r="N31" s="133"/>
      <c r="O31" s="133"/>
      <c r="P31" s="133"/>
      <c r="Q31" s="133"/>
      <c r="R31" s="134"/>
      <c r="S31" s="134"/>
      <c r="T31" s="145"/>
      <c r="U31" s="242"/>
    </row>
    <row r="32" spans="1:21" ht="19.5" x14ac:dyDescent="0.25">
      <c r="A32" s="70" t="s">
        <v>22</v>
      </c>
      <c r="B32" s="135" t="s">
        <v>172</v>
      </c>
      <c r="C32" s="135" t="s">
        <v>172</v>
      </c>
      <c r="D32" s="135" t="s">
        <v>172</v>
      </c>
      <c r="E32" s="135" t="s">
        <v>172</v>
      </c>
      <c r="F32" s="135" t="s">
        <v>172</v>
      </c>
      <c r="G32" s="142" t="s">
        <v>172</v>
      </c>
      <c r="H32" s="143" t="s">
        <v>172</v>
      </c>
      <c r="I32" s="143" t="s">
        <v>172</v>
      </c>
      <c r="J32" s="143" t="s">
        <v>172</v>
      </c>
      <c r="K32" s="143" t="s">
        <v>172</v>
      </c>
      <c r="L32" s="133" t="s">
        <v>95</v>
      </c>
      <c r="M32" s="144" t="s">
        <v>172</v>
      </c>
      <c r="N32" s="133" t="s">
        <v>95</v>
      </c>
      <c r="O32" s="133" t="s">
        <v>95</v>
      </c>
      <c r="P32" s="133" t="s">
        <v>95</v>
      </c>
      <c r="Q32" s="133" t="s">
        <v>95</v>
      </c>
      <c r="R32" s="135" t="s">
        <v>172</v>
      </c>
      <c r="S32" s="134" t="s">
        <v>95</v>
      </c>
      <c r="T32" s="180" t="s">
        <v>172</v>
      </c>
      <c r="U32" s="243" t="s">
        <v>95</v>
      </c>
    </row>
    <row r="33" spans="1:21" ht="19.5" x14ac:dyDescent="0.25">
      <c r="A33" s="70" t="s">
        <v>92</v>
      </c>
      <c r="B33" s="135" t="s">
        <v>172</v>
      </c>
      <c r="C33" s="135" t="s">
        <v>172</v>
      </c>
      <c r="D33" s="135" t="s">
        <v>172</v>
      </c>
      <c r="E33" s="135" t="s">
        <v>172</v>
      </c>
      <c r="F33" s="135" t="s">
        <v>172</v>
      </c>
      <c r="G33" s="133">
        <v>120</v>
      </c>
      <c r="H33" s="141">
        <v>138</v>
      </c>
      <c r="I33" s="141">
        <v>137</v>
      </c>
      <c r="J33" s="141">
        <v>140</v>
      </c>
      <c r="K33" s="141">
        <v>146</v>
      </c>
      <c r="L33" s="133">
        <v>141</v>
      </c>
      <c r="M33" s="133">
        <v>162</v>
      </c>
      <c r="N33" s="133">
        <v>174</v>
      </c>
      <c r="O33" s="133">
        <v>189</v>
      </c>
      <c r="P33" s="133">
        <v>200</v>
      </c>
      <c r="Q33" s="133">
        <v>191</v>
      </c>
      <c r="R33" s="134">
        <v>204</v>
      </c>
      <c r="S33" s="134">
        <v>199</v>
      </c>
      <c r="T33" s="145">
        <v>205.84971342934227</v>
      </c>
      <c r="U33" s="216">
        <v>220.73102100866782</v>
      </c>
    </row>
    <row r="34" spans="1:21" x14ac:dyDescent="0.25">
      <c r="A34" s="68" t="s">
        <v>23</v>
      </c>
      <c r="B34" s="134">
        <v>146</v>
      </c>
      <c r="C34" s="134">
        <v>158</v>
      </c>
      <c r="D34" s="134">
        <v>158</v>
      </c>
      <c r="E34" s="145">
        <v>135.5651640338485</v>
      </c>
      <c r="F34" s="145">
        <v>138.78606958810278</v>
      </c>
      <c r="G34" s="133">
        <v>127</v>
      </c>
      <c r="H34" s="141">
        <v>131.09984069703177</v>
      </c>
      <c r="I34" s="141">
        <v>147.28769023296971</v>
      </c>
      <c r="J34" s="141">
        <v>178.88911258016932</v>
      </c>
      <c r="K34" s="141">
        <v>142.91033470409471</v>
      </c>
      <c r="L34" s="133">
        <v>154</v>
      </c>
      <c r="M34" s="141">
        <v>144.84926675267613</v>
      </c>
      <c r="N34" s="133">
        <v>158</v>
      </c>
      <c r="O34" s="133">
        <v>171</v>
      </c>
      <c r="P34" s="133">
        <v>165</v>
      </c>
      <c r="Q34" s="133">
        <v>164</v>
      </c>
      <c r="R34" s="134">
        <v>170</v>
      </c>
      <c r="S34" s="134">
        <v>176</v>
      </c>
      <c r="T34" s="145">
        <v>190.75226859557364</v>
      </c>
      <c r="U34" s="216">
        <v>204.45347781379101</v>
      </c>
    </row>
    <row r="35" spans="1:21" x14ac:dyDescent="0.25">
      <c r="A35" s="68" t="s">
        <v>24</v>
      </c>
      <c r="B35" s="134">
        <v>102</v>
      </c>
      <c r="C35" s="134">
        <v>106</v>
      </c>
      <c r="D35" s="134">
        <v>104</v>
      </c>
      <c r="E35" s="145">
        <v>114.72255228761607</v>
      </c>
      <c r="F35" s="145">
        <v>121.69402313033007</v>
      </c>
      <c r="G35" s="133">
        <v>114</v>
      </c>
      <c r="H35" s="141">
        <v>130.41823631784422</v>
      </c>
      <c r="I35" s="141">
        <v>145.16256709890951</v>
      </c>
      <c r="J35" s="141">
        <v>131.73710274532428</v>
      </c>
      <c r="K35" s="141">
        <v>142.0613615493647</v>
      </c>
      <c r="L35" s="133">
        <v>154</v>
      </c>
      <c r="M35" s="141">
        <v>186.48537027035613</v>
      </c>
      <c r="N35" s="133">
        <v>172</v>
      </c>
      <c r="O35" s="133">
        <v>187</v>
      </c>
      <c r="P35" s="133">
        <v>196</v>
      </c>
      <c r="Q35" s="133">
        <v>209</v>
      </c>
      <c r="R35" s="134">
        <v>189</v>
      </c>
      <c r="S35" s="134">
        <v>201</v>
      </c>
      <c r="T35" s="145">
        <v>196.71612280935463</v>
      </c>
      <c r="U35" s="216">
        <v>194.66937476485307</v>
      </c>
    </row>
    <row r="36" spans="1:21" x14ac:dyDescent="0.25">
      <c r="A36" s="68" t="s">
        <v>25</v>
      </c>
      <c r="B36" s="134">
        <v>260</v>
      </c>
      <c r="C36" s="134">
        <v>234</v>
      </c>
      <c r="D36" s="134">
        <v>230</v>
      </c>
      <c r="E36" s="145">
        <v>182.55091098831946</v>
      </c>
      <c r="F36" s="145">
        <v>213.84718660089689</v>
      </c>
      <c r="G36" s="133">
        <v>209</v>
      </c>
      <c r="H36" s="141">
        <v>201.80732169046652</v>
      </c>
      <c r="I36" s="141">
        <v>195.64451568820766</v>
      </c>
      <c r="J36" s="141">
        <v>191.36210900504676</v>
      </c>
      <c r="K36" s="141">
        <v>177.50728302804745</v>
      </c>
      <c r="L36" s="133">
        <v>145</v>
      </c>
      <c r="M36" s="141">
        <v>127.50225344736896</v>
      </c>
      <c r="N36" s="133">
        <v>128</v>
      </c>
      <c r="O36" s="133">
        <v>112</v>
      </c>
      <c r="P36" s="133">
        <v>116</v>
      </c>
      <c r="Q36" s="133">
        <v>122</v>
      </c>
      <c r="R36" s="134">
        <v>121</v>
      </c>
      <c r="S36" s="134">
        <v>124</v>
      </c>
      <c r="T36" s="145">
        <v>126.99082006575121</v>
      </c>
      <c r="U36" s="216">
        <v>120.73882709319126</v>
      </c>
    </row>
    <row r="37" spans="1:21" x14ac:dyDescent="0.25">
      <c r="A37" s="68" t="s">
        <v>26</v>
      </c>
      <c r="B37" s="134">
        <v>150</v>
      </c>
      <c r="C37" s="134">
        <v>131</v>
      </c>
      <c r="D37" s="134">
        <v>129</v>
      </c>
      <c r="E37" s="145">
        <v>127.059469504026</v>
      </c>
      <c r="F37" s="145">
        <v>128.4330703017888</v>
      </c>
      <c r="G37" s="133">
        <v>120</v>
      </c>
      <c r="H37" s="141">
        <v>143.07992155853711</v>
      </c>
      <c r="I37" s="141">
        <v>145.32205735035546</v>
      </c>
      <c r="J37" s="141">
        <v>156.35277233086566</v>
      </c>
      <c r="K37" s="141">
        <v>142.65086419014798</v>
      </c>
      <c r="L37" s="133">
        <v>139</v>
      </c>
      <c r="M37" s="141">
        <v>165.86347615459687</v>
      </c>
      <c r="N37" s="133">
        <v>141</v>
      </c>
      <c r="O37" s="133">
        <v>144</v>
      </c>
      <c r="P37" s="133">
        <v>160</v>
      </c>
      <c r="Q37" s="133">
        <v>134</v>
      </c>
      <c r="R37" s="134">
        <v>160</v>
      </c>
      <c r="S37" s="134">
        <v>156</v>
      </c>
      <c r="T37" s="145">
        <v>153.30171402237858</v>
      </c>
      <c r="U37" s="216">
        <v>247.33796140883271</v>
      </c>
    </row>
    <row r="38" spans="1:21" x14ac:dyDescent="0.25">
      <c r="A38" s="68" t="s">
        <v>27</v>
      </c>
      <c r="B38" s="134">
        <v>178</v>
      </c>
      <c r="C38" s="134">
        <v>94</v>
      </c>
      <c r="D38" s="134">
        <v>131</v>
      </c>
      <c r="E38" s="145">
        <v>137.73503676812808</v>
      </c>
      <c r="F38" s="145">
        <v>139.22816033190816</v>
      </c>
      <c r="G38" s="133">
        <v>159</v>
      </c>
      <c r="H38" s="141">
        <v>188.93591293833131</v>
      </c>
      <c r="I38" s="141">
        <v>100.01664399113746</v>
      </c>
      <c r="J38" s="141">
        <v>117.29635749340304</v>
      </c>
      <c r="K38" s="141">
        <v>103.80789780447074</v>
      </c>
      <c r="L38" s="133">
        <v>106</v>
      </c>
      <c r="M38" s="141">
        <v>121.02510161989882</v>
      </c>
      <c r="N38" s="133">
        <v>129</v>
      </c>
      <c r="O38" s="133">
        <v>121</v>
      </c>
      <c r="P38" s="133">
        <v>128</v>
      </c>
      <c r="Q38" s="133">
        <v>130</v>
      </c>
      <c r="R38" s="134">
        <v>128</v>
      </c>
      <c r="S38" s="134">
        <v>132</v>
      </c>
      <c r="T38" s="145">
        <v>117.66928632749186</v>
      </c>
      <c r="U38" s="216">
        <v>140.70808586869697</v>
      </c>
    </row>
    <row r="39" spans="1:21" x14ac:dyDescent="0.25">
      <c r="A39" s="68" t="s">
        <v>28</v>
      </c>
      <c r="B39" s="134">
        <v>149</v>
      </c>
      <c r="C39" s="134">
        <v>149</v>
      </c>
      <c r="D39" s="134">
        <v>174</v>
      </c>
      <c r="E39" s="145">
        <v>187.92345906750626</v>
      </c>
      <c r="F39" s="145">
        <v>141.50019915342915</v>
      </c>
      <c r="G39" s="133">
        <v>125</v>
      </c>
      <c r="H39" s="141">
        <v>122.32296060752805</v>
      </c>
      <c r="I39" s="141">
        <v>148.88203513786505</v>
      </c>
      <c r="J39" s="141">
        <v>136.98571003060596</v>
      </c>
      <c r="K39" s="141">
        <v>151.57830914396149</v>
      </c>
      <c r="L39" s="133">
        <v>151</v>
      </c>
      <c r="M39" s="141">
        <v>144.22401501723215</v>
      </c>
      <c r="N39" s="133">
        <v>128</v>
      </c>
      <c r="O39" s="133">
        <v>117</v>
      </c>
      <c r="P39" s="133">
        <v>148</v>
      </c>
      <c r="Q39" s="133">
        <v>143</v>
      </c>
      <c r="R39" s="134">
        <v>148</v>
      </c>
      <c r="S39" s="134">
        <v>168</v>
      </c>
      <c r="T39" s="145">
        <v>167.11446393060169</v>
      </c>
      <c r="U39" s="216">
        <v>173.28069082934238</v>
      </c>
    </row>
    <row r="40" spans="1:21" x14ac:dyDescent="0.25">
      <c r="A40" s="68" t="s">
        <v>29</v>
      </c>
      <c r="B40" s="134">
        <v>678</v>
      </c>
      <c r="C40" s="134">
        <v>677</v>
      </c>
      <c r="D40" s="134">
        <v>669</v>
      </c>
      <c r="E40" s="145">
        <v>602.80010370754462</v>
      </c>
      <c r="F40" s="145">
        <v>575.72700215477767</v>
      </c>
      <c r="G40" s="133">
        <v>563</v>
      </c>
      <c r="H40" s="141">
        <v>517.61003018475742</v>
      </c>
      <c r="I40" s="141">
        <v>511.73130185460809</v>
      </c>
      <c r="J40" s="141">
        <v>523.73703649408208</v>
      </c>
      <c r="K40" s="141">
        <v>506.17392647769725</v>
      </c>
      <c r="L40" s="133">
        <v>517</v>
      </c>
      <c r="M40" s="141">
        <v>550.17162033590864</v>
      </c>
      <c r="N40" s="133">
        <v>587</v>
      </c>
      <c r="O40" s="133">
        <v>655</v>
      </c>
      <c r="P40" s="133">
        <v>726</v>
      </c>
      <c r="Q40" s="133">
        <v>780</v>
      </c>
      <c r="R40" s="134">
        <v>824</v>
      </c>
      <c r="S40" s="134">
        <v>800</v>
      </c>
      <c r="T40" s="145">
        <v>785.96668499781663</v>
      </c>
      <c r="U40" s="216">
        <v>801.87691396197761</v>
      </c>
    </row>
    <row r="41" spans="1:21" ht="18" x14ac:dyDescent="0.25">
      <c r="A41" s="67" t="s">
        <v>162</v>
      </c>
      <c r="B41" s="118">
        <v>126</v>
      </c>
      <c r="C41" s="118">
        <v>125</v>
      </c>
      <c r="D41" s="118">
        <v>114</v>
      </c>
      <c r="E41" s="119">
        <v>123.41652726193701</v>
      </c>
      <c r="F41" s="119">
        <v>124.34890531561689</v>
      </c>
      <c r="G41" s="132">
        <v>120</v>
      </c>
      <c r="H41" s="137">
        <v>118.60777525236693</v>
      </c>
      <c r="I41" s="137">
        <v>125.16948301017597</v>
      </c>
      <c r="J41" s="137">
        <v>117.90500165694364</v>
      </c>
      <c r="K41" s="137">
        <v>122.2242488230672</v>
      </c>
      <c r="L41" s="132">
        <v>124</v>
      </c>
      <c r="M41" s="137">
        <v>135.16296569352795</v>
      </c>
      <c r="N41" s="132">
        <v>138</v>
      </c>
      <c r="O41" s="132">
        <v>141</v>
      </c>
      <c r="P41" s="132">
        <v>145</v>
      </c>
      <c r="Q41" s="132">
        <v>159</v>
      </c>
      <c r="R41" s="118">
        <v>157</v>
      </c>
      <c r="S41" s="118">
        <v>161</v>
      </c>
      <c r="T41" s="119">
        <v>165.63513541693709</v>
      </c>
      <c r="U41" s="215">
        <v>176.18129711596686</v>
      </c>
    </row>
    <row r="42" spans="1:21" x14ac:dyDescent="0.25">
      <c r="A42" s="68" t="s">
        <v>30</v>
      </c>
      <c r="B42" s="134">
        <v>87</v>
      </c>
      <c r="C42" s="134">
        <v>145</v>
      </c>
      <c r="D42" s="134">
        <v>97</v>
      </c>
      <c r="E42" s="145">
        <v>100.70922622118347</v>
      </c>
      <c r="F42" s="145">
        <v>117.32278854425162</v>
      </c>
      <c r="G42" s="133">
        <v>121</v>
      </c>
      <c r="H42" s="141">
        <v>106.86724359819735</v>
      </c>
      <c r="I42" s="141">
        <v>130.97487290417385</v>
      </c>
      <c r="J42" s="141">
        <v>105.32555170527085</v>
      </c>
      <c r="K42" s="141">
        <v>83.035693973656066</v>
      </c>
      <c r="L42" s="133">
        <v>96</v>
      </c>
      <c r="M42" s="141">
        <v>84.996815452647709</v>
      </c>
      <c r="N42" s="133">
        <v>85</v>
      </c>
      <c r="O42" s="133">
        <v>91</v>
      </c>
      <c r="P42" s="133">
        <v>107</v>
      </c>
      <c r="Q42" s="133">
        <v>107</v>
      </c>
      <c r="R42" s="134">
        <v>110</v>
      </c>
      <c r="S42" s="134">
        <v>114</v>
      </c>
      <c r="T42" s="145">
        <v>113.42113377086729</v>
      </c>
      <c r="U42" s="216">
        <v>132.7040242658787</v>
      </c>
    </row>
    <row r="43" spans="1:21" x14ac:dyDescent="0.25">
      <c r="A43" s="68" t="s">
        <v>31</v>
      </c>
      <c r="B43" s="134">
        <v>209</v>
      </c>
      <c r="C43" s="134">
        <v>137</v>
      </c>
      <c r="D43" s="134">
        <v>189</v>
      </c>
      <c r="E43" s="145">
        <v>169.85777835614655</v>
      </c>
      <c r="F43" s="145">
        <v>160.92990836220505</v>
      </c>
      <c r="G43" s="133">
        <v>190</v>
      </c>
      <c r="H43" s="141">
        <v>209.02739179507813</v>
      </c>
      <c r="I43" s="141">
        <v>195.66726986005688</v>
      </c>
      <c r="J43" s="141">
        <v>191.08761848463394</v>
      </c>
      <c r="K43" s="141">
        <v>194.4995258211915</v>
      </c>
      <c r="L43" s="133">
        <v>113</v>
      </c>
      <c r="M43" s="141">
        <v>80.612656187021372</v>
      </c>
      <c r="N43" s="133">
        <v>105</v>
      </c>
      <c r="O43" s="133">
        <v>123</v>
      </c>
      <c r="P43" s="133">
        <v>119</v>
      </c>
      <c r="Q43" s="133">
        <v>102</v>
      </c>
      <c r="R43" s="134">
        <v>119</v>
      </c>
      <c r="S43" s="134">
        <v>117</v>
      </c>
      <c r="T43" s="145">
        <v>124.07400649563915</v>
      </c>
      <c r="U43" s="216">
        <v>135.71615095755283</v>
      </c>
    </row>
    <row r="44" spans="1:21" x14ac:dyDescent="0.25">
      <c r="A44" s="68" t="s">
        <v>32</v>
      </c>
      <c r="B44" s="134"/>
      <c r="C44" s="134"/>
      <c r="D44" s="134"/>
      <c r="E44" s="145"/>
      <c r="F44" s="145"/>
      <c r="G44" s="133"/>
      <c r="H44" s="141"/>
      <c r="I44" s="141"/>
      <c r="J44" s="141"/>
      <c r="K44" s="141"/>
      <c r="L44" s="133"/>
      <c r="M44" s="133"/>
      <c r="N44" s="133"/>
      <c r="O44" s="133"/>
      <c r="P44" s="133">
        <v>107</v>
      </c>
      <c r="Q44" s="133">
        <v>177</v>
      </c>
      <c r="R44" s="134">
        <v>190</v>
      </c>
      <c r="S44" s="134">
        <v>192</v>
      </c>
      <c r="T44" s="145">
        <v>165.78008390950322</v>
      </c>
      <c r="U44" s="216">
        <v>200.1338758092688</v>
      </c>
    </row>
    <row r="45" spans="1:21" x14ac:dyDescent="0.25">
      <c r="A45" s="68" t="s">
        <v>33</v>
      </c>
      <c r="B45" s="134">
        <v>87</v>
      </c>
      <c r="C45" s="134">
        <v>78</v>
      </c>
      <c r="D45" s="134">
        <v>71</v>
      </c>
      <c r="E45" s="145">
        <v>82.87442345996908</v>
      </c>
      <c r="F45" s="145">
        <v>76.276592251877304</v>
      </c>
      <c r="G45" s="133">
        <v>71</v>
      </c>
      <c r="H45" s="141">
        <v>65.607533746789969</v>
      </c>
      <c r="I45" s="141">
        <v>71.866301530523401</v>
      </c>
      <c r="J45" s="141">
        <v>74.191104708443433</v>
      </c>
      <c r="K45" s="141">
        <v>84.833206195610188</v>
      </c>
      <c r="L45" s="133">
        <v>86</v>
      </c>
      <c r="M45" s="141">
        <v>88.012111318677086</v>
      </c>
      <c r="N45" s="133">
        <v>94</v>
      </c>
      <c r="O45" s="133">
        <v>96</v>
      </c>
      <c r="P45" s="133">
        <v>98</v>
      </c>
      <c r="Q45" s="133">
        <v>104</v>
      </c>
      <c r="R45" s="134">
        <v>99</v>
      </c>
      <c r="S45" s="134">
        <v>95</v>
      </c>
      <c r="T45" s="145">
        <v>95.239331035241563</v>
      </c>
      <c r="U45" s="216">
        <v>99.43749814548184</v>
      </c>
    </row>
    <row r="46" spans="1:21" x14ac:dyDescent="0.25">
      <c r="A46" s="68" t="s">
        <v>34</v>
      </c>
      <c r="B46" s="134">
        <v>191</v>
      </c>
      <c r="C46" s="134">
        <v>168</v>
      </c>
      <c r="D46" s="134">
        <v>185</v>
      </c>
      <c r="E46" s="145">
        <v>190.36687894794949</v>
      </c>
      <c r="F46" s="145">
        <v>175.69837121249765</v>
      </c>
      <c r="G46" s="133">
        <v>177</v>
      </c>
      <c r="H46" s="141">
        <v>188.64007473740105</v>
      </c>
      <c r="I46" s="141">
        <v>207.15465754216331</v>
      </c>
      <c r="J46" s="141">
        <v>149.51716967073483</v>
      </c>
      <c r="K46" s="141">
        <v>212.5631974729917</v>
      </c>
      <c r="L46" s="133">
        <v>214</v>
      </c>
      <c r="M46" s="141">
        <v>323.49321306300163</v>
      </c>
      <c r="N46" s="133">
        <v>285</v>
      </c>
      <c r="O46" s="133">
        <v>275</v>
      </c>
      <c r="P46" s="133">
        <v>338</v>
      </c>
      <c r="Q46" s="133">
        <v>335</v>
      </c>
      <c r="R46" s="134">
        <v>300</v>
      </c>
      <c r="S46" s="134">
        <v>306</v>
      </c>
      <c r="T46" s="145">
        <v>276.63198101969897</v>
      </c>
      <c r="U46" s="216">
        <v>339.33246462110014</v>
      </c>
    </row>
    <row r="47" spans="1:21" x14ac:dyDescent="0.25">
      <c r="A47" s="68" t="s">
        <v>35</v>
      </c>
      <c r="B47" s="134">
        <v>188</v>
      </c>
      <c r="C47" s="134">
        <v>200</v>
      </c>
      <c r="D47" s="134">
        <v>164</v>
      </c>
      <c r="E47" s="145">
        <v>159.1689673060755</v>
      </c>
      <c r="F47" s="145">
        <v>174.75496396429534</v>
      </c>
      <c r="G47" s="133">
        <v>156</v>
      </c>
      <c r="H47" s="141">
        <v>156.27039711958517</v>
      </c>
      <c r="I47" s="141">
        <v>162.11416979879263</v>
      </c>
      <c r="J47" s="141">
        <v>149.81330575689873</v>
      </c>
      <c r="K47" s="141">
        <v>146.43857263100921</v>
      </c>
      <c r="L47" s="133">
        <v>153</v>
      </c>
      <c r="M47" s="141">
        <v>172.65340722330188</v>
      </c>
      <c r="N47" s="133">
        <v>183</v>
      </c>
      <c r="O47" s="133">
        <v>190</v>
      </c>
      <c r="P47" s="133">
        <v>183</v>
      </c>
      <c r="Q47" s="133">
        <v>186</v>
      </c>
      <c r="R47" s="134">
        <v>175</v>
      </c>
      <c r="S47" s="134">
        <v>188</v>
      </c>
      <c r="T47" s="145">
        <v>203.86638201203314</v>
      </c>
      <c r="U47" s="216">
        <v>210.54130962936409</v>
      </c>
    </row>
    <row r="48" spans="1:21" x14ac:dyDescent="0.25">
      <c r="A48" s="68" t="s">
        <v>36</v>
      </c>
      <c r="B48" s="134">
        <v>118</v>
      </c>
      <c r="C48" s="134">
        <v>120</v>
      </c>
      <c r="D48" s="134">
        <v>115</v>
      </c>
      <c r="E48" s="145">
        <v>132.71483341905881</v>
      </c>
      <c r="F48" s="145">
        <v>136.36206362020084</v>
      </c>
      <c r="G48" s="133">
        <v>137</v>
      </c>
      <c r="H48" s="141">
        <v>137.43345452240951</v>
      </c>
      <c r="I48" s="141">
        <v>141.98357133501713</v>
      </c>
      <c r="J48" s="141">
        <v>140.09179423432747</v>
      </c>
      <c r="K48" s="141">
        <v>130.67134384890997</v>
      </c>
      <c r="L48" s="133">
        <v>133</v>
      </c>
      <c r="M48" s="141">
        <v>134.58505557608331</v>
      </c>
      <c r="N48" s="133">
        <v>137</v>
      </c>
      <c r="O48" s="133">
        <v>144</v>
      </c>
      <c r="P48" s="133">
        <v>146</v>
      </c>
      <c r="Q48" s="133">
        <v>152</v>
      </c>
      <c r="R48" s="134">
        <v>158</v>
      </c>
      <c r="S48" s="134">
        <v>166</v>
      </c>
      <c r="T48" s="145">
        <v>176.30775236466096</v>
      </c>
      <c r="U48" s="216">
        <v>185.78257367554025</v>
      </c>
    </row>
    <row r="49" spans="1:21" x14ac:dyDescent="0.25">
      <c r="A49" s="68" t="s">
        <v>37</v>
      </c>
      <c r="B49" s="134"/>
      <c r="C49" s="134"/>
      <c r="D49" s="134"/>
      <c r="E49" s="145"/>
      <c r="F49" s="145"/>
      <c r="G49" s="133"/>
      <c r="H49" s="141"/>
      <c r="I49" s="141"/>
      <c r="J49" s="141"/>
      <c r="K49" s="141"/>
      <c r="L49" s="133"/>
      <c r="M49" s="133"/>
      <c r="N49" s="133"/>
      <c r="O49" s="133"/>
      <c r="P49" s="133">
        <v>283</v>
      </c>
      <c r="Q49" s="133">
        <v>363</v>
      </c>
      <c r="R49" s="134">
        <v>367</v>
      </c>
      <c r="S49" s="134">
        <v>406</v>
      </c>
      <c r="T49" s="145">
        <v>568.0307132092712</v>
      </c>
      <c r="U49" s="216">
        <v>464.6159018322407</v>
      </c>
    </row>
    <row r="50" spans="1:21" ht="18" x14ac:dyDescent="0.25">
      <c r="A50" s="67" t="s">
        <v>124</v>
      </c>
      <c r="B50" s="118">
        <v>101</v>
      </c>
      <c r="C50" s="118">
        <v>108</v>
      </c>
      <c r="D50" s="118">
        <v>102</v>
      </c>
      <c r="E50" s="119">
        <v>96.734322979819282</v>
      </c>
      <c r="F50" s="119">
        <v>90.080690697314736</v>
      </c>
      <c r="G50" s="132">
        <v>89</v>
      </c>
      <c r="H50" s="137">
        <v>88.72805106110674</v>
      </c>
      <c r="I50" s="137">
        <v>92.342973995259968</v>
      </c>
      <c r="J50" s="137">
        <v>96.409744883732301</v>
      </c>
      <c r="K50" s="137">
        <v>90.339951460669525</v>
      </c>
      <c r="L50" s="132">
        <v>91</v>
      </c>
      <c r="M50" s="137">
        <v>87.418358911786697</v>
      </c>
      <c r="N50" s="132">
        <v>89</v>
      </c>
      <c r="O50" s="132">
        <v>101</v>
      </c>
      <c r="P50" s="132">
        <v>120</v>
      </c>
      <c r="Q50" s="132">
        <v>120</v>
      </c>
      <c r="R50" s="118">
        <v>127</v>
      </c>
      <c r="S50" s="118">
        <v>128</v>
      </c>
      <c r="T50" s="119">
        <v>139.75460314629166</v>
      </c>
      <c r="U50" s="215">
        <v>139</v>
      </c>
    </row>
    <row r="51" spans="1:21" x14ac:dyDescent="0.25">
      <c r="A51" s="68" t="s">
        <v>38</v>
      </c>
      <c r="B51" s="134">
        <v>128</v>
      </c>
      <c r="C51" s="134">
        <v>128</v>
      </c>
      <c r="D51" s="134">
        <v>125</v>
      </c>
      <c r="E51" s="145">
        <v>134.98973054757204</v>
      </c>
      <c r="F51" s="145">
        <v>123.4864935224617</v>
      </c>
      <c r="G51" s="133">
        <v>112</v>
      </c>
      <c r="H51" s="141">
        <v>112.22343885627885</v>
      </c>
      <c r="I51" s="141">
        <v>123.7049356712613</v>
      </c>
      <c r="J51" s="141">
        <v>118.57262635696023</v>
      </c>
      <c r="K51" s="141">
        <v>117.14955742329971</v>
      </c>
      <c r="L51" s="133">
        <v>108</v>
      </c>
      <c r="M51" s="141">
        <v>103.92406596663069</v>
      </c>
      <c r="N51" s="133">
        <v>95</v>
      </c>
      <c r="O51" s="133">
        <v>103</v>
      </c>
      <c r="P51" s="133">
        <v>98</v>
      </c>
      <c r="Q51" s="133">
        <v>109</v>
      </c>
      <c r="R51" s="134">
        <v>115</v>
      </c>
      <c r="S51" s="134">
        <v>122</v>
      </c>
      <c r="T51" s="145">
        <v>130.47129013732004</v>
      </c>
      <c r="U51" s="216">
        <v>120</v>
      </c>
    </row>
    <row r="52" spans="1:21" x14ac:dyDescent="0.25">
      <c r="A52" s="68" t="s">
        <v>39</v>
      </c>
      <c r="B52" s="134">
        <v>121</v>
      </c>
      <c r="C52" s="134">
        <v>143</v>
      </c>
      <c r="D52" s="134">
        <v>76</v>
      </c>
      <c r="E52" s="145">
        <v>67.122403894402765</v>
      </c>
      <c r="F52" s="145">
        <v>45.617862328904778</v>
      </c>
      <c r="G52" s="133">
        <v>52</v>
      </c>
      <c r="H52" s="141">
        <v>89.791659082911679</v>
      </c>
      <c r="I52" s="141">
        <v>60.981607160420971</v>
      </c>
      <c r="J52" s="141">
        <v>61.042128874888157</v>
      </c>
      <c r="K52" s="141">
        <v>51.891354607976652</v>
      </c>
      <c r="L52" s="133">
        <v>65</v>
      </c>
      <c r="M52" s="141">
        <v>65.087216870606625</v>
      </c>
      <c r="N52" s="133">
        <v>66</v>
      </c>
      <c r="O52" s="133">
        <v>102</v>
      </c>
      <c r="P52" s="133">
        <v>204</v>
      </c>
      <c r="Q52" s="133">
        <v>188</v>
      </c>
      <c r="R52" s="134">
        <v>166</v>
      </c>
      <c r="S52" s="134">
        <v>143</v>
      </c>
      <c r="T52" s="145">
        <v>144.09865277907446</v>
      </c>
      <c r="U52" s="216">
        <v>145</v>
      </c>
    </row>
    <row r="53" spans="1:21" ht="19.5" x14ac:dyDescent="0.25">
      <c r="A53" s="68" t="s">
        <v>40</v>
      </c>
      <c r="B53" s="134">
        <v>125</v>
      </c>
      <c r="C53" s="134">
        <v>115</v>
      </c>
      <c r="D53" s="134">
        <v>112</v>
      </c>
      <c r="E53" s="145">
        <v>94.377027849599884</v>
      </c>
      <c r="F53" s="145">
        <v>87.721879761034273</v>
      </c>
      <c r="G53" s="133">
        <v>98</v>
      </c>
      <c r="H53" s="141">
        <v>70.624335360062346</v>
      </c>
      <c r="I53" s="141">
        <v>85.677217203985208</v>
      </c>
      <c r="J53" s="141">
        <v>93.505451764245009</v>
      </c>
      <c r="K53" s="141">
        <v>86.045192938006707</v>
      </c>
      <c r="L53" s="133">
        <v>92</v>
      </c>
      <c r="M53" s="141">
        <v>70.395740417743454</v>
      </c>
      <c r="N53" s="133">
        <v>91</v>
      </c>
      <c r="O53" s="133">
        <v>121</v>
      </c>
      <c r="P53" s="133">
        <v>106</v>
      </c>
      <c r="Q53" s="133">
        <v>109</v>
      </c>
      <c r="R53" s="134">
        <v>119</v>
      </c>
      <c r="S53" s="134">
        <v>131</v>
      </c>
      <c r="T53" s="145">
        <v>146.53190504178295</v>
      </c>
      <c r="U53" s="216">
        <v>159</v>
      </c>
    </row>
    <row r="54" spans="1:21" ht="19.5" x14ac:dyDescent="0.25">
      <c r="A54" s="68" t="s">
        <v>41</v>
      </c>
      <c r="B54" s="134">
        <v>75</v>
      </c>
      <c r="C54" s="134">
        <v>107</v>
      </c>
      <c r="D54" s="134">
        <v>93</v>
      </c>
      <c r="E54" s="145">
        <v>76.993276675339743</v>
      </c>
      <c r="F54" s="145">
        <v>69.084088078858699</v>
      </c>
      <c r="G54" s="133">
        <v>63</v>
      </c>
      <c r="H54" s="141">
        <v>63.964162604323803</v>
      </c>
      <c r="I54" s="141">
        <v>61.205841278598648</v>
      </c>
      <c r="J54" s="141">
        <v>61.723780741753252</v>
      </c>
      <c r="K54" s="141">
        <v>66.323676493024365</v>
      </c>
      <c r="L54" s="133">
        <v>73</v>
      </c>
      <c r="M54" s="141">
        <v>66.801249477458782</v>
      </c>
      <c r="N54" s="133">
        <v>74</v>
      </c>
      <c r="O54" s="133">
        <v>62</v>
      </c>
      <c r="P54" s="133">
        <v>70</v>
      </c>
      <c r="Q54" s="133">
        <v>75</v>
      </c>
      <c r="R54" s="134">
        <v>87</v>
      </c>
      <c r="S54" s="134">
        <v>87</v>
      </c>
      <c r="T54" s="145">
        <v>82.844351345898787</v>
      </c>
      <c r="U54" s="216">
        <v>82</v>
      </c>
    </row>
    <row r="55" spans="1:21" ht="19.5" x14ac:dyDescent="0.25">
      <c r="A55" s="68" t="s">
        <v>159</v>
      </c>
      <c r="B55" s="134">
        <v>170</v>
      </c>
      <c r="C55" s="134">
        <v>217</v>
      </c>
      <c r="D55" s="134">
        <v>225</v>
      </c>
      <c r="E55" s="145">
        <v>215.04921155677852</v>
      </c>
      <c r="F55" s="145">
        <v>194.75670262900331</v>
      </c>
      <c r="G55" s="133">
        <v>203</v>
      </c>
      <c r="H55" s="141">
        <v>209.08443620664323</v>
      </c>
      <c r="I55" s="141">
        <v>181.9321134118608</v>
      </c>
      <c r="J55" s="141">
        <v>217.26146560143903</v>
      </c>
      <c r="K55" s="141">
        <v>176.48058924283364</v>
      </c>
      <c r="L55" s="133">
        <v>192</v>
      </c>
      <c r="M55" s="141">
        <v>190.21972347792564</v>
      </c>
      <c r="N55" s="133">
        <v>200</v>
      </c>
      <c r="O55" s="133">
        <v>229</v>
      </c>
      <c r="P55" s="133">
        <v>240</v>
      </c>
      <c r="Q55" s="133">
        <v>242</v>
      </c>
      <c r="R55" s="134">
        <v>249</v>
      </c>
      <c r="S55" s="134">
        <v>211</v>
      </c>
      <c r="T55" s="145">
        <v>265.09295383785218</v>
      </c>
      <c r="U55" s="216">
        <v>258</v>
      </c>
    </row>
    <row r="56" spans="1:21" x14ac:dyDescent="0.25">
      <c r="A56" s="68" t="s">
        <v>43</v>
      </c>
      <c r="B56" s="134" t="s">
        <v>99</v>
      </c>
      <c r="C56" s="134">
        <v>16</v>
      </c>
      <c r="D56" s="134">
        <v>20</v>
      </c>
      <c r="E56" s="145">
        <v>8.459749591412093</v>
      </c>
      <c r="F56" s="145">
        <v>15.732759961636953</v>
      </c>
      <c r="G56" s="133">
        <v>27</v>
      </c>
      <c r="H56" s="141">
        <v>17.381502467398928</v>
      </c>
      <c r="I56" s="141">
        <v>23.301993840168585</v>
      </c>
      <c r="J56" s="141">
        <v>24.532174731860025</v>
      </c>
      <c r="K56" s="141">
        <v>17.702062168995685</v>
      </c>
      <c r="L56" s="133">
        <v>28</v>
      </c>
      <c r="M56" s="141">
        <v>25.996419478224702</v>
      </c>
      <c r="N56" s="133">
        <v>35</v>
      </c>
      <c r="O56" s="133">
        <v>59</v>
      </c>
      <c r="P56" s="133">
        <v>170</v>
      </c>
      <c r="Q56" s="133">
        <v>154</v>
      </c>
      <c r="R56" s="134">
        <v>167</v>
      </c>
      <c r="S56" s="134">
        <v>180</v>
      </c>
      <c r="T56" s="145">
        <v>193.71567818455998</v>
      </c>
      <c r="U56" s="216">
        <v>194</v>
      </c>
    </row>
    <row r="57" spans="1:21" x14ac:dyDescent="0.25">
      <c r="A57" s="68" t="s">
        <v>44</v>
      </c>
      <c r="B57" s="134">
        <v>91</v>
      </c>
      <c r="C57" s="134">
        <v>89</v>
      </c>
      <c r="D57" s="134">
        <v>83</v>
      </c>
      <c r="E57" s="145">
        <v>74.530737806785922</v>
      </c>
      <c r="F57" s="145">
        <v>72.844322631738379</v>
      </c>
      <c r="G57" s="134">
        <v>70</v>
      </c>
      <c r="H57" s="145">
        <v>74.33628834034225</v>
      </c>
      <c r="I57" s="145">
        <v>79.429733015130154</v>
      </c>
      <c r="J57" s="145">
        <v>86.262825896360852</v>
      </c>
      <c r="K57" s="145">
        <v>84.21524912746149</v>
      </c>
      <c r="L57" s="134">
        <v>84</v>
      </c>
      <c r="M57" s="145">
        <v>84.4496078458818</v>
      </c>
      <c r="N57" s="134">
        <v>87</v>
      </c>
      <c r="O57" s="134">
        <v>86</v>
      </c>
      <c r="P57" s="134">
        <v>86</v>
      </c>
      <c r="Q57" s="134">
        <v>86</v>
      </c>
      <c r="R57" s="134">
        <v>91</v>
      </c>
      <c r="S57" s="134">
        <v>93</v>
      </c>
      <c r="T57" s="145">
        <v>97.285234445978091</v>
      </c>
      <c r="U57" s="216">
        <v>103</v>
      </c>
    </row>
    <row r="58" spans="1:21" ht="18" x14ac:dyDescent="0.25">
      <c r="A58" s="71" t="s">
        <v>110</v>
      </c>
      <c r="B58" s="118">
        <v>206</v>
      </c>
      <c r="C58" s="118">
        <v>214</v>
      </c>
      <c r="D58" s="118">
        <v>206</v>
      </c>
      <c r="E58" s="119">
        <v>197.10294199196633</v>
      </c>
      <c r="F58" s="119">
        <v>187.13735681249068</v>
      </c>
      <c r="G58" s="118">
        <v>188</v>
      </c>
      <c r="H58" s="119">
        <v>189.4782284828174</v>
      </c>
      <c r="I58" s="119">
        <v>198.74886837493426</v>
      </c>
      <c r="J58" s="119">
        <v>198.34286481635255</v>
      </c>
      <c r="K58" s="119">
        <v>201.27523276435304</v>
      </c>
      <c r="L58" s="118">
        <v>210</v>
      </c>
      <c r="M58" s="119">
        <v>223.63084158259093</v>
      </c>
      <c r="N58" s="118">
        <v>228</v>
      </c>
      <c r="O58" s="118">
        <v>234</v>
      </c>
      <c r="P58" s="118">
        <v>234</v>
      </c>
      <c r="Q58" s="118">
        <v>243</v>
      </c>
      <c r="R58" s="118">
        <v>244</v>
      </c>
      <c r="S58" s="118">
        <v>251</v>
      </c>
      <c r="T58" s="119">
        <v>260.69602959000207</v>
      </c>
      <c r="U58" s="215">
        <v>267.75202941485998</v>
      </c>
    </row>
    <row r="59" spans="1:21" x14ac:dyDescent="0.25">
      <c r="A59" s="68" t="s">
        <v>45</v>
      </c>
      <c r="B59" s="134">
        <v>196</v>
      </c>
      <c r="C59" s="134">
        <v>209</v>
      </c>
      <c r="D59" s="134">
        <v>198</v>
      </c>
      <c r="E59" s="145">
        <v>210.8708022265146</v>
      </c>
      <c r="F59" s="145">
        <v>212.09545910227109</v>
      </c>
      <c r="G59" s="133">
        <v>208</v>
      </c>
      <c r="H59" s="141">
        <v>204.44115149138588</v>
      </c>
      <c r="I59" s="141">
        <v>201.67088869868505</v>
      </c>
      <c r="J59" s="141">
        <v>196.81560485243511</v>
      </c>
      <c r="K59" s="141">
        <v>191.06984100971493</v>
      </c>
      <c r="L59" s="133">
        <v>199</v>
      </c>
      <c r="M59" s="141">
        <v>207.98074807683562</v>
      </c>
      <c r="N59" s="133">
        <v>214</v>
      </c>
      <c r="O59" s="133">
        <v>209</v>
      </c>
      <c r="P59" s="133">
        <v>207</v>
      </c>
      <c r="Q59" s="133">
        <v>212</v>
      </c>
      <c r="R59" s="133">
        <v>216</v>
      </c>
      <c r="S59" s="134">
        <v>225</v>
      </c>
      <c r="T59" s="145">
        <v>237.33414769829747</v>
      </c>
      <c r="U59" s="216">
        <v>236.24219881530286</v>
      </c>
    </row>
    <row r="60" spans="1:21" x14ac:dyDescent="0.25">
      <c r="A60" s="68" t="s">
        <v>46</v>
      </c>
      <c r="B60" s="134">
        <v>339</v>
      </c>
      <c r="C60" s="134">
        <v>274</v>
      </c>
      <c r="D60" s="134">
        <v>276</v>
      </c>
      <c r="E60" s="145">
        <v>302.60087730796994</v>
      </c>
      <c r="F60" s="145">
        <v>304.10197617705927</v>
      </c>
      <c r="G60" s="133">
        <v>268</v>
      </c>
      <c r="H60" s="141">
        <v>273.42387451757003</v>
      </c>
      <c r="I60" s="141">
        <v>314.25672836248327</v>
      </c>
      <c r="J60" s="141">
        <v>288.79008188784252</v>
      </c>
      <c r="K60" s="141">
        <v>289.22239717686961</v>
      </c>
      <c r="L60" s="133">
        <v>302</v>
      </c>
      <c r="M60" s="141">
        <v>331.43216160055795</v>
      </c>
      <c r="N60" s="133">
        <v>311</v>
      </c>
      <c r="O60" s="133">
        <v>320</v>
      </c>
      <c r="P60" s="133">
        <v>359</v>
      </c>
      <c r="Q60" s="133">
        <v>374</v>
      </c>
      <c r="R60" s="133">
        <v>381</v>
      </c>
      <c r="S60" s="134">
        <v>395</v>
      </c>
      <c r="T60" s="145">
        <v>379.6834845756336</v>
      </c>
      <c r="U60" s="216">
        <v>432.71132918271684</v>
      </c>
    </row>
    <row r="61" spans="1:21" x14ac:dyDescent="0.25">
      <c r="A61" s="68" t="s">
        <v>47</v>
      </c>
      <c r="B61" s="134">
        <v>208</v>
      </c>
      <c r="C61" s="134">
        <v>193</v>
      </c>
      <c r="D61" s="134">
        <v>194</v>
      </c>
      <c r="E61" s="145">
        <v>171.38349096382811</v>
      </c>
      <c r="F61" s="145">
        <v>153.01563067809124</v>
      </c>
      <c r="G61" s="133">
        <v>162</v>
      </c>
      <c r="H61" s="141">
        <v>163.93747155475882</v>
      </c>
      <c r="I61" s="141">
        <v>176.6534352073806</v>
      </c>
      <c r="J61" s="141">
        <v>191.43945020098786</v>
      </c>
      <c r="K61" s="141">
        <v>200.57643458465003</v>
      </c>
      <c r="L61" s="133">
        <v>181</v>
      </c>
      <c r="M61" s="141">
        <v>214.62358279104706</v>
      </c>
      <c r="N61" s="133">
        <v>239</v>
      </c>
      <c r="O61" s="133">
        <v>254</v>
      </c>
      <c r="P61" s="133">
        <v>252</v>
      </c>
      <c r="Q61" s="133">
        <v>255</v>
      </c>
      <c r="R61" s="133">
        <v>246</v>
      </c>
      <c r="S61" s="134">
        <v>265</v>
      </c>
      <c r="T61" s="145">
        <v>276.02839006347779</v>
      </c>
      <c r="U61" s="216">
        <v>281.26344041944827</v>
      </c>
    </row>
    <row r="62" spans="1:21" x14ac:dyDescent="0.25">
      <c r="A62" s="68" t="s">
        <v>48</v>
      </c>
      <c r="B62" s="134">
        <v>207</v>
      </c>
      <c r="C62" s="134">
        <v>232</v>
      </c>
      <c r="D62" s="134">
        <v>206</v>
      </c>
      <c r="E62" s="145">
        <v>190.25869142916775</v>
      </c>
      <c r="F62" s="145">
        <v>177.47669093489802</v>
      </c>
      <c r="G62" s="133">
        <v>183</v>
      </c>
      <c r="H62" s="141">
        <v>190.41275499667361</v>
      </c>
      <c r="I62" s="141">
        <v>202.15450862191238</v>
      </c>
      <c r="J62" s="141">
        <v>210.25677479316485</v>
      </c>
      <c r="K62" s="141">
        <v>215.16319695834233</v>
      </c>
      <c r="L62" s="133">
        <v>219</v>
      </c>
      <c r="M62" s="141">
        <v>223.59015813352016</v>
      </c>
      <c r="N62" s="133">
        <v>245</v>
      </c>
      <c r="O62" s="133">
        <v>272</v>
      </c>
      <c r="P62" s="133">
        <v>273</v>
      </c>
      <c r="Q62" s="133">
        <v>289</v>
      </c>
      <c r="R62" s="133">
        <v>293</v>
      </c>
      <c r="S62" s="134">
        <v>305</v>
      </c>
      <c r="T62" s="145">
        <v>318.80252208673733</v>
      </c>
      <c r="U62" s="216">
        <v>322.39887734640291</v>
      </c>
    </row>
    <row r="63" spans="1:21" x14ac:dyDescent="0.25">
      <c r="A63" s="68" t="s">
        <v>49</v>
      </c>
      <c r="B63" s="134">
        <v>293</v>
      </c>
      <c r="C63" s="134">
        <v>286</v>
      </c>
      <c r="D63" s="134">
        <v>279</v>
      </c>
      <c r="E63" s="145">
        <v>278.21202913908297</v>
      </c>
      <c r="F63" s="145">
        <v>277.78277092005351</v>
      </c>
      <c r="G63" s="133">
        <v>271</v>
      </c>
      <c r="H63" s="141">
        <v>246.65885537063346</v>
      </c>
      <c r="I63" s="141">
        <v>275.62649191873288</v>
      </c>
      <c r="J63" s="141">
        <v>232.72056349475463</v>
      </c>
      <c r="K63" s="141">
        <v>251.85435547555602</v>
      </c>
      <c r="L63" s="133">
        <v>250</v>
      </c>
      <c r="M63" s="141">
        <v>256.44401147942398</v>
      </c>
      <c r="N63" s="133">
        <v>279</v>
      </c>
      <c r="O63" s="133">
        <v>285</v>
      </c>
      <c r="P63" s="133">
        <v>259</v>
      </c>
      <c r="Q63" s="133">
        <v>276</v>
      </c>
      <c r="R63" s="133">
        <v>274</v>
      </c>
      <c r="S63" s="134">
        <v>293</v>
      </c>
      <c r="T63" s="145">
        <v>293.40154428138476</v>
      </c>
      <c r="U63" s="216">
        <v>302.35903872695405</v>
      </c>
    </row>
    <row r="64" spans="1:21" x14ac:dyDescent="0.25">
      <c r="A64" s="68" t="s">
        <v>50</v>
      </c>
      <c r="B64" s="134">
        <v>228</v>
      </c>
      <c r="C64" s="134">
        <v>251</v>
      </c>
      <c r="D64" s="134">
        <v>232</v>
      </c>
      <c r="E64" s="145">
        <v>245.4302299329984</v>
      </c>
      <c r="F64" s="145">
        <v>253.7127376290934</v>
      </c>
      <c r="G64" s="133">
        <v>252</v>
      </c>
      <c r="H64" s="141">
        <v>261.90218236117067</v>
      </c>
      <c r="I64" s="141">
        <v>239.6084735921126</v>
      </c>
      <c r="J64" s="141">
        <v>243.37095746799014</v>
      </c>
      <c r="K64" s="141">
        <v>280.65821032659926</v>
      </c>
      <c r="L64" s="133">
        <v>278</v>
      </c>
      <c r="M64" s="141">
        <v>277.3940653365525</v>
      </c>
      <c r="N64" s="133">
        <v>279</v>
      </c>
      <c r="O64" s="133">
        <v>292</v>
      </c>
      <c r="P64" s="133">
        <v>290</v>
      </c>
      <c r="Q64" s="133">
        <v>317</v>
      </c>
      <c r="R64" s="133">
        <v>303</v>
      </c>
      <c r="S64" s="134">
        <v>311</v>
      </c>
      <c r="T64" s="145">
        <v>314.44132275580642</v>
      </c>
      <c r="U64" s="216">
        <v>325.73983742501679</v>
      </c>
    </row>
    <row r="65" spans="1:21" x14ac:dyDescent="0.25">
      <c r="A65" s="68" t="s">
        <v>51</v>
      </c>
      <c r="B65" s="134">
        <v>214</v>
      </c>
      <c r="C65" s="134">
        <v>251</v>
      </c>
      <c r="D65" s="134">
        <v>261</v>
      </c>
      <c r="E65" s="145">
        <v>240.17218355143942</v>
      </c>
      <c r="F65" s="145">
        <v>214.14336330834513</v>
      </c>
      <c r="G65" s="133">
        <v>217</v>
      </c>
      <c r="H65" s="141">
        <v>228.45034883037488</v>
      </c>
      <c r="I65" s="141">
        <v>254.62412469462626</v>
      </c>
      <c r="J65" s="141">
        <v>248.54170619063436</v>
      </c>
      <c r="K65" s="141">
        <v>245.05501211901574</v>
      </c>
      <c r="L65" s="133">
        <v>262</v>
      </c>
      <c r="M65" s="141">
        <v>327.12687553755029</v>
      </c>
      <c r="N65" s="133">
        <v>316</v>
      </c>
      <c r="O65" s="133">
        <v>306</v>
      </c>
      <c r="P65" s="133">
        <v>316</v>
      </c>
      <c r="Q65" s="133">
        <v>334</v>
      </c>
      <c r="R65" s="133">
        <v>328</v>
      </c>
      <c r="S65" s="134">
        <v>335</v>
      </c>
      <c r="T65" s="145">
        <v>336.03863412561367</v>
      </c>
      <c r="U65" s="216">
        <v>342.95190458459206</v>
      </c>
    </row>
    <row r="66" spans="1:21" x14ac:dyDescent="0.25">
      <c r="A66" s="68" t="s">
        <v>52</v>
      </c>
      <c r="B66" s="134">
        <v>167</v>
      </c>
      <c r="C66" s="134">
        <v>169</v>
      </c>
      <c r="D66" s="134">
        <v>156</v>
      </c>
      <c r="E66" s="145">
        <v>145.04664040346523</v>
      </c>
      <c r="F66" s="145">
        <v>142.5714125125607</v>
      </c>
      <c r="G66" s="133">
        <v>144</v>
      </c>
      <c r="H66" s="141">
        <v>151.27926550328246</v>
      </c>
      <c r="I66" s="141">
        <v>179.14534841824602</v>
      </c>
      <c r="J66" s="141">
        <v>177.89042795000412</v>
      </c>
      <c r="K66" s="141">
        <v>147.69863884702335</v>
      </c>
      <c r="L66" s="133">
        <v>181</v>
      </c>
      <c r="M66" s="141">
        <v>166.4246671506657</v>
      </c>
      <c r="N66" s="133">
        <v>159</v>
      </c>
      <c r="O66" s="133">
        <v>157</v>
      </c>
      <c r="P66" s="133">
        <v>155</v>
      </c>
      <c r="Q66" s="133">
        <v>157</v>
      </c>
      <c r="R66" s="133">
        <v>157</v>
      </c>
      <c r="S66" s="134">
        <v>153</v>
      </c>
      <c r="T66" s="145">
        <v>162.79595796420526</v>
      </c>
      <c r="U66" s="216">
        <v>175.02396913012771</v>
      </c>
    </row>
    <row r="67" spans="1:21" x14ac:dyDescent="0.25">
      <c r="A67" s="68" t="s">
        <v>143</v>
      </c>
      <c r="B67" s="134">
        <v>224</v>
      </c>
      <c r="C67" s="134">
        <v>223</v>
      </c>
      <c r="D67" s="134">
        <v>216</v>
      </c>
      <c r="E67" s="145">
        <v>203.95177648143024</v>
      </c>
      <c r="F67" s="145">
        <v>195.09376277245008</v>
      </c>
      <c r="G67" s="133">
        <v>194</v>
      </c>
      <c r="H67" s="141">
        <v>181.2115936588886</v>
      </c>
      <c r="I67" s="141">
        <v>180.66817880547359</v>
      </c>
      <c r="J67" s="141">
        <v>185.3714048504325</v>
      </c>
      <c r="K67" s="141">
        <v>178.45653090338223</v>
      </c>
      <c r="L67" s="133">
        <v>192</v>
      </c>
      <c r="M67" s="141">
        <v>204.46367953467643</v>
      </c>
      <c r="N67" s="133">
        <v>209</v>
      </c>
      <c r="O67" s="133">
        <v>213</v>
      </c>
      <c r="P67" s="133">
        <v>223</v>
      </c>
      <c r="Q67" s="133">
        <v>228</v>
      </c>
      <c r="R67" s="133">
        <v>238</v>
      </c>
      <c r="S67" s="134">
        <v>234</v>
      </c>
      <c r="T67" s="145">
        <v>244.05469430056311</v>
      </c>
      <c r="U67" s="216">
        <v>256.17172855146111</v>
      </c>
    </row>
    <row r="68" spans="1:21" x14ac:dyDescent="0.25">
      <c r="A68" s="68" t="s">
        <v>54</v>
      </c>
      <c r="B68" s="134">
        <v>137</v>
      </c>
      <c r="C68" s="134">
        <v>140</v>
      </c>
      <c r="D68" s="134">
        <v>136</v>
      </c>
      <c r="E68" s="145">
        <v>118.91051706194858</v>
      </c>
      <c r="F68" s="145">
        <v>131.91642546745365</v>
      </c>
      <c r="G68" s="133">
        <v>133</v>
      </c>
      <c r="H68" s="141">
        <v>120.53676347255458</v>
      </c>
      <c r="I68" s="141">
        <v>152.77942143645637</v>
      </c>
      <c r="J68" s="141">
        <v>153.46506157627059</v>
      </c>
      <c r="K68" s="141">
        <v>139.58838068668476</v>
      </c>
      <c r="L68" s="133">
        <v>150</v>
      </c>
      <c r="M68" s="141">
        <v>149.63643869221499</v>
      </c>
      <c r="N68" s="133">
        <v>142</v>
      </c>
      <c r="O68" s="133">
        <v>148</v>
      </c>
      <c r="P68" s="133">
        <v>146</v>
      </c>
      <c r="Q68" s="133">
        <v>155</v>
      </c>
      <c r="R68" s="133">
        <v>157</v>
      </c>
      <c r="S68" s="134">
        <v>167</v>
      </c>
      <c r="T68" s="145">
        <v>174.02875813809021</v>
      </c>
      <c r="U68" s="216">
        <v>182.35428876980245</v>
      </c>
    </row>
    <row r="69" spans="1:21" x14ac:dyDescent="0.25">
      <c r="A69" s="68" t="s">
        <v>55</v>
      </c>
      <c r="B69" s="134">
        <v>123</v>
      </c>
      <c r="C69" s="134">
        <v>136</v>
      </c>
      <c r="D69" s="134">
        <v>143</v>
      </c>
      <c r="E69" s="145">
        <v>128.82369636095555</v>
      </c>
      <c r="F69" s="145">
        <v>112.01492417746007</v>
      </c>
      <c r="G69" s="133">
        <v>111</v>
      </c>
      <c r="H69" s="141">
        <v>125.71518166196881</v>
      </c>
      <c r="I69" s="141">
        <v>113.3796507310396</v>
      </c>
      <c r="J69" s="141">
        <v>77.688326419381426</v>
      </c>
      <c r="K69" s="141">
        <v>95.822579870664597</v>
      </c>
      <c r="L69" s="133">
        <v>144</v>
      </c>
      <c r="M69" s="141">
        <v>155.4766017132855</v>
      </c>
      <c r="N69" s="133">
        <v>155</v>
      </c>
      <c r="O69" s="133">
        <v>148</v>
      </c>
      <c r="P69" s="133">
        <v>151</v>
      </c>
      <c r="Q69" s="133">
        <v>134</v>
      </c>
      <c r="R69" s="133">
        <v>134</v>
      </c>
      <c r="S69" s="134">
        <v>136</v>
      </c>
      <c r="T69" s="145">
        <v>141.52235789079606</v>
      </c>
      <c r="U69" s="216">
        <v>151.0863044305182</v>
      </c>
    </row>
    <row r="70" spans="1:21" x14ac:dyDescent="0.25">
      <c r="A70" s="68" t="s">
        <v>56</v>
      </c>
      <c r="B70" s="134">
        <v>215</v>
      </c>
      <c r="C70" s="134">
        <v>206</v>
      </c>
      <c r="D70" s="134">
        <v>186</v>
      </c>
      <c r="E70" s="145">
        <v>178.44188186887553</v>
      </c>
      <c r="F70" s="145">
        <v>156.63670169895818</v>
      </c>
      <c r="G70" s="133">
        <v>158</v>
      </c>
      <c r="H70" s="141">
        <v>146.76924698972647</v>
      </c>
      <c r="I70" s="141">
        <v>151.77949118028027</v>
      </c>
      <c r="J70" s="141">
        <v>169.74903344254639</v>
      </c>
      <c r="K70" s="141">
        <v>178.62847233540427</v>
      </c>
      <c r="L70" s="133">
        <v>186</v>
      </c>
      <c r="M70" s="141">
        <v>209.41379070068388</v>
      </c>
      <c r="N70" s="133">
        <v>223</v>
      </c>
      <c r="O70" s="133">
        <v>237</v>
      </c>
      <c r="P70" s="133">
        <v>235</v>
      </c>
      <c r="Q70" s="133">
        <v>256</v>
      </c>
      <c r="R70" s="133">
        <v>262</v>
      </c>
      <c r="S70" s="134">
        <v>267</v>
      </c>
      <c r="T70" s="145">
        <v>281.0609871918241</v>
      </c>
      <c r="U70" s="216">
        <v>282.62164502708816</v>
      </c>
    </row>
    <row r="71" spans="1:21" x14ac:dyDescent="0.25">
      <c r="A71" s="68" t="s">
        <v>57</v>
      </c>
      <c r="B71" s="134">
        <v>231</v>
      </c>
      <c r="C71" s="134">
        <v>262</v>
      </c>
      <c r="D71" s="134">
        <v>263</v>
      </c>
      <c r="E71" s="145">
        <v>230.58611263645085</v>
      </c>
      <c r="F71" s="145">
        <v>203.38330255054993</v>
      </c>
      <c r="G71" s="133">
        <v>221</v>
      </c>
      <c r="H71" s="141">
        <v>249.94064248650074</v>
      </c>
      <c r="I71" s="141">
        <v>253.258900606114</v>
      </c>
      <c r="J71" s="141">
        <v>270.239661353965</v>
      </c>
      <c r="K71" s="141">
        <v>278.89693016554708</v>
      </c>
      <c r="L71" s="133">
        <v>264</v>
      </c>
      <c r="M71" s="141">
        <v>269.64802956860291</v>
      </c>
      <c r="N71" s="133">
        <v>262</v>
      </c>
      <c r="O71" s="133">
        <v>262</v>
      </c>
      <c r="P71" s="133">
        <v>251</v>
      </c>
      <c r="Q71" s="133">
        <v>239</v>
      </c>
      <c r="R71" s="133">
        <v>225</v>
      </c>
      <c r="S71" s="134">
        <v>236</v>
      </c>
      <c r="T71" s="145">
        <v>260.24906581964382</v>
      </c>
      <c r="U71" s="216">
        <v>266.31240604518882</v>
      </c>
    </row>
    <row r="72" spans="1:21" x14ac:dyDescent="0.25">
      <c r="A72" s="68" t="s">
        <v>58</v>
      </c>
      <c r="B72" s="134">
        <v>142</v>
      </c>
      <c r="C72" s="134">
        <v>121</v>
      </c>
      <c r="D72" s="134">
        <v>118</v>
      </c>
      <c r="E72" s="145">
        <v>122.58677767216231</v>
      </c>
      <c r="F72" s="145">
        <v>111.2638069271641</v>
      </c>
      <c r="G72" s="133">
        <v>114</v>
      </c>
      <c r="H72" s="141">
        <v>121.51898734177216</v>
      </c>
      <c r="I72" s="141">
        <v>128.83544715816407</v>
      </c>
      <c r="J72" s="141">
        <v>123.3566103218777</v>
      </c>
      <c r="K72" s="141">
        <v>149.63327206516135</v>
      </c>
      <c r="L72" s="133">
        <v>159</v>
      </c>
      <c r="M72" s="141">
        <v>162.01684539830177</v>
      </c>
      <c r="N72" s="133">
        <v>163</v>
      </c>
      <c r="O72" s="133">
        <v>176</v>
      </c>
      <c r="P72" s="133">
        <v>177</v>
      </c>
      <c r="Q72" s="133">
        <v>180</v>
      </c>
      <c r="R72" s="133">
        <v>183</v>
      </c>
      <c r="S72" s="134">
        <v>186</v>
      </c>
      <c r="T72" s="145">
        <v>185.108131317318</v>
      </c>
      <c r="U72" s="216">
        <v>189.93290765889867</v>
      </c>
    </row>
    <row r="73" spans="1:21" ht="18" x14ac:dyDescent="0.25">
      <c r="A73" s="67" t="s">
        <v>141</v>
      </c>
      <c r="B73" s="118">
        <v>160</v>
      </c>
      <c r="C73" s="118">
        <v>161</v>
      </c>
      <c r="D73" s="118">
        <v>160</v>
      </c>
      <c r="E73" s="119">
        <v>175.64853219663158</v>
      </c>
      <c r="F73" s="119">
        <v>177.31504257455691</v>
      </c>
      <c r="G73" s="132">
        <v>178</v>
      </c>
      <c r="H73" s="137">
        <v>180.95704665939115</v>
      </c>
      <c r="I73" s="137">
        <v>185.62055872301536</v>
      </c>
      <c r="J73" s="137">
        <v>199.16070767681754</v>
      </c>
      <c r="K73" s="137">
        <v>203.91753080758772</v>
      </c>
      <c r="L73" s="132">
        <v>209</v>
      </c>
      <c r="M73" s="137">
        <v>208.63068736531369</v>
      </c>
      <c r="N73" s="132">
        <v>216</v>
      </c>
      <c r="O73" s="132">
        <v>226</v>
      </c>
      <c r="P73" s="132">
        <v>225</v>
      </c>
      <c r="Q73" s="132">
        <v>231</v>
      </c>
      <c r="R73" s="132">
        <v>234</v>
      </c>
      <c r="S73" s="118">
        <v>243</v>
      </c>
      <c r="T73" s="119">
        <v>247.54767518895551</v>
      </c>
      <c r="U73" s="215">
        <v>253.1678968538304</v>
      </c>
    </row>
    <row r="74" spans="1:21" x14ac:dyDescent="0.25">
      <c r="A74" s="68" t="s">
        <v>59</v>
      </c>
      <c r="B74" s="134">
        <v>90</v>
      </c>
      <c r="C74" s="134">
        <v>118</v>
      </c>
      <c r="D74" s="134">
        <v>136</v>
      </c>
      <c r="E74" s="145">
        <v>147.54692081383982</v>
      </c>
      <c r="F74" s="145">
        <v>128.35298180841372</v>
      </c>
      <c r="G74" s="133">
        <v>120</v>
      </c>
      <c r="H74" s="141">
        <v>131.55936105130081</v>
      </c>
      <c r="I74" s="141">
        <v>142.29652553999298</v>
      </c>
      <c r="J74" s="141">
        <v>161.53212467440844</v>
      </c>
      <c r="K74" s="141">
        <v>136.78525366017161</v>
      </c>
      <c r="L74" s="133">
        <v>148</v>
      </c>
      <c r="M74" s="141">
        <v>148.58100157555691</v>
      </c>
      <c r="N74" s="133">
        <v>141</v>
      </c>
      <c r="O74" s="133">
        <v>146</v>
      </c>
      <c r="P74" s="133">
        <v>153</v>
      </c>
      <c r="Q74" s="133">
        <v>150</v>
      </c>
      <c r="R74" s="133">
        <v>145</v>
      </c>
      <c r="S74" s="134">
        <v>161</v>
      </c>
      <c r="T74" s="145">
        <v>166.28596663091773</v>
      </c>
      <c r="U74" s="216">
        <v>166.55955828020035</v>
      </c>
    </row>
    <row r="75" spans="1:21" x14ac:dyDescent="0.25">
      <c r="A75" s="68" t="s">
        <v>144</v>
      </c>
      <c r="B75" s="134">
        <v>217</v>
      </c>
      <c r="C75" s="134">
        <v>208</v>
      </c>
      <c r="D75" s="134">
        <v>208</v>
      </c>
      <c r="E75" s="145">
        <v>217.48892862184371</v>
      </c>
      <c r="F75" s="145">
        <v>220.33921727698697</v>
      </c>
      <c r="G75" s="133">
        <v>230</v>
      </c>
      <c r="H75" s="141">
        <v>233.40613173425498</v>
      </c>
      <c r="I75" s="141">
        <v>227.44995950613901</v>
      </c>
      <c r="J75" s="141">
        <v>234.06233539777625</v>
      </c>
      <c r="K75" s="141">
        <v>259.7993600228603</v>
      </c>
      <c r="L75" s="133">
        <v>253</v>
      </c>
      <c r="M75" s="141">
        <v>261.22568513925921</v>
      </c>
      <c r="N75" s="133">
        <v>257</v>
      </c>
      <c r="O75" s="133">
        <v>276</v>
      </c>
      <c r="P75" s="133">
        <v>287</v>
      </c>
      <c r="Q75" s="133">
        <v>301</v>
      </c>
      <c r="R75" s="133">
        <v>292</v>
      </c>
      <c r="S75" s="134">
        <v>312</v>
      </c>
      <c r="T75" s="145">
        <v>309.3176980226952</v>
      </c>
      <c r="U75" s="216">
        <v>313.80486368557848</v>
      </c>
    </row>
    <row r="76" spans="1:21" x14ac:dyDescent="0.25">
      <c r="A76" s="68" t="s">
        <v>61</v>
      </c>
      <c r="B76" s="134">
        <v>72</v>
      </c>
      <c r="C76" s="134">
        <v>90</v>
      </c>
      <c r="D76" s="134">
        <v>99</v>
      </c>
      <c r="E76" s="145">
        <v>125.46710548608735</v>
      </c>
      <c r="F76" s="145">
        <v>110</v>
      </c>
      <c r="G76" s="141">
        <v>115.55466695917424</v>
      </c>
      <c r="H76" s="141">
        <v>126.44442990015345</v>
      </c>
      <c r="I76" s="141">
        <v>134.15085402145209</v>
      </c>
      <c r="J76" s="141">
        <v>141.80746150277599</v>
      </c>
      <c r="K76" s="141">
        <v>153.71842279489985</v>
      </c>
      <c r="L76" s="141">
        <v>160.16957397192829</v>
      </c>
      <c r="M76" s="141">
        <v>165.95034541911787</v>
      </c>
      <c r="N76" s="141">
        <v>186.51036524181356</v>
      </c>
      <c r="O76" s="133">
        <v>192</v>
      </c>
      <c r="P76" s="133">
        <v>172</v>
      </c>
      <c r="Q76" s="133">
        <v>168</v>
      </c>
      <c r="R76" s="133">
        <v>197</v>
      </c>
      <c r="S76" s="134">
        <v>198</v>
      </c>
      <c r="T76" s="145">
        <v>202.01257488501787</v>
      </c>
      <c r="U76" s="216">
        <v>149.68144859550478</v>
      </c>
    </row>
    <row r="77" spans="1:21" x14ac:dyDescent="0.25">
      <c r="A77" s="117" t="s">
        <v>62</v>
      </c>
      <c r="B77" s="134"/>
      <c r="C77" s="134"/>
      <c r="D77" s="134"/>
      <c r="E77" s="145"/>
      <c r="F77" s="145"/>
      <c r="G77" s="133"/>
      <c r="H77" s="133"/>
      <c r="I77" s="133"/>
      <c r="J77" s="133"/>
      <c r="K77" s="133"/>
      <c r="L77" s="133"/>
      <c r="M77" s="133"/>
      <c r="N77" s="133"/>
      <c r="O77" s="133"/>
      <c r="P77" s="133"/>
      <c r="Q77" s="133"/>
      <c r="R77" s="133"/>
      <c r="S77" s="134"/>
      <c r="T77" s="145"/>
      <c r="U77" s="242"/>
    </row>
    <row r="78" spans="1:21" ht="29.25" x14ac:dyDescent="0.25">
      <c r="A78" s="70" t="s">
        <v>87</v>
      </c>
      <c r="B78" s="134">
        <v>37</v>
      </c>
      <c r="C78" s="134">
        <v>56</v>
      </c>
      <c r="D78" s="134">
        <v>75</v>
      </c>
      <c r="E78" s="145">
        <v>62.11803117661097</v>
      </c>
      <c r="F78" s="145">
        <v>78.745126444918199</v>
      </c>
      <c r="G78" s="133">
        <v>91</v>
      </c>
      <c r="H78" s="141">
        <v>111.45165784341042</v>
      </c>
      <c r="I78" s="141">
        <v>110.90779887460609</v>
      </c>
      <c r="J78" s="141">
        <v>114.56956295317069</v>
      </c>
      <c r="K78" s="141">
        <v>130.75343194706932</v>
      </c>
      <c r="L78" s="133">
        <v>136</v>
      </c>
      <c r="M78" s="141">
        <v>130.3910569808919</v>
      </c>
      <c r="N78" s="133">
        <v>151</v>
      </c>
      <c r="O78" s="133">
        <v>162</v>
      </c>
      <c r="P78" s="133">
        <v>162</v>
      </c>
      <c r="Q78" s="133">
        <v>158</v>
      </c>
      <c r="R78" s="133">
        <v>145</v>
      </c>
      <c r="S78" s="134">
        <v>143</v>
      </c>
      <c r="T78" s="145">
        <v>146.67642902554184</v>
      </c>
      <c r="U78" s="216">
        <v>158.63544759398908</v>
      </c>
    </row>
    <row r="79" spans="1:21" ht="19.5" x14ac:dyDescent="0.25">
      <c r="A79" s="70" t="s">
        <v>63</v>
      </c>
      <c r="B79" s="134" t="s">
        <v>172</v>
      </c>
      <c r="C79" s="134" t="s">
        <v>172</v>
      </c>
      <c r="D79" s="134" t="s">
        <v>172</v>
      </c>
      <c r="E79" s="145" t="s">
        <v>172</v>
      </c>
      <c r="F79" s="146" t="s">
        <v>172</v>
      </c>
      <c r="G79" s="144" t="s">
        <v>95</v>
      </c>
      <c r="H79" s="144" t="s">
        <v>172</v>
      </c>
      <c r="I79" s="144" t="s">
        <v>172</v>
      </c>
      <c r="J79" s="144" t="s">
        <v>172</v>
      </c>
      <c r="K79" s="144" t="s">
        <v>172</v>
      </c>
      <c r="L79" s="144" t="s">
        <v>95</v>
      </c>
      <c r="M79" s="144" t="s">
        <v>172</v>
      </c>
      <c r="N79" s="144" t="s">
        <v>95</v>
      </c>
      <c r="O79" s="144" t="s">
        <v>95</v>
      </c>
      <c r="P79" s="144" t="s">
        <v>95</v>
      </c>
      <c r="Q79" s="144" t="s">
        <v>95</v>
      </c>
      <c r="R79" s="144" t="s">
        <v>172</v>
      </c>
      <c r="S79" s="135" t="s">
        <v>172</v>
      </c>
      <c r="T79" s="146" t="s">
        <v>172</v>
      </c>
      <c r="U79" s="216" t="s">
        <v>95</v>
      </c>
    </row>
    <row r="80" spans="1:21" ht="19.5" x14ac:dyDescent="0.25">
      <c r="A80" s="70" t="s">
        <v>86</v>
      </c>
      <c r="B80" s="135">
        <v>134</v>
      </c>
      <c r="C80" s="135">
        <v>160</v>
      </c>
      <c r="D80" s="135">
        <v>163</v>
      </c>
      <c r="E80" s="145">
        <v>243.2594340658633</v>
      </c>
      <c r="F80" s="145">
        <v>188</v>
      </c>
      <c r="G80" s="141">
        <v>188.99219682056506</v>
      </c>
      <c r="H80" s="141">
        <v>193.46644048481943</v>
      </c>
      <c r="I80" s="141">
        <v>213.84695201432856</v>
      </c>
      <c r="J80" s="141">
        <v>228.96003503346137</v>
      </c>
      <c r="K80" s="141">
        <v>240.42097373880571</v>
      </c>
      <c r="L80" s="141">
        <v>250.4634545276574</v>
      </c>
      <c r="M80" s="141">
        <v>271.80824948388965</v>
      </c>
      <c r="N80" s="141">
        <v>300</v>
      </c>
      <c r="O80" s="133">
        <v>300</v>
      </c>
      <c r="P80" s="133">
        <v>249</v>
      </c>
      <c r="Q80" s="133">
        <v>241</v>
      </c>
      <c r="R80" s="133">
        <v>326</v>
      </c>
      <c r="S80" s="134">
        <v>330</v>
      </c>
      <c r="T80" s="145">
        <v>335.18101564421102</v>
      </c>
      <c r="U80" s="216">
        <v>356.59711201494707</v>
      </c>
    </row>
    <row r="81" spans="1:21" x14ac:dyDescent="0.25">
      <c r="A81" s="68" t="s">
        <v>64</v>
      </c>
      <c r="B81" s="134">
        <v>187</v>
      </c>
      <c r="C81" s="134">
        <v>177</v>
      </c>
      <c r="D81" s="134">
        <v>164</v>
      </c>
      <c r="E81" s="145">
        <v>177.3978357854717</v>
      </c>
      <c r="F81" s="145">
        <v>199.60427896223777</v>
      </c>
      <c r="G81" s="133">
        <v>186</v>
      </c>
      <c r="H81" s="141">
        <v>180.73343899405216</v>
      </c>
      <c r="I81" s="141">
        <v>194.38671849167358</v>
      </c>
      <c r="J81" s="141">
        <v>220.93800572477215</v>
      </c>
      <c r="K81" s="141">
        <v>201.0154697509326</v>
      </c>
      <c r="L81" s="133">
        <v>217</v>
      </c>
      <c r="M81" s="141">
        <v>201.27157631298076</v>
      </c>
      <c r="N81" s="133">
        <v>214</v>
      </c>
      <c r="O81" s="133">
        <v>220</v>
      </c>
      <c r="P81" s="133">
        <v>221</v>
      </c>
      <c r="Q81" s="133">
        <v>229</v>
      </c>
      <c r="R81" s="133">
        <v>223</v>
      </c>
      <c r="S81" s="134">
        <v>225</v>
      </c>
      <c r="T81" s="145">
        <v>239.00849358353457</v>
      </c>
      <c r="U81" s="216">
        <v>238.08282251449916</v>
      </c>
    </row>
    <row r="82" spans="1:21" ht="18" x14ac:dyDescent="0.25">
      <c r="A82" s="67" t="s">
        <v>114</v>
      </c>
      <c r="B82" s="118">
        <v>218</v>
      </c>
      <c r="C82" s="118">
        <v>213</v>
      </c>
      <c r="D82" s="137">
        <v>212</v>
      </c>
      <c r="E82" s="137">
        <v>208.22706997375926</v>
      </c>
      <c r="F82" s="137">
        <v>207.9882441180936</v>
      </c>
      <c r="G82" s="137">
        <v>204.8115123979895</v>
      </c>
      <c r="H82" s="137">
        <v>220.490834427984</v>
      </c>
      <c r="I82" s="137">
        <v>228.96629700727922</v>
      </c>
      <c r="J82" s="137">
        <v>231.98792919291608</v>
      </c>
      <c r="K82" s="137">
        <v>233.35565537029797</v>
      </c>
      <c r="L82" s="137">
        <v>242.66464005016516</v>
      </c>
      <c r="M82" s="137">
        <v>259.75189971694488</v>
      </c>
      <c r="N82" s="137">
        <v>256.49561377907997</v>
      </c>
      <c r="O82" s="137">
        <v>267.41188294133093</v>
      </c>
      <c r="P82" s="137">
        <v>269.04903982496643</v>
      </c>
      <c r="Q82" s="137">
        <v>262.5188103413318</v>
      </c>
      <c r="R82" s="137">
        <v>258.39315734643361</v>
      </c>
      <c r="S82" s="119">
        <v>255.95742887098208</v>
      </c>
      <c r="T82" s="119">
        <v>271.57708293100018</v>
      </c>
      <c r="U82" s="215">
        <v>278.25374298788489</v>
      </c>
    </row>
    <row r="83" spans="1:21" x14ac:dyDescent="0.25">
      <c r="A83" s="68" t="s">
        <v>65</v>
      </c>
      <c r="B83" s="134">
        <v>11</v>
      </c>
      <c r="C83" s="134">
        <v>24</v>
      </c>
      <c r="D83" s="134">
        <v>17</v>
      </c>
      <c r="E83" s="141">
        <v>21.695717561204113</v>
      </c>
      <c r="F83" s="141">
        <v>20.745658230098989</v>
      </c>
      <c r="G83" s="133">
        <v>21</v>
      </c>
      <c r="H83" s="141">
        <v>14.872910975712536</v>
      </c>
      <c r="I83" s="141">
        <v>64.711810152344441</v>
      </c>
      <c r="J83" s="141">
        <v>33.348372795574477</v>
      </c>
      <c r="K83" s="141">
        <v>41.455932343918413</v>
      </c>
      <c r="L83" s="133">
        <v>39</v>
      </c>
      <c r="M83" s="141">
        <v>40.486220225758878</v>
      </c>
      <c r="N83" s="133">
        <v>37</v>
      </c>
      <c r="O83" s="133">
        <v>47</v>
      </c>
      <c r="P83" s="133">
        <v>67</v>
      </c>
      <c r="Q83" s="133">
        <v>84</v>
      </c>
      <c r="R83" s="133">
        <v>89</v>
      </c>
      <c r="S83" s="134">
        <v>76</v>
      </c>
      <c r="T83" s="145">
        <v>108.94193577918661</v>
      </c>
      <c r="U83" s="216">
        <v>109.78298500391757</v>
      </c>
    </row>
    <row r="84" spans="1:21" x14ac:dyDescent="0.25">
      <c r="A84" s="68" t="s">
        <v>67</v>
      </c>
      <c r="B84" s="134">
        <v>193</v>
      </c>
      <c r="C84" s="134">
        <v>190</v>
      </c>
      <c r="D84" s="134">
        <v>198</v>
      </c>
      <c r="E84" s="141">
        <v>116.96289622409698</v>
      </c>
      <c r="F84" s="141">
        <v>87.024485077763771</v>
      </c>
      <c r="G84" s="133">
        <v>124</v>
      </c>
      <c r="H84" s="141">
        <v>187.03138888980681</v>
      </c>
      <c r="I84" s="141">
        <v>123.73379087339559</v>
      </c>
      <c r="J84" s="141">
        <v>110.98524027647802</v>
      </c>
      <c r="K84" s="141">
        <v>82.921175913683612</v>
      </c>
      <c r="L84" s="133">
        <v>48</v>
      </c>
      <c r="M84" s="141">
        <v>104.29487594739912</v>
      </c>
      <c r="N84" s="133">
        <v>103</v>
      </c>
      <c r="O84" s="133">
        <v>86</v>
      </c>
      <c r="P84" s="133">
        <v>81</v>
      </c>
      <c r="Q84" s="133">
        <v>98</v>
      </c>
      <c r="R84" s="133">
        <v>109</v>
      </c>
      <c r="S84" s="134">
        <v>124</v>
      </c>
      <c r="T84" s="145">
        <v>129.69205102252431</v>
      </c>
      <c r="U84" s="216">
        <v>284.13362258095196</v>
      </c>
    </row>
    <row r="85" spans="1:21" x14ac:dyDescent="0.25">
      <c r="A85" s="68" t="s">
        <v>68</v>
      </c>
      <c r="B85" s="134">
        <v>147</v>
      </c>
      <c r="C85" s="134">
        <v>167</v>
      </c>
      <c r="D85" s="134">
        <v>186</v>
      </c>
      <c r="E85" s="141">
        <v>167.67714694849678</v>
      </c>
      <c r="F85" s="141">
        <v>208.63674600792299</v>
      </c>
      <c r="G85" s="133">
        <v>193</v>
      </c>
      <c r="H85" s="141">
        <v>170.89779560623646</v>
      </c>
      <c r="I85" s="141">
        <v>175.25563604054034</v>
      </c>
      <c r="J85" s="141">
        <v>173.25382343535429</v>
      </c>
      <c r="K85" s="141">
        <v>148.78632067585059</v>
      </c>
      <c r="L85" s="133">
        <v>181</v>
      </c>
      <c r="M85" s="141">
        <v>195.22368989684523</v>
      </c>
      <c r="N85" s="133">
        <v>203</v>
      </c>
      <c r="O85" s="133">
        <v>252</v>
      </c>
      <c r="P85" s="133">
        <v>224</v>
      </c>
      <c r="Q85" s="133">
        <v>249</v>
      </c>
      <c r="R85" s="133">
        <v>254</v>
      </c>
      <c r="S85" s="134">
        <v>234</v>
      </c>
      <c r="T85" s="145">
        <v>220.1773340287609</v>
      </c>
      <c r="U85" s="216">
        <v>251.30087908597477</v>
      </c>
    </row>
    <row r="86" spans="1:21" x14ac:dyDescent="0.25">
      <c r="A86" s="68" t="s">
        <v>69</v>
      </c>
      <c r="B86" s="134">
        <v>144</v>
      </c>
      <c r="C86" s="134">
        <v>156</v>
      </c>
      <c r="D86" s="134">
        <v>154</v>
      </c>
      <c r="E86" s="141">
        <v>150.0411047694287</v>
      </c>
      <c r="F86" s="141">
        <v>143.8740262972139</v>
      </c>
      <c r="G86" s="133">
        <v>151</v>
      </c>
      <c r="H86" s="141">
        <v>149.82315000761574</v>
      </c>
      <c r="I86" s="141">
        <v>137.50188268373469</v>
      </c>
      <c r="J86" s="141">
        <v>156.07996461424375</v>
      </c>
      <c r="K86" s="141">
        <v>150.93412823938525</v>
      </c>
      <c r="L86" s="133">
        <v>157</v>
      </c>
      <c r="M86" s="141">
        <v>176.05648399407369</v>
      </c>
      <c r="N86" s="133">
        <v>182</v>
      </c>
      <c r="O86" s="133">
        <v>174</v>
      </c>
      <c r="P86" s="133">
        <v>179</v>
      </c>
      <c r="Q86" s="133">
        <v>164</v>
      </c>
      <c r="R86" s="133">
        <v>173</v>
      </c>
      <c r="S86" s="134">
        <v>180</v>
      </c>
      <c r="T86" s="145">
        <v>186.97839412978385</v>
      </c>
      <c r="U86" s="216">
        <v>192.90463629196427</v>
      </c>
    </row>
    <row r="87" spans="1:21" x14ac:dyDescent="0.25">
      <c r="A87" s="68" t="s">
        <v>71</v>
      </c>
      <c r="B87" s="134">
        <v>316</v>
      </c>
      <c r="C87" s="134">
        <v>285</v>
      </c>
      <c r="D87" s="134">
        <v>278</v>
      </c>
      <c r="E87" s="141">
        <v>268.69022507811627</v>
      </c>
      <c r="F87" s="141">
        <v>261.64602501681571</v>
      </c>
      <c r="G87" s="133">
        <v>247</v>
      </c>
      <c r="H87" s="141">
        <v>259.88933879756559</v>
      </c>
      <c r="I87" s="141">
        <v>277.45133338894323</v>
      </c>
      <c r="J87" s="141">
        <v>286.58086173214213</v>
      </c>
      <c r="K87" s="141">
        <v>299.07629481466944</v>
      </c>
      <c r="L87" s="133">
        <v>291</v>
      </c>
      <c r="M87" s="141">
        <v>317.31804146449048</v>
      </c>
      <c r="N87" s="133">
        <v>301</v>
      </c>
      <c r="O87" s="133">
        <v>305</v>
      </c>
      <c r="P87" s="133">
        <v>311</v>
      </c>
      <c r="Q87" s="133">
        <v>318</v>
      </c>
      <c r="R87" s="133">
        <v>322</v>
      </c>
      <c r="S87" s="134">
        <v>327</v>
      </c>
      <c r="T87" s="145">
        <v>328.70059448516156</v>
      </c>
      <c r="U87" s="216">
        <v>344.16439616185966</v>
      </c>
    </row>
    <row r="88" spans="1:21" x14ac:dyDescent="0.25">
      <c r="A88" s="68" t="s">
        <v>72</v>
      </c>
      <c r="B88" s="134">
        <v>159</v>
      </c>
      <c r="C88" s="134">
        <v>160</v>
      </c>
      <c r="D88" s="134">
        <v>164</v>
      </c>
      <c r="E88" s="141">
        <v>153.87914230019493</v>
      </c>
      <c r="F88" s="141">
        <v>154.55901826065752</v>
      </c>
      <c r="G88" s="133">
        <v>165</v>
      </c>
      <c r="H88" s="141">
        <v>179.81557108481738</v>
      </c>
      <c r="I88" s="141">
        <v>194.80814952165355</v>
      </c>
      <c r="J88" s="141">
        <v>182.02589148026652</v>
      </c>
      <c r="K88" s="141">
        <v>189.90819194882542</v>
      </c>
      <c r="L88" s="133">
        <v>200</v>
      </c>
      <c r="M88" s="141">
        <v>209.92072226247799</v>
      </c>
      <c r="N88" s="133">
        <v>207</v>
      </c>
      <c r="O88" s="133">
        <v>227</v>
      </c>
      <c r="P88" s="133">
        <v>231</v>
      </c>
      <c r="Q88" s="133">
        <v>239</v>
      </c>
      <c r="R88" s="133">
        <v>228</v>
      </c>
      <c r="S88" s="134">
        <v>223</v>
      </c>
      <c r="T88" s="145">
        <v>232.6134464316431</v>
      </c>
      <c r="U88" s="216">
        <v>235.91780755555072</v>
      </c>
    </row>
    <row r="89" spans="1:21" x14ac:dyDescent="0.25">
      <c r="A89" s="68" t="s">
        <v>73</v>
      </c>
      <c r="B89" s="134">
        <v>134</v>
      </c>
      <c r="C89" s="134">
        <v>118</v>
      </c>
      <c r="D89" s="134">
        <v>115</v>
      </c>
      <c r="E89" s="141">
        <v>127.59853442380506</v>
      </c>
      <c r="F89" s="141">
        <v>128.63762118380325</v>
      </c>
      <c r="G89" s="133">
        <v>129</v>
      </c>
      <c r="H89" s="141">
        <v>139.16458331097974</v>
      </c>
      <c r="I89" s="141">
        <v>137.07662098044815</v>
      </c>
      <c r="J89" s="141">
        <v>133.28323064441705</v>
      </c>
      <c r="K89" s="141">
        <v>147.9460013313338</v>
      </c>
      <c r="L89" s="133">
        <v>149</v>
      </c>
      <c r="M89" s="141">
        <v>166.39804473226459</v>
      </c>
      <c r="N89" s="133">
        <v>164</v>
      </c>
      <c r="O89" s="133">
        <v>184</v>
      </c>
      <c r="P89" s="133">
        <v>193</v>
      </c>
      <c r="Q89" s="133">
        <v>193</v>
      </c>
      <c r="R89" s="133">
        <v>193</v>
      </c>
      <c r="S89" s="134">
        <v>186</v>
      </c>
      <c r="T89" s="145">
        <v>191.65108997133987</v>
      </c>
      <c r="U89" s="216">
        <v>205.77219899814523</v>
      </c>
    </row>
    <row r="90" spans="1:21" x14ac:dyDescent="0.25">
      <c r="A90" s="68" t="s">
        <v>139</v>
      </c>
      <c r="B90" s="134">
        <v>260</v>
      </c>
      <c r="C90" s="134">
        <v>278</v>
      </c>
      <c r="D90" s="134">
        <v>284</v>
      </c>
      <c r="E90" s="141">
        <v>283.76277230839349</v>
      </c>
      <c r="F90" s="141">
        <v>240.33086785397683</v>
      </c>
      <c r="G90" s="133">
        <v>230</v>
      </c>
      <c r="H90" s="141">
        <v>290.22747436462288</v>
      </c>
      <c r="I90" s="141">
        <v>300.38250091400215</v>
      </c>
      <c r="J90" s="141">
        <v>319.56006160649326</v>
      </c>
      <c r="K90" s="141">
        <v>334.31766919912525</v>
      </c>
      <c r="L90" s="133">
        <v>352</v>
      </c>
      <c r="M90" s="141">
        <v>364.25939154111239</v>
      </c>
      <c r="N90" s="133">
        <v>367</v>
      </c>
      <c r="O90" s="133">
        <v>369</v>
      </c>
      <c r="P90" s="133">
        <v>370</v>
      </c>
      <c r="Q90" s="133">
        <v>328</v>
      </c>
      <c r="R90" s="133">
        <v>329</v>
      </c>
      <c r="S90" s="134">
        <v>351</v>
      </c>
      <c r="T90" s="145">
        <v>363.83296143908029</v>
      </c>
      <c r="U90" s="216">
        <v>338.04555942766541</v>
      </c>
    </row>
    <row r="91" spans="1:21" x14ac:dyDescent="0.25">
      <c r="A91" s="68" t="s">
        <v>75</v>
      </c>
      <c r="B91" s="134">
        <v>325</v>
      </c>
      <c r="C91" s="134">
        <v>318</v>
      </c>
      <c r="D91" s="134">
        <v>330</v>
      </c>
      <c r="E91" s="141">
        <v>345.81976191825805</v>
      </c>
      <c r="F91" s="141">
        <v>339.38268076593312</v>
      </c>
      <c r="G91" s="133">
        <v>334</v>
      </c>
      <c r="H91" s="141">
        <v>325.30842851349769</v>
      </c>
      <c r="I91" s="141">
        <v>336.93875651433274</v>
      </c>
      <c r="J91" s="141">
        <v>347.65081991838247</v>
      </c>
      <c r="K91" s="141">
        <v>339.8041141073092</v>
      </c>
      <c r="L91" s="133">
        <v>360</v>
      </c>
      <c r="M91" s="141">
        <v>381.18328280246396</v>
      </c>
      <c r="N91" s="133">
        <v>373</v>
      </c>
      <c r="O91" s="133">
        <v>382</v>
      </c>
      <c r="P91" s="133">
        <v>366</v>
      </c>
      <c r="Q91" s="133">
        <v>352</v>
      </c>
      <c r="R91" s="133">
        <v>310</v>
      </c>
      <c r="S91" s="134">
        <v>261</v>
      </c>
      <c r="T91" s="145">
        <v>334.60749188838088</v>
      </c>
      <c r="U91" s="216">
        <v>346.48631053564321</v>
      </c>
    </row>
    <row r="92" spans="1:21" x14ac:dyDescent="0.25">
      <c r="A92" s="68" t="s">
        <v>76</v>
      </c>
      <c r="B92" s="134">
        <v>260</v>
      </c>
      <c r="C92" s="134">
        <v>236</v>
      </c>
      <c r="D92" s="134">
        <v>186</v>
      </c>
      <c r="E92" s="141">
        <v>155.41216380960427</v>
      </c>
      <c r="F92" s="141">
        <v>293.53507139624043</v>
      </c>
      <c r="G92" s="133">
        <v>272</v>
      </c>
      <c r="H92" s="141">
        <v>292.76784301313495</v>
      </c>
      <c r="I92" s="141">
        <v>342.54429410013807</v>
      </c>
      <c r="J92" s="141">
        <v>304.20394298848788</v>
      </c>
      <c r="K92" s="141">
        <v>241.72590753404822</v>
      </c>
      <c r="L92" s="133">
        <v>284</v>
      </c>
      <c r="M92" s="141">
        <v>283.62719972501361</v>
      </c>
      <c r="N92" s="133">
        <v>278</v>
      </c>
      <c r="O92" s="133">
        <v>317</v>
      </c>
      <c r="P92" s="133">
        <v>321</v>
      </c>
      <c r="Q92" s="133">
        <v>320</v>
      </c>
      <c r="R92" s="133">
        <v>313</v>
      </c>
      <c r="S92" s="134">
        <v>312</v>
      </c>
      <c r="T92" s="145">
        <v>336.87089522675006</v>
      </c>
      <c r="U92" s="216">
        <v>328.4629565746377</v>
      </c>
    </row>
    <row r="93" spans="1:21" ht="18" x14ac:dyDescent="0.25">
      <c r="A93" s="67" t="s">
        <v>109</v>
      </c>
      <c r="B93" s="137">
        <v>139</v>
      </c>
      <c r="C93" s="137">
        <v>147</v>
      </c>
      <c r="D93" s="137">
        <v>156</v>
      </c>
      <c r="E93" s="137">
        <v>152.42805483623786</v>
      </c>
      <c r="F93" s="137">
        <v>138.05583798960851</v>
      </c>
      <c r="G93" s="137">
        <v>157.74764285933657</v>
      </c>
      <c r="H93" s="137">
        <v>197.89856389064113</v>
      </c>
      <c r="I93" s="137">
        <v>169.80266231381887</v>
      </c>
      <c r="J93" s="137">
        <v>164.42824322283627</v>
      </c>
      <c r="K93" s="137">
        <v>171.03204001802391</v>
      </c>
      <c r="L93" s="137">
        <v>190.14253829251166</v>
      </c>
      <c r="M93" s="137">
        <v>208.69205711443499</v>
      </c>
      <c r="N93" s="137">
        <v>192</v>
      </c>
      <c r="O93" s="137">
        <v>211</v>
      </c>
      <c r="P93" s="137">
        <v>224</v>
      </c>
      <c r="Q93" s="137">
        <v>232</v>
      </c>
      <c r="R93" s="137">
        <v>204</v>
      </c>
      <c r="S93" s="119">
        <v>242</v>
      </c>
      <c r="T93" s="119">
        <v>244.47902240564139</v>
      </c>
      <c r="U93" s="215">
        <v>262.74885183397845</v>
      </c>
    </row>
    <row r="94" spans="1:21" x14ac:dyDescent="0.25">
      <c r="A94" s="68" t="s">
        <v>66</v>
      </c>
      <c r="B94" s="134">
        <v>189</v>
      </c>
      <c r="C94" s="134">
        <v>182</v>
      </c>
      <c r="D94" s="134">
        <v>148</v>
      </c>
      <c r="E94" s="141">
        <v>173.37319347486346</v>
      </c>
      <c r="F94" s="141">
        <v>161.80464607546637</v>
      </c>
      <c r="G94" s="133">
        <v>192</v>
      </c>
      <c r="H94" s="141">
        <v>172.40522372295879</v>
      </c>
      <c r="I94" s="141">
        <v>143.54280218350885</v>
      </c>
      <c r="J94" s="141">
        <v>139.56242830342612</v>
      </c>
      <c r="K94" s="141">
        <v>157.41118507692389</v>
      </c>
      <c r="L94" s="133">
        <v>182</v>
      </c>
      <c r="M94" s="141">
        <v>179.83149161318212</v>
      </c>
      <c r="N94" s="133">
        <v>182</v>
      </c>
      <c r="O94" s="133">
        <v>202</v>
      </c>
      <c r="P94" s="133">
        <v>207</v>
      </c>
      <c r="Q94" s="133">
        <v>235</v>
      </c>
      <c r="R94" s="133">
        <v>235</v>
      </c>
      <c r="S94" s="134">
        <v>238</v>
      </c>
      <c r="T94" s="145">
        <v>237.72934427762397</v>
      </c>
      <c r="U94" s="216">
        <v>249.13544010034479</v>
      </c>
    </row>
    <row r="95" spans="1:21" x14ac:dyDescent="0.25">
      <c r="A95" s="68" t="s">
        <v>77</v>
      </c>
      <c r="B95" s="134">
        <v>155</v>
      </c>
      <c r="C95" s="134">
        <v>186</v>
      </c>
      <c r="D95" s="134">
        <v>185</v>
      </c>
      <c r="E95" s="141">
        <v>181.18575542872554</v>
      </c>
      <c r="F95" s="141">
        <v>172.0316655965043</v>
      </c>
      <c r="G95" s="133">
        <v>178</v>
      </c>
      <c r="H95" s="141">
        <v>163.93682883780721</v>
      </c>
      <c r="I95" s="141">
        <v>132.63513640531627</v>
      </c>
      <c r="J95" s="141">
        <v>112.05101346698773</v>
      </c>
      <c r="K95" s="141">
        <v>160.09234009290364</v>
      </c>
      <c r="L95" s="133">
        <v>183</v>
      </c>
      <c r="M95" s="141">
        <v>184.21036133651253</v>
      </c>
      <c r="N95" s="133">
        <v>161</v>
      </c>
      <c r="O95" s="133">
        <v>213</v>
      </c>
      <c r="P95" s="133">
        <v>222</v>
      </c>
      <c r="Q95" s="133">
        <v>210</v>
      </c>
      <c r="R95" s="133">
        <v>210</v>
      </c>
      <c r="S95" s="134">
        <v>195</v>
      </c>
      <c r="T95" s="145">
        <v>195.30501652222449</v>
      </c>
      <c r="U95" s="216">
        <v>224.03231346370251</v>
      </c>
    </row>
    <row r="96" spans="1:21" x14ac:dyDescent="0.25">
      <c r="A96" s="68" t="s">
        <v>70</v>
      </c>
      <c r="B96" s="134">
        <v>86</v>
      </c>
      <c r="C96" s="134">
        <v>86</v>
      </c>
      <c r="D96" s="134">
        <v>92</v>
      </c>
      <c r="E96" s="141">
        <v>88.180885834507478</v>
      </c>
      <c r="F96" s="141">
        <v>83.938850327800992</v>
      </c>
      <c r="G96" s="133">
        <v>164</v>
      </c>
      <c r="H96" s="141">
        <v>353.36636184536763</v>
      </c>
      <c r="I96" s="141">
        <v>225.09837948927998</v>
      </c>
      <c r="J96" s="141">
        <v>177.15661383190564</v>
      </c>
      <c r="K96" s="141">
        <v>192.68152818001161</v>
      </c>
      <c r="L96" s="133">
        <v>229</v>
      </c>
      <c r="M96" s="141">
        <v>231.68824102831493</v>
      </c>
      <c r="N96" s="133">
        <v>207</v>
      </c>
      <c r="O96" s="133">
        <v>248</v>
      </c>
      <c r="P96" s="133">
        <v>272</v>
      </c>
      <c r="Q96" s="133">
        <v>261</v>
      </c>
      <c r="R96" s="133">
        <v>236</v>
      </c>
      <c r="S96" s="134">
        <v>289</v>
      </c>
      <c r="T96" s="145">
        <v>299.16879891068515</v>
      </c>
      <c r="U96" s="216">
        <v>309.76474064260191</v>
      </c>
    </row>
    <row r="97" spans="1:21" x14ac:dyDescent="0.25">
      <c r="A97" s="68" t="s">
        <v>78</v>
      </c>
      <c r="B97" s="134">
        <v>142</v>
      </c>
      <c r="C97" s="134">
        <v>169</v>
      </c>
      <c r="D97" s="134">
        <v>191</v>
      </c>
      <c r="E97" s="145">
        <v>211.7364079341867</v>
      </c>
      <c r="F97" s="145">
        <v>184.90304110780539</v>
      </c>
      <c r="G97" s="133">
        <v>154</v>
      </c>
      <c r="H97" s="141">
        <v>151.33262611551623</v>
      </c>
      <c r="I97" s="141">
        <v>117.79743092304003</v>
      </c>
      <c r="J97" s="141">
        <v>111.76982153574797</v>
      </c>
      <c r="K97" s="141">
        <v>95.319768517947253</v>
      </c>
      <c r="L97" s="133">
        <v>186</v>
      </c>
      <c r="M97" s="141">
        <v>226.23306368180286</v>
      </c>
      <c r="N97" s="133">
        <v>212</v>
      </c>
      <c r="O97" s="133">
        <v>214</v>
      </c>
      <c r="P97" s="133">
        <v>215</v>
      </c>
      <c r="Q97" s="133">
        <v>226</v>
      </c>
      <c r="R97" s="133">
        <v>212</v>
      </c>
      <c r="S97" s="134">
        <v>190</v>
      </c>
      <c r="T97" s="145">
        <v>199.5938313130672</v>
      </c>
      <c r="U97" s="216">
        <v>230.35087886984695</v>
      </c>
    </row>
    <row r="98" spans="1:21" x14ac:dyDescent="0.25">
      <c r="A98" s="68" t="s">
        <v>79</v>
      </c>
      <c r="B98" s="134">
        <v>116</v>
      </c>
      <c r="C98" s="134">
        <v>116</v>
      </c>
      <c r="D98" s="134">
        <v>133</v>
      </c>
      <c r="E98" s="145">
        <v>132.12100126241396</v>
      </c>
      <c r="F98" s="145">
        <v>124.25931294852683</v>
      </c>
      <c r="G98" s="133">
        <v>131</v>
      </c>
      <c r="H98" s="141">
        <v>164.30061104608728</v>
      </c>
      <c r="I98" s="141">
        <v>156.68290144257196</v>
      </c>
      <c r="J98" s="141">
        <v>166.86116067062682</v>
      </c>
      <c r="K98" s="141">
        <v>177.23989651263855</v>
      </c>
      <c r="L98" s="133">
        <v>183</v>
      </c>
      <c r="M98" s="141">
        <v>231.19711231579282</v>
      </c>
      <c r="N98" s="133">
        <v>204</v>
      </c>
      <c r="O98" s="133">
        <v>231</v>
      </c>
      <c r="P98" s="133">
        <v>249</v>
      </c>
      <c r="Q98" s="133">
        <v>273</v>
      </c>
      <c r="R98" s="133">
        <v>205</v>
      </c>
      <c r="S98" s="134">
        <v>335</v>
      </c>
      <c r="T98" s="145">
        <v>341.26937952499037</v>
      </c>
      <c r="U98" s="216">
        <v>361.71354288148279</v>
      </c>
    </row>
    <row r="99" spans="1:21" x14ac:dyDescent="0.25">
      <c r="A99" s="68" t="s">
        <v>145</v>
      </c>
      <c r="B99" s="134">
        <v>192</v>
      </c>
      <c r="C99" s="134">
        <v>193</v>
      </c>
      <c r="D99" s="134">
        <v>213</v>
      </c>
      <c r="E99" s="145">
        <v>207.26435607370863</v>
      </c>
      <c r="F99" s="145">
        <v>161.32105520607007</v>
      </c>
      <c r="G99" s="133">
        <v>172</v>
      </c>
      <c r="H99" s="141">
        <v>239.75258702543789</v>
      </c>
      <c r="I99" s="141">
        <v>209.08064191735346</v>
      </c>
      <c r="J99" s="141">
        <v>223.80144643140906</v>
      </c>
      <c r="K99" s="141">
        <v>216.19403692555633</v>
      </c>
      <c r="L99" s="133">
        <v>222</v>
      </c>
      <c r="M99" s="141">
        <v>251.66066995809129</v>
      </c>
      <c r="N99" s="133">
        <v>251</v>
      </c>
      <c r="O99" s="133">
        <v>233</v>
      </c>
      <c r="P99" s="133">
        <v>250</v>
      </c>
      <c r="Q99" s="133">
        <v>237</v>
      </c>
      <c r="R99" s="133">
        <v>207</v>
      </c>
      <c r="S99" s="134">
        <v>216</v>
      </c>
      <c r="T99" s="145">
        <v>197.0734107889956</v>
      </c>
      <c r="U99" s="216">
        <v>220.69563872048101</v>
      </c>
    </row>
    <row r="100" spans="1:21" x14ac:dyDescent="0.25">
      <c r="A100" s="68" t="s">
        <v>81</v>
      </c>
      <c r="B100" s="134">
        <v>124</v>
      </c>
      <c r="C100" s="134">
        <v>135</v>
      </c>
      <c r="D100" s="134">
        <v>136</v>
      </c>
      <c r="E100" s="145">
        <v>108.56294414654542</v>
      </c>
      <c r="F100" s="145">
        <v>117.26643205812238</v>
      </c>
      <c r="G100" s="133">
        <v>128</v>
      </c>
      <c r="H100" s="141">
        <v>128.53785848916601</v>
      </c>
      <c r="I100" s="141">
        <v>153.05713031451646</v>
      </c>
      <c r="J100" s="141">
        <v>140.33144838452478</v>
      </c>
      <c r="K100" s="141">
        <v>126.65987164336404</v>
      </c>
      <c r="L100" s="133">
        <v>139</v>
      </c>
      <c r="M100" s="141">
        <v>137.55641630994916</v>
      </c>
      <c r="N100" s="133">
        <v>154</v>
      </c>
      <c r="O100" s="133">
        <v>152</v>
      </c>
      <c r="P100" s="133">
        <v>148</v>
      </c>
      <c r="Q100" s="133">
        <v>175</v>
      </c>
      <c r="R100" s="133">
        <v>146</v>
      </c>
      <c r="S100" s="134">
        <v>149</v>
      </c>
      <c r="T100" s="145">
        <v>157.19852376638113</v>
      </c>
      <c r="U100" s="216">
        <v>164.85203109071409</v>
      </c>
    </row>
    <row r="101" spans="1:21" x14ac:dyDescent="0.25">
      <c r="A101" s="68" t="s">
        <v>82</v>
      </c>
      <c r="B101" s="134">
        <v>200</v>
      </c>
      <c r="C101" s="134">
        <v>376</v>
      </c>
      <c r="D101" s="134">
        <v>324</v>
      </c>
      <c r="E101" s="145">
        <v>336.20263293896676</v>
      </c>
      <c r="F101" s="145">
        <v>244.88218950813342</v>
      </c>
      <c r="G101" s="133">
        <v>247</v>
      </c>
      <c r="H101" s="141">
        <v>285.79899199525647</v>
      </c>
      <c r="I101" s="141">
        <v>294.96028915779164</v>
      </c>
      <c r="J101" s="141">
        <v>309.60514572369431</v>
      </c>
      <c r="K101" s="141">
        <v>279.42564589831909</v>
      </c>
      <c r="L101" s="133">
        <v>282</v>
      </c>
      <c r="M101" s="141">
        <v>279.72477654170149</v>
      </c>
      <c r="N101" s="133">
        <v>302</v>
      </c>
      <c r="O101" s="133">
        <v>309</v>
      </c>
      <c r="P101" s="133">
        <v>324</v>
      </c>
      <c r="Q101" s="133">
        <v>329</v>
      </c>
      <c r="R101" s="133">
        <v>327</v>
      </c>
      <c r="S101" s="134">
        <v>329</v>
      </c>
      <c r="T101" s="145">
        <v>385.52392701681589</v>
      </c>
      <c r="U101" s="216">
        <v>358.22932362891993</v>
      </c>
    </row>
    <row r="102" spans="1:21" x14ac:dyDescent="0.25">
      <c r="A102" s="68" t="s">
        <v>83</v>
      </c>
      <c r="B102" s="134">
        <v>141</v>
      </c>
      <c r="C102" s="134">
        <v>130</v>
      </c>
      <c r="D102" s="134">
        <v>195</v>
      </c>
      <c r="E102" s="145">
        <v>155.48304199521164</v>
      </c>
      <c r="F102" s="145">
        <v>149.44740089030901</v>
      </c>
      <c r="G102" s="133">
        <v>182</v>
      </c>
      <c r="H102" s="141">
        <v>175.3378685333287</v>
      </c>
      <c r="I102" s="141">
        <v>191.23674248349656</v>
      </c>
      <c r="J102" s="141">
        <v>194.03308816279852</v>
      </c>
      <c r="K102" s="141">
        <v>167.9626625958083</v>
      </c>
      <c r="L102" s="133">
        <v>195</v>
      </c>
      <c r="M102" s="141">
        <v>211.86483386450729</v>
      </c>
      <c r="N102" s="133">
        <v>101</v>
      </c>
      <c r="O102" s="133">
        <v>138</v>
      </c>
      <c r="P102" s="133">
        <v>163</v>
      </c>
      <c r="Q102" s="133">
        <v>169</v>
      </c>
      <c r="R102" s="133">
        <v>164</v>
      </c>
      <c r="S102" s="134">
        <v>190</v>
      </c>
      <c r="T102" s="145">
        <v>173.2971362086914</v>
      </c>
      <c r="U102" s="216">
        <v>211.06538936655841</v>
      </c>
    </row>
    <row r="103" spans="1:21" ht="19.5" x14ac:dyDescent="0.25">
      <c r="A103" s="68" t="s">
        <v>84</v>
      </c>
      <c r="B103" s="134">
        <v>34</v>
      </c>
      <c r="C103" s="134">
        <v>39</v>
      </c>
      <c r="D103" s="134">
        <v>41</v>
      </c>
      <c r="E103" s="145">
        <v>52.77072702230619</v>
      </c>
      <c r="F103" s="145">
        <v>62.537415547763608</v>
      </c>
      <c r="G103" s="133">
        <v>57</v>
      </c>
      <c r="H103" s="141">
        <v>59.824183372200594</v>
      </c>
      <c r="I103" s="141">
        <v>61.991086686995281</v>
      </c>
      <c r="J103" s="141">
        <v>66.132376842459223</v>
      </c>
      <c r="K103" s="141">
        <v>65.233039409753459</v>
      </c>
      <c r="L103" s="133">
        <v>73</v>
      </c>
      <c r="M103" s="141">
        <v>69.001699380695484</v>
      </c>
      <c r="N103" s="133">
        <v>72</v>
      </c>
      <c r="O103" s="133">
        <v>76</v>
      </c>
      <c r="P103" s="133">
        <v>77</v>
      </c>
      <c r="Q103" s="133">
        <v>73</v>
      </c>
      <c r="R103" s="133">
        <v>82</v>
      </c>
      <c r="S103" s="134">
        <v>88</v>
      </c>
      <c r="T103" s="145">
        <v>146.61663477547776</v>
      </c>
      <c r="U103" s="216">
        <v>143.92649064477808</v>
      </c>
    </row>
    <row r="104" spans="1:21" ht="19.5" x14ac:dyDescent="0.25">
      <c r="A104" s="68" t="s">
        <v>85</v>
      </c>
      <c r="B104" s="135" t="s">
        <v>172</v>
      </c>
      <c r="C104" s="135" t="s">
        <v>172</v>
      </c>
      <c r="D104" s="135" t="s">
        <v>172</v>
      </c>
      <c r="E104" s="135" t="s">
        <v>172</v>
      </c>
      <c r="F104" s="135" t="s">
        <v>172</v>
      </c>
      <c r="G104" s="133" t="s">
        <v>95</v>
      </c>
      <c r="H104" s="144" t="s">
        <v>172</v>
      </c>
      <c r="I104" s="144" t="s">
        <v>172</v>
      </c>
      <c r="J104" s="144" t="s">
        <v>172</v>
      </c>
      <c r="K104" s="144" t="s">
        <v>172</v>
      </c>
      <c r="L104" s="133" t="s">
        <v>95</v>
      </c>
      <c r="M104" s="144" t="s">
        <v>172</v>
      </c>
      <c r="N104" s="133" t="s">
        <v>95</v>
      </c>
      <c r="O104" s="133" t="s">
        <v>95</v>
      </c>
      <c r="P104" s="133" t="s">
        <v>95</v>
      </c>
      <c r="Q104" s="133" t="s">
        <v>95</v>
      </c>
      <c r="R104" s="144" t="s">
        <v>172</v>
      </c>
      <c r="S104" s="134" t="s">
        <v>95</v>
      </c>
      <c r="T104" s="146" t="s">
        <v>172</v>
      </c>
      <c r="U104" s="216" t="s">
        <v>95</v>
      </c>
    </row>
    <row r="105" spans="1:21" x14ac:dyDescent="0.25">
      <c r="A105" s="129" t="s">
        <v>151</v>
      </c>
      <c r="B105" s="124"/>
      <c r="C105" s="124"/>
      <c r="D105" s="124"/>
      <c r="E105" s="124"/>
      <c r="F105" s="124"/>
      <c r="G105" s="124"/>
      <c r="H105" s="124"/>
      <c r="I105" s="124"/>
      <c r="J105" s="124"/>
      <c r="K105" s="124"/>
      <c r="L105" s="124"/>
      <c r="M105" s="124"/>
      <c r="N105" s="124"/>
      <c r="O105" s="124"/>
      <c r="P105" s="124"/>
      <c r="Q105" s="124"/>
      <c r="R105" s="124"/>
      <c r="S105" s="124"/>
      <c r="T105" s="181"/>
    </row>
    <row r="106" spans="1:21" ht="15.75" customHeight="1" thickBot="1" x14ac:dyDescent="0.3">
      <c r="A106" s="245" t="s">
        <v>225</v>
      </c>
      <c r="B106" s="246"/>
      <c r="C106" s="246"/>
      <c r="D106" s="246"/>
      <c r="E106" s="246"/>
      <c r="F106" s="246"/>
      <c r="G106" s="246"/>
      <c r="H106" s="246"/>
      <c r="I106" s="246"/>
      <c r="J106" s="246"/>
      <c r="K106" s="246"/>
      <c r="L106" s="246"/>
      <c r="M106" s="127"/>
      <c r="N106" s="125"/>
      <c r="O106" s="125"/>
      <c r="P106" s="125"/>
      <c r="Q106" s="125"/>
      <c r="R106" s="125"/>
      <c r="S106" s="125"/>
      <c r="T106" s="182"/>
      <c r="U106" s="176"/>
    </row>
  </sheetData>
  <mergeCells count="3">
    <mergeCell ref="A106:L106"/>
    <mergeCell ref="A1:U1"/>
    <mergeCell ref="A2:U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5">
    <tabColor rgb="FFC7E6A4"/>
  </sheetPr>
  <dimension ref="A1:U106"/>
  <sheetViews>
    <sheetView workbookViewId="0">
      <pane ySplit="6" topLeftCell="A85" activePane="bottomLeft" state="frozen"/>
      <selection activeCell="O25" sqref="O25"/>
      <selection pane="bottomLeft" activeCell="P45" sqref="P45"/>
    </sheetView>
  </sheetViews>
  <sheetFormatPr defaultRowHeight="15" x14ac:dyDescent="0.25"/>
  <cols>
    <col min="1" max="1" width="18.5703125" customWidth="1"/>
  </cols>
  <sheetData>
    <row r="1" spans="1:21" x14ac:dyDescent="0.25">
      <c r="A1" s="247" t="s">
        <v>219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</row>
    <row r="2" spans="1:21" x14ac:dyDescent="0.25">
      <c r="A2" s="248" t="s">
        <v>193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</row>
    <row r="3" spans="1:21" x14ac:dyDescent="0.25">
      <c r="A3" s="37" t="s">
        <v>230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76"/>
      <c r="O3" s="76"/>
      <c r="P3" s="76"/>
      <c r="Q3" s="76"/>
      <c r="R3" s="76"/>
      <c r="S3" s="76"/>
      <c r="T3" s="76"/>
    </row>
    <row r="4" spans="1:21" x14ac:dyDescent="0.25">
      <c r="A4" s="22" t="s">
        <v>195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</row>
    <row r="5" spans="1:21" ht="15.75" thickBot="1" x14ac:dyDescent="0.3">
      <c r="A5" s="87" t="s">
        <v>173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</row>
    <row r="6" spans="1:21" ht="15.75" thickBot="1" x14ac:dyDescent="0.3">
      <c r="A6" s="139"/>
      <c r="B6" s="131">
        <v>2000</v>
      </c>
      <c r="C6" s="131">
        <v>2001</v>
      </c>
      <c r="D6" s="131">
        <v>2002</v>
      </c>
      <c r="E6" s="131">
        <v>2003</v>
      </c>
      <c r="F6" s="131">
        <v>2004</v>
      </c>
      <c r="G6" s="131">
        <v>2005</v>
      </c>
      <c r="H6" s="131">
        <v>2006</v>
      </c>
      <c r="I6" s="131">
        <v>2007</v>
      </c>
      <c r="J6" s="131">
        <v>2008</v>
      </c>
      <c r="K6" s="131">
        <v>2009</v>
      </c>
      <c r="L6" s="131">
        <v>2010</v>
      </c>
      <c r="M6" s="131">
        <v>2011</v>
      </c>
      <c r="N6" s="131">
        <v>2012</v>
      </c>
      <c r="O6" s="131">
        <v>2013</v>
      </c>
      <c r="P6" s="131">
        <v>2014</v>
      </c>
      <c r="Q6" s="131">
        <v>2015</v>
      </c>
      <c r="R6" s="131">
        <v>2016</v>
      </c>
      <c r="S6" s="147">
        <v>2017</v>
      </c>
      <c r="T6" s="131">
        <v>2018</v>
      </c>
      <c r="U6" s="131">
        <v>2019</v>
      </c>
    </row>
    <row r="7" spans="1:21" x14ac:dyDescent="0.25">
      <c r="A7" s="66" t="s">
        <v>0</v>
      </c>
      <c r="B7" s="118">
        <v>499</v>
      </c>
      <c r="C7" s="118">
        <v>509</v>
      </c>
      <c r="D7" s="118">
        <v>517</v>
      </c>
      <c r="E7" s="118">
        <v>511</v>
      </c>
      <c r="F7" s="118">
        <v>516</v>
      </c>
      <c r="G7" s="118">
        <v>527</v>
      </c>
      <c r="H7" s="119">
        <v>553.64139092502558</v>
      </c>
      <c r="I7" s="119">
        <v>551.85488665342893</v>
      </c>
      <c r="J7" s="119">
        <v>565.89506159649898</v>
      </c>
      <c r="K7" s="119">
        <v>552.87044891419498</v>
      </c>
      <c r="L7" s="118">
        <v>567</v>
      </c>
      <c r="M7" s="119">
        <v>600.56837355845562</v>
      </c>
      <c r="N7" s="118">
        <v>629</v>
      </c>
      <c r="O7" s="118">
        <v>668</v>
      </c>
      <c r="P7" s="118">
        <v>703</v>
      </c>
      <c r="Q7" s="118">
        <v>813</v>
      </c>
      <c r="R7" s="118">
        <v>842</v>
      </c>
      <c r="S7" s="136">
        <v>800</v>
      </c>
      <c r="T7" s="119">
        <v>774.91353027178752</v>
      </c>
      <c r="U7" s="215">
        <v>876.59797926142369</v>
      </c>
    </row>
    <row r="8" spans="1:21" ht="18" x14ac:dyDescent="0.25">
      <c r="A8" s="67" t="s">
        <v>146</v>
      </c>
      <c r="B8" s="118">
        <v>605</v>
      </c>
      <c r="C8" s="118">
        <v>618</v>
      </c>
      <c r="D8" s="118">
        <v>609</v>
      </c>
      <c r="E8" s="118">
        <v>592</v>
      </c>
      <c r="F8" s="118">
        <v>603</v>
      </c>
      <c r="G8" s="118">
        <v>617</v>
      </c>
      <c r="H8" s="119">
        <v>635.44762187334049</v>
      </c>
      <c r="I8" s="119">
        <v>620.61086342987403</v>
      </c>
      <c r="J8" s="119">
        <v>667.83268512927361</v>
      </c>
      <c r="K8" s="119">
        <v>636.59567401632955</v>
      </c>
      <c r="L8" s="118">
        <v>647</v>
      </c>
      <c r="M8" s="119">
        <v>727.37783615459614</v>
      </c>
      <c r="N8" s="118">
        <v>760</v>
      </c>
      <c r="O8" s="118">
        <v>823</v>
      </c>
      <c r="P8" s="118">
        <v>883</v>
      </c>
      <c r="Q8" s="118">
        <v>1111</v>
      </c>
      <c r="R8" s="118">
        <v>1140</v>
      </c>
      <c r="S8" s="118">
        <v>977</v>
      </c>
      <c r="T8" s="119">
        <v>925.25719323672672</v>
      </c>
      <c r="U8" s="215">
        <v>1132.5944929893201</v>
      </c>
    </row>
    <row r="9" spans="1:21" x14ac:dyDescent="0.25">
      <c r="A9" s="68" t="s">
        <v>1</v>
      </c>
      <c r="B9" s="134">
        <v>270</v>
      </c>
      <c r="C9" s="134">
        <v>358</v>
      </c>
      <c r="D9" s="134">
        <v>401</v>
      </c>
      <c r="E9" s="134">
        <v>308</v>
      </c>
      <c r="F9" s="134">
        <v>327</v>
      </c>
      <c r="G9" s="134">
        <v>376</v>
      </c>
      <c r="H9" s="145">
        <v>356.45970015876435</v>
      </c>
      <c r="I9" s="145">
        <v>358.70431414113659</v>
      </c>
      <c r="J9" s="145">
        <v>393.32186609593089</v>
      </c>
      <c r="K9" s="145">
        <v>415.16815683781562</v>
      </c>
      <c r="L9" s="134">
        <v>436</v>
      </c>
      <c r="M9" s="145">
        <v>465.25482446048881</v>
      </c>
      <c r="N9" s="134">
        <v>483</v>
      </c>
      <c r="O9" s="134">
        <v>549</v>
      </c>
      <c r="P9" s="134">
        <v>579</v>
      </c>
      <c r="Q9" s="134">
        <v>603</v>
      </c>
      <c r="R9" s="134">
        <v>655</v>
      </c>
      <c r="S9" s="134">
        <v>688</v>
      </c>
      <c r="T9" s="145">
        <v>704.03390830834917</v>
      </c>
      <c r="U9" s="216">
        <v>803.47016438844548</v>
      </c>
    </row>
    <row r="10" spans="1:21" x14ac:dyDescent="0.25">
      <c r="A10" s="68" t="s">
        <v>2</v>
      </c>
      <c r="B10" s="134">
        <v>435</v>
      </c>
      <c r="C10" s="134">
        <v>468</v>
      </c>
      <c r="D10" s="134">
        <v>481</v>
      </c>
      <c r="E10" s="134">
        <v>604</v>
      </c>
      <c r="F10" s="134">
        <v>518</v>
      </c>
      <c r="G10" s="134">
        <v>551</v>
      </c>
      <c r="H10" s="145">
        <v>540.44841690652936</v>
      </c>
      <c r="I10" s="145">
        <v>566.26448916934112</v>
      </c>
      <c r="J10" s="145">
        <v>589.39156773537366</v>
      </c>
      <c r="K10" s="145">
        <v>654.1407863483663</v>
      </c>
      <c r="L10" s="134">
        <v>786</v>
      </c>
      <c r="M10" s="145">
        <v>721.08891750040357</v>
      </c>
      <c r="N10" s="134">
        <v>707</v>
      </c>
      <c r="O10" s="134">
        <v>740</v>
      </c>
      <c r="P10" s="134">
        <v>780</v>
      </c>
      <c r="Q10" s="134">
        <v>796</v>
      </c>
      <c r="R10" s="134">
        <v>778</v>
      </c>
      <c r="S10" s="134">
        <v>786</v>
      </c>
      <c r="T10" s="145">
        <v>668.63860170672478</v>
      </c>
      <c r="U10" s="216">
        <v>817.4940380611182</v>
      </c>
    </row>
    <row r="11" spans="1:21" x14ac:dyDescent="0.25">
      <c r="A11" s="68" t="s">
        <v>3</v>
      </c>
      <c r="B11" s="134">
        <v>785</v>
      </c>
      <c r="C11" s="134">
        <v>874</v>
      </c>
      <c r="D11" s="134">
        <v>1051</v>
      </c>
      <c r="E11" s="134">
        <v>1064</v>
      </c>
      <c r="F11" s="134">
        <v>1150</v>
      </c>
      <c r="G11" s="134">
        <v>1105</v>
      </c>
      <c r="H11" s="145">
        <v>1220.7348714552204</v>
      </c>
      <c r="I11" s="145">
        <v>1315.7054092225796</v>
      </c>
      <c r="J11" s="145">
        <v>1440.9781582942408</v>
      </c>
      <c r="K11" s="145">
        <v>1361.346214030973</v>
      </c>
      <c r="L11" s="134">
        <v>1376</v>
      </c>
      <c r="M11" s="145">
        <v>1291.8621317604702</v>
      </c>
      <c r="N11" s="134">
        <v>1103</v>
      </c>
      <c r="O11" s="134">
        <v>1178</v>
      </c>
      <c r="P11" s="134">
        <v>1232</v>
      </c>
      <c r="Q11" s="134">
        <v>1487</v>
      </c>
      <c r="R11" s="134">
        <v>1104</v>
      </c>
      <c r="S11" s="134">
        <v>1112</v>
      </c>
      <c r="T11" s="145">
        <v>1133.6148056478128</v>
      </c>
      <c r="U11" s="216">
        <v>1207.1712269934146</v>
      </c>
    </row>
    <row r="12" spans="1:21" x14ac:dyDescent="0.25">
      <c r="A12" s="68" t="s">
        <v>4</v>
      </c>
      <c r="B12" s="134">
        <v>282</v>
      </c>
      <c r="C12" s="134">
        <v>259</v>
      </c>
      <c r="D12" s="134">
        <v>213</v>
      </c>
      <c r="E12" s="134">
        <v>293</v>
      </c>
      <c r="F12" s="134">
        <v>197</v>
      </c>
      <c r="G12" s="134">
        <v>208</v>
      </c>
      <c r="H12" s="145">
        <v>173.03269168280761</v>
      </c>
      <c r="I12" s="145">
        <v>170.36246508782693</v>
      </c>
      <c r="J12" s="145">
        <v>218.34518011448924</v>
      </c>
      <c r="K12" s="145">
        <v>228.80289061022378</v>
      </c>
      <c r="L12" s="134">
        <v>220</v>
      </c>
      <c r="M12" s="145">
        <v>231.27452148547164</v>
      </c>
      <c r="N12" s="134">
        <v>236</v>
      </c>
      <c r="O12" s="134">
        <v>246</v>
      </c>
      <c r="P12" s="134">
        <v>273</v>
      </c>
      <c r="Q12" s="134">
        <v>269</v>
      </c>
      <c r="R12" s="134">
        <v>280</v>
      </c>
      <c r="S12" s="134">
        <v>285</v>
      </c>
      <c r="T12" s="145">
        <v>291.48852644698479</v>
      </c>
      <c r="U12" s="216">
        <v>300.81517171228194</v>
      </c>
    </row>
    <row r="13" spans="1:21" x14ac:dyDescent="0.25">
      <c r="A13" s="68" t="s">
        <v>5</v>
      </c>
      <c r="B13" s="134">
        <v>401</v>
      </c>
      <c r="C13" s="134">
        <v>379</v>
      </c>
      <c r="D13" s="134">
        <v>411</v>
      </c>
      <c r="E13" s="134">
        <v>405</v>
      </c>
      <c r="F13" s="134">
        <v>399</v>
      </c>
      <c r="G13" s="134">
        <v>456</v>
      </c>
      <c r="H13" s="145">
        <v>423.68976017681268</v>
      </c>
      <c r="I13" s="145">
        <v>407.65563463000069</v>
      </c>
      <c r="J13" s="145">
        <v>383.68392239099569</v>
      </c>
      <c r="K13" s="145">
        <v>376.82718234850353</v>
      </c>
      <c r="L13" s="134">
        <v>409</v>
      </c>
      <c r="M13" s="145">
        <v>410.7564844088493</v>
      </c>
      <c r="N13" s="134">
        <v>406</v>
      </c>
      <c r="O13" s="134">
        <v>423</v>
      </c>
      <c r="P13" s="134">
        <v>421</v>
      </c>
      <c r="Q13" s="134">
        <v>420</v>
      </c>
      <c r="R13" s="134">
        <v>391</v>
      </c>
      <c r="S13" s="134">
        <v>424</v>
      </c>
      <c r="T13" s="145">
        <v>416.3806093244292</v>
      </c>
      <c r="U13" s="216">
        <v>398.038090936164</v>
      </c>
    </row>
    <row r="14" spans="1:21" x14ac:dyDescent="0.25">
      <c r="A14" s="68" t="s">
        <v>6</v>
      </c>
      <c r="B14" s="134">
        <v>441</v>
      </c>
      <c r="C14" s="134">
        <v>434</v>
      </c>
      <c r="D14" s="134">
        <v>439</v>
      </c>
      <c r="E14" s="134">
        <v>424</v>
      </c>
      <c r="F14" s="134">
        <v>425</v>
      </c>
      <c r="G14" s="134">
        <v>424</v>
      </c>
      <c r="H14" s="145">
        <v>417.22902379370112</v>
      </c>
      <c r="I14" s="145">
        <v>434.37553364594766</v>
      </c>
      <c r="J14" s="145">
        <v>434.7560939623985</v>
      </c>
      <c r="K14" s="145">
        <v>427.95359387450173</v>
      </c>
      <c r="L14" s="134">
        <v>464</v>
      </c>
      <c r="M14" s="145">
        <v>521.25982690763442</v>
      </c>
      <c r="N14" s="134">
        <v>531</v>
      </c>
      <c r="O14" s="134">
        <v>560</v>
      </c>
      <c r="P14" s="134">
        <v>601</v>
      </c>
      <c r="Q14" s="134">
        <v>664</v>
      </c>
      <c r="R14" s="134">
        <v>884</v>
      </c>
      <c r="S14" s="134">
        <v>781</v>
      </c>
      <c r="T14" s="145">
        <v>835.70116980355533</v>
      </c>
      <c r="U14" s="216">
        <v>872.88191193047976</v>
      </c>
    </row>
    <row r="15" spans="1:21" x14ac:dyDescent="0.25">
      <c r="A15" s="68" t="s">
        <v>7</v>
      </c>
      <c r="B15" s="134">
        <v>472</v>
      </c>
      <c r="C15" s="134">
        <v>414</v>
      </c>
      <c r="D15" s="134">
        <v>454</v>
      </c>
      <c r="E15" s="134">
        <v>826</v>
      </c>
      <c r="F15" s="134">
        <v>523</v>
      </c>
      <c r="G15" s="134">
        <v>421</v>
      </c>
      <c r="H15" s="145">
        <v>385.87310085954277</v>
      </c>
      <c r="I15" s="145">
        <v>407.06887110116861</v>
      </c>
      <c r="J15" s="145">
        <v>424.32835491952017</v>
      </c>
      <c r="K15" s="145">
        <v>450.57050547406891</v>
      </c>
      <c r="L15" s="134">
        <v>573</v>
      </c>
      <c r="M15" s="145">
        <v>640.13564671619906</v>
      </c>
      <c r="N15" s="134">
        <v>611</v>
      </c>
      <c r="O15" s="134">
        <v>647</v>
      </c>
      <c r="P15" s="134">
        <v>710</v>
      </c>
      <c r="Q15" s="134">
        <v>729</v>
      </c>
      <c r="R15" s="134">
        <v>679</v>
      </c>
      <c r="S15" s="134">
        <v>678</v>
      </c>
      <c r="T15" s="145">
        <v>724.97719804590372</v>
      </c>
      <c r="U15" s="216">
        <v>823.82902635812161</v>
      </c>
    </row>
    <row r="16" spans="1:21" x14ac:dyDescent="0.25">
      <c r="A16" s="68" t="s">
        <v>8</v>
      </c>
      <c r="B16" s="134">
        <v>240</v>
      </c>
      <c r="C16" s="134">
        <v>252</v>
      </c>
      <c r="D16" s="134">
        <v>277</v>
      </c>
      <c r="E16" s="134">
        <v>253</v>
      </c>
      <c r="F16" s="134">
        <v>243</v>
      </c>
      <c r="G16" s="134">
        <v>278</v>
      </c>
      <c r="H16" s="145">
        <v>285.99398942378002</v>
      </c>
      <c r="I16" s="145">
        <v>275.95269382391592</v>
      </c>
      <c r="J16" s="145">
        <v>299.3221464404192</v>
      </c>
      <c r="K16" s="145">
        <v>302.06494440196667</v>
      </c>
      <c r="L16" s="134">
        <v>309</v>
      </c>
      <c r="M16" s="145">
        <v>294.94350772735964</v>
      </c>
      <c r="N16" s="134">
        <v>305</v>
      </c>
      <c r="O16" s="134">
        <v>329</v>
      </c>
      <c r="P16" s="134">
        <v>371</v>
      </c>
      <c r="Q16" s="134">
        <v>414</v>
      </c>
      <c r="R16" s="134">
        <v>436</v>
      </c>
      <c r="S16" s="134">
        <v>437</v>
      </c>
      <c r="T16" s="145">
        <v>415.69956594089484</v>
      </c>
      <c r="U16" s="216">
        <v>473.07882958669376</v>
      </c>
    </row>
    <row r="17" spans="1:21" x14ac:dyDescent="0.25">
      <c r="A17" s="68" t="s">
        <v>9</v>
      </c>
      <c r="B17" s="134">
        <v>137</v>
      </c>
      <c r="C17" s="134">
        <v>119</v>
      </c>
      <c r="D17" s="134">
        <v>307</v>
      </c>
      <c r="E17" s="134">
        <v>118</v>
      </c>
      <c r="F17" s="134">
        <v>119</v>
      </c>
      <c r="G17" s="134">
        <v>149</v>
      </c>
      <c r="H17" s="145">
        <v>137.98610744126785</v>
      </c>
      <c r="I17" s="145">
        <v>146.56427920579324</v>
      </c>
      <c r="J17" s="145">
        <v>159.41314347858392</v>
      </c>
      <c r="K17" s="145">
        <v>173.71532052129857</v>
      </c>
      <c r="L17" s="134">
        <v>186</v>
      </c>
      <c r="M17" s="145">
        <v>200.34714291458042</v>
      </c>
      <c r="N17" s="134">
        <v>216</v>
      </c>
      <c r="O17" s="134">
        <v>257</v>
      </c>
      <c r="P17" s="134">
        <v>278</v>
      </c>
      <c r="Q17" s="134">
        <v>296</v>
      </c>
      <c r="R17" s="134">
        <v>271</v>
      </c>
      <c r="S17" s="134">
        <v>274</v>
      </c>
      <c r="T17" s="145">
        <v>255.9457701823178</v>
      </c>
      <c r="U17" s="216">
        <v>259.61217584608255</v>
      </c>
    </row>
    <row r="18" spans="1:21" x14ac:dyDescent="0.25">
      <c r="A18" s="68" t="s">
        <v>10</v>
      </c>
      <c r="B18" s="134">
        <v>377</v>
      </c>
      <c r="C18" s="134">
        <v>357</v>
      </c>
      <c r="D18" s="134">
        <v>381</v>
      </c>
      <c r="E18" s="134">
        <v>337</v>
      </c>
      <c r="F18" s="134">
        <v>393</v>
      </c>
      <c r="G18" s="134">
        <v>383</v>
      </c>
      <c r="H18" s="145">
        <v>368.65381711865456</v>
      </c>
      <c r="I18" s="145">
        <v>366.0697457974311</v>
      </c>
      <c r="J18" s="145">
        <v>387.01013413040454</v>
      </c>
      <c r="K18" s="145">
        <v>382.94342630234308</v>
      </c>
      <c r="L18" s="134">
        <v>378</v>
      </c>
      <c r="M18" s="145">
        <v>370.69815238135186</v>
      </c>
      <c r="N18" s="134">
        <v>422</v>
      </c>
      <c r="O18" s="134">
        <v>413</v>
      </c>
      <c r="P18" s="134">
        <v>473</v>
      </c>
      <c r="Q18" s="134">
        <v>517</v>
      </c>
      <c r="R18" s="134">
        <v>534</v>
      </c>
      <c r="S18" s="134">
        <v>572</v>
      </c>
      <c r="T18" s="145">
        <v>565.14480006398708</v>
      </c>
      <c r="U18" s="216">
        <v>582.02113598565381</v>
      </c>
    </row>
    <row r="19" spans="1:21" x14ac:dyDescent="0.25">
      <c r="A19" s="68" t="s">
        <v>11</v>
      </c>
      <c r="B19" s="134">
        <v>411</v>
      </c>
      <c r="C19" s="134">
        <v>339</v>
      </c>
      <c r="D19" s="134">
        <v>370</v>
      </c>
      <c r="E19" s="134">
        <v>346</v>
      </c>
      <c r="F19" s="134">
        <v>300</v>
      </c>
      <c r="G19" s="134">
        <v>346</v>
      </c>
      <c r="H19" s="145">
        <v>321.15365543383905</v>
      </c>
      <c r="I19" s="145">
        <v>308.54956958943359</v>
      </c>
      <c r="J19" s="145">
        <v>290.76182840812885</v>
      </c>
      <c r="K19" s="145">
        <v>267.0854271356784</v>
      </c>
      <c r="L19" s="134">
        <v>314</v>
      </c>
      <c r="M19" s="145">
        <v>314.51156889449948</v>
      </c>
      <c r="N19" s="134">
        <v>324</v>
      </c>
      <c r="O19" s="134">
        <v>347</v>
      </c>
      <c r="P19" s="134">
        <v>391</v>
      </c>
      <c r="Q19" s="134">
        <v>391</v>
      </c>
      <c r="R19" s="134">
        <v>368</v>
      </c>
      <c r="S19" s="134">
        <v>408</v>
      </c>
      <c r="T19" s="145">
        <v>370.21242821416894</v>
      </c>
      <c r="U19" s="216">
        <v>403.13218363492439</v>
      </c>
    </row>
    <row r="20" spans="1:21" x14ac:dyDescent="0.25">
      <c r="A20" s="68" t="s">
        <v>12</v>
      </c>
      <c r="B20" s="134">
        <v>426</v>
      </c>
      <c r="C20" s="134">
        <v>444</v>
      </c>
      <c r="D20" s="134">
        <v>467</v>
      </c>
      <c r="E20" s="134">
        <v>509</v>
      </c>
      <c r="F20" s="134">
        <v>522</v>
      </c>
      <c r="G20" s="134">
        <v>543</v>
      </c>
      <c r="H20" s="145">
        <v>534.19037799179523</v>
      </c>
      <c r="I20" s="145">
        <v>552.58374712735406</v>
      </c>
      <c r="J20" s="145">
        <v>560.48862585505674</v>
      </c>
      <c r="K20" s="145">
        <v>503.06690532298018</v>
      </c>
      <c r="L20" s="134">
        <v>494</v>
      </c>
      <c r="M20" s="145">
        <v>518.10768536543594</v>
      </c>
      <c r="N20" s="134">
        <v>540</v>
      </c>
      <c r="O20" s="134">
        <v>593</v>
      </c>
      <c r="P20" s="134">
        <v>664</v>
      </c>
      <c r="Q20" s="134">
        <v>727</v>
      </c>
      <c r="R20" s="134">
        <v>700</v>
      </c>
      <c r="S20" s="134">
        <v>699</v>
      </c>
      <c r="T20" s="145">
        <v>772.58555830399757</v>
      </c>
      <c r="U20" s="216">
        <v>800.90544961187311</v>
      </c>
    </row>
    <row r="21" spans="1:21" x14ac:dyDescent="0.25">
      <c r="A21" s="68" t="s">
        <v>13</v>
      </c>
      <c r="B21" s="134">
        <v>328</v>
      </c>
      <c r="C21" s="134">
        <v>314</v>
      </c>
      <c r="D21" s="134">
        <v>312</v>
      </c>
      <c r="E21" s="134">
        <v>301</v>
      </c>
      <c r="F21" s="134">
        <v>340</v>
      </c>
      <c r="G21" s="134">
        <v>351</v>
      </c>
      <c r="H21" s="145">
        <v>393.76668222940651</v>
      </c>
      <c r="I21" s="145">
        <v>379.98577150136322</v>
      </c>
      <c r="J21" s="145">
        <v>440.85567798229408</v>
      </c>
      <c r="K21" s="145">
        <v>414.09819785026059</v>
      </c>
      <c r="L21" s="134">
        <v>441</v>
      </c>
      <c r="M21" s="145">
        <v>511.46752777112823</v>
      </c>
      <c r="N21" s="134">
        <v>519</v>
      </c>
      <c r="O21" s="134">
        <v>494</v>
      </c>
      <c r="P21" s="134">
        <v>509</v>
      </c>
      <c r="Q21" s="134">
        <v>572</v>
      </c>
      <c r="R21" s="134">
        <v>590</v>
      </c>
      <c r="S21" s="134">
        <v>587</v>
      </c>
      <c r="T21" s="145">
        <v>550.82380404628191</v>
      </c>
      <c r="U21" s="216">
        <v>550.48549688587366</v>
      </c>
    </row>
    <row r="22" spans="1:21" x14ac:dyDescent="0.25">
      <c r="A22" s="68" t="s">
        <v>14</v>
      </c>
      <c r="B22" s="134">
        <v>178</v>
      </c>
      <c r="C22" s="134">
        <v>152</v>
      </c>
      <c r="D22" s="134">
        <v>200</v>
      </c>
      <c r="E22" s="134">
        <v>174</v>
      </c>
      <c r="F22" s="134">
        <v>219</v>
      </c>
      <c r="G22" s="134">
        <v>214</v>
      </c>
      <c r="H22" s="145">
        <v>225.81573506641175</v>
      </c>
      <c r="I22" s="145">
        <v>241.85942021491877</v>
      </c>
      <c r="J22" s="145">
        <v>252.39991224000201</v>
      </c>
      <c r="K22" s="145">
        <v>266.09768693430459</v>
      </c>
      <c r="L22" s="134">
        <v>290</v>
      </c>
      <c r="M22" s="145">
        <v>330.53377060772175</v>
      </c>
      <c r="N22" s="134">
        <v>350</v>
      </c>
      <c r="O22" s="134">
        <v>403</v>
      </c>
      <c r="P22" s="134">
        <v>554</v>
      </c>
      <c r="Q22" s="134">
        <v>632</v>
      </c>
      <c r="R22" s="134">
        <v>612</v>
      </c>
      <c r="S22" s="134">
        <v>637</v>
      </c>
      <c r="T22" s="145">
        <v>566.57223796033998</v>
      </c>
      <c r="U22" s="216">
        <v>708.35520988137728</v>
      </c>
    </row>
    <row r="23" spans="1:21" x14ac:dyDescent="0.25">
      <c r="A23" s="68" t="s">
        <v>15</v>
      </c>
      <c r="B23" s="134">
        <v>335</v>
      </c>
      <c r="C23" s="134">
        <v>332</v>
      </c>
      <c r="D23" s="134">
        <v>354</v>
      </c>
      <c r="E23" s="134">
        <v>342</v>
      </c>
      <c r="F23" s="134">
        <v>355</v>
      </c>
      <c r="G23" s="134">
        <v>357</v>
      </c>
      <c r="H23" s="145">
        <v>425.14208714773162</v>
      </c>
      <c r="I23" s="145">
        <v>417.04387755321812</v>
      </c>
      <c r="J23" s="145">
        <v>414.42734235796411</v>
      </c>
      <c r="K23" s="145">
        <v>361.50767820708535</v>
      </c>
      <c r="L23" s="134">
        <v>334</v>
      </c>
      <c r="M23" s="145">
        <v>360.95719399796303</v>
      </c>
      <c r="N23" s="134">
        <v>302</v>
      </c>
      <c r="O23" s="134">
        <v>342</v>
      </c>
      <c r="P23" s="134">
        <v>377</v>
      </c>
      <c r="Q23" s="134">
        <v>387</v>
      </c>
      <c r="R23" s="134">
        <v>390</v>
      </c>
      <c r="S23" s="134">
        <v>428</v>
      </c>
      <c r="T23" s="145">
        <v>367.96438468177899</v>
      </c>
      <c r="U23" s="216">
        <v>398.73297143810265</v>
      </c>
    </row>
    <row r="24" spans="1:21" x14ac:dyDescent="0.25">
      <c r="A24" s="68" t="s">
        <v>16</v>
      </c>
      <c r="B24" s="134">
        <v>382</v>
      </c>
      <c r="C24" s="134">
        <v>520</v>
      </c>
      <c r="D24" s="134">
        <v>562</v>
      </c>
      <c r="E24" s="134">
        <v>580</v>
      </c>
      <c r="F24" s="134">
        <v>583</v>
      </c>
      <c r="G24" s="134">
        <v>574</v>
      </c>
      <c r="H24" s="145">
        <v>573.93762137160331</v>
      </c>
      <c r="I24" s="145">
        <v>636.11635283253713</v>
      </c>
      <c r="J24" s="145">
        <v>664.09548513669995</v>
      </c>
      <c r="K24" s="145">
        <v>630.30881884750079</v>
      </c>
      <c r="L24" s="134">
        <v>608</v>
      </c>
      <c r="M24" s="145">
        <v>623.80528331345101</v>
      </c>
      <c r="N24" s="134">
        <v>661</v>
      </c>
      <c r="O24" s="134">
        <v>742</v>
      </c>
      <c r="P24" s="134">
        <v>868</v>
      </c>
      <c r="Q24" s="134">
        <v>980</v>
      </c>
      <c r="R24" s="134">
        <v>1074</v>
      </c>
      <c r="S24" s="134">
        <v>1101</v>
      </c>
      <c r="T24" s="145">
        <v>1121.9676073510589</v>
      </c>
      <c r="U24" s="216">
        <v>1210.9568127611255</v>
      </c>
    </row>
    <row r="25" spans="1:21" x14ac:dyDescent="0.25">
      <c r="A25" s="68" t="s">
        <v>17</v>
      </c>
      <c r="B25" s="134">
        <v>799</v>
      </c>
      <c r="C25" s="134">
        <v>840</v>
      </c>
      <c r="D25" s="134">
        <v>1054</v>
      </c>
      <c r="E25" s="134">
        <v>1157</v>
      </c>
      <c r="F25" s="134">
        <v>1246</v>
      </c>
      <c r="G25" s="134">
        <v>1287</v>
      </c>
      <c r="H25" s="145">
        <v>1312.7789655301754</v>
      </c>
      <c r="I25" s="145">
        <v>1407.6759884281582</v>
      </c>
      <c r="J25" s="145">
        <v>1534.674237529754</v>
      </c>
      <c r="K25" s="145">
        <v>1340.108564770615</v>
      </c>
      <c r="L25" s="134">
        <v>1402</v>
      </c>
      <c r="M25" s="145">
        <v>1460.7188883241622</v>
      </c>
      <c r="N25" s="134">
        <v>1487</v>
      </c>
      <c r="O25" s="134">
        <v>1608</v>
      </c>
      <c r="P25" s="134">
        <v>1712</v>
      </c>
      <c r="Q25" s="134">
        <v>1681</v>
      </c>
      <c r="R25" s="134">
        <v>1737</v>
      </c>
      <c r="S25" s="134">
        <v>1798</v>
      </c>
      <c r="T25" s="145">
        <v>1860.2175744942376</v>
      </c>
      <c r="U25" s="216">
        <v>2171.2676710961628</v>
      </c>
    </row>
    <row r="26" spans="1:21" x14ac:dyDescent="0.25">
      <c r="A26" s="68" t="s">
        <v>18</v>
      </c>
      <c r="B26" s="134">
        <v>1212</v>
      </c>
      <c r="C26" s="134">
        <v>1221</v>
      </c>
      <c r="D26" s="134">
        <v>1053</v>
      </c>
      <c r="E26" s="134">
        <v>976</v>
      </c>
      <c r="F26" s="134">
        <v>994</v>
      </c>
      <c r="G26" s="134">
        <v>1020</v>
      </c>
      <c r="H26" s="145">
        <v>1073.0318475561646</v>
      </c>
      <c r="I26" s="145">
        <v>981.65576351996333</v>
      </c>
      <c r="J26" s="145">
        <v>1066.4004804596948</v>
      </c>
      <c r="K26" s="145">
        <v>998.04128100010803</v>
      </c>
      <c r="L26" s="134">
        <v>993</v>
      </c>
      <c r="M26" s="145">
        <v>1240.370796565818</v>
      </c>
      <c r="N26" s="134">
        <v>1309</v>
      </c>
      <c r="O26" s="134">
        <v>1440</v>
      </c>
      <c r="P26" s="134">
        <v>1509</v>
      </c>
      <c r="Q26" s="134">
        <v>2131</v>
      </c>
      <c r="R26" s="134">
        <v>2217</v>
      </c>
      <c r="S26" s="134">
        <v>1656</v>
      </c>
      <c r="T26" s="145">
        <v>1496.3052329244952</v>
      </c>
      <c r="U26" s="216">
        <v>2021.0839541353107</v>
      </c>
    </row>
    <row r="27" spans="1:21" ht="18" x14ac:dyDescent="0.25">
      <c r="A27" s="67" t="s">
        <v>140</v>
      </c>
      <c r="B27" s="118">
        <v>1550</v>
      </c>
      <c r="C27" s="118">
        <v>1575</v>
      </c>
      <c r="D27" s="118">
        <v>1612</v>
      </c>
      <c r="E27" s="118">
        <v>1729</v>
      </c>
      <c r="F27" s="118">
        <v>1686</v>
      </c>
      <c r="G27" s="118">
        <v>1616</v>
      </c>
      <c r="H27" s="119">
        <v>1742.8865767333473</v>
      </c>
      <c r="I27" s="119">
        <v>1779.5087624688783</v>
      </c>
      <c r="J27" s="119">
        <v>1796.8498672015508</v>
      </c>
      <c r="K27" s="119">
        <v>1708.4291834189985</v>
      </c>
      <c r="L27" s="118">
        <v>1779</v>
      </c>
      <c r="M27" s="119">
        <v>1880.5682143108188</v>
      </c>
      <c r="N27" s="118">
        <v>2026</v>
      </c>
      <c r="O27" s="118">
        <v>2140</v>
      </c>
      <c r="P27" s="118">
        <v>2235</v>
      </c>
      <c r="Q27" s="118">
        <v>2382</v>
      </c>
      <c r="R27" s="118">
        <v>2433</v>
      </c>
      <c r="S27" s="118">
        <v>2450</v>
      </c>
      <c r="T27" s="119">
        <v>2413.1507458403098</v>
      </c>
      <c r="U27" s="215">
        <v>2675.8329433482686</v>
      </c>
    </row>
    <row r="28" spans="1:21" x14ac:dyDescent="0.25">
      <c r="A28" s="68" t="s">
        <v>19</v>
      </c>
      <c r="B28" s="134">
        <v>394</v>
      </c>
      <c r="C28" s="134">
        <v>430</v>
      </c>
      <c r="D28" s="134">
        <v>458</v>
      </c>
      <c r="E28" s="134">
        <v>501</v>
      </c>
      <c r="F28" s="134">
        <v>568</v>
      </c>
      <c r="G28" s="134">
        <v>587</v>
      </c>
      <c r="H28" s="145">
        <v>677.36754273067697</v>
      </c>
      <c r="I28" s="145">
        <v>667.9069430308449</v>
      </c>
      <c r="J28" s="145">
        <v>711.86518120273831</v>
      </c>
      <c r="K28" s="145">
        <v>657.35932264810936</v>
      </c>
      <c r="L28" s="134">
        <v>683</v>
      </c>
      <c r="M28" s="145">
        <v>644.79802099726885</v>
      </c>
      <c r="N28" s="134">
        <v>649</v>
      </c>
      <c r="O28" s="134">
        <v>695</v>
      </c>
      <c r="P28" s="134">
        <v>669</v>
      </c>
      <c r="Q28" s="134">
        <v>695</v>
      </c>
      <c r="R28" s="134">
        <v>725</v>
      </c>
      <c r="S28" s="134">
        <v>702</v>
      </c>
      <c r="T28" s="145">
        <v>636.98066970835293</v>
      </c>
      <c r="U28" s="216">
        <v>787.26098107327209</v>
      </c>
    </row>
    <row r="29" spans="1:21" x14ac:dyDescent="0.25">
      <c r="A29" s="68" t="s">
        <v>20</v>
      </c>
      <c r="B29" s="134">
        <v>222</v>
      </c>
      <c r="C29" s="134">
        <v>261</v>
      </c>
      <c r="D29" s="134">
        <v>285</v>
      </c>
      <c r="E29" s="134">
        <v>279</v>
      </c>
      <c r="F29" s="134">
        <v>258</v>
      </c>
      <c r="G29" s="134">
        <v>290</v>
      </c>
      <c r="H29" s="145">
        <v>324.14842894943195</v>
      </c>
      <c r="I29" s="145">
        <v>348.99483104606941</v>
      </c>
      <c r="J29" s="145">
        <v>389.08284998610804</v>
      </c>
      <c r="K29" s="145">
        <v>348.79828686505681</v>
      </c>
      <c r="L29" s="134">
        <v>388</v>
      </c>
      <c r="M29" s="145">
        <v>346.44046120515219</v>
      </c>
      <c r="N29" s="134">
        <v>355</v>
      </c>
      <c r="O29" s="134">
        <v>396</v>
      </c>
      <c r="P29" s="134">
        <v>371</v>
      </c>
      <c r="Q29" s="134">
        <v>425</v>
      </c>
      <c r="R29" s="134">
        <v>364</v>
      </c>
      <c r="S29" s="134">
        <v>354</v>
      </c>
      <c r="T29" s="145">
        <v>317.87293221024612</v>
      </c>
      <c r="U29" s="216">
        <v>333.91732517198682</v>
      </c>
    </row>
    <row r="30" spans="1:21" x14ac:dyDescent="0.25">
      <c r="A30" s="68" t="s">
        <v>21</v>
      </c>
      <c r="B30" s="134">
        <v>375</v>
      </c>
      <c r="C30" s="134">
        <v>413</v>
      </c>
      <c r="D30" s="134">
        <v>454</v>
      </c>
      <c r="E30" s="134">
        <v>431</v>
      </c>
      <c r="F30" s="134">
        <v>407</v>
      </c>
      <c r="G30" s="134">
        <v>469</v>
      </c>
      <c r="H30" s="145">
        <v>474.63139159287169</v>
      </c>
      <c r="I30" s="145">
        <v>507.87889834101338</v>
      </c>
      <c r="J30" s="145">
        <v>553.01497822134024</v>
      </c>
      <c r="K30" s="145">
        <v>545.87957150990178</v>
      </c>
      <c r="L30" s="134">
        <v>550</v>
      </c>
      <c r="M30" s="145">
        <v>588.00515416988253</v>
      </c>
      <c r="N30" s="134">
        <v>612</v>
      </c>
      <c r="O30" s="134">
        <v>719</v>
      </c>
      <c r="P30" s="134">
        <v>816</v>
      </c>
      <c r="Q30" s="134">
        <v>818</v>
      </c>
      <c r="R30" s="134">
        <v>881</v>
      </c>
      <c r="S30" s="134">
        <v>850</v>
      </c>
      <c r="T30" s="145">
        <v>799.33958144495261</v>
      </c>
      <c r="U30" s="216">
        <v>864</v>
      </c>
    </row>
    <row r="31" spans="1:21" x14ac:dyDescent="0.25">
      <c r="A31" s="69" t="s">
        <v>62</v>
      </c>
      <c r="B31" s="134"/>
      <c r="C31" s="134"/>
      <c r="D31" s="134"/>
      <c r="E31" s="134"/>
      <c r="F31" s="134"/>
      <c r="G31" s="134"/>
      <c r="H31" s="134"/>
      <c r="I31" s="145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45"/>
      <c r="U31" s="244"/>
    </row>
    <row r="32" spans="1:21" ht="19.5" x14ac:dyDescent="0.25">
      <c r="A32" s="70" t="s">
        <v>22</v>
      </c>
      <c r="B32" s="134">
        <v>336</v>
      </c>
      <c r="C32" s="134">
        <v>867</v>
      </c>
      <c r="D32" s="134">
        <v>392</v>
      </c>
      <c r="E32" s="134">
        <v>266</v>
      </c>
      <c r="F32" s="134">
        <v>313</v>
      </c>
      <c r="G32" s="134">
        <v>520</v>
      </c>
      <c r="H32" s="145">
        <v>482.28440454588861</v>
      </c>
      <c r="I32" s="145">
        <v>594.59846693889244</v>
      </c>
      <c r="J32" s="145">
        <v>515.77162778480863</v>
      </c>
      <c r="K32" s="145">
        <v>345.35321297575382</v>
      </c>
      <c r="L32" s="134">
        <v>522</v>
      </c>
      <c r="M32" s="145">
        <v>387.97284190106689</v>
      </c>
      <c r="N32" s="134">
        <v>279</v>
      </c>
      <c r="O32" s="134">
        <v>310</v>
      </c>
      <c r="P32" s="134">
        <v>345</v>
      </c>
      <c r="Q32" s="134">
        <v>631</v>
      </c>
      <c r="R32" s="134">
        <v>435</v>
      </c>
      <c r="S32" s="134">
        <v>359</v>
      </c>
      <c r="T32" s="145">
        <v>400.79247603215453</v>
      </c>
      <c r="U32" s="216">
        <v>473.04980668637711</v>
      </c>
    </row>
    <row r="33" spans="1:21" ht="19.5" x14ac:dyDescent="0.25">
      <c r="A33" s="70" t="s">
        <v>92</v>
      </c>
      <c r="B33" s="134">
        <v>376</v>
      </c>
      <c r="C33" s="134">
        <v>399</v>
      </c>
      <c r="D33" s="134">
        <v>456</v>
      </c>
      <c r="E33" s="134">
        <v>436</v>
      </c>
      <c r="F33" s="134">
        <v>411</v>
      </c>
      <c r="G33" s="145">
        <v>467.47684239695411</v>
      </c>
      <c r="H33" s="145">
        <v>474.37129169209192</v>
      </c>
      <c r="I33" s="145">
        <v>504.90230632160637</v>
      </c>
      <c r="J33" s="145">
        <v>554.30420604973528</v>
      </c>
      <c r="K33" s="145">
        <v>552.8964556786899</v>
      </c>
      <c r="L33" s="145">
        <v>550.76378633493573</v>
      </c>
      <c r="M33" s="145">
        <v>595.18954301678264</v>
      </c>
      <c r="N33" s="145">
        <v>624.55966312566454</v>
      </c>
      <c r="O33" s="134">
        <v>734</v>
      </c>
      <c r="P33" s="134">
        <v>833</v>
      </c>
      <c r="Q33" s="134">
        <v>825</v>
      </c>
      <c r="R33" s="134">
        <v>898</v>
      </c>
      <c r="S33" s="134">
        <v>869</v>
      </c>
      <c r="T33" s="145">
        <v>815.16848292559825</v>
      </c>
      <c r="U33" s="216">
        <v>880.18774906348938</v>
      </c>
    </row>
    <row r="34" spans="1:21" x14ac:dyDescent="0.25">
      <c r="A34" s="68" t="s">
        <v>23</v>
      </c>
      <c r="B34" s="134">
        <v>654</v>
      </c>
      <c r="C34" s="134">
        <v>738</v>
      </c>
      <c r="D34" s="134">
        <v>805</v>
      </c>
      <c r="E34" s="134">
        <v>826</v>
      </c>
      <c r="F34" s="134">
        <v>846</v>
      </c>
      <c r="G34" s="134">
        <v>840</v>
      </c>
      <c r="H34" s="145">
        <v>824.55541467537967</v>
      </c>
      <c r="I34" s="145">
        <v>906.13415201627117</v>
      </c>
      <c r="J34" s="145">
        <v>915.56384582831754</v>
      </c>
      <c r="K34" s="145">
        <v>853.33403784027882</v>
      </c>
      <c r="L34" s="134">
        <v>895</v>
      </c>
      <c r="M34" s="145">
        <v>958.27207659509213</v>
      </c>
      <c r="N34" s="134">
        <v>976</v>
      </c>
      <c r="O34" s="134">
        <v>988</v>
      </c>
      <c r="P34" s="134">
        <v>1012</v>
      </c>
      <c r="Q34" s="134">
        <v>1040</v>
      </c>
      <c r="R34" s="134">
        <v>1048</v>
      </c>
      <c r="S34" s="134">
        <v>1072</v>
      </c>
      <c r="T34" s="145">
        <v>1039.0709443175701</v>
      </c>
      <c r="U34" s="216">
        <v>1063.4157990995459</v>
      </c>
    </row>
    <row r="35" spans="1:21" x14ac:dyDescent="0.25">
      <c r="A35" s="68" t="s">
        <v>24</v>
      </c>
      <c r="B35" s="134">
        <v>762</v>
      </c>
      <c r="C35" s="134">
        <v>795</v>
      </c>
      <c r="D35" s="134">
        <v>834</v>
      </c>
      <c r="E35" s="134">
        <v>685</v>
      </c>
      <c r="F35" s="134">
        <v>730</v>
      </c>
      <c r="G35" s="134">
        <v>781</v>
      </c>
      <c r="H35" s="145">
        <v>793.09253708367726</v>
      </c>
      <c r="I35" s="145">
        <v>851.72023525535565</v>
      </c>
      <c r="J35" s="145">
        <v>1039.9004225630504</v>
      </c>
      <c r="K35" s="145">
        <v>1037.4105584014044</v>
      </c>
      <c r="L35" s="134">
        <v>981</v>
      </c>
      <c r="M35" s="145">
        <v>981.45736040071586</v>
      </c>
      <c r="N35" s="134">
        <v>1028</v>
      </c>
      <c r="O35" s="134">
        <v>1013</v>
      </c>
      <c r="P35" s="134">
        <v>1122</v>
      </c>
      <c r="Q35" s="134">
        <v>1269</v>
      </c>
      <c r="R35" s="134">
        <v>1176</v>
      </c>
      <c r="S35" s="134">
        <v>1145</v>
      </c>
      <c r="T35" s="145">
        <v>1079.9354562782391</v>
      </c>
      <c r="U35" s="216">
        <v>1224.898222959471</v>
      </c>
    </row>
    <row r="36" spans="1:21" x14ac:dyDescent="0.25">
      <c r="A36" s="68" t="s">
        <v>25</v>
      </c>
      <c r="B36" s="134">
        <v>355</v>
      </c>
      <c r="C36" s="134">
        <v>408</v>
      </c>
      <c r="D36" s="134">
        <v>412</v>
      </c>
      <c r="E36" s="134">
        <v>425</v>
      </c>
      <c r="F36" s="134">
        <v>501</v>
      </c>
      <c r="G36" s="134">
        <v>508</v>
      </c>
      <c r="H36" s="145">
        <v>502.11936189318607</v>
      </c>
      <c r="I36" s="145">
        <v>561.28106373873709</v>
      </c>
      <c r="J36" s="145">
        <v>638.89586716815927</v>
      </c>
      <c r="K36" s="145">
        <v>644.1028919408991</v>
      </c>
      <c r="L36" s="134">
        <v>731</v>
      </c>
      <c r="M36" s="145">
        <v>619.78492032412578</v>
      </c>
      <c r="N36" s="134">
        <v>638</v>
      </c>
      <c r="O36" s="134">
        <v>645</v>
      </c>
      <c r="P36" s="134">
        <v>729</v>
      </c>
      <c r="Q36" s="134">
        <v>429</v>
      </c>
      <c r="R36" s="134">
        <v>606</v>
      </c>
      <c r="S36" s="134">
        <v>480</v>
      </c>
      <c r="T36" s="145">
        <v>552.6422010431271</v>
      </c>
      <c r="U36" s="216">
        <v>544.61374854313135</v>
      </c>
    </row>
    <row r="37" spans="1:21" x14ac:dyDescent="0.25">
      <c r="A37" s="68" t="s">
        <v>26</v>
      </c>
      <c r="B37" s="134">
        <v>377</v>
      </c>
      <c r="C37" s="134">
        <v>356</v>
      </c>
      <c r="D37" s="134">
        <v>378</v>
      </c>
      <c r="E37" s="134">
        <v>311</v>
      </c>
      <c r="F37" s="134">
        <v>269</v>
      </c>
      <c r="G37" s="134">
        <v>317</v>
      </c>
      <c r="H37" s="145">
        <v>346.39769244550041</v>
      </c>
      <c r="I37" s="145">
        <v>353.97085505741506</v>
      </c>
      <c r="J37" s="145">
        <v>377.49260501982485</v>
      </c>
      <c r="K37" s="145">
        <v>384.09835309888757</v>
      </c>
      <c r="L37" s="134">
        <v>389</v>
      </c>
      <c r="M37" s="145">
        <v>401.13171481595731</v>
      </c>
      <c r="N37" s="134">
        <v>443</v>
      </c>
      <c r="O37" s="134">
        <v>352</v>
      </c>
      <c r="P37" s="134">
        <v>450</v>
      </c>
      <c r="Q37" s="134">
        <v>482</v>
      </c>
      <c r="R37" s="134">
        <v>585</v>
      </c>
      <c r="S37" s="134">
        <v>500</v>
      </c>
      <c r="T37" s="145">
        <v>501.99318866233267</v>
      </c>
      <c r="U37" s="216">
        <v>438.54819867603021</v>
      </c>
    </row>
    <row r="38" spans="1:21" x14ac:dyDescent="0.25">
      <c r="A38" s="68" t="s">
        <v>27</v>
      </c>
      <c r="B38" s="134">
        <v>926</v>
      </c>
      <c r="C38" s="134">
        <v>914</v>
      </c>
      <c r="D38" s="134">
        <v>1095</v>
      </c>
      <c r="E38" s="134">
        <v>1137</v>
      </c>
      <c r="F38" s="134">
        <v>1156</v>
      </c>
      <c r="G38" s="134">
        <v>1035</v>
      </c>
      <c r="H38" s="145">
        <v>1101.7230955259975</v>
      </c>
      <c r="I38" s="145">
        <v>1220.0503595254784</v>
      </c>
      <c r="J38" s="145">
        <v>1292.8802189943033</v>
      </c>
      <c r="K38" s="145">
        <v>1149.5129433040793</v>
      </c>
      <c r="L38" s="134">
        <v>1095</v>
      </c>
      <c r="M38" s="145">
        <v>1223.8742606221704</v>
      </c>
      <c r="N38" s="134">
        <v>1296</v>
      </c>
      <c r="O38" s="134">
        <v>1223</v>
      </c>
      <c r="P38" s="134">
        <v>1743</v>
      </c>
      <c r="Q38" s="134">
        <v>1981</v>
      </c>
      <c r="R38" s="134">
        <v>2111</v>
      </c>
      <c r="S38" s="134">
        <v>1914</v>
      </c>
      <c r="T38" s="145">
        <v>1545.6109356199847</v>
      </c>
      <c r="U38" s="216">
        <v>1637.1937259567981</v>
      </c>
    </row>
    <row r="39" spans="1:21" x14ac:dyDescent="0.25">
      <c r="A39" s="68" t="s">
        <v>28</v>
      </c>
      <c r="B39" s="134">
        <v>548</v>
      </c>
      <c r="C39" s="134">
        <v>686</v>
      </c>
      <c r="D39" s="134">
        <v>671</v>
      </c>
      <c r="E39" s="134">
        <v>750</v>
      </c>
      <c r="F39" s="134">
        <v>752</v>
      </c>
      <c r="G39" s="134">
        <v>763</v>
      </c>
      <c r="H39" s="145">
        <v>846.18377555276265</v>
      </c>
      <c r="I39" s="145">
        <v>883.3478000832489</v>
      </c>
      <c r="J39" s="145">
        <v>929.11421183573816</v>
      </c>
      <c r="K39" s="145">
        <v>914.86254470831386</v>
      </c>
      <c r="L39" s="134">
        <v>954</v>
      </c>
      <c r="M39" s="145">
        <v>1000.4513539122819</v>
      </c>
      <c r="N39" s="134">
        <v>1134</v>
      </c>
      <c r="O39" s="134">
        <v>1294</v>
      </c>
      <c r="P39" s="134">
        <v>1472</v>
      </c>
      <c r="Q39" s="134">
        <v>1677</v>
      </c>
      <c r="R39" s="134">
        <v>1803</v>
      </c>
      <c r="S39" s="134">
        <v>1814</v>
      </c>
      <c r="T39" s="145">
        <v>1758.4927475797624</v>
      </c>
      <c r="U39" s="216">
        <v>2055.6377541675761</v>
      </c>
    </row>
    <row r="40" spans="1:21" x14ac:dyDescent="0.25">
      <c r="A40" s="68" t="s">
        <v>29</v>
      </c>
      <c r="B40" s="134">
        <v>3691</v>
      </c>
      <c r="C40" s="134">
        <v>3665</v>
      </c>
      <c r="D40" s="134">
        <v>3689</v>
      </c>
      <c r="E40" s="134">
        <v>4037</v>
      </c>
      <c r="F40" s="134">
        <v>3843</v>
      </c>
      <c r="G40" s="134">
        <v>3573</v>
      </c>
      <c r="H40" s="145">
        <v>3861.8858137559455</v>
      </c>
      <c r="I40" s="145">
        <v>3849.8744903239071</v>
      </c>
      <c r="J40" s="145">
        <v>3762.9012907093984</v>
      </c>
      <c r="K40" s="145">
        <v>3539.5212694383586</v>
      </c>
      <c r="L40" s="134">
        <v>3669</v>
      </c>
      <c r="M40" s="145">
        <v>3919.894135149822</v>
      </c>
      <c r="N40" s="134">
        <v>4227</v>
      </c>
      <c r="O40" s="134">
        <v>4452</v>
      </c>
      <c r="P40" s="134">
        <v>4495</v>
      </c>
      <c r="Q40" s="134">
        <v>4860</v>
      </c>
      <c r="R40" s="134">
        <v>4871</v>
      </c>
      <c r="S40" s="134">
        <v>4969</v>
      </c>
      <c r="T40" s="145">
        <v>4914.7787817684039</v>
      </c>
      <c r="U40" s="216">
        <v>5485.2766019962619</v>
      </c>
    </row>
    <row r="41" spans="1:21" ht="18" x14ac:dyDescent="0.25">
      <c r="A41" s="67" t="s">
        <v>148</v>
      </c>
      <c r="B41" s="118">
        <v>401</v>
      </c>
      <c r="C41" s="118">
        <v>408</v>
      </c>
      <c r="D41" s="118">
        <v>410</v>
      </c>
      <c r="E41" s="118">
        <v>389</v>
      </c>
      <c r="F41" s="118">
        <v>389</v>
      </c>
      <c r="G41" s="118">
        <v>482</v>
      </c>
      <c r="H41" s="119">
        <v>498.56917891413798</v>
      </c>
      <c r="I41" s="119">
        <v>492.19971242052668</v>
      </c>
      <c r="J41" s="119">
        <v>488.76404291357545</v>
      </c>
      <c r="K41" s="119">
        <v>510.42902754785968</v>
      </c>
      <c r="L41" s="118">
        <v>519</v>
      </c>
      <c r="M41" s="119">
        <v>494.32840504816085</v>
      </c>
      <c r="N41" s="118">
        <v>507</v>
      </c>
      <c r="O41" s="118">
        <v>519</v>
      </c>
      <c r="P41" s="118">
        <v>519</v>
      </c>
      <c r="Q41" s="118">
        <v>704</v>
      </c>
      <c r="R41" s="118">
        <v>742</v>
      </c>
      <c r="S41" s="118">
        <v>730</v>
      </c>
      <c r="T41" s="119">
        <v>761.31122181690273</v>
      </c>
      <c r="U41" s="215">
        <v>773.66675259048782</v>
      </c>
    </row>
    <row r="42" spans="1:21" x14ac:dyDescent="0.25">
      <c r="A42" s="68" t="s">
        <v>30</v>
      </c>
      <c r="B42" s="134">
        <v>133</v>
      </c>
      <c r="C42" s="134">
        <v>158</v>
      </c>
      <c r="D42" s="134">
        <v>149</v>
      </c>
      <c r="E42" s="134">
        <v>134</v>
      </c>
      <c r="F42" s="134">
        <v>136</v>
      </c>
      <c r="G42" s="134">
        <v>119</v>
      </c>
      <c r="H42" s="145">
        <v>130.7418405722627</v>
      </c>
      <c r="I42" s="145">
        <v>135.76663654700948</v>
      </c>
      <c r="J42" s="145">
        <v>137.24238555535291</v>
      </c>
      <c r="K42" s="145">
        <v>147.8717837887026</v>
      </c>
      <c r="L42" s="134">
        <v>141</v>
      </c>
      <c r="M42" s="145">
        <v>126.70191956808019</v>
      </c>
      <c r="N42" s="134">
        <v>141</v>
      </c>
      <c r="O42" s="134">
        <v>173</v>
      </c>
      <c r="P42" s="134">
        <v>174</v>
      </c>
      <c r="Q42" s="134">
        <v>178</v>
      </c>
      <c r="R42" s="134">
        <v>198</v>
      </c>
      <c r="S42" s="134">
        <v>266</v>
      </c>
      <c r="T42" s="145">
        <v>231.46720697705149</v>
      </c>
      <c r="U42" s="216">
        <v>250.80842681449329</v>
      </c>
    </row>
    <row r="43" spans="1:21" x14ac:dyDescent="0.25">
      <c r="A43" s="68" t="s">
        <v>31</v>
      </c>
      <c r="B43" s="134">
        <v>85</v>
      </c>
      <c r="C43" s="134">
        <v>81</v>
      </c>
      <c r="D43" s="134">
        <v>90</v>
      </c>
      <c r="E43" s="134">
        <v>100</v>
      </c>
      <c r="F43" s="134">
        <v>118</v>
      </c>
      <c r="G43" s="134">
        <v>118</v>
      </c>
      <c r="H43" s="145">
        <v>119.00580707419621</v>
      </c>
      <c r="I43" s="145">
        <v>96.807407990202947</v>
      </c>
      <c r="J43" s="145">
        <v>113.41531312936907</v>
      </c>
      <c r="K43" s="145">
        <v>114.83748599017154</v>
      </c>
      <c r="L43" s="134">
        <v>126</v>
      </c>
      <c r="M43" s="145">
        <v>94.511390012369873</v>
      </c>
      <c r="N43" s="134">
        <v>95</v>
      </c>
      <c r="O43" s="134">
        <v>96</v>
      </c>
      <c r="P43" s="134">
        <v>102</v>
      </c>
      <c r="Q43" s="134">
        <v>159</v>
      </c>
      <c r="R43" s="134">
        <v>162</v>
      </c>
      <c r="S43" s="134">
        <v>159</v>
      </c>
      <c r="T43" s="145">
        <v>132.46724811152063</v>
      </c>
      <c r="U43" s="216">
        <v>124.68231754636967</v>
      </c>
    </row>
    <row r="44" spans="1:21" x14ac:dyDescent="0.25">
      <c r="A44" s="68" t="s">
        <v>32</v>
      </c>
      <c r="B44" s="134"/>
      <c r="C44" s="134"/>
      <c r="D44" s="134"/>
      <c r="E44" s="134"/>
      <c r="F44" s="134"/>
      <c r="G44" s="134"/>
      <c r="H44" s="134"/>
      <c r="I44" s="145"/>
      <c r="J44" s="145"/>
      <c r="K44" s="145"/>
      <c r="L44" s="134"/>
      <c r="M44" s="134"/>
      <c r="N44" s="134"/>
      <c r="O44" s="134"/>
      <c r="P44" s="135" t="s">
        <v>95</v>
      </c>
      <c r="Q44" s="134">
        <v>1383</v>
      </c>
      <c r="R44" s="134">
        <v>1507</v>
      </c>
      <c r="S44" s="134">
        <v>1596</v>
      </c>
      <c r="T44" s="145">
        <v>1847.2115120701601</v>
      </c>
      <c r="U44" s="216">
        <v>1852.3496250431435</v>
      </c>
    </row>
    <row r="45" spans="1:21" x14ac:dyDescent="0.25">
      <c r="A45" s="68" t="s">
        <v>33</v>
      </c>
      <c r="B45" s="134">
        <v>379</v>
      </c>
      <c r="C45" s="134">
        <v>379</v>
      </c>
      <c r="D45" s="134">
        <v>387</v>
      </c>
      <c r="E45" s="134">
        <v>349</v>
      </c>
      <c r="F45" s="134">
        <v>327</v>
      </c>
      <c r="G45" s="134">
        <v>302</v>
      </c>
      <c r="H45" s="145">
        <v>318.70967566042287</v>
      </c>
      <c r="I45" s="145">
        <v>346.6492191472305</v>
      </c>
      <c r="J45" s="145">
        <v>357.54516781468317</v>
      </c>
      <c r="K45" s="145">
        <v>395.07487034834452</v>
      </c>
      <c r="L45" s="134">
        <v>397</v>
      </c>
      <c r="M45" s="145">
        <v>394.71349080913507</v>
      </c>
      <c r="N45" s="134">
        <v>400</v>
      </c>
      <c r="O45" s="134">
        <v>408</v>
      </c>
      <c r="P45" s="134">
        <v>415</v>
      </c>
      <c r="Q45" s="134">
        <v>403</v>
      </c>
      <c r="R45" s="134">
        <v>366</v>
      </c>
      <c r="S45" s="134">
        <v>372</v>
      </c>
      <c r="T45" s="145">
        <v>343.48727751493249</v>
      </c>
      <c r="U45" s="216">
        <v>347.112815462372</v>
      </c>
    </row>
    <row r="46" spans="1:21" x14ac:dyDescent="0.25">
      <c r="A46" s="68" t="s">
        <v>34</v>
      </c>
      <c r="B46" s="134">
        <v>681</v>
      </c>
      <c r="C46" s="134">
        <v>704</v>
      </c>
      <c r="D46" s="134">
        <v>431</v>
      </c>
      <c r="E46" s="134">
        <v>478</v>
      </c>
      <c r="F46" s="134">
        <v>436</v>
      </c>
      <c r="G46" s="134">
        <v>490</v>
      </c>
      <c r="H46" s="145">
        <v>362.30871497183375</v>
      </c>
      <c r="I46" s="145">
        <v>420.68637043915993</v>
      </c>
      <c r="J46" s="145">
        <v>237.81861692153376</v>
      </c>
      <c r="K46" s="145">
        <v>390.1939886573586</v>
      </c>
      <c r="L46" s="134">
        <v>359</v>
      </c>
      <c r="M46" s="145">
        <v>382.36403901278766</v>
      </c>
      <c r="N46" s="134">
        <v>434</v>
      </c>
      <c r="O46" s="134">
        <v>342</v>
      </c>
      <c r="P46" s="134">
        <v>517</v>
      </c>
      <c r="Q46" s="134">
        <v>302</v>
      </c>
      <c r="R46" s="134">
        <v>302</v>
      </c>
      <c r="S46" s="134">
        <v>325</v>
      </c>
      <c r="T46" s="145">
        <v>238.1397729845736</v>
      </c>
      <c r="U46" s="216">
        <v>334.08454497566152</v>
      </c>
    </row>
    <row r="47" spans="1:21" x14ac:dyDescent="0.25">
      <c r="A47" s="68" t="s">
        <v>35</v>
      </c>
      <c r="B47" s="134">
        <v>555</v>
      </c>
      <c r="C47" s="134">
        <v>569</v>
      </c>
      <c r="D47" s="134">
        <v>633</v>
      </c>
      <c r="E47" s="134">
        <v>558</v>
      </c>
      <c r="F47" s="134">
        <v>594</v>
      </c>
      <c r="G47" s="134">
        <v>1110</v>
      </c>
      <c r="H47" s="145">
        <v>1188.8769478774852</v>
      </c>
      <c r="I47" s="145">
        <v>1135.7510096918234</v>
      </c>
      <c r="J47" s="145">
        <v>1167.7500720256278</v>
      </c>
      <c r="K47" s="145">
        <v>1157.5948142932609</v>
      </c>
      <c r="L47" s="134">
        <v>1205</v>
      </c>
      <c r="M47" s="145">
        <v>1073.0576491687377</v>
      </c>
      <c r="N47" s="134">
        <v>1092</v>
      </c>
      <c r="O47" s="134">
        <v>1157</v>
      </c>
      <c r="P47" s="134">
        <v>1213</v>
      </c>
      <c r="Q47" s="134">
        <v>1235</v>
      </c>
      <c r="R47" s="134">
        <v>1225</v>
      </c>
      <c r="S47" s="134">
        <v>1226</v>
      </c>
      <c r="T47" s="145">
        <v>1223.2380631182409</v>
      </c>
      <c r="U47" s="216">
        <v>1227.7975346420878</v>
      </c>
    </row>
    <row r="48" spans="1:21" x14ac:dyDescent="0.25">
      <c r="A48" s="68" t="s">
        <v>36</v>
      </c>
      <c r="B48" s="134">
        <v>317</v>
      </c>
      <c r="C48" s="134">
        <v>325</v>
      </c>
      <c r="D48" s="134">
        <v>342</v>
      </c>
      <c r="E48" s="134">
        <v>358</v>
      </c>
      <c r="F48" s="134">
        <v>371</v>
      </c>
      <c r="G48" s="134">
        <v>370</v>
      </c>
      <c r="H48" s="145">
        <v>386.18754462481854</v>
      </c>
      <c r="I48" s="145">
        <v>353.75134807757871</v>
      </c>
      <c r="J48" s="145">
        <v>353.03504669687669</v>
      </c>
      <c r="K48" s="145">
        <v>347.87397910097928</v>
      </c>
      <c r="L48" s="134">
        <v>351</v>
      </c>
      <c r="M48" s="145">
        <v>355.83970038892363</v>
      </c>
      <c r="N48" s="134">
        <v>367</v>
      </c>
      <c r="O48" s="134">
        <v>377</v>
      </c>
      <c r="P48" s="134">
        <v>388</v>
      </c>
      <c r="Q48" s="134">
        <v>391</v>
      </c>
      <c r="R48" s="134">
        <v>378</v>
      </c>
      <c r="S48" s="134">
        <v>377</v>
      </c>
      <c r="T48" s="145">
        <v>359.52534391290658</v>
      </c>
      <c r="U48" s="216">
        <v>375.66031621846389</v>
      </c>
    </row>
    <row r="49" spans="1:21" x14ac:dyDescent="0.25">
      <c r="A49" s="68" t="s">
        <v>37</v>
      </c>
      <c r="B49" s="134"/>
      <c r="C49" s="134"/>
      <c r="D49" s="134"/>
      <c r="E49" s="134"/>
      <c r="F49" s="134"/>
      <c r="G49" s="134"/>
      <c r="H49" s="134"/>
      <c r="I49" s="145"/>
      <c r="J49" s="134"/>
      <c r="K49" s="134"/>
      <c r="L49" s="134"/>
      <c r="M49" s="134"/>
      <c r="N49" s="134"/>
      <c r="O49" s="134"/>
      <c r="P49" s="134">
        <v>2061</v>
      </c>
      <c r="Q49" s="134">
        <v>3468</v>
      </c>
      <c r="R49" s="134">
        <v>4980</v>
      </c>
      <c r="S49" s="134">
        <v>3868</v>
      </c>
      <c r="T49" s="145">
        <v>4735.6350056030242</v>
      </c>
      <c r="U49" s="216">
        <v>4694.5705160531179</v>
      </c>
    </row>
    <row r="50" spans="1:21" ht="18" x14ac:dyDescent="0.25">
      <c r="A50" s="67" t="s">
        <v>154</v>
      </c>
      <c r="B50" s="118">
        <v>129</v>
      </c>
      <c r="C50" s="118">
        <v>152</v>
      </c>
      <c r="D50" s="118">
        <v>146</v>
      </c>
      <c r="E50" s="118">
        <v>140</v>
      </c>
      <c r="F50" s="118">
        <v>131</v>
      </c>
      <c r="G50" s="118">
        <v>132</v>
      </c>
      <c r="H50" s="119">
        <v>162.10908408863978</v>
      </c>
      <c r="I50" s="119">
        <v>135.83904244308061</v>
      </c>
      <c r="J50" s="119">
        <v>141.00575434827348</v>
      </c>
      <c r="K50" s="119">
        <v>159.51000108695791</v>
      </c>
      <c r="L50" s="118">
        <v>174</v>
      </c>
      <c r="M50" s="119">
        <v>139.54188554269371</v>
      </c>
      <c r="N50" s="118">
        <v>146</v>
      </c>
      <c r="O50" s="118">
        <v>154</v>
      </c>
      <c r="P50" s="118">
        <v>187</v>
      </c>
      <c r="Q50" s="118">
        <v>216</v>
      </c>
      <c r="R50" s="118">
        <v>209</v>
      </c>
      <c r="S50" s="118">
        <v>235</v>
      </c>
      <c r="T50" s="119">
        <v>223.72518997748526</v>
      </c>
      <c r="U50" s="215">
        <v>234.19913503005048</v>
      </c>
    </row>
    <row r="51" spans="1:21" x14ac:dyDescent="0.25">
      <c r="A51" s="68" t="s">
        <v>38</v>
      </c>
      <c r="B51" s="134">
        <v>84</v>
      </c>
      <c r="C51" s="134">
        <v>136</v>
      </c>
      <c r="D51" s="134">
        <v>141</v>
      </c>
      <c r="E51" s="134">
        <v>125</v>
      </c>
      <c r="F51" s="134">
        <v>122</v>
      </c>
      <c r="G51" s="134">
        <v>123</v>
      </c>
      <c r="H51" s="145">
        <v>135.25024426835179</v>
      </c>
      <c r="I51" s="145">
        <v>130.14903240801414</v>
      </c>
      <c r="J51" s="145">
        <v>134.45829513293029</v>
      </c>
      <c r="K51" s="145">
        <v>130.10764695843088</v>
      </c>
      <c r="L51" s="134">
        <v>171</v>
      </c>
      <c r="M51" s="145">
        <v>138.24604099611062</v>
      </c>
      <c r="N51" s="134">
        <v>144</v>
      </c>
      <c r="O51" s="134">
        <v>150</v>
      </c>
      <c r="P51" s="134">
        <v>148</v>
      </c>
      <c r="Q51" s="134">
        <v>175</v>
      </c>
      <c r="R51" s="134">
        <v>171</v>
      </c>
      <c r="S51" s="134">
        <v>175</v>
      </c>
      <c r="T51" s="145">
        <v>149.20296090479175</v>
      </c>
      <c r="U51" s="216">
        <v>137.09895006990496</v>
      </c>
    </row>
    <row r="52" spans="1:21" x14ac:dyDescent="0.25">
      <c r="A52" s="68" t="s">
        <v>39</v>
      </c>
      <c r="B52" s="134">
        <v>136</v>
      </c>
      <c r="C52" s="134">
        <v>97</v>
      </c>
      <c r="D52" s="134">
        <v>100</v>
      </c>
      <c r="E52" s="134">
        <v>112</v>
      </c>
      <c r="F52" s="134">
        <v>68</v>
      </c>
      <c r="G52" s="134">
        <v>104</v>
      </c>
      <c r="H52" s="145">
        <v>632.66717629500204</v>
      </c>
      <c r="I52" s="145">
        <v>90.488836431592404</v>
      </c>
      <c r="J52" s="145">
        <v>207.15099959550395</v>
      </c>
      <c r="K52" s="145">
        <v>632.19748923802547</v>
      </c>
      <c r="L52" s="134">
        <v>654</v>
      </c>
      <c r="M52" s="145">
        <v>136.32813424534331</v>
      </c>
      <c r="N52" s="134">
        <v>179</v>
      </c>
      <c r="O52" s="134">
        <v>107</v>
      </c>
      <c r="P52" s="134">
        <v>221</v>
      </c>
      <c r="Q52" s="134">
        <v>522</v>
      </c>
      <c r="R52" s="134">
        <v>320</v>
      </c>
      <c r="S52" s="134">
        <v>342</v>
      </c>
      <c r="T52" s="145">
        <v>280.89089499470288</v>
      </c>
      <c r="U52" s="216">
        <v>321.76685044810415</v>
      </c>
    </row>
    <row r="53" spans="1:21" ht="19.5" x14ac:dyDescent="0.25">
      <c r="A53" s="68" t="s">
        <v>40</v>
      </c>
      <c r="B53" s="134">
        <v>55</v>
      </c>
      <c r="C53" s="134">
        <v>56</v>
      </c>
      <c r="D53" s="134">
        <v>48</v>
      </c>
      <c r="E53" s="134">
        <v>47</v>
      </c>
      <c r="F53" s="134">
        <v>51</v>
      </c>
      <c r="G53" s="134">
        <v>58</v>
      </c>
      <c r="H53" s="145">
        <v>42.32821413205707</v>
      </c>
      <c r="I53" s="145">
        <v>50.357221540301516</v>
      </c>
      <c r="J53" s="145">
        <v>47.33567757641331</v>
      </c>
      <c r="K53" s="145">
        <v>63.107570463328337</v>
      </c>
      <c r="L53" s="134">
        <v>101</v>
      </c>
      <c r="M53" s="145">
        <v>86.103880841537446</v>
      </c>
      <c r="N53" s="134">
        <v>105</v>
      </c>
      <c r="O53" s="134">
        <v>188</v>
      </c>
      <c r="P53" s="134">
        <v>228</v>
      </c>
      <c r="Q53" s="134">
        <v>244</v>
      </c>
      <c r="R53" s="134">
        <v>251</v>
      </c>
      <c r="S53" s="134">
        <v>310</v>
      </c>
      <c r="T53" s="145">
        <v>313.27112559366208</v>
      </c>
      <c r="U53" s="216">
        <v>387.5312036988995</v>
      </c>
    </row>
    <row r="54" spans="1:21" ht="19.5" x14ac:dyDescent="0.25">
      <c r="A54" s="68" t="s">
        <v>41</v>
      </c>
      <c r="B54" s="134">
        <v>198</v>
      </c>
      <c r="C54" s="134">
        <v>193</v>
      </c>
      <c r="D54" s="134">
        <v>167</v>
      </c>
      <c r="E54" s="134">
        <v>176</v>
      </c>
      <c r="F54" s="134">
        <v>60</v>
      </c>
      <c r="G54" s="134">
        <v>48</v>
      </c>
      <c r="H54" s="145">
        <v>56.105084605157735</v>
      </c>
      <c r="I54" s="145">
        <v>50.214651471526359</v>
      </c>
      <c r="J54" s="145">
        <v>43.356150486421846</v>
      </c>
      <c r="K54" s="145">
        <v>49.160041362241699</v>
      </c>
      <c r="L54" s="134">
        <v>47</v>
      </c>
      <c r="M54" s="145">
        <v>40.54289669543882</v>
      </c>
      <c r="N54" s="134">
        <v>59</v>
      </c>
      <c r="O54" s="134">
        <v>51</v>
      </c>
      <c r="P54" s="134">
        <v>61</v>
      </c>
      <c r="Q54" s="134">
        <v>56</v>
      </c>
      <c r="R54" s="134">
        <v>56</v>
      </c>
      <c r="S54" s="134">
        <v>58</v>
      </c>
      <c r="T54" s="145">
        <v>50.650950563813765</v>
      </c>
      <c r="U54" s="216">
        <v>54.129989302883061</v>
      </c>
    </row>
    <row r="55" spans="1:21" ht="19.5" x14ac:dyDescent="0.25">
      <c r="A55" s="68" t="s">
        <v>159</v>
      </c>
      <c r="B55" s="134">
        <v>70</v>
      </c>
      <c r="C55" s="134">
        <v>104</v>
      </c>
      <c r="D55" s="134">
        <v>74</v>
      </c>
      <c r="E55" s="134">
        <v>80</v>
      </c>
      <c r="F55" s="134">
        <v>67</v>
      </c>
      <c r="G55" s="134">
        <v>79</v>
      </c>
      <c r="H55" s="145">
        <v>55.096574405804645</v>
      </c>
      <c r="I55" s="145">
        <v>55.199217072329283</v>
      </c>
      <c r="J55" s="145">
        <v>56.774665008396745</v>
      </c>
      <c r="K55" s="145">
        <v>68.147361292017763</v>
      </c>
      <c r="L55" s="134">
        <v>54</v>
      </c>
      <c r="M55" s="145">
        <v>27.998317287061543</v>
      </c>
      <c r="N55" s="134">
        <v>56</v>
      </c>
      <c r="O55" s="134">
        <v>70</v>
      </c>
      <c r="P55" s="134">
        <v>77</v>
      </c>
      <c r="Q55" s="134">
        <v>77</v>
      </c>
      <c r="R55" s="134">
        <v>78</v>
      </c>
      <c r="S55" s="134">
        <v>95</v>
      </c>
      <c r="T55" s="145">
        <v>91.647644784007056</v>
      </c>
      <c r="U55" s="216">
        <v>63.319700019339734</v>
      </c>
    </row>
    <row r="56" spans="1:21" x14ac:dyDescent="0.25">
      <c r="A56" s="68" t="s">
        <v>43</v>
      </c>
      <c r="B56" s="135" t="s">
        <v>172</v>
      </c>
      <c r="C56" s="134">
        <v>8</v>
      </c>
      <c r="D56" s="134">
        <v>5</v>
      </c>
      <c r="E56" s="134">
        <v>5</v>
      </c>
      <c r="F56" s="134">
        <v>4</v>
      </c>
      <c r="G56" s="134">
        <v>16</v>
      </c>
      <c r="H56" s="145">
        <v>19.790819641097787</v>
      </c>
      <c r="I56" s="145">
        <v>10.38458421137948</v>
      </c>
      <c r="J56" s="145">
        <v>10.077189620494691</v>
      </c>
      <c r="K56" s="145">
        <v>14.953796809425581</v>
      </c>
      <c r="L56" s="134">
        <v>13</v>
      </c>
      <c r="M56" s="145">
        <v>21.107540591274983</v>
      </c>
      <c r="N56" s="134">
        <v>23</v>
      </c>
      <c r="O56" s="134">
        <v>26</v>
      </c>
      <c r="P56" s="134">
        <v>175</v>
      </c>
      <c r="Q56" s="134">
        <v>184</v>
      </c>
      <c r="R56" s="134">
        <v>197</v>
      </c>
      <c r="S56" s="134">
        <v>199</v>
      </c>
      <c r="T56" s="145">
        <v>203.46020569937372</v>
      </c>
      <c r="U56" s="216">
        <v>196.54757541363557</v>
      </c>
    </row>
    <row r="57" spans="1:21" x14ac:dyDescent="0.25">
      <c r="A57" s="68" t="s">
        <v>44</v>
      </c>
      <c r="B57" s="134">
        <v>247</v>
      </c>
      <c r="C57" s="134">
        <v>267</v>
      </c>
      <c r="D57" s="134">
        <v>264</v>
      </c>
      <c r="E57" s="134">
        <v>253</v>
      </c>
      <c r="F57" s="134">
        <v>257</v>
      </c>
      <c r="G57" s="134">
        <v>244</v>
      </c>
      <c r="H57" s="145">
        <v>261.12350453735309</v>
      </c>
      <c r="I57" s="145">
        <v>264.07571502195304</v>
      </c>
      <c r="J57" s="145">
        <v>262.5516211006688</v>
      </c>
      <c r="K57" s="145">
        <v>256.32452914298455</v>
      </c>
      <c r="L57" s="134">
        <v>253</v>
      </c>
      <c r="M57" s="145">
        <v>258.01454772802555</v>
      </c>
      <c r="N57" s="134">
        <v>252</v>
      </c>
      <c r="O57" s="134">
        <v>257</v>
      </c>
      <c r="P57" s="134">
        <v>264</v>
      </c>
      <c r="Q57" s="134">
        <v>277</v>
      </c>
      <c r="R57" s="134">
        <v>282</v>
      </c>
      <c r="S57" s="134">
        <v>343</v>
      </c>
      <c r="T57" s="145">
        <v>340.21239775579193</v>
      </c>
      <c r="U57" s="216">
        <v>370.75696004298061</v>
      </c>
    </row>
    <row r="58" spans="1:21" ht="18" x14ac:dyDescent="0.25">
      <c r="A58" s="71" t="s">
        <v>107</v>
      </c>
      <c r="B58" s="118">
        <v>266</v>
      </c>
      <c r="C58" s="118">
        <v>268</v>
      </c>
      <c r="D58" s="118">
        <v>279</v>
      </c>
      <c r="E58" s="118">
        <v>265</v>
      </c>
      <c r="F58" s="118">
        <v>272</v>
      </c>
      <c r="G58" s="118">
        <v>281</v>
      </c>
      <c r="H58" s="119">
        <v>302.54656064388666</v>
      </c>
      <c r="I58" s="119">
        <v>303.23330669907142</v>
      </c>
      <c r="J58" s="119">
        <v>310.35653343410002</v>
      </c>
      <c r="K58" s="119">
        <v>314.57144886058944</v>
      </c>
      <c r="L58" s="118">
        <v>332</v>
      </c>
      <c r="M58" s="119">
        <v>356.81288524294104</v>
      </c>
      <c r="N58" s="118">
        <v>374</v>
      </c>
      <c r="O58" s="118">
        <v>400</v>
      </c>
      <c r="P58" s="118">
        <v>436</v>
      </c>
      <c r="Q58" s="118">
        <v>484</v>
      </c>
      <c r="R58" s="118">
        <v>558</v>
      </c>
      <c r="S58" s="118">
        <v>544</v>
      </c>
      <c r="T58" s="119">
        <v>510.66927352516393</v>
      </c>
      <c r="U58" s="215">
        <v>539.89360396923939</v>
      </c>
    </row>
    <row r="59" spans="1:21" x14ac:dyDescent="0.25">
      <c r="A59" s="68" t="s">
        <v>45</v>
      </c>
      <c r="B59" s="134">
        <v>109</v>
      </c>
      <c r="C59" s="134">
        <v>106</v>
      </c>
      <c r="D59" s="134">
        <v>119</v>
      </c>
      <c r="E59" s="134">
        <v>95</v>
      </c>
      <c r="F59" s="134">
        <v>108</v>
      </c>
      <c r="G59" s="134">
        <v>118</v>
      </c>
      <c r="H59" s="145">
        <v>117.63987223166976</v>
      </c>
      <c r="I59" s="145">
        <v>119.33509778916807</v>
      </c>
      <c r="J59" s="145">
        <v>117.10343627475507</v>
      </c>
      <c r="K59" s="145">
        <v>125.09968727538836</v>
      </c>
      <c r="L59" s="134">
        <v>136</v>
      </c>
      <c r="M59" s="145">
        <v>161.15373884785893</v>
      </c>
      <c r="N59" s="134">
        <v>168</v>
      </c>
      <c r="O59" s="134">
        <v>167</v>
      </c>
      <c r="P59" s="134">
        <v>190</v>
      </c>
      <c r="Q59" s="134">
        <v>204</v>
      </c>
      <c r="R59" s="134">
        <v>208</v>
      </c>
      <c r="S59" s="134">
        <v>214</v>
      </c>
      <c r="T59" s="145">
        <v>216.80248864411934</v>
      </c>
      <c r="U59" s="216">
        <v>240.29700997236301</v>
      </c>
    </row>
    <row r="60" spans="1:21" x14ac:dyDescent="0.25">
      <c r="A60" s="68" t="s">
        <v>46</v>
      </c>
      <c r="B60" s="134">
        <v>356</v>
      </c>
      <c r="C60" s="134">
        <v>289</v>
      </c>
      <c r="D60" s="134">
        <v>466</v>
      </c>
      <c r="E60" s="134">
        <v>296</v>
      </c>
      <c r="F60" s="134">
        <v>291</v>
      </c>
      <c r="G60" s="134">
        <v>410</v>
      </c>
      <c r="H60" s="145">
        <v>436.15608790071224</v>
      </c>
      <c r="I60" s="145">
        <v>469.61642567991089</v>
      </c>
      <c r="J60" s="145">
        <v>607.15590825262802</v>
      </c>
      <c r="K60" s="145">
        <v>564.16925648716119</v>
      </c>
      <c r="L60" s="134">
        <v>553</v>
      </c>
      <c r="M60" s="145">
        <v>618.76943561425912</v>
      </c>
      <c r="N60" s="134">
        <v>662</v>
      </c>
      <c r="O60" s="134">
        <v>681</v>
      </c>
      <c r="P60" s="134">
        <v>756</v>
      </c>
      <c r="Q60" s="134">
        <v>768</v>
      </c>
      <c r="R60" s="134">
        <v>834</v>
      </c>
      <c r="S60" s="134">
        <v>803</v>
      </c>
      <c r="T60" s="145">
        <v>585.15579938270241</v>
      </c>
      <c r="U60" s="216">
        <v>859.24527025337591</v>
      </c>
    </row>
    <row r="61" spans="1:21" x14ac:dyDescent="0.25">
      <c r="A61" s="68" t="s">
        <v>47</v>
      </c>
      <c r="B61" s="134">
        <v>157</v>
      </c>
      <c r="C61" s="134">
        <v>219</v>
      </c>
      <c r="D61" s="134">
        <v>249</v>
      </c>
      <c r="E61" s="134">
        <v>218</v>
      </c>
      <c r="F61" s="134">
        <v>205</v>
      </c>
      <c r="G61" s="134">
        <v>248</v>
      </c>
      <c r="H61" s="145">
        <v>179.95968902965737</v>
      </c>
      <c r="I61" s="145">
        <v>222.98109106309101</v>
      </c>
      <c r="J61" s="145">
        <v>228.8078650493334</v>
      </c>
      <c r="K61" s="145">
        <v>273.7292372514022</v>
      </c>
      <c r="L61" s="134">
        <v>266</v>
      </c>
      <c r="M61" s="145">
        <v>250.55494665157067</v>
      </c>
      <c r="N61" s="134">
        <v>234</v>
      </c>
      <c r="O61" s="134">
        <v>197</v>
      </c>
      <c r="P61" s="134">
        <v>239</v>
      </c>
      <c r="Q61" s="134">
        <v>275</v>
      </c>
      <c r="R61" s="134">
        <v>244</v>
      </c>
      <c r="S61" s="134">
        <v>264</v>
      </c>
      <c r="T61" s="145">
        <v>240.66576698155646</v>
      </c>
      <c r="U61" s="216">
        <v>283.40760117600911</v>
      </c>
    </row>
    <row r="62" spans="1:21" x14ac:dyDescent="0.25">
      <c r="A62" s="68" t="s">
        <v>48</v>
      </c>
      <c r="B62" s="134">
        <v>219</v>
      </c>
      <c r="C62" s="134">
        <v>179</v>
      </c>
      <c r="D62" s="134">
        <v>199</v>
      </c>
      <c r="E62" s="134">
        <v>180</v>
      </c>
      <c r="F62" s="134">
        <v>219</v>
      </c>
      <c r="G62" s="134">
        <v>245</v>
      </c>
      <c r="H62" s="145">
        <v>334.71075148982567</v>
      </c>
      <c r="I62" s="145">
        <v>401.52012965936797</v>
      </c>
      <c r="J62" s="145">
        <v>431.60063573033665</v>
      </c>
      <c r="K62" s="145">
        <v>401.42979926922311</v>
      </c>
      <c r="L62" s="134">
        <v>455</v>
      </c>
      <c r="M62" s="145">
        <v>584.32228811301866</v>
      </c>
      <c r="N62" s="134">
        <v>628</v>
      </c>
      <c r="O62" s="134">
        <v>779</v>
      </c>
      <c r="P62" s="134">
        <v>920</v>
      </c>
      <c r="Q62" s="134">
        <v>1151</v>
      </c>
      <c r="R62" s="134">
        <v>1507</v>
      </c>
      <c r="S62" s="134">
        <v>1518</v>
      </c>
      <c r="T62" s="145">
        <v>1370.3734881133009</v>
      </c>
      <c r="U62" s="216">
        <v>1410.7514488209729</v>
      </c>
    </row>
    <row r="63" spans="1:21" x14ac:dyDescent="0.25">
      <c r="A63" s="68" t="s">
        <v>49</v>
      </c>
      <c r="B63" s="134">
        <v>336</v>
      </c>
      <c r="C63" s="134">
        <v>412</v>
      </c>
      <c r="D63" s="134">
        <v>417</v>
      </c>
      <c r="E63" s="134">
        <v>431</v>
      </c>
      <c r="F63" s="134">
        <v>430</v>
      </c>
      <c r="G63" s="134">
        <v>446</v>
      </c>
      <c r="H63" s="145">
        <v>475.42132691311372</v>
      </c>
      <c r="I63" s="145">
        <v>431.37857523307468</v>
      </c>
      <c r="J63" s="145">
        <v>446.62486581980431</v>
      </c>
      <c r="K63" s="145">
        <v>469.32027489788277</v>
      </c>
      <c r="L63" s="134">
        <v>472</v>
      </c>
      <c r="M63" s="145">
        <v>438.96948474237121</v>
      </c>
      <c r="N63" s="134">
        <v>459</v>
      </c>
      <c r="O63" s="134">
        <v>463</v>
      </c>
      <c r="P63" s="134">
        <v>449</v>
      </c>
      <c r="Q63" s="134">
        <v>480</v>
      </c>
      <c r="R63" s="134">
        <v>491</v>
      </c>
      <c r="S63" s="134">
        <v>458</v>
      </c>
      <c r="T63" s="145">
        <v>440.6651494454108</v>
      </c>
      <c r="U63" s="216">
        <v>489.57167132482186</v>
      </c>
    </row>
    <row r="64" spans="1:21" x14ac:dyDescent="0.25">
      <c r="A64" s="68" t="s">
        <v>50</v>
      </c>
      <c r="B64" s="134">
        <v>179</v>
      </c>
      <c r="C64" s="134">
        <v>201</v>
      </c>
      <c r="D64" s="134">
        <v>251</v>
      </c>
      <c r="E64" s="134">
        <v>189</v>
      </c>
      <c r="F64" s="134">
        <v>180</v>
      </c>
      <c r="G64" s="134">
        <v>186</v>
      </c>
      <c r="H64" s="145">
        <v>221.15660902620431</v>
      </c>
      <c r="I64" s="145">
        <v>202.24124378364928</v>
      </c>
      <c r="J64" s="145">
        <v>221.39776476309015</v>
      </c>
      <c r="K64" s="145">
        <v>226.40398712854355</v>
      </c>
      <c r="L64" s="134">
        <v>229</v>
      </c>
      <c r="M64" s="145">
        <v>273.47018854628368</v>
      </c>
      <c r="N64" s="134">
        <v>284</v>
      </c>
      <c r="O64" s="134">
        <v>274</v>
      </c>
      <c r="P64" s="134">
        <v>295</v>
      </c>
      <c r="Q64" s="134">
        <v>326</v>
      </c>
      <c r="R64" s="134">
        <v>332</v>
      </c>
      <c r="S64" s="134">
        <v>368</v>
      </c>
      <c r="T64" s="145">
        <v>254.22568722418143</v>
      </c>
      <c r="U64" s="216">
        <v>215.30289053142457</v>
      </c>
    </row>
    <row r="65" spans="1:21" x14ac:dyDescent="0.25">
      <c r="A65" s="68" t="s">
        <v>51</v>
      </c>
      <c r="B65" s="134">
        <v>249</v>
      </c>
      <c r="C65" s="134">
        <v>266</v>
      </c>
      <c r="D65" s="134">
        <v>236</v>
      </c>
      <c r="E65" s="134">
        <v>257</v>
      </c>
      <c r="F65" s="134">
        <v>267</v>
      </c>
      <c r="G65" s="134">
        <v>268</v>
      </c>
      <c r="H65" s="145">
        <v>333.43400427993225</v>
      </c>
      <c r="I65" s="145">
        <v>298.72020718822057</v>
      </c>
      <c r="J65" s="145">
        <v>283.67273329888968</v>
      </c>
      <c r="K65" s="145">
        <v>318.7410388222894</v>
      </c>
      <c r="L65" s="134">
        <v>403</v>
      </c>
      <c r="M65" s="145">
        <v>348.62888593753325</v>
      </c>
      <c r="N65" s="134">
        <v>363</v>
      </c>
      <c r="O65" s="134">
        <v>364</v>
      </c>
      <c r="P65" s="134">
        <v>365</v>
      </c>
      <c r="Q65" s="134">
        <v>401</v>
      </c>
      <c r="R65" s="134">
        <v>415</v>
      </c>
      <c r="S65" s="134">
        <v>387</v>
      </c>
      <c r="T65" s="145">
        <v>421.67231380215452</v>
      </c>
      <c r="U65" s="216">
        <v>419.64967773883598</v>
      </c>
    </row>
    <row r="66" spans="1:21" x14ac:dyDescent="0.25">
      <c r="A66" s="68" t="s">
        <v>52</v>
      </c>
      <c r="B66" s="134">
        <v>482</v>
      </c>
      <c r="C66" s="134">
        <v>534</v>
      </c>
      <c r="D66" s="134">
        <v>527</v>
      </c>
      <c r="E66" s="134">
        <v>528</v>
      </c>
      <c r="F66" s="134">
        <v>503</v>
      </c>
      <c r="G66" s="134">
        <v>489</v>
      </c>
      <c r="H66" s="145">
        <v>569.02036550036917</v>
      </c>
      <c r="I66" s="145">
        <v>582.6187216257116</v>
      </c>
      <c r="J66" s="145">
        <v>593.21101331955492</v>
      </c>
      <c r="K66" s="145">
        <v>517.20280708364726</v>
      </c>
      <c r="L66" s="134">
        <v>530</v>
      </c>
      <c r="M66" s="145">
        <v>563.77387245225509</v>
      </c>
      <c r="N66" s="134">
        <v>565</v>
      </c>
      <c r="O66" s="134">
        <v>594</v>
      </c>
      <c r="P66" s="134">
        <v>651</v>
      </c>
      <c r="Q66" s="134">
        <v>671</v>
      </c>
      <c r="R66" s="134">
        <v>717</v>
      </c>
      <c r="S66" s="134">
        <v>580</v>
      </c>
      <c r="T66" s="145">
        <v>573.54268267389227</v>
      </c>
      <c r="U66" s="216">
        <v>650.14539299509568</v>
      </c>
    </row>
    <row r="67" spans="1:21" x14ac:dyDescent="0.25">
      <c r="A67" s="68" t="s">
        <v>143</v>
      </c>
      <c r="B67" s="134">
        <v>250</v>
      </c>
      <c r="C67" s="134">
        <v>237</v>
      </c>
      <c r="D67" s="134">
        <v>239</v>
      </c>
      <c r="E67" s="134">
        <v>253</v>
      </c>
      <c r="F67" s="134">
        <v>284</v>
      </c>
      <c r="G67" s="134">
        <v>283</v>
      </c>
      <c r="H67" s="145">
        <v>320.06203555336168</v>
      </c>
      <c r="I67" s="145">
        <v>299.32522880683712</v>
      </c>
      <c r="J67" s="145">
        <v>273.6136807436805</v>
      </c>
      <c r="K67" s="145">
        <v>323.36251441414265</v>
      </c>
      <c r="L67" s="134">
        <v>348</v>
      </c>
      <c r="M67" s="145">
        <v>387.91169058637354</v>
      </c>
      <c r="N67" s="134">
        <v>432</v>
      </c>
      <c r="O67" s="134">
        <v>446</v>
      </c>
      <c r="P67" s="134">
        <v>472</v>
      </c>
      <c r="Q67" s="134">
        <v>534</v>
      </c>
      <c r="R67" s="134">
        <v>611</v>
      </c>
      <c r="S67" s="134">
        <v>661</v>
      </c>
      <c r="T67" s="145">
        <v>636.12375402635985</v>
      </c>
      <c r="U67" s="216">
        <v>635.72349035538377</v>
      </c>
    </row>
    <row r="68" spans="1:21" x14ac:dyDescent="0.25">
      <c r="A68" s="68" t="s">
        <v>54</v>
      </c>
      <c r="B68" s="134">
        <v>148</v>
      </c>
      <c r="C68" s="134">
        <v>165</v>
      </c>
      <c r="D68" s="134">
        <v>169</v>
      </c>
      <c r="E68" s="134">
        <v>130</v>
      </c>
      <c r="F68" s="134">
        <v>133</v>
      </c>
      <c r="G68" s="134">
        <v>153</v>
      </c>
      <c r="H68" s="145">
        <v>155.90959358252272</v>
      </c>
      <c r="I68" s="145">
        <v>149.14181616415982</v>
      </c>
      <c r="J68" s="145">
        <v>125.36719906262408</v>
      </c>
      <c r="K68" s="145">
        <v>95.245087242737924</v>
      </c>
      <c r="L68" s="134">
        <v>100</v>
      </c>
      <c r="M68" s="145">
        <v>113.18906618280603</v>
      </c>
      <c r="N68" s="134">
        <v>123</v>
      </c>
      <c r="O68" s="134">
        <v>161</v>
      </c>
      <c r="P68" s="134">
        <v>177</v>
      </c>
      <c r="Q68" s="134">
        <v>178</v>
      </c>
      <c r="R68" s="134">
        <v>176</v>
      </c>
      <c r="S68" s="134">
        <v>189</v>
      </c>
      <c r="T68" s="145">
        <v>134.03614763566532</v>
      </c>
      <c r="U68" s="216">
        <v>214.65150891285921</v>
      </c>
    </row>
    <row r="69" spans="1:21" x14ac:dyDescent="0.25">
      <c r="A69" s="68" t="s">
        <v>55</v>
      </c>
      <c r="B69" s="134">
        <v>426</v>
      </c>
      <c r="C69" s="134">
        <v>441</v>
      </c>
      <c r="D69" s="134">
        <v>465</v>
      </c>
      <c r="E69" s="134">
        <v>488</v>
      </c>
      <c r="F69" s="134">
        <v>489</v>
      </c>
      <c r="G69" s="134">
        <v>389</v>
      </c>
      <c r="H69" s="145">
        <v>382.58378599038497</v>
      </c>
      <c r="I69" s="145">
        <v>368.32412523020258</v>
      </c>
      <c r="J69" s="145">
        <v>400.99732121519094</v>
      </c>
      <c r="K69" s="145">
        <v>446.78980023464703</v>
      </c>
      <c r="L69" s="134">
        <v>376</v>
      </c>
      <c r="M69" s="145">
        <v>402.67425550905904</v>
      </c>
      <c r="N69" s="134">
        <v>384</v>
      </c>
      <c r="O69" s="134">
        <v>359</v>
      </c>
      <c r="P69" s="134">
        <v>442</v>
      </c>
      <c r="Q69" s="134">
        <v>454</v>
      </c>
      <c r="R69" s="134">
        <v>757</v>
      </c>
      <c r="S69" s="134">
        <v>480</v>
      </c>
      <c r="T69" s="145">
        <v>459.66461842930562</v>
      </c>
      <c r="U69" s="216">
        <v>476.81374077340632</v>
      </c>
    </row>
    <row r="70" spans="1:21" x14ac:dyDescent="0.25">
      <c r="A70" s="68" t="s">
        <v>56</v>
      </c>
      <c r="B70" s="134">
        <v>266</v>
      </c>
      <c r="C70" s="134">
        <v>257</v>
      </c>
      <c r="D70" s="134">
        <v>278</v>
      </c>
      <c r="E70" s="134">
        <v>247</v>
      </c>
      <c r="F70" s="134">
        <v>259</v>
      </c>
      <c r="G70" s="134">
        <v>294</v>
      </c>
      <c r="H70" s="145">
        <v>234.09276262950453</v>
      </c>
      <c r="I70" s="145">
        <v>239.81842319386749</v>
      </c>
      <c r="J70" s="145">
        <v>241.92652114443379</v>
      </c>
      <c r="K70" s="145">
        <v>252.73103810958054</v>
      </c>
      <c r="L70" s="134">
        <v>260</v>
      </c>
      <c r="M70" s="145">
        <v>273.99237499875568</v>
      </c>
      <c r="N70" s="134">
        <v>269</v>
      </c>
      <c r="O70" s="134">
        <v>280</v>
      </c>
      <c r="P70" s="134">
        <v>315</v>
      </c>
      <c r="Q70" s="134">
        <v>306</v>
      </c>
      <c r="R70" s="134">
        <v>307</v>
      </c>
      <c r="S70" s="134">
        <v>330</v>
      </c>
      <c r="T70" s="145">
        <v>366.62447040344063</v>
      </c>
      <c r="U70" s="216">
        <v>376.67169084190823</v>
      </c>
    </row>
    <row r="71" spans="1:21" x14ac:dyDescent="0.25">
      <c r="A71" s="68" t="s">
        <v>57</v>
      </c>
      <c r="B71" s="134">
        <v>381</v>
      </c>
      <c r="C71" s="134">
        <v>376</v>
      </c>
      <c r="D71" s="134">
        <v>390</v>
      </c>
      <c r="E71" s="134">
        <v>389</v>
      </c>
      <c r="F71" s="134">
        <v>372</v>
      </c>
      <c r="G71" s="134">
        <v>354</v>
      </c>
      <c r="H71" s="145">
        <v>360.21199056631906</v>
      </c>
      <c r="I71" s="145">
        <v>344.86401318489931</v>
      </c>
      <c r="J71" s="145">
        <v>344.03045055488087</v>
      </c>
      <c r="K71" s="145">
        <v>330.38559419610965</v>
      </c>
      <c r="L71" s="134">
        <v>325</v>
      </c>
      <c r="M71" s="145">
        <v>320.72164956655041</v>
      </c>
      <c r="N71" s="134">
        <v>335</v>
      </c>
      <c r="O71" s="134">
        <v>339</v>
      </c>
      <c r="P71" s="134">
        <v>314</v>
      </c>
      <c r="Q71" s="134">
        <v>321</v>
      </c>
      <c r="R71" s="134">
        <v>328</v>
      </c>
      <c r="S71" s="134">
        <v>330</v>
      </c>
      <c r="T71" s="145">
        <v>333.62127541211197</v>
      </c>
      <c r="U71" s="216">
        <v>336.35565353475732</v>
      </c>
    </row>
    <row r="72" spans="1:21" x14ac:dyDescent="0.25">
      <c r="A72" s="68" t="s">
        <v>58</v>
      </c>
      <c r="B72" s="134">
        <v>510</v>
      </c>
      <c r="C72" s="134">
        <v>486</v>
      </c>
      <c r="D72" s="134">
        <v>439</v>
      </c>
      <c r="E72" s="134">
        <v>435</v>
      </c>
      <c r="F72" s="134">
        <v>413</v>
      </c>
      <c r="G72" s="134">
        <v>435</v>
      </c>
      <c r="H72" s="145">
        <v>469.72339428035639</v>
      </c>
      <c r="I72" s="145">
        <v>468.7884396301468</v>
      </c>
      <c r="J72" s="145">
        <v>526.64662788438466</v>
      </c>
      <c r="K72" s="145">
        <v>531.26324039929784</v>
      </c>
      <c r="L72" s="134">
        <v>567</v>
      </c>
      <c r="M72" s="145">
        <v>550.11093955776562</v>
      </c>
      <c r="N72" s="134">
        <v>606</v>
      </c>
      <c r="O72" s="134">
        <v>638</v>
      </c>
      <c r="P72" s="134">
        <v>623</v>
      </c>
      <c r="Q72" s="134">
        <v>625</v>
      </c>
      <c r="R72" s="134">
        <v>612</v>
      </c>
      <c r="S72" s="134">
        <v>488</v>
      </c>
      <c r="T72" s="145">
        <v>413.51546900364337</v>
      </c>
      <c r="U72" s="216">
        <v>437.1535993258355</v>
      </c>
    </row>
    <row r="73" spans="1:21" ht="18" x14ac:dyDescent="0.25">
      <c r="A73" s="67" t="s">
        <v>111</v>
      </c>
      <c r="B73" s="118">
        <v>261</v>
      </c>
      <c r="C73" s="118">
        <v>266</v>
      </c>
      <c r="D73" s="118">
        <v>265</v>
      </c>
      <c r="E73" s="118">
        <v>255</v>
      </c>
      <c r="F73" s="118">
        <v>263</v>
      </c>
      <c r="G73" s="118">
        <v>285</v>
      </c>
      <c r="H73" s="119">
        <v>303.83666280309933</v>
      </c>
      <c r="I73" s="119">
        <v>323.80512043808375</v>
      </c>
      <c r="J73" s="119">
        <v>285.14705337969065</v>
      </c>
      <c r="K73" s="119">
        <v>279.0550615406836</v>
      </c>
      <c r="L73" s="118">
        <v>287</v>
      </c>
      <c r="M73" s="119">
        <v>303.14015762693901</v>
      </c>
      <c r="N73" s="118">
        <v>310</v>
      </c>
      <c r="O73" s="118">
        <v>324</v>
      </c>
      <c r="P73" s="118">
        <v>322</v>
      </c>
      <c r="Q73" s="118">
        <v>354</v>
      </c>
      <c r="R73" s="118">
        <v>356</v>
      </c>
      <c r="S73" s="118">
        <v>366</v>
      </c>
      <c r="T73" s="119">
        <v>350.41191026502014</v>
      </c>
      <c r="U73" s="215">
        <v>440.4781473937345</v>
      </c>
    </row>
    <row r="74" spans="1:21" x14ac:dyDescent="0.25">
      <c r="A74" s="68" t="s">
        <v>59</v>
      </c>
      <c r="B74" s="134">
        <v>197</v>
      </c>
      <c r="C74" s="134">
        <v>195</v>
      </c>
      <c r="D74" s="134">
        <v>215</v>
      </c>
      <c r="E74" s="134">
        <v>193</v>
      </c>
      <c r="F74" s="134">
        <v>228</v>
      </c>
      <c r="G74" s="134">
        <v>227</v>
      </c>
      <c r="H74" s="145">
        <v>264.37666021623954</v>
      </c>
      <c r="I74" s="145">
        <v>248.32764359931511</v>
      </c>
      <c r="J74" s="145">
        <v>257.13935425866219</v>
      </c>
      <c r="K74" s="145">
        <v>301.33975786515208</v>
      </c>
      <c r="L74" s="134">
        <v>307</v>
      </c>
      <c r="M74" s="145">
        <v>303.92072134358887</v>
      </c>
      <c r="N74" s="134">
        <v>334</v>
      </c>
      <c r="O74" s="134">
        <v>365</v>
      </c>
      <c r="P74" s="134">
        <v>361</v>
      </c>
      <c r="Q74" s="134">
        <v>363</v>
      </c>
      <c r="R74" s="134">
        <v>388</v>
      </c>
      <c r="S74" s="134">
        <v>395</v>
      </c>
      <c r="T74" s="145">
        <v>267.34307877812546</v>
      </c>
      <c r="U74" s="216">
        <v>394.61617890229547</v>
      </c>
    </row>
    <row r="75" spans="1:21" x14ac:dyDescent="0.25">
      <c r="A75" s="68" t="s">
        <v>144</v>
      </c>
      <c r="B75" s="134">
        <v>329</v>
      </c>
      <c r="C75" s="134">
        <v>347</v>
      </c>
      <c r="D75" s="134">
        <v>352</v>
      </c>
      <c r="E75" s="134">
        <v>343</v>
      </c>
      <c r="F75" s="134">
        <v>339</v>
      </c>
      <c r="G75" s="134">
        <v>369</v>
      </c>
      <c r="H75" s="145">
        <v>344.79090834999033</v>
      </c>
      <c r="I75" s="145">
        <v>373.95843616708675</v>
      </c>
      <c r="J75" s="145">
        <v>366.48533108991751</v>
      </c>
      <c r="K75" s="145">
        <v>384.39914236754424</v>
      </c>
      <c r="L75" s="134">
        <v>377</v>
      </c>
      <c r="M75" s="145">
        <v>390.36261072282747</v>
      </c>
      <c r="N75" s="134">
        <v>407</v>
      </c>
      <c r="O75" s="134">
        <v>419</v>
      </c>
      <c r="P75" s="134">
        <v>415</v>
      </c>
      <c r="Q75" s="134">
        <v>454</v>
      </c>
      <c r="R75" s="134">
        <v>465</v>
      </c>
      <c r="S75" s="134">
        <v>476</v>
      </c>
      <c r="T75" s="145">
        <v>379.95804629905444</v>
      </c>
      <c r="U75" s="216">
        <v>512.59044929622871</v>
      </c>
    </row>
    <row r="76" spans="1:21" x14ac:dyDescent="0.25">
      <c r="A76" s="68" t="s">
        <v>61</v>
      </c>
      <c r="B76" s="134">
        <v>323</v>
      </c>
      <c r="C76" s="134">
        <v>313</v>
      </c>
      <c r="D76" s="134">
        <v>282</v>
      </c>
      <c r="E76" s="134">
        <v>263</v>
      </c>
      <c r="F76" s="134">
        <v>295</v>
      </c>
      <c r="G76" s="134">
        <v>320</v>
      </c>
      <c r="H76" s="145">
        <v>401.51333347877619</v>
      </c>
      <c r="I76" s="145">
        <v>450.36358135773196</v>
      </c>
      <c r="J76" s="145">
        <v>302.79993415440794</v>
      </c>
      <c r="K76" s="145">
        <v>246.40115248701133</v>
      </c>
      <c r="L76" s="134">
        <v>279</v>
      </c>
      <c r="M76" s="145">
        <v>298.62904503966956</v>
      </c>
      <c r="N76" s="134">
        <v>301</v>
      </c>
      <c r="O76" s="134">
        <v>326</v>
      </c>
      <c r="P76" s="134">
        <v>325</v>
      </c>
      <c r="Q76" s="134">
        <v>375</v>
      </c>
      <c r="R76" s="134">
        <v>381</v>
      </c>
      <c r="S76" s="134">
        <v>404</v>
      </c>
      <c r="T76" s="145">
        <v>518.33983471698411</v>
      </c>
      <c r="U76" s="216">
        <v>622</v>
      </c>
    </row>
    <row r="77" spans="1:21" x14ac:dyDescent="0.25">
      <c r="A77" s="117" t="s">
        <v>62</v>
      </c>
      <c r="B77" s="134"/>
      <c r="C77" s="134"/>
      <c r="D77" s="134"/>
      <c r="E77" s="134"/>
      <c r="F77" s="134"/>
      <c r="G77" s="134"/>
      <c r="H77" s="134"/>
      <c r="I77" s="145"/>
      <c r="J77" s="134"/>
      <c r="K77" s="134"/>
      <c r="L77" s="134"/>
      <c r="M77" s="134"/>
      <c r="N77" s="134"/>
      <c r="O77" s="134"/>
      <c r="P77" s="134"/>
      <c r="Q77" s="134"/>
      <c r="R77" s="134"/>
      <c r="S77" s="134"/>
      <c r="T77" s="145"/>
      <c r="U77" s="216"/>
    </row>
    <row r="78" spans="1:21" ht="19.5" x14ac:dyDescent="0.25">
      <c r="A78" s="70" t="s">
        <v>87</v>
      </c>
      <c r="B78" s="134">
        <v>154</v>
      </c>
      <c r="C78" s="134">
        <v>220</v>
      </c>
      <c r="D78" s="134">
        <v>196</v>
      </c>
      <c r="E78" s="134">
        <v>220</v>
      </c>
      <c r="F78" s="134">
        <v>202</v>
      </c>
      <c r="G78" s="134">
        <v>286</v>
      </c>
      <c r="H78" s="145">
        <v>308.46285058002434</v>
      </c>
      <c r="I78" s="145">
        <v>310.60925800322815</v>
      </c>
      <c r="J78" s="145">
        <v>268.06340049940582</v>
      </c>
      <c r="K78" s="145">
        <v>264.94426453177647</v>
      </c>
      <c r="L78" s="134">
        <v>291</v>
      </c>
      <c r="M78" s="145">
        <v>286.79577532975384</v>
      </c>
      <c r="N78" s="134">
        <v>303</v>
      </c>
      <c r="O78" s="134">
        <v>308</v>
      </c>
      <c r="P78" s="134">
        <v>296</v>
      </c>
      <c r="Q78" s="134">
        <v>297</v>
      </c>
      <c r="R78" s="134">
        <v>282</v>
      </c>
      <c r="S78" s="134">
        <v>278</v>
      </c>
      <c r="T78" s="145">
        <v>273.40630997899888</v>
      </c>
      <c r="U78" s="216">
        <v>293.00829840717552</v>
      </c>
    </row>
    <row r="79" spans="1:21" ht="19.5" x14ac:dyDescent="0.25">
      <c r="A79" s="70" t="s">
        <v>63</v>
      </c>
      <c r="B79" s="134">
        <v>272</v>
      </c>
      <c r="C79" s="134">
        <v>283</v>
      </c>
      <c r="D79" s="134">
        <v>241</v>
      </c>
      <c r="E79" s="134">
        <v>196</v>
      </c>
      <c r="F79" s="134">
        <v>317</v>
      </c>
      <c r="G79" s="134">
        <v>229</v>
      </c>
      <c r="H79" s="145">
        <v>232.33744559704178</v>
      </c>
      <c r="I79" s="145">
        <v>266.0586782755725</v>
      </c>
      <c r="J79" s="145">
        <v>257.31199700471257</v>
      </c>
      <c r="K79" s="145">
        <v>238.37082707800917</v>
      </c>
      <c r="L79" s="134">
        <v>281</v>
      </c>
      <c r="M79" s="145">
        <v>333.30695516842462</v>
      </c>
      <c r="N79" s="134">
        <v>312</v>
      </c>
      <c r="O79" s="134">
        <v>337</v>
      </c>
      <c r="P79" s="134">
        <v>335</v>
      </c>
      <c r="Q79" s="134">
        <v>395</v>
      </c>
      <c r="R79" s="134">
        <v>415</v>
      </c>
      <c r="S79" s="134">
        <v>382</v>
      </c>
      <c r="T79" s="145">
        <v>385.36109315886841</v>
      </c>
      <c r="U79" s="216">
        <v>398.002803147924</v>
      </c>
    </row>
    <row r="80" spans="1:21" ht="19.5" x14ac:dyDescent="0.25">
      <c r="A80" s="70" t="s">
        <v>86</v>
      </c>
      <c r="B80" s="134">
        <v>513</v>
      </c>
      <c r="C80" s="134">
        <v>421</v>
      </c>
      <c r="D80" s="134">
        <v>391</v>
      </c>
      <c r="E80" s="134">
        <v>335</v>
      </c>
      <c r="F80" s="134">
        <v>390</v>
      </c>
      <c r="G80" s="145">
        <v>394.3189373081741</v>
      </c>
      <c r="H80" s="145">
        <v>573.21975358806537</v>
      </c>
      <c r="I80" s="145">
        <v>681.68953566947346</v>
      </c>
      <c r="J80" s="145">
        <v>360.2597506896455</v>
      </c>
      <c r="K80" s="145">
        <v>228.45636190016097</v>
      </c>
      <c r="L80" s="145">
        <v>263.09123609543013</v>
      </c>
      <c r="M80" s="145">
        <v>298.5750031055349</v>
      </c>
      <c r="N80" s="145">
        <v>293.52119855096197</v>
      </c>
      <c r="O80" s="134">
        <v>342</v>
      </c>
      <c r="P80" s="134">
        <v>354</v>
      </c>
      <c r="Q80" s="134">
        <v>457</v>
      </c>
      <c r="R80" s="134">
        <v>480</v>
      </c>
      <c r="S80" s="134">
        <v>552</v>
      </c>
      <c r="T80" s="145">
        <v>835.33445524302772</v>
      </c>
      <c r="U80" s="216">
        <v>1061.2183461982715</v>
      </c>
    </row>
    <row r="81" spans="1:21" x14ac:dyDescent="0.25">
      <c r="A81" s="68" t="s">
        <v>64</v>
      </c>
      <c r="B81" s="134">
        <v>139</v>
      </c>
      <c r="C81" s="134">
        <v>145</v>
      </c>
      <c r="D81" s="134">
        <v>153</v>
      </c>
      <c r="E81" s="134">
        <v>157</v>
      </c>
      <c r="F81" s="134">
        <v>149</v>
      </c>
      <c r="G81" s="134">
        <v>163</v>
      </c>
      <c r="H81" s="145">
        <v>171.92204223653209</v>
      </c>
      <c r="I81" s="145">
        <v>161.77899060330597</v>
      </c>
      <c r="J81" s="145">
        <v>174.99528958106956</v>
      </c>
      <c r="K81" s="145">
        <v>174.31675697338801</v>
      </c>
      <c r="L81" s="134">
        <v>178</v>
      </c>
      <c r="M81" s="145">
        <v>199.48888520849434</v>
      </c>
      <c r="N81" s="134">
        <v>192</v>
      </c>
      <c r="O81" s="134">
        <v>194</v>
      </c>
      <c r="P81" s="134">
        <v>196</v>
      </c>
      <c r="Q81" s="134">
        <v>206</v>
      </c>
      <c r="R81" s="134">
        <v>185</v>
      </c>
      <c r="S81" s="134">
        <v>183</v>
      </c>
      <c r="T81" s="145">
        <v>155.09148647039154</v>
      </c>
      <c r="U81" s="216">
        <v>166.14516425957365</v>
      </c>
    </row>
    <row r="82" spans="1:21" ht="18" x14ac:dyDescent="0.25">
      <c r="A82" s="67" t="s">
        <v>138</v>
      </c>
      <c r="B82" s="119">
        <v>365</v>
      </c>
      <c r="C82" s="119">
        <v>375</v>
      </c>
      <c r="D82" s="119">
        <v>384</v>
      </c>
      <c r="E82" s="119">
        <v>363</v>
      </c>
      <c r="F82" s="119">
        <v>376</v>
      </c>
      <c r="G82" s="119">
        <v>376.00143589343628</v>
      </c>
      <c r="H82" s="119">
        <v>389.49594327194472</v>
      </c>
      <c r="I82" s="119">
        <v>373.54455998276535</v>
      </c>
      <c r="J82" s="119">
        <v>394.41433009303381</v>
      </c>
      <c r="K82" s="119">
        <v>391.4812226106834</v>
      </c>
      <c r="L82" s="119">
        <v>381.47972670925236</v>
      </c>
      <c r="M82" s="119">
        <v>381.61663562187874</v>
      </c>
      <c r="N82" s="119">
        <v>377.86869405891065</v>
      </c>
      <c r="O82" s="119">
        <v>384.95046248295142</v>
      </c>
      <c r="P82" s="119">
        <v>398.16380426303817</v>
      </c>
      <c r="Q82" s="119">
        <v>405.58811319742017</v>
      </c>
      <c r="R82" s="119">
        <v>402.13995719575792</v>
      </c>
      <c r="S82" s="119">
        <v>411.48357318518919</v>
      </c>
      <c r="T82" s="119">
        <v>393.41936568532054</v>
      </c>
      <c r="U82" s="215">
        <v>423.46079908148096</v>
      </c>
    </row>
    <row r="83" spans="1:21" x14ac:dyDescent="0.25">
      <c r="A83" s="68" t="s">
        <v>65</v>
      </c>
      <c r="B83" s="134">
        <v>124</v>
      </c>
      <c r="C83" s="134">
        <v>99</v>
      </c>
      <c r="D83" s="134">
        <v>151</v>
      </c>
      <c r="E83" s="134">
        <v>114</v>
      </c>
      <c r="F83" s="134">
        <v>102</v>
      </c>
      <c r="G83" s="134">
        <v>131</v>
      </c>
      <c r="H83" s="145">
        <v>140.30112687088825</v>
      </c>
      <c r="I83" s="145">
        <v>131.3995534391116</v>
      </c>
      <c r="J83" s="145">
        <v>125.05639798340428</v>
      </c>
      <c r="K83" s="145">
        <v>73.157527665738385</v>
      </c>
      <c r="L83" s="134">
        <v>25</v>
      </c>
      <c r="M83" s="145">
        <v>38.076326164701804</v>
      </c>
      <c r="N83" s="134">
        <v>117</v>
      </c>
      <c r="O83" s="134">
        <v>243</v>
      </c>
      <c r="P83" s="134">
        <v>209</v>
      </c>
      <c r="Q83" s="134">
        <v>227</v>
      </c>
      <c r="R83" s="134">
        <v>207</v>
      </c>
      <c r="S83" s="134">
        <v>229</v>
      </c>
      <c r="T83" s="145">
        <v>535.55489437667359</v>
      </c>
      <c r="U83" s="216">
        <v>198.15601027678068</v>
      </c>
    </row>
    <row r="84" spans="1:21" x14ac:dyDescent="0.25">
      <c r="A84" s="68" t="s">
        <v>67</v>
      </c>
      <c r="B84" s="134">
        <v>643</v>
      </c>
      <c r="C84" s="134">
        <v>457</v>
      </c>
      <c r="D84" s="134">
        <v>612</v>
      </c>
      <c r="E84" s="134">
        <v>606</v>
      </c>
      <c r="F84" s="134">
        <v>676</v>
      </c>
      <c r="G84" s="134">
        <v>532</v>
      </c>
      <c r="H84" s="145">
        <v>477.16135257399475</v>
      </c>
      <c r="I84" s="145">
        <v>451.05091233048466</v>
      </c>
      <c r="J84" s="145">
        <v>1213.2853929632729</v>
      </c>
      <c r="K84" s="145">
        <v>833.78221765176374</v>
      </c>
      <c r="L84" s="134">
        <v>148</v>
      </c>
      <c r="M84" s="145">
        <v>161.30077087517003</v>
      </c>
      <c r="N84" s="134">
        <v>140</v>
      </c>
      <c r="O84" s="134">
        <v>148</v>
      </c>
      <c r="P84" s="134">
        <v>147</v>
      </c>
      <c r="Q84" s="134">
        <v>160</v>
      </c>
      <c r="R84" s="134">
        <v>127</v>
      </c>
      <c r="S84" s="134">
        <v>169</v>
      </c>
      <c r="T84" s="145">
        <v>155.69236674064373</v>
      </c>
      <c r="U84" s="216">
        <v>155.5677609595493</v>
      </c>
    </row>
    <row r="85" spans="1:21" x14ac:dyDescent="0.25">
      <c r="A85" s="68" t="s">
        <v>68</v>
      </c>
      <c r="B85" s="134">
        <v>564</v>
      </c>
      <c r="C85" s="134">
        <v>598</v>
      </c>
      <c r="D85" s="134">
        <v>643</v>
      </c>
      <c r="E85" s="134">
        <v>669</v>
      </c>
      <c r="F85" s="134">
        <v>680</v>
      </c>
      <c r="G85" s="134">
        <v>671</v>
      </c>
      <c r="H85" s="145">
        <v>600.95928125269972</v>
      </c>
      <c r="I85" s="145">
        <v>349.75829405297952</v>
      </c>
      <c r="J85" s="145">
        <v>376.98226076487515</v>
      </c>
      <c r="K85" s="145">
        <v>389.24906116207376</v>
      </c>
      <c r="L85" s="134">
        <v>439</v>
      </c>
      <c r="M85" s="145">
        <v>508.44591420679808</v>
      </c>
      <c r="N85" s="134">
        <v>627</v>
      </c>
      <c r="O85" s="134">
        <v>644</v>
      </c>
      <c r="P85" s="134">
        <v>653</v>
      </c>
      <c r="Q85" s="134">
        <v>651</v>
      </c>
      <c r="R85" s="134">
        <v>625</v>
      </c>
      <c r="S85" s="134">
        <v>669</v>
      </c>
      <c r="T85" s="145">
        <v>527.15893003501969</v>
      </c>
      <c r="U85" s="216">
        <v>573.60126304382356</v>
      </c>
    </row>
    <row r="86" spans="1:21" x14ac:dyDescent="0.25">
      <c r="A86" s="68" t="s">
        <v>69</v>
      </c>
      <c r="B86" s="134">
        <v>262</v>
      </c>
      <c r="C86" s="134">
        <v>209</v>
      </c>
      <c r="D86" s="134">
        <v>221</v>
      </c>
      <c r="E86" s="134">
        <v>221</v>
      </c>
      <c r="F86" s="134">
        <v>235</v>
      </c>
      <c r="G86" s="134">
        <v>228</v>
      </c>
      <c r="H86" s="145">
        <v>235.10338721688632</v>
      </c>
      <c r="I86" s="145">
        <v>248.98111795079566</v>
      </c>
      <c r="J86" s="145">
        <v>254.02852281637263</v>
      </c>
      <c r="K86" s="145">
        <v>256.03356610729998</v>
      </c>
      <c r="L86" s="134">
        <v>244</v>
      </c>
      <c r="M86" s="145">
        <v>232.89035250263856</v>
      </c>
      <c r="N86" s="134">
        <v>217</v>
      </c>
      <c r="O86" s="134">
        <v>208</v>
      </c>
      <c r="P86" s="134">
        <v>204</v>
      </c>
      <c r="Q86" s="134">
        <v>198</v>
      </c>
      <c r="R86" s="134">
        <v>180</v>
      </c>
      <c r="S86" s="134">
        <v>187</v>
      </c>
      <c r="T86" s="145">
        <v>191.12113150543232</v>
      </c>
      <c r="U86" s="216">
        <v>218.4532101955154</v>
      </c>
    </row>
    <row r="87" spans="1:21" x14ac:dyDescent="0.25">
      <c r="A87" s="68" t="s">
        <v>71</v>
      </c>
      <c r="B87" s="134">
        <v>546</v>
      </c>
      <c r="C87" s="134">
        <v>650</v>
      </c>
      <c r="D87" s="134">
        <v>699</v>
      </c>
      <c r="E87" s="134">
        <v>636</v>
      </c>
      <c r="F87" s="134">
        <v>612</v>
      </c>
      <c r="G87" s="134">
        <v>594</v>
      </c>
      <c r="H87" s="145">
        <v>627.64010261184239</v>
      </c>
      <c r="I87" s="145">
        <v>622.54968729971188</v>
      </c>
      <c r="J87" s="145">
        <v>611.89458734684115</v>
      </c>
      <c r="K87" s="145">
        <v>607.08392846174092</v>
      </c>
      <c r="L87" s="134">
        <v>610</v>
      </c>
      <c r="M87" s="145">
        <v>612.29819144243493</v>
      </c>
      <c r="N87" s="134">
        <v>607</v>
      </c>
      <c r="O87" s="134">
        <v>631</v>
      </c>
      <c r="P87" s="134">
        <v>647</v>
      </c>
      <c r="Q87" s="134">
        <v>622</v>
      </c>
      <c r="R87" s="134">
        <v>609</v>
      </c>
      <c r="S87" s="134">
        <v>613</v>
      </c>
      <c r="T87" s="145">
        <v>599.98031483054933</v>
      </c>
      <c r="U87" s="216">
        <v>648.81852453190436</v>
      </c>
    </row>
    <row r="88" spans="1:21" x14ac:dyDescent="0.25">
      <c r="A88" s="68" t="s">
        <v>72</v>
      </c>
      <c r="B88" s="134">
        <v>383</v>
      </c>
      <c r="C88" s="134">
        <v>451</v>
      </c>
      <c r="D88" s="134">
        <v>478</v>
      </c>
      <c r="E88" s="134">
        <v>375</v>
      </c>
      <c r="F88" s="134">
        <v>430</v>
      </c>
      <c r="G88" s="134">
        <v>412</v>
      </c>
      <c r="H88" s="145">
        <v>445.28448888059063</v>
      </c>
      <c r="I88" s="145">
        <v>393.76028887671873</v>
      </c>
      <c r="J88" s="145">
        <v>407.56996046657031</v>
      </c>
      <c r="K88" s="145">
        <v>394.91248963421197</v>
      </c>
      <c r="L88" s="134">
        <v>403</v>
      </c>
      <c r="M88" s="145">
        <v>409.82559227485143</v>
      </c>
      <c r="N88" s="134">
        <v>386</v>
      </c>
      <c r="O88" s="134">
        <v>390</v>
      </c>
      <c r="P88" s="134">
        <v>413</v>
      </c>
      <c r="Q88" s="134">
        <v>410</v>
      </c>
      <c r="R88" s="134">
        <v>408</v>
      </c>
      <c r="S88" s="134">
        <v>424</v>
      </c>
      <c r="T88" s="145">
        <v>430.57436154168778</v>
      </c>
      <c r="U88" s="216">
        <v>417.87813460804404</v>
      </c>
    </row>
    <row r="89" spans="1:21" x14ac:dyDescent="0.25">
      <c r="A89" s="68" t="s">
        <v>73</v>
      </c>
      <c r="B89" s="134">
        <v>399</v>
      </c>
      <c r="C89" s="134">
        <v>357</v>
      </c>
      <c r="D89" s="134">
        <v>375</v>
      </c>
      <c r="E89" s="134">
        <v>357</v>
      </c>
      <c r="F89" s="134">
        <v>369</v>
      </c>
      <c r="G89" s="134">
        <v>399</v>
      </c>
      <c r="H89" s="145">
        <v>387.95122980575621</v>
      </c>
      <c r="I89" s="145">
        <v>372.10104505203702</v>
      </c>
      <c r="J89" s="145">
        <v>439.29836079263032</v>
      </c>
      <c r="K89" s="145">
        <v>463.29984095354348</v>
      </c>
      <c r="L89" s="134">
        <v>465</v>
      </c>
      <c r="M89" s="145">
        <v>455.32687818255312</v>
      </c>
      <c r="N89" s="134">
        <v>448</v>
      </c>
      <c r="O89" s="134">
        <v>471</v>
      </c>
      <c r="P89" s="134">
        <v>486</v>
      </c>
      <c r="Q89" s="134">
        <v>506</v>
      </c>
      <c r="R89" s="134">
        <v>484</v>
      </c>
      <c r="S89" s="134">
        <v>485</v>
      </c>
      <c r="T89" s="145">
        <v>417.12515170049829</v>
      </c>
      <c r="U89" s="216">
        <v>495.676195727395</v>
      </c>
    </row>
    <row r="90" spans="1:21" x14ac:dyDescent="0.25">
      <c r="A90" s="68" t="s">
        <v>139</v>
      </c>
      <c r="B90" s="134">
        <v>202</v>
      </c>
      <c r="C90" s="134">
        <v>180</v>
      </c>
      <c r="D90" s="134">
        <v>124</v>
      </c>
      <c r="E90" s="134">
        <v>173</v>
      </c>
      <c r="F90" s="134">
        <v>179</v>
      </c>
      <c r="G90" s="134">
        <v>186</v>
      </c>
      <c r="H90" s="145">
        <v>185.73954818968068</v>
      </c>
      <c r="I90" s="145">
        <v>189.26555060736246</v>
      </c>
      <c r="J90" s="145">
        <v>192.18958169946993</v>
      </c>
      <c r="K90" s="145">
        <v>205.81796352069608</v>
      </c>
      <c r="L90" s="134">
        <v>207</v>
      </c>
      <c r="M90" s="145">
        <v>200.39870525400272</v>
      </c>
      <c r="N90" s="134">
        <v>199</v>
      </c>
      <c r="O90" s="134">
        <v>172</v>
      </c>
      <c r="P90" s="134">
        <v>196</v>
      </c>
      <c r="Q90" s="134">
        <v>216</v>
      </c>
      <c r="R90" s="134">
        <v>254</v>
      </c>
      <c r="S90" s="134">
        <v>246</v>
      </c>
      <c r="T90" s="145">
        <v>245.42154464379124</v>
      </c>
      <c r="U90" s="216">
        <v>229.95396270875682</v>
      </c>
    </row>
    <row r="91" spans="1:21" x14ac:dyDescent="0.25">
      <c r="A91" s="68" t="s">
        <v>75</v>
      </c>
      <c r="B91" s="134">
        <v>416</v>
      </c>
      <c r="C91" s="134">
        <v>420</v>
      </c>
      <c r="D91" s="134">
        <v>409</v>
      </c>
      <c r="E91" s="134">
        <v>423</v>
      </c>
      <c r="F91" s="134">
        <v>432</v>
      </c>
      <c r="G91" s="134">
        <v>457</v>
      </c>
      <c r="H91" s="145">
        <v>512.54238637466187</v>
      </c>
      <c r="I91" s="145">
        <v>491.72140524429437</v>
      </c>
      <c r="J91" s="145">
        <v>430.39372460126918</v>
      </c>
      <c r="K91" s="145">
        <v>432.40929576755548</v>
      </c>
      <c r="L91" s="134">
        <v>423</v>
      </c>
      <c r="M91" s="145">
        <v>434.02558093628045</v>
      </c>
      <c r="N91" s="134">
        <v>439</v>
      </c>
      <c r="O91" s="134">
        <v>448</v>
      </c>
      <c r="P91" s="134">
        <v>454</v>
      </c>
      <c r="Q91" s="134">
        <v>469</v>
      </c>
      <c r="R91" s="134">
        <v>449</v>
      </c>
      <c r="S91" s="134">
        <v>505</v>
      </c>
      <c r="T91" s="145">
        <v>453.55400079297669</v>
      </c>
      <c r="U91" s="216">
        <v>521.17617273680787</v>
      </c>
    </row>
    <row r="92" spans="1:21" x14ac:dyDescent="0.25">
      <c r="A92" s="68" t="s">
        <v>76</v>
      </c>
      <c r="B92" s="134">
        <v>150</v>
      </c>
      <c r="C92" s="134">
        <v>201</v>
      </c>
      <c r="D92" s="134">
        <v>158</v>
      </c>
      <c r="E92" s="134">
        <v>127</v>
      </c>
      <c r="F92" s="134">
        <v>147</v>
      </c>
      <c r="G92" s="134">
        <v>156</v>
      </c>
      <c r="H92" s="145">
        <v>168.41233278433256</v>
      </c>
      <c r="I92" s="145">
        <v>220.36040344105751</v>
      </c>
      <c r="J92" s="145">
        <v>246.86198568394863</v>
      </c>
      <c r="K92" s="145">
        <v>250.60721084600206</v>
      </c>
      <c r="L92" s="134">
        <v>285</v>
      </c>
      <c r="M92" s="145">
        <v>274.13181305862543</v>
      </c>
      <c r="N92" s="134">
        <v>266</v>
      </c>
      <c r="O92" s="134">
        <v>288</v>
      </c>
      <c r="P92" s="134">
        <v>312</v>
      </c>
      <c r="Q92" s="134">
        <v>378</v>
      </c>
      <c r="R92" s="134">
        <v>425</v>
      </c>
      <c r="S92" s="134">
        <v>391</v>
      </c>
      <c r="T92" s="145">
        <v>390.21729146893711</v>
      </c>
      <c r="U92" s="216">
        <v>478.13523548809491</v>
      </c>
    </row>
    <row r="93" spans="1:21" ht="18" x14ac:dyDescent="0.25">
      <c r="A93" s="67" t="s">
        <v>158</v>
      </c>
      <c r="B93" s="119">
        <v>315</v>
      </c>
      <c r="C93" s="119">
        <v>323</v>
      </c>
      <c r="D93" s="119">
        <v>386</v>
      </c>
      <c r="E93" s="119">
        <v>323</v>
      </c>
      <c r="F93" s="119">
        <v>380</v>
      </c>
      <c r="G93" s="119">
        <v>395.14853871704173</v>
      </c>
      <c r="H93" s="119">
        <v>365.89506584267269</v>
      </c>
      <c r="I93" s="119">
        <v>384.7150658617586</v>
      </c>
      <c r="J93" s="119">
        <v>370.95704450049158</v>
      </c>
      <c r="K93" s="119">
        <v>381.3783721670514</v>
      </c>
      <c r="L93" s="119">
        <v>376.80082047072062</v>
      </c>
      <c r="M93" s="119">
        <v>377.05894026592586</v>
      </c>
      <c r="N93" s="119">
        <v>381.25263507906112</v>
      </c>
      <c r="O93" s="119">
        <v>397.29501267962809</v>
      </c>
      <c r="P93" s="119">
        <v>412.40202237905379</v>
      </c>
      <c r="Q93" s="119">
        <v>408.99221719907928</v>
      </c>
      <c r="R93" s="119">
        <v>373.52337583610188</v>
      </c>
      <c r="S93" s="119">
        <v>355.60228748418632</v>
      </c>
      <c r="T93" s="119">
        <v>342.94821641578949</v>
      </c>
      <c r="U93" s="215">
        <v>369.82909587129734</v>
      </c>
    </row>
    <row r="94" spans="1:21" x14ac:dyDescent="0.25">
      <c r="A94" s="68" t="s">
        <v>66</v>
      </c>
      <c r="B94" s="134">
        <v>249</v>
      </c>
      <c r="C94" s="134">
        <v>361</v>
      </c>
      <c r="D94" s="134">
        <v>414</v>
      </c>
      <c r="E94" s="134">
        <v>347</v>
      </c>
      <c r="F94" s="134">
        <v>372</v>
      </c>
      <c r="G94" s="134">
        <v>391</v>
      </c>
      <c r="H94" s="145">
        <v>385.60783972630537</v>
      </c>
      <c r="I94" s="145">
        <v>454.56948041651253</v>
      </c>
      <c r="J94" s="145">
        <v>402.84674223192212</v>
      </c>
      <c r="K94" s="145">
        <v>479.15386323612194</v>
      </c>
      <c r="L94" s="134">
        <v>436</v>
      </c>
      <c r="M94" s="145">
        <v>419.05781474371184</v>
      </c>
      <c r="N94" s="134">
        <v>415</v>
      </c>
      <c r="O94" s="134">
        <v>419</v>
      </c>
      <c r="P94" s="134">
        <v>459</v>
      </c>
      <c r="Q94" s="134">
        <v>416</v>
      </c>
      <c r="R94" s="134">
        <v>412</v>
      </c>
      <c r="S94" s="134">
        <v>349</v>
      </c>
      <c r="T94" s="145">
        <v>373.71987982420836</v>
      </c>
      <c r="U94" s="216">
        <v>329.47222490237198</v>
      </c>
    </row>
    <row r="95" spans="1:21" x14ac:dyDescent="0.25">
      <c r="A95" s="68" t="s">
        <v>77</v>
      </c>
      <c r="B95" s="134">
        <v>337</v>
      </c>
      <c r="C95" s="134">
        <v>302</v>
      </c>
      <c r="D95" s="134">
        <v>309</v>
      </c>
      <c r="E95" s="134">
        <v>303</v>
      </c>
      <c r="F95" s="134">
        <v>540</v>
      </c>
      <c r="G95" s="134">
        <v>649</v>
      </c>
      <c r="H95" s="145">
        <v>405.96872428672827</v>
      </c>
      <c r="I95" s="145">
        <v>394.04123595059707</v>
      </c>
      <c r="J95" s="145">
        <v>405.11553565392308</v>
      </c>
      <c r="K95" s="145">
        <v>410.87584285903625</v>
      </c>
      <c r="L95" s="134">
        <v>433</v>
      </c>
      <c r="M95" s="145">
        <v>426.2019647712051</v>
      </c>
      <c r="N95" s="134">
        <v>468</v>
      </c>
      <c r="O95" s="134">
        <v>535</v>
      </c>
      <c r="P95" s="134">
        <v>508</v>
      </c>
      <c r="Q95" s="134">
        <v>533</v>
      </c>
      <c r="R95" s="134">
        <v>576</v>
      </c>
      <c r="S95" s="134">
        <v>485</v>
      </c>
      <c r="T95" s="145">
        <v>502.34604196676088</v>
      </c>
      <c r="U95" s="216">
        <v>610.62214351064404</v>
      </c>
    </row>
    <row r="96" spans="1:21" x14ac:dyDescent="0.25">
      <c r="A96" s="68" t="s">
        <v>70</v>
      </c>
      <c r="B96" s="134">
        <v>153</v>
      </c>
      <c r="C96" s="134">
        <v>141</v>
      </c>
      <c r="D96" s="134">
        <v>207</v>
      </c>
      <c r="E96" s="134">
        <v>152</v>
      </c>
      <c r="F96" s="134">
        <v>130</v>
      </c>
      <c r="G96" s="134">
        <v>128</v>
      </c>
      <c r="H96" s="145">
        <v>170.56292914356683</v>
      </c>
      <c r="I96" s="145">
        <v>165.27574551487436</v>
      </c>
      <c r="J96" s="145">
        <v>187.51401626742631</v>
      </c>
      <c r="K96" s="145">
        <v>174.5584644625655</v>
      </c>
      <c r="L96" s="134">
        <v>195</v>
      </c>
      <c r="M96" s="145">
        <v>204.66550293577563</v>
      </c>
      <c r="N96" s="134">
        <v>236</v>
      </c>
      <c r="O96" s="134">
        <v>214</v>
      </c>
      <c r="P96" s="134">
        <v>222</v>
      </c>
      <c r="Q96" s="134">
        <v>216</v>
      </c>
      <c r="R96" s="134">
        <v>199</v>
      </c>
      <c r="S96" s="134">
        <v>220</v>
      </c>
      <c r="T96" s="145">
        <v>214.25311606889017</v>
      </c>
      <c r="U96" s="216">
        <v>240.03944513343782</v>
      </c>
    </row>
    <row r="97" spans="1:21" x14ac:dyDescent="0.25">
      <c r="A97" s="68" t="s">
        <v>78</v>
      </c>
      <c r="B97" s="134">
        <v>191</v>
      </c>
      <c r="C97" s="134">
        <v>179</v>
      </c>
      <c r="D97" s="134">
        <v>233</v>
      </c>
      <c r="E97" s="134">
        <v>255</v>
      </c>
      <c r="F97" s="134">
        <v>243</v>
      </c>
      <c r="G97" s="134">
        <v>253</v>
      </c>
      <c r="H97" s="145">
        <v>290.37884100185198</v>
      </c>
      <c r="I97" s="145">
        <v>239.84528461134437</v>
      </c>
      <c r="J97" s="145">
        <v>229.66401685427664</v>
      </c>
      <c r="K97" s="145">
        <v>241.2299643399183</v>
      </c>
      <c r="L97" s="134">
        <v>250</v>
      </c>
      <c r="M97" s="145">
        <v>265.80826903660858</v>
      </c>
      <c r="N97" s="134">
        <v>276</v>
      </c>
      <c r="O97" s="134">
        <v>282</v>
      </c>
      <c r="P97" s="134">
        <v>344</v>
      </c>
      <c r="Q97" s="134">
        <v>289</v>
      </c>
      <c r="R97" s="134">
        <v>329</v>
      </c>
      <c r="S97" s="134">
        <v>334</v>
      </c>
      <c r="T97" s="145">
        <v>369.99428825284002</v>
      </c>
      <c r="U97" s="216">
        <v>357.15537373872536</v>
      </c>
    </row>
    <row r="98" spans="1:21" x14ac:dyDescent="0.25">
      <c r="A98" s="68" t="s">
        <v>79</v>
      </c>
      <c r="B98" s="134">
        <v>322</v>
      </c>
      <c r="C98" s="134">
        <v>333</v>
      </c>
      <c r="D98" s="134">
        <v>482</v>
      </c>
      <c r="E98" s="134">
        <v>399</v>
      </c>
      <c r="F98" s="134">
        <v>483</v>
      </c>
      <c r="G98" s="134">
        <v>433</v>
      </c>
      <c r="H98" s="145">
        <v>415.85776232780228</v>
      </c>
      <c r="I98" s="145">
        <v>482.00037720891618</v>
      </c>
      <c r="J98" s="145">
        <v>428.37663295155755</v>
      </c>
      <c r="K98" s="145">
        <v>461.16936652112696</v>
      </c>
      <c r="L98" s="134">
        <v>484</v>
      </c>
      <c r="M98" s="145">
        <v>480.58056960657046</v>
      </c>
      <c r="N98" s="134">
        <v>483</v>
      </c>
      <c r="O98" s="134">
        <v>484</v>
      </c>
      <c r="P98" s="134">
        <v>401</v>
      </c>
      <c r="Q98" s="134">
        <v>364</v>
      </c>
      <c r="R98" s="134">
        <v>211</v>
      </c>
      <c r="S98" s="134">
        <v>217</v>
      </c>
      <c r="T98" s="145">
        <v>212.2254212404678</v>
      </c>
      <c r="U98" s="216">
        <v>210.39407821752624</v>
      </c>
    </row>
    <row r="99" spans="1:21" x14ac:dyDescent="0.25">
      <c r="A99" s="68" t="s">
        <v>145</v>
      </c>
      <c r="B99" s="134">
        <v>382</v>
      </c>
      <c r="C99" s="134">
        <v>388</v>
      </c>
      <c r="D99" s="134">
        <v>399</v>
      </c>
      <c r="E99" s="134">
        <v>347</v>
      </c>
      <c r="F99" s="134">
        <v>357</v>
      </c>
      <c r="G99" s="134">
        <v>375</v>
      </c>
      <c r="H99" s="145">
        <v>369.64293676452422</v>
      </c>
      <c r="I99" s="145">
        <v>369.61155056355261</v>
      </c>
      <c r="J99" s="145">
        <v>368.81414058544624</v>
      </c>
      <c r="K99" s="145">
        <v>337.21529637617613</v>
      </c>
      <c r="L99" s="134">
        <v>332</v>
      </c>
      <c r="M99" s="145">
        <v>340.36379452751618</v>
      </c>
      <c r="N99" s="134">
        <v>337</v>
      </c>
      <c r="O99" s="134">
        <v>350</v>
      </c>
      <c r="P99" s="134">
        <v>362</v>
      </c>
      <c r="Q99" s="134">
        <v>365</v>
      </c>
      <c r="R99" s="134">
        <v>352</v>
      </c>
      <c r="S99" s="134">
        <v>356</v>
      </c>
      <c r="T99" s="145">
        <v>290.96821087383302</v>
      </c>
      <c r="U99" s="216">
        <v>308.89805378299627</v>
      </c>
    </row>
    <row r="100" spans="1:21" x14ac:dyDescent="0.25">
      <c r="A100" s="68" t="s">
        <v>81</v>
      </c>
      <c r="B100" s="134">
        <v>530</v>
      </c>
      <c r="C100" s="134">
        <v>480</v>
      </c>
      <c r="D100" s="134">
        <v>539</v>
      </c>
      <c r="E100" s="134">
        <v>390</v>
      </c>
      <c r="F100" s="134">
        <v>466</v>
      </c>
      <c r="G100" s="134">
        <v>551</v>
      </c>
      <c r="H100" s="145">
        <v>529.22541917948445</v>
      </c>
      <c r="I100" s="145">
        <v>504.95872059816196</v>
      </c>
      <c r="J100" s="145">
        <v>497.63599139237078</v>
      </c>
      <c r="K100" s="145">
        <v>505.56407256893709</v>
      </c>
      <c r="L100" s="134">
        <v>407</v>
      </c>
      <c r="M100" s="145">
        <v>359.10102337125932</v>
      </c>
      <c r="N100" s="134">
        <v>341</v>
      </c>
      <c r="O100" s="134">
        <v>393</v>
      </c>
      <c r="P100" s="134">
        <v>610</v>
      </c>
      <c r="Q100" s="134">
        <v>612</v>
      </c>
      <c r="R100" s="134">
        <v>647</v>
      </c>
      <c r="S100" s="134">
        <v>577</v>
      </c>
      <c r="T100" s="145">
        <v>494.21406392739971</v>
      </c>
      <c r="U100" s="216">
        <v>626.31139474924169</v>
      </c>
    </row>
    <row r="101" spans="1:21" x14ac:dyDescent="0.25">
      <c r="A101" s="68" t="s">
        <v>82</v>
      </c>
      <c r="B101" s="134">
        <v>142</v>
      </c>
      <c r="C101" s="134">
        <v>164</v>
      </c>
      <c r="D101" s="134">
        <v>209</v>
      </c>
      <c r="E101" s="134">
        <v>116</v>
      </c>
      <c r="F101" s="134">
        <v>114</v>
      </c>
      <c r="G101" s="134">
        <v>107</v>
      </c>
      <c r="H101" s="145">
        <v>106.72991402312482</v>
      </c>
      <c r="I101" s="145">
        <v>111.81896207826118</v>
      </c>
      <c r="J101" s="145">
        <v>122.48792047517925</v>
      </c>
      <c r="K101" s="145">
        <v>129.39845346969136</v>
      </c>
      <c r="L101" s="134">
        <v>124</v>
      </c>
      <c r="M101" s="145">
        <v>137.61172914925086</v>
      </c>
      <c r="N101" s="134">
        <v>129</v>
      </c>
      <c r="O101" s="134">
        <v>133</v>
      </c>
      <c r="P101" s="134">
        <v>148</v>
      </c>
      <c r="Q101" s="134">
        <v>164</v>
      </c>
      <c r="R101" s="134">
        <v>191</v>
      </c>
      <c r="S101" s="134">
        <v>185</v>
      </c>
      <c r="T101" s="145">
        <v>167.52767010367089</v>
      </c>
      <c r="U101" s="216">
        <v>226.73641713814573</v>
      </c>
    </row>
    <row r="102" spans="1:21" x14ac:dyDescent="0.25">
      <c r="A102" s="68" t="s">
        <v>83</v>
      </c>
      <c r="B102" s="134">
        <v>344</v>
      </c>
      <c r="C102" s="134">
        <v>381</v>
      </c>
      <c r="D102" s="134">
        <v>440</v>
      </c>
      <c r="E102" s="134">
        <v>353</v>
      </c>
      <c r="F102" s="134">
        <v>363</v>
      </c>
      <c r="G102" s="134">
        <v>355</v>
      </c>
      <c r="H102" s="145">
        <v>359.95491864284236</v>
      </c>
      <c r="I102" s="145">
        <v>378.56271313706469</v>
      </c>
      <c r="J102" s="145">
        <v>404.43278843688995</v>
      </c>
      <c r="K102" s="145">
        <v>397.14721877683428</v>
      </c>
      <c r="L102" s="134">
        <v>403</v>
      </c>
      <c r="M102" s="145">
        <v>478.35894458656122</v>
      </c>
      <c r="N102" s="134">
        <v>431</v>
      </c>
      <c r="O102" s="134">
        <v>457</v>
      </c>
      <c r="P102" s="134">
        <v>522</v>
      </c>
      <c r="Q102" s="134">
        <v>568</v>
      </c>
      <c r="R102" s="134">
        <v>591</v>
      </c>
      <c r="S102" s="134">
        <v>619</v>
      </c>
      <c r="T102" s="145">
        <v>672.77663244269365</v>
      </c>
      <c r="U102" s="216">
        <v>677.37264494383862</v>
      </c>
    </row>
    <row r="103" spans="1:21" ht="19.5" x14ac:dyDescent="0.25">
      <c r="A103" s="68" t="s">
        <v>84</v>
      </c>
      <c r="B103" s="134">
        <v>202</v>
      </c>
      <c r="C103" s="134">
        <v>217</v>
      </c>
      <c r="D103" s="134">
        <v>100</v>
      </c>
      <c r="E103" s="134">
        <v>175</v>
      </c>
      <c r="F103" s="134">
        <v>203</v>
      </c>
      <c r="G103" s="134">
        <v>270</v>
      </c>
      <c r="H103" s="145">
        <v>199.96787219781865</v>
      </c>
      <c r="I103" s="145">
        <v>223.39130337655953</v>
      </c>
      <c r="J103" s="145">
        <v>247.1557473519027</v>
      </c>
      <c r="K103" s="145">
        <v>214.2567932337592</v>
      </c>
      <c r="L103" s="134">
        <v>209</v>
      </c>
      <c r="M103" s="145">
        <v>217.84007573079072</v>
      </c>
      <c r="N103" s="134">
        <v>214</v>
      </c>
      <c r="O103" s="134">
        <v>241</v>
      </c>
      <c r="P103" s="134">
        <v>342</v>
      </c>
      <c r="Q103" s="134">
        <v>622</v>
      </c>
      <c r="R103" s="134">
        <v>286</v>
      </c>
      <c r="S103" s="134">
        <v>285</v>
      </c>
      <c r="T103" s="145">
        <v>228.00129221440821</v>
      </c>
      <c r="U103" s="216">
        <v>217.46098586503592</v>
      </c>
    </row>
    <row r="104" spans="1:21" ht="19.5" x14ac:dyDescent="0.25">
      <c r="A104" s="68" t="s">
        <v>85</v>
      </c>
      <c r="B104" s="134">
        <v>426</v>
      </c>
      <c r="C104" s="134">
        <v>487</v>
      </c>
      <c r="D104" s="134">
        <v>559</v>
      </c>
      <c r="E104" s="134">
        <v>602</v>
      </c>
      <c r="F104" s="134">
        <v>742</v>
      </c>
      <c r="G104" s="134">
        <v>816</v>
      </c>
      <c r="H104" s="145">
        <v>717.92144647876626</v>
      </c>
      <c r="I104" s="145">
        <v>735.78089239440885</v>
      </c>
      <c r="J104" s="145">
        <v>651.65199496970399</v>
      </c>
      <c r="K104" s="145">
        <v>627.20198226799323</v>
      </c>
      <c r="L104" s="134">
        <v>601</v>
      </c>
      <c r="M104" s="145">
        <v>671.0482167880474</v>
      </c>
      <c r="N104" s="134">
        <v>670</v>
      </c>
      <c r="O104" s="134">
        <v>811</v>
      </c>
      <c r="P104" s="134">
        <v>819</v>
      </c>
      <c r="Q104" s="134">
        <v>930</v>
      </c>
      <c r="R104" s="134">
        <v>888</v>
      </c>
      <c r="S104" s="134">
        <v>980</v>
      </c>
      <c r="T104" s="145">
        <v>842.33915766084237</v>
      </c>
      <c r="U104" s="216">
        <v>816.40820410205095</v>
      </c>
    </row>
    <row r="105" spans="1:21" x14ac:dyDescent="0.25">
      <c r="A105" s="249" t="s">
        <v>151</v>
      </c>
      <c r="B105" s="250"/>
      <c r="C105" s="250"/>
      <c r="D105" s="250"/>
      <c r="E105" s="250"/>
      <c r="F105" s="250"/>
      <c r="G105" s="250"/>
      <c r="H105" s="250"/>
      <c r="I105" s="250"/>
      <c r="J105" s="250"/>
      <c r="K105" s="250"/>
      <c r="L105" s="250"/>
      <c r="M105" s="250"/>
      <c r="N105" s="250"/>
      <c r="O105" s="250"/>
      <c r="P105" s="250"/>
      <c r="Q105" s="250"/>
      <c r="R105" s="250"/>
      <c r="S105" s="250"/>
      <c r="T105" s="181"/>
    </row>
    <row r="106" spans="1:21" ht="15.75" customHeight="1" thickBot="1" x14ac:dyDescent="0.3">
      <c r="A106" s="251" t="s">
        <v>225</v>
      </c>
      <c r="B106" s="252"/>
      <c r="C106" s="252"/>
      <c r="D106" s="252"/>
      <c r="E106" s="252"/>
      <c r="F106" s="252"/>
      <c r="G106" s="252"/>
      <c r="H106" s="252"/>
      <c r="I106" s="252"/>
      <c r="J106" s="252"/>
      <c r="K106" s="252"/>
      <c r="L106" s="252"/>
      <c r="M106" s="252"/>
      <c r="N106" s="252"/>
      <c r="O106" s="252"/>
      <c r="P106" s="252"/>
      <c r="Q106" s="252"/>
      <c r="R106" s="252"/>
      <c r="S106" s="252"/>
      <c r="T106" s="182"/>
      <c r="U106" s="176"/>
    </row>
  </sheetData>
  <mergeCells count="4">
    <mergeCell ref="A105:S105"/>
    <mergeCell ref="A106:S106"/>
    <mergeCell ref="A1:U1"/>
    <mergeCell ref="A2:U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7">
    <tabColor rgb="FFC7E6A4"/>
  </sheetPr>
  <dimension ref="A1:U103"/>
  <sheetViews>
    <sheetView workbookViewId="0">
      <pane ySplit="5" topLeftCell="A84" activePane="bottomLeft" state="frozen"/>
      <selection activeCell="O25" sqref="O25"/>
      <selection pane="bottomLeft" sqref="A1:U1"/>
    </sheetView>
  </sheetViews>
  <sheetFormatPr defaultRowHeight="15" x14ac:dyDescent="0.25"/>
  <cols>
    <col min="1" max="1" width="18.28515625" customWidth="1"/>
  </cols>
  <sheetData>
    <row r="1" spans="1:21" x14ac:dyDescent="0.25">
      <c r="A1" s="247" t="s">
        <v>219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</row>
    <row r="2" spans="1:21" x14ac:dyDescent="0.25">
      <c r="A2" s="248" t="s">
        <v>193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</row>
    <row r="3" spans="1:21" x14ac:dyDescent="0.25">
      <c r="A3" s="169" t="s">
        <v>234</v>
      </c>
      <c r="B3" s="5"/>
      <c r="C3" s="5"/>
      <c r="D3" s="5"/>
      <c r="E3" s="5"/>
      <c r="F3" s="5"/>
      <c r="G3" s="5"/>
      <c r="H3" s="168"/>
      <c r="I3" s="168"/>
      <c r="J3" s="168"/>
      <c r="K3" s="168"/>
      <c r="L3" s="5"/>
      <c r="M3" s="5"/>
      <c r="N3" s="5"/>
      <c r="O3" s="5"/>
      <c r="P3" s="5"/>
      <c r="Q3" s="5"/>
      <c r="R3" s="5"/>
      <c r="S3" s="5"/>
      <c r="T3" s="5"/>
    </row>
    <row r="4" spans="1:21" ht="15.75" thickBot="1" x14ac:dyDescent="0.3">
      <c r="A4" s="168" t="s">
        <v>196</v>
      </c>
      <c r="B4" s="5"/>
      <c r="C4" s="5"/>
      <c r="D4" s="5"/>
      <c r="E4" s="5"/>
      <c r="F4" s="5"/>
      <c r="G4" s="5"/>
      <c r="H4" s="168"/>
      <c r="I4" s="168"/>
      <c r="J4" s="168"/>
      <c r="K4" s="168"/>
      <c r="L4" s="5"/>
      <c r="M4" s="5"/>
      <c r="N4" s="5"/>
      <c r="O4" s="5"/>
      <c r="P4" s="5"/>
      <c r="Q4" s="5"/>
      <c r="R4" s="5"/>
      <c r="S4" s="5"/>
      <c r="T4" s="5"/>
    </row>
    <row r="5" spans="1:21" ht="15.75" thickBot="1" x14ac:dyDescent="0.3">
      <c r="A5" s="99"/>
      <c r="B5" s="36">
        <v>2000</v>
      </c>
      <c r="C5" s="36">
        <v>2001</v>
      </c>
      <c r="D5" s="36">
        <v>2002</v>
      </c>
      <c r="E5" s="36">
        <v>2003</v>
      </c>
      <c r="F5" s="36">
        <v>2004</v>
      </c>
      <c r="G5" s="36">
        <v>2005</v>
      </c>
      <c r="H5" s="36">
        <v>2006</v>
      </c>
      <c r="I5" s="36">
        <v>2007</v>
      </c>
      <c r="J5" s="36">
        <v>2008</v>
      </c>
      <c r="K5" s="36">
        <v>2009</v>
      </c>
      <c r="L5" s="36">
        <v>2010</v>
      </c>
      <c r="M5" s="36">
        <v>2011</v>
      </c>
      <c r="N5" s="36">
        <v>2012</v>
      </c>
      <c r="O5" s="36">
        <v>2013</v>
      </c>
      <c r="P5" s="36">
        <v>2014</v>
      </c>
      <c r="Q5" s="36">
        <v>2015</v>
      </c>
      <c r="R5" s="36">
        <v>2016</v>
      </c>
      <c r="S5" s="91">
        <v>2017</v>
      </c>
      <c r="T5" s="91">
        <v>2018</v>
      </c>
      <c r="U5" s="91">
        <v>2019</v>
      </c>
    </row>
    <row r="6" spans="1:21" x14ac:dyDescent="0.25">
      <c r="A6" s="92" t="s">
        <v>0</v>
      </c>
      <c r="B6" s="32">
        <v>2108</v>
      </c>
      <c r="C6" s="32">
        <v>2106</v>
      </c>
      <c r="D6" s="32">
        <v>2112</v>
      </c>
      <c r="E6" s="32">
        <v>2097</v>
      </c>
      <c r="F6" s="32">
        <v>2096</v>
      </c>
      <c r="G6" s="32">
        <v>2081</v>
      </c>
      <c r="H6" s="32">
        <v>2096</v>
      </c>
      <c r="I6" s="32">
        <v>2501</v>
      </c>
      <c r="J6" s="32">
        <v>2643</v>
      </c>
      <c r="K6" s="32">
        <v>2666</v>
      </c>
      <c r="L6" s="32">
        <v>1903</v>
      </c>
      <c r="M6" s="32">
        <v>1906</v>
      </c>
      <c r="N6" s="32">
        <v>1805</v>
      </c>
      <c r="O6" s="32">
        <v>1807</v>
      </c>
      <c r="P6" s="32">
        <v>1959</v>
      </c>
      <c r="Q6" s="32">
        <v>1877</v>
      </c>
      <c r="R6" s="32">
        <v>1771</v>
      </c>
      <c r="S6" s="32">
        <v>1729</v>
      </c>
      <c r="T6" s="33">
        <v>1764</v>
      </c>
      <c r="U6" s="209">
        <v>1730</v>
      </c>
    </row>
    <row r="7" spans="1:21" ht="18" x14ac:dyDescent="0.25">
      <c r="A7" s="93" t="s">
        <v>165</v>
      </c>
      <c r="B7" s="33">
        <v>556</v>
      </c>
      <c r="C7" s="33">
        <v>547</v>
      </c>
      <c r="D7" s="33">
        <v>555</v>
      </c>
      <c r="E7" s="33">
        <v>554</v>
      </c>
      <c r="F7" s="33">
        <v>558</v>
      </c>
      <c r="G7" s="33">
        <v>563</v>
      </c>
      <c r="H7" s="33">
        <v>560</v>
      </c>
      <c r="I7" s="33">
        <v>654</v>
      </c>
      <c r="J7" s="33">
        <v>718</v>
      </c>
      <c r="K7" s="33">
        <v>688</v>
      </c>
      <c r="L7" s="33">
        <v>531</v>
      </c>
      <c r="M7" s="33">
        <v>519</v>
      </c>
      <c r="N7" s="33">
        <v>465</v>
      </c>
      <c r="O7" s="33">
        <v>464</v>
      </c>
      <c r="P7" s="33">
        <v>467</v>
      </c>
      <c r="Q7" s="33">
        <v>465</v>
      </c>
      <c r="R7" s="33">
        <v>440</v>
      </c>
      <c r="S7" s="33">
        <v>414</v>
      </c>
      <c r="T7" s="33">
        <v>414</v>
      </c>
      <c r="U7" s="209">
        <v>418</v>
      </c>
    </row>
    <row r="8" spans="1:21" x14ac:dyDescent="0.25">
      <c r="A8" s="84" t="s">
        <v>1</v>
      </c>
      <c r="B8" s="34">
        <v>35</v>
      </c>
      <c r="C8" s="34">
        <v>36</v>
      </c>
      <c r="D8" s="34">
        <v>40</v>
      </c>
      <c r="E8" s="34">
        <v>41</v>
      </c>
      <c r="F8" s="34">
        <v>45</v>
      </c>
      <c r="G8" s="34">
        <v>47</v>
      </c>
      <c r="H8" s="34">
        <v>48</v>
      </c>
      <c r="I8" s="34">
        <v>52</v>
      </c>
      <c r="J8" s="34">
        <v>52</v>
      </c>
      <c r="K8" s="34">
        <v>52</v>
      </c>
      <c r="L8" s="34">
        <v>19</v>
      </c>
      <c r="M8" s="34">
        <v>19</v>
      </c>
      <c r="N8" s="34">
        <v>19</v>
      </c>
      <c r="O8" s="34">
        <v>23</v>
      </c>
      <c r="P8" s="34">
        <v>23</v>
      </c>
      <c r="Q8" s="34">
        <v>25</v>
      </c>
      <c r="R8" s="34">
        <v>24</v>
      </c>
      <c r="S8" s="34">
        <v>23</v>
      </c>
      <c r="T8" s="34">
        <v>23</v>
      </c>
      <c r="U8" s="210">
        <v>23</v>
      </c>
    </row>
    <row r="9" spans="1:21" x14ac:dyDescent="0.25">
      <c r="A9" s="84" t="s">
        <v>2</v>
      </c>
      <c r="B9" s="34">
        <v>36</v>
      </c>
      <c r="C9" s="34">
        <v>36</v>
      </c>
      <c r="D9" s="34">
        <v>36</v>
      </c>
      <c r="E9" s="34">
        <v>37</v>
      </c>
      <c r="F9" s="34">
        <v>37</v>
      </c>
      <c r="G9" s="34">
        <v>37</v>
      </c>
      <c r="H9" s="34">
        <v>38</v>
      </c>
      <c r="I9" s="34">
        <v>43</v>
      </c>
      <c r="J9" s="34">
        <v>43</v>
      </c>
      <c r="K9" s="34">
        <v>38</v>
      </c>
      <c r="L9" s="34">
        <v>19</v>
      </c>
      <c r="M9" s="34">
        <v>22</v>
      </c>
      <c r="N9" s="34">
        <v>33</v>
      </c>
      <c r="O9" s="34">
        <v>31</v>
      </c>
      <c r="P9" s="34">
        <v>30</v>
      </c>
      <c r="Q9" s="34">
        <v>30</v>
      </c>
      <c r="R9" s="34">
        <v>30</v>
      </c>
      <c r="S9" s="34">
        <v>24</v>
      </c>
      <c r="T9" s="34">
        <v>22</v>
      </c>
      <c r="U9" s="210">
        <v>22</v>
      </c>
    </row>
    <row r="10" spans="1:21" x14ac:dyDescent="0.25">
      <c r="A10" s="84" t="s">
        <v>3</v>
      </c>
      <c r="B10" s="34">
        <v>33</v>
      </c>
      <c r="C10" s="34">
        <v>33</v>
      </c>
      <c r="D10" s="34">
        <v>33</v>
      </c>
      <c r="E10" s="34">
        <v>33</v>
      </c>
      <c r="F10" s="34">
        <v>33</v>
      </c>
      <c r="G10" s="34">
        <v>33</v>
      </c>
      <c r="H10" s="34">
        <v>34</v>
      </c>
      <c r="I10" s="34">
        <v>44</v>
      </c>
      <c r="J10" s="34">
        <v>44</v>
      </c>
      <c r="K10" s="34">
        <v>44</v>
      </c>
      <c r="L10" s="34">
        <v>33</v>
      </c>
      <c r="M10" s="34">
        <v>33</v>
      </c>
      <c r="N10" s="34">
        <v>33</v>
      </c>
      <c r="O10" s="34">
        <v>33</v>
      </c>
      <c r="P10" s="34">
        <v>33</v>
      </c>
      <c r="Q10" s="34">
        <v>33</v>
      </c>
      <c r="R10" s="34">
        <v>33</v>
      </c>
      <c r="S10" s="34">
        <v>33</v>
      </c>
      <c r="T10" s="34">
        <v>33</v>
      </c>
      <c r="U10" s="210">
        <v>33</v>
      </c>
    </row>
    <row r="11" spans="1:21" x14ac:dyDescent="0.25">
      <c r="A11" s="84" t="s">
        <v>4</v>
      </c>
      <c r="B11" s="34">
        <v>22</v>
      </c>
      <c r="C11" s="34">
        <v>22</v>
      </c>
      <c r="D11" s="34">
        <v>22</v>
      </c>
      <c r="E11" s="34">
        <v>22</v>
      </c>
      <c r="F11" s="34">
        <v>22</v>
      </c>
      <c r="G11" s="34">
        <v>24</v>
      </c>
      <c r="H11" s="34">
        <v>24</v>
      </c>
      <c r="I11" s="34">
        <v>28</v>
      </c>
      <c r="J11" s="34">
        <v>83</v>
      </c>
      <c r="K11" s="34">
        <v>33</v>
      </c>
      <c r="L11" s="34">
        <v>29</v>
      </c>
      <c r="M11" s="34">
        <v>24</v>
      </c>
      <c r="N11" s="34">
        <v>24</v>
      </c>
      <c r="O11" s="34">
        <v>22</v>
      </c>
      <c r="P11" s="34">
        <v>23</v>
      </c>
      <c r="Q11" s="34">
        <v>25</v>
      </c>
      <c r="R11" s="34">
        <v>18</v>
      </c>
      <c r="S11" s="34">
        <v>4</v>
      </c>
      <c r="T11" s="34">
        <v>10</v>
      </c>
      <c r="U11" s="210">
        <v>10</v>
      </c>
    </row>
    <row r="12" spans="1:21" x14ac:dyDescent="0.25">
      <c r="A12" s="84" t="s">
        <v>5</v>
      </c>
      <c r="B12" s="34">
        <v>26</v>
      </c>
      <c r="C12" s="34">
        <v>26</v>
      </c>
      <c r="D12" s="34">
        <v>26</v>
      </c>
      <c r="E12" s="34">
        <v>26</v>
      </c>
      <c r="F12" s="34">
        <v>26</v>
      </c>
      <c r="G12" s="34">
        <v>26</v>
      </c>
      <c r="H12" s="34">
        <v>26</v>
      </c>
      <c r="I12" s="34">
        <v>31</v>
      </c>
      <c r="J12" s="34">
        <v>27</v>
      </c>
      <c r="K12" s="34">
        <v>33</v>
      </c>
      <c r="L12" s="34">
        <v>25</v>
      </c>
      <c r="M12" s="34">
        <v>19</v>
      </c>
      <c r="N12" s="34">
        <v>22</v>
      </c>
      <c r="O12" s="34">
        <v>22</v>
      </c>
      <c r="P12" s="34">
        <v>22</v>
      </c>
      <c r="Q12" s="34">
        <v>21</v>
      </c>
      <c r="R12" s="34">
        <v>21</v>
      </c>
      <c r="S12" s="34">
        <v>21</v>
      </c>
      <c r="T12" s="34">
        <v>17</v>
      </c>
      <c r="U12" s="210">
        <v>17</v>
      </c>
    </row>
    <row r="13" spans="1:21" x14ac:dyDescent="0.25">
      <c r="A13" s="84" t="s">
        <v>6</v>
      </c>
      <c r="B13" s="34">
        <v>24</v>
      </c>
      <c r="C13" s="34">
        <v>24</v>
      </c>
      <c r="D13" s="34">
        <v>25</v>
      </c>
      <c r="E13" s="34">
        <v>25</v>
      </c>
      <c r="F13" s="34">
        <v>25</v>
      </c>
      <c r="G13" s="34">
        <v>25</v>
      </c>
      <c r="H13" s="34">
        <v>25</v>
      </c>
      <c r="I13" s="34">
        <v>25</v>
      </c>
      <c r="J13" s="34">
        <v>25</v>
      </c>
      <c r="K13" s="34">
        <v>25</v>
      </c>
      <c r="L13" s="34">
        <v>25</v>
      </c>
      <c r="M13" s="34">
        <v>25</v>
      </c>
      <c r="N13" s="34">
        <v>21</v>
      </c>
      <c r="O13" s="34">
        <v>18</v>
      </c>
      <c r="P13" s="34">
        <v>18</v>
      </c>
      <c r="Q13" s="34">
        <v>18</v>
      </c>
      <c r="R13" s="34">
        <v>18</v>
      </c>
      <c r="S13" s="34">
        <v>17</v>
      </c>
      <c r="T13" s="34">
        <v>16</v>
      </c>
      <c r="U13" s="210">
        <v>16</v>
      </c>
    </row>
    <row r="14" spans="1:21" x14ac:dyDescent="0.25">
      <c r="A14" s="84" t="s">
        <v>7</v>
      </c>
      <c r="B14" s="34">
        <v>16</v>
      </c>
      <c r="C14" s="34">
        <v>18</v>
      </c>
      <c r="D14" s="34">
        <v>18</v>
      </c>
      <c r="E14" s="34">
        <v>16</v>
      </c>
      <c r="F14" s="34">
        <v>16</v>
      </c>
      <c r="G14" s="34">
        <v>16</v>
      </c>
      <c r="H14" s="34">
        <v>16</v>
      </c>
      <c r="I14" s="34">
        <v>16</v>
      </c>
      <c r="J14" s="34">
        <v>17</v>
      </c>
      <c r="K14" s="34">
        <v>17</v>
      </c>
      <c r="L14" s="34">
        <v>17</v>
      </c>
      <c r="M14" s="34">
        <v>17</v>
      </c>
      <c r="N14" s="34">
        <v>6</v>
      </c>
      <c r="O14" s="34">
        <v>7</v>
      </c>
      <c r="P14" s="34">
        <v>6</v>
      </c>
      <c r="Q14" s="34">
        <v>6</v>
      </c>
      <c r="R14" s="34">
        <v>6</v>
      </c>
      <c r="S14" s="34">
        <v>7</v>
      </c>
      <c r="T14" s="34">
        <v>7</v>
      </c>
      <c r="U14" s="210">
        <v>7</v>
      </c>
    </row>
    <row r="15" spans="1:21" x14ac:dyDescent="0.25">
      <c r="A15" s="84" t="s">
        <v>8</v>
      </c>
      <c r="B15" s="34">
        <v>12</v>
      </c>
      <c r="C15" s="34">
        <v>13</v>
      </c>
      <c r="D15" s="34">
        <v>13</v>
      </c>
      <c r="E15" s="34">
        <v>14</v>
      </c>
      <c r="F15" s="34">
        <v>14</v>
      </c>
      <c r="G15" s="34">
        <v>16</v>
      </c>
      <c r="H15" s="34">
        <v>16</v>
      </c>
      <c r="I15" s="34">
        <v>18</v>
      </c>
      <c r="J15" s="34">
        <v>18</v>
      </c>
      <c r="K15" s="34">
        <v>20</v>
      </c>
      <c r="L15" s="34">
        <v>15</v>
      </c>
      <c r="M15" s="34">
        <v>14</v>
      </c>
      <c r="N15" s="34">
        <v>12</v>
      </c>
      <c r="O15" s="34">
        <v>14</v>
      </c>
      <c r="P15" s="34">
        <v>14</v>
      </c>
      <c r="Q15" s="34">
        <v>13</v>
      </c>
      <c r="R15" s="34">
        <v>11</v>
      </c>
      <c r="S15" s="34">
        <v>11</v>
      </c>
      <c r="T15" s="34">
        <v>11</v>
      </c>
      <c r="U15" s="210">
        <v>11</v>
      </c>
    </row>
    <row r="16" spans="1:21" x14ac:dyDescent="0.25">
      <c r="A16" s="84" t="s">
        <v>9</v>
      </c>
      <c r="B16" s="34">
        <v>16</v>
      </c>
      <c r="C16" s="34">
        <v>16</v>
      </c>
      <c r="D16" s="34">
        <v>16</v>
      </c>
      <c r="E16" s="34">
        <v>16</v>
      </c>
      <c r="F16" s="34">
        <v>16</v>
      </c>
      <c r="G16" s="34">
        <v>16</v>
      </c>
      <c r="H16" s="34">
        <v>16</v>
      </c>
      <c r="I16" s="34">
        <v>19</v>
      </c>
      <c r="J16" s="34">
        <v>20</v>
      </c>
      <c r="K16" s="34">
        <v>22</v>
      </c>
      <c r="L16" s="34">
        <v>21</v>
      </c>
      <c r="M16" s="34">
        <v>21</v>
      </c>
      <c r="N16" s="34">
        <v>21</v>
      </c>
      <c r="O16" s="34">
        <v>21</v>
      </c>
      <c r="P16" s="34">
        <v>21</v>
      </c>
      <c r="Q16" s="34">
        <v>21</v>
      </c>
      <c r="R16" s="34">
        <v>21</v>
      </c>
      <c r="S16" s="34">
        <v>21</v>
      </c>
      <c r="T16" s="34">
        <v>21</v>
      </c>
      <c r="U16" s="210">
        <v>22</v>
      </c>
    </row>
    <row r="17" spans="1:21" x14ac:dyDescent="0.25">
      <c r="A17" s="84" t="s">
        <v>10</v>
      </c>
      <c r="B17" s="34">
        <v>128</v>
      </c>
      <c r="C17" s="34">
        <v>129</v>
      </c>
      <c r="D17" s="34">
        <v>130</v>
      </c>
      <c r="E17" s="34">
        <v>128</v>
      </c>
      <c r="F17" s="34">
        <v>129</v>
      </c>
      <c r="G17" s="34">
        <v>128</v>
      </c>
      <c r="H17" s="34">
        <v>123</v>
      </c>
      <c r="I17" s="34">
        <v>131</v>
      </c>
      <c r="J17" s="34">
        <v>130</v>
      </c>
      <c r="K17" s="34">
        <v>130</v>
      </c>
      <c r="L17" s="34">
        <v>129</v>
      </c>
      <c r="M17" s="34">
        <v>129</v>
      </c>
      <c r="N17" s="34">
        <v>127</v>
      </c>
      <c r="O17" s="34">
        <v>125</v>
      </c>
      <c r="P17" s="34">
        <v>125</v>
      </c>
      <c r="Q17" s="34">
        <v>126</v>
      </c>
      <c r="R17" s="34">
        <v>122</v>
      </c>
      <c r="S17" s="34">
        <v>119</v>
      </c>
      <c r="T17" s="34">
        <v>121</v>
      </c>
      <c r="U17" s="210">
        <v>122</v>
      </c>
    </row>
    <row r="18" spans="1:21" x14ac:dyDescent="0.25">
      <c r="A18" s="84" t="s">
        <v>11</v>
      </c>
      <c r="B18" s="34">
        <v>19</v>
      </c>
      <c r="C18" s="34">
        <v>21</v>
      </c>
      <c r="D18" s="34">
        <v>20</v>
      </c>
      <c r="E18" s="34">
        <v>20</v>
      </c>
      <c r="F18" s="34">
        <v>20</v>
      </c>
      <c r="G18" s="34">
        <v>20</v>
      </c>
      <c r="H18" s="34">
        <v>20</v>
      </c>
      <c r="I18" s="34">
        <v>20</v>
      </c>
      <c r="J18" s="34">
        <v>20</v>
      </c>
      <c r="K18" s="34">
        <v>20</v>
      </c>
      <c r="L18" s="34">
        <v>14</v>
      </c>
      <c r="M18" s="34">
        <v>13</v>
      </c>
      <c r="N18" s="34">
        <v>14</v>
      </c>
      <c r="O18" s="34">
        <v>14</v>
      </c>
      <c r="P18" s="34">
        <v>14</v>
      </c>
      <c r="Q18" s="34">
        <v>14</v>
      </c>
      <c r="R18" s="34">
        <v>5</v>
      </c>
      <c r="S18" s="34">
        <v>4</v>
      </c>
      <c r="T18" s="34">
        <v>3</v>
      </c>
      <c r="U18" s="210">
        <v>3</v>
      </c>
    </row>
    <row r="19" spans="1:21" x14ac:dyDescent="0.25">
      <c r="A19" s="84" t="s">
        <v>12</v>
      </c>
      <c r="B19" s="34">
        <v>19</v>
      </c>
      <c r="C19" s="34">
        <v>19</v>
      </c>
      <c r="D19" s="34">
        <v>20</v>
      </c>
      <c r="E19" s="34">
        <v>20</v>
      </c>
      <c r="F19" s="34">
        <v>21</v>
      </c>
      <c r="G19" s="34">
        <v>21</v>
      </c>
      <c r="H19" s="34">
        <v>21</v>
      </c>
      <c r="I19" s="34">
        <v>21</v>
      </c>
      <c r="J19" s="34">
        <v>22</v>
      </c>
      <c r="K19" s="34">
        <v>22</v>
      </c>
      <c r="L19" s="34">
        <v>13</v>
      </c>
      <c r="M19" s="34">
        <v>13</v>
      </c>
      <c r="N19" s="34">
        <v>14</v>
      </c>
      <c r="O19" s="34">
        <v>14</v>
      </c>
      <c r="P19" s="34">
        <v>15</v>
      </c>
      <c r="Q19" s="34">
        <v>15</v>
      </c>
      <c r="R19" s="34">
        <v>15</v>
      </c>
      <c r="S19" s="34">
        <v>14</v>
      </c>
      <c r="T19" s="34">
        <v>14</v>
      </c>
      <c r="U19" s="210">
        <v>13</v>
      </c>
    </row>
    <row r="20" spans="1:21" x14ac:dyDescent="0.25">
      <c r="A20" s="84" t="s">
        <v>13</v>
      </c>
      <c r="B20" s="34">
        <v>28</v>
      </c>
      <c r="C20" s="34">
        <v>28</v>
      </c>
      <c r="D20" s="34">
        <v>28</v>
      </c>
      <c r="E20" s="34">
        <v>28</v>
      </c>
      <c r="F20" s="34">
        <v>28</v>
      </c>
      <c r="G20" s="34">
        <v>28</v>
      </c>
      <c r="H20" s="34">
        <v>28</v>
      </c>
      <c r="I20" s="34">
        <v>28</v>
      </c>
      <c r="J20" s="34">
        <v>28</v>
      </c>
      <c r="K20" s="34">
        <v>31</v>
      </c>
      <c r="L20" s="34">
        <v>24</v>
      </c>
      <c r="M20" s="34">
        <v>24</v>
      </c>
      <c r="N20" s="34">
        <v>24</v>
      </c>
      <c r="O20" s="34">
        <v>25</v>
      </c>
      <c r="P20" s="34">
        <v>25</v>
      </c>
      <c r="Q20" s="34">
        <v>24</v>
      </c>
      <c r="R20" s="34">
        <v>24</v>
      </c>
      <c r="S20" s="34">
        <v>24</v>
      </c>
      <c r="T20" s="34">
        <v>24</v>
      </c>
      <c r="U20" s="210">
        <v>24</v>
      </c>
    </row>
    <row r="21" spans="1:21" x14ac:dyDescent="0.25">
      <c r="A21" s="84" t="s">
        <v>14</v>
      </c>
      <c r="B21" s="34">
        <v>15</v>
      </c>
      <c r="C21" s="34">
        <v>16</v>
      </c>
      <c r="D21" s="34">
        <v>16</v>
      </c>
      <c r="E21" s="34">
        <v>16</v>
      </c>
      <c r="F21" s="34">
        <v>16</v>
      </c>
      <c r="G21" s="34">
        <v>17</v>
      </c>
      <c r="H21" s="34">
        <v>17</v>
      </c>
      <c r="I21" s="34">
        <v>17</v>
      </c>
      <c r="J21" s="34">
        <v>18</v>
      </c>
      <c r="K21" s="34">
        <v>19</v>
      </c>
      <c r="L21" s="34">
        <v>19</v>
      </c>
      <c r="M21" s="34">
        <v>19</v>
      </c>
      <c r="N21" s="34">
        <v>20</v>
      </c>
      <c r="O21" s="34">
        <v>20</v>
      </c>
      <c r="P21" s="34">
        <v>21</v>
      </c>
      <c r="Q21" s="34">
        <v>21</v>
      </c>
      <c r="R21" s="34">
        <v>21</v>
      </c>
      <c r="S21" s="34">
        <v>21</v>
      </c>
      <c r="T21" s="34">
        <v>21</v>
      </c>
      <c r="U21" s="210">
        <v>21</v>
      </c>
    </row>
    <row r="22" spans="1:21" x14ac:dyDescent="0.25">
      <c r="A22" s="84" t="s">
        <v>15</v>
      </c>
      <c r="B22" s="34">
        <v>21</v>
      </c>
      <c r="C22" s="34">
        <v>22</v>
      </c>
      <c r="D22" s="34">
        <v>22</v>
      </c>
      <c r="E22" s="34">
        <v>24</v>
      </c>
      <c r="F22" s="34">
        <v>24</v>
      </c>
      <c r="G22" s="34">
        <v>24</v>
      </c>
      <c r="H22" s="34">
        <v>25</v>
      </c>
      <c r="I22" s="34">
        <v>29</v>
      </c>
      <c r="J22" s="34">
        <v>30</v>
      </c>
      <c r="K22" s="34">
        <v>39</v>
      </c>
      <c r="L22" s="34">
        <v>19</v>
      </c>
      <c r="M22" s="34">
        <v>19</v>
      </c>
      <c r="N22" s="34">
        <v>19</v>
      </c>
      <c r="O22" s="34">
        <v>19</v>
      </c>
      <c r="P22" s="34">
        <v>19</v>
      </c>
      <c r="Q22" s="34">
        <v>18</v>
      </c>
      <c r="R22" s="34">
        <v>17</v>
      </c>
      <c r="S22" s="34">
        <v>17</v>
      </c>
      <c r="T22" s="34">
        <v>17</v>
      </c>
      <c r="U22" s="210">
        <v>17</v>
      </c>
    </row>
    <row r="23" spans="1:21" x14ac:dyDescent="0.25">
      <c r="A23" s="84" t="s">
        <v>16</v>
      </c>
      <c r="B23" s="34">
        <v>34</v>
      </c>
      <c r="C23" s="34">
        <v>33</v>
      </c>
      <c r="D23" s="34">
        <v>33</v>
      </c>
      <c r="E23" s="34">
        <v>33</v>
      </c>
      <c r="F23" s="34">
        <v>31</v>
      </c>
      <c r="G23" s="34">
        <v>30</v>
      </c>
      <c r="H23" s="34">
        <v>30</v>
      </c>
      <c r="I23" s="34">
        <v>29</v>
      </c>
      <c r="J23" s="34">
        <v>29</v>
      </c>
      <c r="K23" s="34">
        <v>29</v>
      </c>
      <c r="L23" s="34">
        <v>29</v>
      </c>
      <c r="M23" s="34">
        <v>29</v>
      </c>
      <c r="N23" s="34">
        <v>20</v>
      </c>
      <c r="O23" s="34">
        <v>20</v>
      </c>
      <c r="P23" s="34">
        <v>20</v>
      </c>
      <c r="Q23" s="34">
        <v>20</v>
      </c>
      <c r="R23" s="34">
        <v>20</v>
      </c>
      <c r="S23" s="34">
        <v>20</v>
      </c>
      <c r="T23" s="34">
        <v>20</v>
      </c>
      <c r="U23" s="210">
        <v>20</v>
      </c>
    </row>
    <row r="24" spans="1:21" x14ac:dyDescent="0.25">
      <c r="A24" s="84" t="s">
        <v>17</v>
      </c>
      <c r="B24" s="34">
        <v>19</v>
      </c>
      <c r="C24" s="34">
        <v>19</v>
      </c>
      <c r="D24" s="34">
        <v>19</v>
      </c>
      <c r="E24" s="34">
        <v>19</v>
      </c>
      <c r="F24" s="34">
        <v>19</v>
      </c>
      <c r="G24" s="34">
        <v>19</v>
      </c>
      <c r="H24" s="34">
        <v>19</v>
      </c>
      <c r="I24" s="34">
        <v>21</v>
      </c>
      <c r="J24" s="34">
        <v>21</v>
      </c>
      <c r="K24" s="34">
        <v>22</v>
      </c>
      <c r="L24" s="34">
        <v>18</v>
      </c>
      <c r="M24" s="34">
        <v>16</v>
      </c>
      <c r="N24" s="34">
        <v>16</v>
      </c>
      <c r="O24" s="34">
        <v>16</v>
      </c>
      <c r="P24" s="34">
        <v>16</v>
      </c>
      <c r="Q24" s="34">
        <v>13</v>
      </c>
      <c r="R24" s="34">
        <v>13</v>
      </c>
      <c r="S24" s="34">
        <v>13</v>
      </c>
      <c r="T24" s="34">
        <v>13</v>
      </c>
      <c r="U24" s="210">
        <v>13</v>
      </c>
    </row>
    <row r="25" spans="1:21" x14ac:dyDescent="0.25">
      <c r="A25" s="84" t="s">
        <v>18</v>
      </c>
      <c r="B25" s="34">
        <v>53</v>
      </c>
      <c r="C25" s="34">
        <v>36</v>
      </c>
      <c r="D25" s="34">
        <v>38</v>
      </c>
      <c r="E25" s="34">
        <v>36</v>
      </c>
      <c r="F25" s="34">
        <v>36</v>
      </c>
      <c r="G25" s="34">
        <v>36</v>
      </c>
      <c r="H25" s="34">
        <v>34</v>
      </c>
      <c r="I25" s="34">
        <v>82</v>
      </c>
      <c r="J25" s="34">
        <v>91</v>
      </c>
      <c r="K25" s="34">
        <v>92</v>
      </c>
      <c r="L25" s="34">
        <v>63</v>
      </c>
      <c r="M25" s="34">
        <v>63</v>
      </c>
      <c r="N25" s="34">
        <v>20</v>
      </c>
      <c r="O25" s="34">
        <v>20</v>
      </c>
      <c r="P25" s="34">
        <v>22</v>
      </c>
      <c r="Q25" s="34">
        <v>22</v>
      </c>
      <c r="R25" s="34">
        <v>21</v>
      </c>
      <c r="S25" s="34">
        <v>21</v>
      </c>
      <c r="T25" s="34">
        <v>21</v>
      </c>
      <c r="U25" s="210">
        <v>24</v>
      </c>
    </row>
    <row r="26" spans="1:21" ht="18" x14ac:dyDescent="0.25">
      <c r="A26" s="93" t="s">
        <v>140</v>
      </c>
      <c r="B26" s="33">
        <v>142</v>
      </c>
      <c r="C26" s="33">
        <v>140</v>
      </c>
      <c r="D26" s="33">
        <v>140</v>
      </c>
      <c r="E26" s="33">
        <v>142</v>
      </c>
      <c r="F26" s="33">
        <v>129</v>
      </c>
      <c r="G26" s="33">
        <v>118</v>
      </c>
      <c r="H26" s="33">
        <v>117</v>
      </c>
      <c r="I26" s="33">
        <v>152</v>
      </c>
      <c r="J26" s="33">
        <v>162</v>
      </c>
      <c r="K26" s="33">
        <v>160</v>
      </c>
      <c r="L26" s="33">
        <v>104</v>
      </c>
      <c r="M26" s="33">
        <v>105</v>
      </c>
      <c r="N26" s="33">
        <v>104</v>
      </c>
      <c r="O26" s="33">
        <v>98</v>
      </c>
      <c r="P26" s="33">
        <v>98</v>
      </c>
      <c r="Q26" s="33">
        <v>91</v>
      </c>
      <c r="R26" s="33">
        <v>90</v>
      </c>
      <c r="S26" s="33">
        <v>87</v>
      </c>
      <c r="T26" s="33">
        <v>123</v>
      </c>
      <c r="U26" s="209">
        <v>118</v>
      </c>
    </row>
    <row r="27" spans="1:21" x14ac:dyDescent="0.25">
      <c r="A27" s="84" t="s">
        <v>19</v>
      </c>
      <c r="B27" s="34">
        <v>4</v>
      </c>
      <c r="C27" s="34">
        <v>4</v>
      </c>
      <c r="D27" s="34">
        <v>4</v>
      </c>
      <c r="E27" s="34">
        <v>4</v>
      </c>
      <c r="F27" s="34">
        <v>4</v>
      </c>
      <c r="G27" s="34">
        <v>4</v>
      </c>
      <c r="H27" s="34">
        <v>4</v>
      </c>
      <c r="I27" s="34">
        <v>4</v>
      </c>
      <c r="J27" s="34">
        <v>4</v>
      </c>
      <c r="K27" s="34">
        <v>4</v>
      </c>
      <c r="L27" s="34">
        <v>4</v>
      </c>
      <c r="M27" s="34">
        <v>4</v>
      </c>
      <c r="N27" s="34">
        <v>4</v>
      </c>
      <c r="O27" s="34">
        <v>4</v>
      </c>
      <c r="P27" s="34">
        <v>4</v>
      </c>
      <c r="Q27" s="34">
        <v>4</v>
      </c>
      <c r="R27" s="34">
        <v>4</v>
      </c>
      <c r="S27" s="34">
        <v>4</v>
      </c>
      <c r="T27" s="34">
        <v>4</v>
      </c>
      <c r="U27" s="210">
        <v>4</v>
      </c>
    </row>
    <row r="28" spans="1:21" x14ac:dyDescent="0.25">
      <c r="A28" s="84" t="s">
        <v>20</v>
      </c>
      <c r="B28" s="34">
        <v>8</v>
      </c>
      <c r="C28" s="34">
        <v>8</v>
      </c>
      <c r="D28" s="34">
        <v>8</v>
      </c>
      <c r="E28" s="34">
        <v>8</v>
      </c>
      <c r="F28" s="34">
        <v>8</v>
      </c>
      <c r="G28" s="34">
        <v>8</v>
      </c>
      <c r="H28" s="34">
        <v>8</v>
      </c>
      <c r="I28" s="34">
        <v>8</v>
      </c>
      <c r="J28" s="34">
        <v>8</v>
      </c>
      <c r="K28" s="34">
        <v>8</v>
      </c>
      <c r="L28" s="34">
        <v>8</v>
      </c>
      <c r="M28" s="34">
        <v>8</v>
      </c>
      <c r="N28" s="34">
        <v>8</v>
      </c>
      <c r="O28" s="34">
        <v>8</v>
      </c>
      <c r="P28" s="34">
        <v>8</v>
      </c>
      <c r="Q28" s="34">
        <v>7</v>
      </c>
      <c r="R28" s="34">
        <v>7</v>
      </c>
      <c r="S28" s="34">
        <v>6</v>
      </c>
      <c r="T28" s="34">
        <v>5</v>
      </c>
      <c r="U28" s="210">
        <v>5</v>
      </c>
    </row>
    <row r="29" spans="1:21" x14ac:dyDescent="0.25">
      <c r="A29" s="84" t="s">
        <v>21</v>
      </c>
      <c r="B29" s="34">
        <v>17</v>
      </c>
      <c r="C29" s="34">
        <v>17</v>
      </c>
      <c r="D29" s="34">
        <v>16</v>
      </c>
      <c r="E29" s="34">
        <v>16</v>
      </c>
      <c r="F29" s="34">
        <v>16</v>
      </c>
      <c r="G29" s="34">
        <v>13</v>
      </c>
      <c r="H29" s="34">
        <v>13</v>
      </c>
      <c r="I29" s="34">
        <v>13</v>
      </c>
      <c r="J29" s="34">
        <v>18</v>
      </c>
      <c r="K29" s="34">
        <v>19</v>
      </c>
      <c r="L29" s="34">
        <v>13</v>
      </c>
      <c r="M29" s="34">
        <v>12</v>
      </c>
      <c r="N29" s="34">
        <v>10</v>
      </c>
      <c r="O29" s="34">
        <v>10</v>
      </c>
      <c r="P29" s="34">
        <v>11</v>
      </c>
      <c r="Q29" s="34">
        <v>9</v>
      </c>
      <c r="R29" s="34">
        <v>10</v>
      </c>
      <c r="S29" s="34">
        <v>11</v>
      </c>
      <c r="T29" s="34">
        <v>8</v>
      </c>
      <c r="U29" s="210">
        <v>8</v>
      </c>
    </row>
    <row r="30" spans="1:21" x14ac:dyDescent="0.25">
      <c r="A30" s="94" t="s">
        <v>62</v>
      </c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210"/>
    </row>
    <row r="31" spans="1:21" ht="19.5" x14ac:dyDescent="0.25">
      <c r="A31" s="95" t="s">
        <v>22</v>
      </c>
      <c r="B31" s="34" t="s">
        <v>95</v>
      </c>
      <c r="C31" s="34" t="s">
        <v>95</v>
      </c>
      <c r="D31" s="34" t="s">
        <v>95</v>
      </c>
      <c r="E31" s="34" t="s">
        <v>95</v>
      </c>
      <c r="F31" s="34" t="s">
        <v>95</v>
      </c>
      <c r="G31" s="34" t="s">
        <v>95</v>
      </c>
      <c r="H31" s="34" t="s">
        <v>95</v>
      </c>
      <c r="I31" s="34" t="s">
        <v>95</v>
      </c>
      <c r="J31" s="34" t="s">
        <v>95</v>
      </c>
      <c r="K31" s="34" t="s">
        <v>95</v>
      </c>
      <c r="L31" s="34" t="s">
        <v>95</v>
      </c>
      <c r="M31" s="34" t="s">
        <v>95</v>
      </c>
      <c r="N31" s="34" t="s">
        <v>95</v>
      </c>
      <c r="O31" s="34" t="s">
        <v>95</v>
      </c>
      <c r="P31" s="34" t="s">
        <v>95</v>
      </c>
      <c r="Q31" s="34" t="s">
        <v>95</v>
      </c>
      <c r="R31" s="34" t="s">
        <v>167</v>
      </c>
      <c r="S31" s="34" t="s">
        <v>95</v>
      </c>
      <c r="T31" s="34" t="s">
        <v>95</v>
      </c>
      <c r="U31" s="210" t="s">
        <v>95</v>
      </c>
    </row>
    <row r="32" spans="1:21" ht="19.5" x14ac:dyDescent="0.25">
      <c r="A32" s="95" t="s">
        <v>115</v>
      </c>
      <c r="B32" s="34">
        <v>17</v>
      </c>
      <c r="C32" s="34">
        <v>17</v>
      </c>
      <c r="D32" s="34">
        <v>16</v>
      </c>
      <c r="E32" s="34">
        <v>16</v>
      </c>
      <c r="F32" s="34">
        <v>16</v>
      </c>
      <c r="G32" s="34">
        <v>13</v>
      </c>
      <c r="H32" s="34">
        <v>13</v>
      </c>
      <c r="I32" s="34">
        <v>13</v>
      </c>
      <c r="J32" s="34">
        <v>18</v>
      </c>
      <c r="K32" s="34">
        <v>19</v>
      </c>
      <c r="L32" s="34">
        <v>13</v>
      </c>
      <c r="M32" s="34">
        <v>12</v>
      </c>
      <c r="N32" s="34">
        <v>10</v>
      </c>
      <c r="O32" s="34">
        <v>10</v>
      </c>
      <c r="P32" s="34">
        <v>11</v>
      </c>
      <c r="Q32" s="34">
        <v>9</v>
      </c>
      <c r="R32" s="34">
        <v>10</v>
      </c>
      <c r="S32" s="34">
        <v>11</v>
      </c>
      <c r="T32" s="34">
        <v>8</v>
      </c>
      <c r="U32" s="210">
        <v>8</v>
      </c>
    </row>
    <row r="33" spans="1:21" x14ac:dyDescent="0.25">
      <c r="A33" s="84" t="s">
        <v>23</v>
      </c>
      <c r="B33" s="34">
        <v>15</v>
      </c>
      <c r="C33" s="34">
        <v>15</v>
      </c>
      <c r="D33" s="34">
        <v>15</v>
      </c>
      <c r="E33" s="34">
        <v>15</v>
      </c>
      <c r="F33" s="34">
        <v>16</v>
      </c>
      <c r="G33" s="34">
        <v>16</v>
      </c>
      <c r="H33" s="34">
        <v>16</v>
      </c>
      <c r="I33" s="34">
        <v>28</v>
      </c>
      <c r="J33" s="34">
        <v>28</v>
      </c>
      <c r="K33" s="34">
        <v>29</v>
      </c>
      <c r="L33" s="34">
        <v>15</v>
      </c>
      <c r="M33" s="34">
        <v>15</v>
      </c>
      <c r="N33" s="34">
        <v>16</v>
      </c>
      <c r="O33" s="34">
        <v>15</v>
      </c>
      <c r="P33" s="34">
        <v>14</v>
      </c>
      <c r="Q33" s="34">
        <v>13</v>
      </c>
      <c r="R33" s="34">
        <v>11</v>
      </c>
      <c r="S33" s="34">
        <v>9</v>
      </c>
      <c r="T33" s="34">
        <v>10</v>
      </c>
      <c r="U33" s="210">
        <v>10</v>
      </c>
    </row>
    <row r="34" spans="1:21" x14ac:dyDescent="0.25">
      <c r="A34" s="84" t="s">
        <v>160</v>
      </c>
      <c r="B34" s="34">
        <v>5</v>
      </c>
      <c r="C34" s="34">
        <v>5</v>
      </c>
      <c r="D34" s="34">
        <v>5</v>
      </c>
      <c r="E34" s="34">
        <v>5</v>
      </c>
      <c r="F34" s="34">
        <v>5</v>
      </c>
      <c r="G34" s="34">
        <v>5</v>
      </c>
      <c r="H34" s="34">
        <v>5</v>
      </c>
      <c r="I34" s="34">
        <v>8</v>
      </c>
      <c r="J34" s="34">
        <v>9</v>
      </c>
      <c r="K34" s="34">
        <v>11</v>
      </c>
      <c r="L34" s="34">
        <v>5</v>
      </c>
      <c r="M34" s="34">
        <v>5</v>
      </c>
      <c r="N34" s="34">
        <v>6</v>
      </c>
      <c r="O34" s="34">
        <v>6</v>
      </c>
      <c r="P34" s="34">
        <v>6</v>
      </c>
      <c r="Q34" s="34">
        <v>6</v>
      </c>
      <c r="R34" s="34">
        <v>6</v>
      </c>
      <c r="S34" s="34">
        <v>6</v>
      </c>
      <c r="T34" s="34">
        <v>8</v>
      </c>
      <c r="U34" s="210">
        <v>8</v>
      </c>
    </row>
    <row r="35" spans="1:21" x14ac:dyDescent="0.25">
      <c r="A35" s="84" t="s">
        <v>25</v>
      </c>
      <c r="B35" s="34">
        <v>25</v>
      </c>
      <c r="C35" s="34">
        <v>25</v>
      </c>
      <c r="D35" s="34">
        <v>25</v>
      </c>
      <c r="E35" s="34">
        <v>25</v>
      </c>
      <c r="F35" s="34">
        <v>25</v>
      </c>
      <c r="G35" s="34">
        <v>25</v>
      </c>
      <c r="H35" s="34">
        <v>25</v>
      </c>
      <c r="I35" s="34">
        <v>25</v>
      </c>
      <c r="J35" s="34">
        <v>27</v>
      </c>
      <c r="K35" s="34">
        <v>25</v>
      </c>
      <c r="L35" s="34">
        <v>25</v>
      </c>
      <c r="M35" s="34">
        <v>25</v>
      </c>
      <c r="N35" s="34">
        <v>26</v>
      </c>
      <c r="O35" s="34">
        <v>26</v>
      </c>
      <c r="P35" s="34">
        <v>26</v>
      </c>
      <c r="Q35" s="34">
        <v>26</v>
      </c>
      <c r="R35" s="34">
        <v>25</v>
      </c>
      <c r="S35" s="34">
        <v>24</v>
      </c>
      <c r="T35" s="34">
        <v>26</v>
      </c>
      <c r="U35" s="210">
        <v>23</v>
      </c>
    </row>
    <row r="36" spans="1:21" x14ac:dyDescent="0.25">
      <c r="A36" s="84" t="s">
        <v>26</v>
      </c>
      <c r="B36" s="34">
        <v>12</v>
      </c>
      <c r="C36" s="34">
        <v>12</v>
      </c>
      <c r="D36" s="34">
        <v>12</v>
      </c>
      <c r="E36" s="34">
        <v>12</v>
      </c>
      <c r="F36" s="34">
        <v>12</v>
      </c>
      <c r="G36" s="34">
        <v>12</v>
      </c>
      <c r="H36" s="34">
        <v>12</v>
      </c>
      <c r="I36" s="34">
        <v>10</v>
      </c>
      <c r="J36" s="34">
        <v>12</v>
      </c>
      <c r="K36" s="34">
        <v>12</v>
      </c>
      <c r="L36" s="34">
        <v>7</v>
      </c>
      <c r="M36" s="34">
        <v>9</v>
      </c>
      <c r="N36" s="34">
        <v>7</v>
      </c>
      <c r="O36" s="34">
        <v>6</v>
      </c>
      <c r="P36" s="34">
        <v>7</v>
      </c>
      <c r="Q36" s="34">
        <v>7</v>
      </c>
      <c r="R36" s="34">
        <v>7</v>
      </c>
      <c r="S36" s="34">
        <v>7</v>
      </c>
      <c r="T36" s="34">
        <v>8</v>
      </c>
      <c r="U36" s="210">
        <v>8</v>
      </c>
    </row>
    <row r="37" spans="1:21" x14ac:dyDescent="0.25">
      <c r="A37" s="84" t="s">
        <v>27</v>
      </c>
      <c r="B37" s="34">
        <v>3</v>
      </c>
      <c r="C37" s="34">
        <v>3</v>
      </c>
      <c r="D37" s="34">
        <v>4</v>
      </c>
      <c r="E37" s="34">
        <v>4</v>
      </c>
      <c r="F37" s="34">
        <v>4</v>
      </c>
      <c r="G37" s="34">
        <v>4</v>
      </c>
      <c r="H37" s="34">
        <v>4</v>
      </c>
      <c r="I37" s="34">
        <v>4</v>
      </c>
      <c r="J37" s="34">
        <v>4</v>
      </c>
      <c r="K37" s="34">
        <v>4</v>
      </c>
      <c r="L37" s="34">
        <v>4</v>
      </c>
      <c r="M37" s="34">
        <v>4</v>
      </c>
      <c r="N37" s="34">
        <v>4</v>
      </c>
      <c r="O37" s="34">
        <v>4</v>
      </c>
      <c r="P37" s="34">
        <v>4</v>
      </c>
      <c r="Q37" s="34">
        <v>3</v>
      </c>
      <c r="R37" s="34">
        <v>3</v>
      </c>
      <c r="S37" s="34">
        <v>3</v>
      </c>
      <c r="T37" s="34">
        <v>3</v>
      </c>
      <c r="U37" s="210">
        <v>2</v>
      </c>
    </row>
    <row r="38" spans="1:21" x14ac:dyDescent="0.25">
      <c r="A38" s="84" t="s">
        <v>28</v>
      </c>
      <c r="B38" s="34">
        <v>12</v>
      </c>
      <c r="C38" s="34">
        <v>12</v>
      </c>
      <c r="D38" s="34">
        <v>12</v>
      </c>
      <c r="E38" s="34">
        <v>12</v>
      </c>
      <c r="F38" s="34">
        <v>12</v>
      </c>
      <c r="G38" s="34">
        <v>12</v>
      </c>
      <c r="H38" s="34">
        <v>12</v>
      </c>
      <c r="I38" s="34">
        <v>14</v>
      </c>
      <c r="J38" s="34">
        <v>15</v>
      </c>
      <c r="K38" s="34">
        <v>11</v>
      </c>
      <c r="L38" s="34">
        <v>10</v>
      </c>
      <c r="M38" s="34">
        <v>10</v>
      </c>
      <c r="N38" s="34">
        <v>11</v>
      </c>
      <c r="O38" s="34">
        <v>10</v>
      </c>
      <c r="P38" s="34">
        <v>11</v>
      </c>
      <c r="Q38" s="34">
        <v>9</v>
      </c>
      <c r="R38" s="34">
        <v>9</v>
      </c>
      <c r="S38" s="34">
        <v>9</v>
      </c>
      <c r="T38" s="34">
        <v>43</v>
      </c>
      <c r="U38" s="210">
        <v>42</v>
      </c>
    </row>
    <row r="39" spans="1:21" x14ac:dyDescent="0.25">
      <c r="A39" s="84" t="s">
        <v>29</v>
      </c>
      <c r="B39" s="34">
        <v>41</v>
      </c>
      <c r="C39" s="34">
        <v>39</v>
      </c>
      <c r="D39" s="34">
        <v>39</v>
      </c>
      <c r="E39" s="34">
        <v>41</v>
      </c>
      <c r="F39" s="34">
        <v>27</v>
      </c>
      <c r="G39" s="34">
        <v>19</v>
      </c>
      <c r="H39" s="34">
        <v>18</v>
      </c>
      <c r="I39" s="34">
        <v>38</v>
      </c>
      <c r="J39" s="34">
        <v>37</v>
      </c>
      <c r="K39" s="34">
        <v>37</v>
      </c>
      <c r="L39" s="34">
        <v>13</v>
      </c>
      <c r="M39" s="34">
        <v>13</v>
      </c>
      <c r="N39" s="34">
        <v>12</v>
      </c>
      <c r="O39" s="34">
        <v>9</v>
      </c>
      <c r="P39" s="34">
        <v>7</v>
      </c>
      <c r="Q39" s="34">
        <v>7</v>
      </c>
      <c r="R39" s="34">
        <v>8</v>
      </c>
      <c r="S39" s="34">
        <v>8</v>
      </c>
      <c r="T39" s="34">
        <v>8</v>
      </c>
      <c r="U39" s="210">
        <v>8</v>
      </c>
    </row>
    <row r="40" spans="1:21" ht="18" x14ac:dyDescent="0.25">
      <c r="A40" s="93" t="s">
        <v>116</v>
      </c>
      <c r="B40" s="33">
        <v>193</v>
      </c>
      <c r="C40" s="33">
        <v>194</v>
      </c>
      <c r="D40" s="33">
        <v>200</v>
      </c>
      <c r="E40" s="33">
        <v>194</v>
      </c>
      <c r="F40" s="33">
        <v>192</v>
      </c>
      <c r="G40" s="33">
        <v>196</v>
      </c>
      <c r="H40" s="33">
        <v>201</v>
      </c>
      <c r="I40" s="33">
        <v>242</v>
      </c>
      <c r="J40" s="33">
        <v>249</v>
      </c>
      <c r="K40" s="33">
        <v>257</v>
      </c>
      <c r="L40" s="33">
        <v>174</v>
      </c>
      <c r="M40" s="33">
        <v>185</v>
      </c>
      <c r="N40" s="33">
        <v>184</v>
      </c>
      <c r="O40" s="33">
        <v>184</v>
      </c>
      <c r="P40" s="33">
        <v>297</v>
      </c>
      <c r="Q40" s="33">
        <v>231</v>
      </c>
      <c r="R40" s="33">
        <v>232</v>
      </c>
      <c r="S40" s="33">
        <v>237</v>
      </c>
      <c r="T40" s="33">
        <v>234</v>
      </c>
      <c r="U40" s="209">
        <v>239</v>
      </c>
    </row>
    <row r="41" spans="1:21" x14ac:dyDescent="0.25">
      <c r="A41" s="84" t="s">
        <v>30</v>
      </c>
      <c r="B41" s="34">
        <v>2</v>
      </c>
      <c r="C41" s="34">
        <v>2</v>
      </c>
      <c r="D41" s="34">
        <v>2</v>
      </c>
      <c r="E41" s="34">
        <v>2</v>
      </c>
      <c r="F41" s="34">
        <v>2</v>
      </c>
      <c r="G41" s="34">
        <v>2</v>
      </c>
      <c r="H41" s="34">
        <v>2</v>
      </c>
      <c r="I41" s="34">
        <v>2</v>
      </c>
      <c r="J41" s="34">
        <v>3</v>
      </c>
      <c r="K41" s="34">
        <v>3</v>
      </c>
      <c r="L41" s="34">
        <v>3</v>
      </c>
      <c r="M41" s="34">
        <v>3</v>
      </c>
      <c r="N41" s="34">
        <v>3</v>
      </c>
      <c r="O41" s="34">
        <v>3</v>
      </c>
      <c r="P41" s="34">
        <v>3</v>
      </c>
      <c r="Q41" s="34">
        <v>3</v>
      </c>
      <c r="R41" s="34">
        <v>3</v>
      </c>
      <c r="S41" s="34">
        <v>3</v>
      </c>
      <c r="T41" s="34">
        <v>3</v>
      </c>
      <c r="U41" s="210">
        <v>3</v>
      </c>
    </row>
    <row r="42" spans="1:21" x14ac:dyDescent="0.25">
      <c r="A42" s="84" t="s">
        <v>31</v>
      </c>
      <c r="B42" s="34">
        <v>6</v>
      </c>
      <c r="C42" s="34">
        <v>7</v>
      </c>
      <c r="D42" s="34">
        <v>8</v>
      </c>
      <c r="E42" s="34">
        <v>8</v>
      </c>
      <c r="F42" s="34">
        <v>2</v>
      </c>
      <c r="G42" s="34">
        <v>2</v>
      </c>
      <c r="H42" s="34">
        <v>2</v>
      </c>
      <c r="I42" s="34">
        <v>2</v>
      </c>
      <c r="J42" s="34">
        <v>2</v>
      </c>
      <c r="K42" s="34">
        <v>2</v>
      </c>
      <c r="L42" s="34">
        <v>2</v>
      </c>
      <c r="M42" s="34">
        <v>2</v>
      </c>
      <c r="N42" s="34">
        <v>1</v>
      </c>
      <c r="O42" s="34">
        <v>1</v>
      </c>
      <c r="P42" s="34">
        <v>2</v>
      </c>
      <c r="Q42" s="34">
        <v>2</v>
      </c>
      <c r="R42" s="34">
        <v>2</v>
      </c>
      <c r="S42" s="34">
        <v>2</v>
      </c>
      <c r="T42" s="34">
        <v>2</v>
      </c>
      <c r="U42" s="210">
        <v>2</v>
      </c>
    </row>
    <row r="43" spans="1:21" x14ac:dyDescent="0.25">
      <c r="A43" s="84" t="s">
        <v>32</v>
      </c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>
        <v>45</v>
      </c>
      <c r="Q43" s="34">
        <v>37</v>
      </c>
      <c r="R43" s="34">
        <v>37</v>
      </c>
      <c r="S43" s="34">
        <v>35</v>
      </c>
      <c r="T43" s="34">
        <v>30</v>
      </c>
      <c r="U43" s="210">
        <v>35</v>
      </c>
    </row>
    <row r="44" spans="1:21" x14ac:dyDescent="0.25">
      <c r="A44" s="84" t="s">
        <v>33</v>
      </c>
      <c r="B44" s="34">
        <v>86</v>
      </c>
      <c r="C44" s="34">
        <v>86</v>
      </c>
      <c r="D44" s="34">
        <v>91</v>
      </c>
      <c r="E44" s="34">
        <v>82</v>
      </c>
      <c r="F44" s="34">
        <v>83</v>
      </c>
      <c r="G44" s="34">
        <v>83</v>
      </c>
      <c r="H44" s="34">
        <v>85</v>
      </c>
      <c r="I44" s="34">
        <v>98</v>
      </c>
      <c r="J44" s="34">
        <v>102</v>
      </c>
      <c r="K44" s="34">
        <v>102</v>
      </c>
      <c r="L44" s="34">
        <v>74</v>
      </c>
      <c r="M44" s="34">
        <v>74</v>
      </c>
      <c r="N44" s="34">
        <v>75</v>
      </c>
      <c r="O44" s="34">
        <v>76</v>
      </c>
      <c r="P44" s="34">
        <v>80</v>
      </c>
      <c r="Q44" s="34">
        <v>80</v>
      </c>
      <c r="R44" s="34">
        <v>82</v>
      </c>
      <c r="S44" s="34">
        <v>83</v>
      </c>
      <c r="T44" s="34">
        <v>84</v>
      </c>
      <c r="U44" s="210">
        <v>84</v>
      </c>
    </row>
    <row r="45" spans="1:21" x14ac:dyDescent="0.25">
      <c r="A45" s="84" t="s">
        <v>34</v>
      </c>
      <c r="B45" s="34">
        <v>5</v>
      </c>
      <c r="C45" s="34">
        <v>5</v>
      </c>
      <c r="D45" s="34">
        <v>5</v>
      </c>
      <c r="E45" s="34">
        <v>7</v>
      </c>
      <c r="F45" s="34">
        <v>7</v>
      </c>
      <c r="G45" s="34">
        <v>9</v>
      </c>
      <c r="H45" s="34">
        <v>9</v>
      </c>
      <c r="I45" s="34">
        <v>9</v>
      </c>
      <c r="J45" s="34">
        <v>9</v>
      </c>
      <c r="K45" s="34">
        <v>12</v>
      </c>
      <c r="L45" s="34">
        <v>6</v>
      </c>
      <c r="M45" s="34">
        <v>7</v>
      </c>
      <c r="N45" s="34">
        <v>7</v>
      </c>
      <c r="O45" s="34">
        <v>7</v>
      </c>
      <c r="P45" s="34">
        <v>8</v>
      </c>
      <c r="Q45" s="34">
        <v>8</v>
      </c>
      <c r="R45" s="34">
        <v>7</v>
      </c>
      <c r="S45" s="34">
        <v>13</v>
      </c>
      <c r="T45" s="34">
        <v>16</v>
      </c>
      <c r="U45" s="210">
        <v>16</v>
      </c>
    </row>
    <row r="46" spans="1:21" x14ac:dyDescent="0.25">
      <c r="A46" s="84" t="s">
        <v>35</v>
      </c>
      <c r="B46" s="34">
        <v>40</v>
      </c>
      <c r="C46" s="34">
        <v>40</v>
      </c>
      <c r="D46" s="34">
        <v>40</v>
      </c>
      <c r="E46" s="34">
        <v>41</v>
      </c>
      <c r="F46" s="34">
        <v>43</v>
      </c>
      <c r="G46" s="34">
        <v>44</v>
      </c>
      <c r="H46" s="34">
        <v>46</v>
      </c>
      <c r="I46" s="34">
        <v>67</v>
      </c>
      <c r="J46" s="34">
        <v>68</v>
      </c>
      <c r="K46" s="34">
        <v>71</v>
      </c>
      <c r="L46" s="34">
        <v>35</v>
      </c>
      <c r="M46" s="34">
        <v>45</v>
      </c>
      <c r="N46" s="34">
        <v>44</v>
      </c>
      <c r="O46" s="34">
        <v>43</v>
      </c>
      <c r="P46" s="34">
        <v>104</v>
      </c>
      <c r="Q46" s="34">
        <v>41</v>
      </c>
      <c r="R46" s="34">
        <v>40</v>
      </c>
      <c r="S46" s="34">
        <v>39</v>
      </c>
      <c r="T46" s="34">
        <v>39</v>
      </c>
      <c r="U46" s="210">
        <v>39</v>
      </c>
    </row>
    <row r="47" spans="1:21" x14ac:dyDescent="0.25">
      <c r="A47" s="84" t="s">
        <v>36</v>
      </c>
      <c r="B47" s="34">
        <v>54</v>
      </c>
      <c r="C47" s="34">
        <v>54</v>
      </c>
      <c r="D47" s="34">
        <v>54</v>
      </c>
      <c r="E47" s="34">
        <v>54</v>
      </c>
      <c r="F47" s="34">
        <v>55</v>
      </c>
      <c r="G47" s="34">
        <v>56</v>
      </c>
      <c r="H47" s="34">
        <v>57</v>
      </c>
      <c r="I47" s="34">
        <v>64</v>
      </c>
      <c r="J47" s="34">
        <v>65</v>
      </c>
      <c r="K47" s="34">
        <v>67</v>
      </c>
      <c r="L47" s="34">
        <v>54</v>
      </c>
      <c r="M47" s="34">
        <v>54</v>
      </c>
      <c r="N47" s="34">
        <v>54</v>
      </c>
      <c r="O47" s="34">
        <v>54</v>
      </c>
      <c r="P47" s="34">
        <v>54</v>
      </c>
      <c r="Q47" s="34">
        <v>54</v>
      </c>
      <c r="R47" s="34">
        <v>55</v>
      </c>
      <c r="S47" s="34">
        <v>56</v>
      </c>
      <c r="T47" s="34">
        <v>56</v>
      </c>
      <c r="U47" s="210">
        <v>56</v>
      </c>
    </row>
    <row r="48" spans="1:21" x14ac:dyDescent="0.25">
      <c r="A48" s="84" t="s">
        <v>37</v>
      </c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>
        <v>1</v>
      </c>
      <c r="Q48" s="34">
        <v>6</v>
      </c>
      <c r="R48" s="34">
        <v>6</v>
      </c>
      <c r="S48" s="34">
        <v>6</v>
      </c>
      <c r="T48" s="34">
        <v>4</v>
      </c>
      <c r="U48" s="210">
        <v>4</v>
      </c>
    </row>
    <row r="49" spans="1:21" ht="18" x14ac:dyDescent="0.25">
      <c r="A49" s="93" t="s">
        <v>163</v>
      </c>
      <c r="B49" s="33">
        <v>91</v>
      </c>
      <c r="C49" s="33">
        <v>97</v>
      </c>
      <c r="D49" s="33">
        <v>98</v>
      </c>
      <c r="E49" s="33">
        <v>99</v>
      </c>
      <c r="F49" s="33">
        <v>100</v>
      </c>
      <c r="G49" s="33">
        <v>101</v>
      </c>
      <c r="H49" s="33">
        <v>101</v>
      </c>
      <c r="I49" s="33">
        <v>108</v>
      </c>
      <c r="J49" s="33">
        <v>116</v>
      </c>
      <c r="K49" s="33">
        <v>105</v>
      </c>
      <c r="L49" s="33">
        <v>89</v>
      </c>
      <c r="M49" s="33">
        <v>95</v>
      </c>
      <c r="N49" s="33">
        <v>96</v>
      </c>
      <c r="O49" s="33">
        <v>98</v>
      </c>
      <c r="P49" s="33">
        <v>100</v>
      </c>
      <c r="Q49" s="33">
        <v>100</v>
      </c>
      <c r="R49" s="33">
        <v>100</v>
      </c>
      <c r="S49" s="33">
        <v>101</v>
      </c>
      <c r="T49" s="33">
        <v>103</v>
      </c>
      <c r="U49" s="209">
        <v>103</v>
      </c>
    </row>
    <row r="50" spans="1:21" x14ac:dyDescent="0.25">
      <c r="A50" s="84" t="s">
        <v>38</v>
      </c>
      <c r="B50" s="34">
        <v>14</v>
      </c>
      <c r="C50" s="34">
        <v>20</v>
      </c>
      <c r="D50" s="34">
        <v>15</v>
      </c>
      <c r="E50" s="34">
        <v>15</v>
      </c>
      <c r="F50" s="34">
        <v>17</v>
      </c>
      <c r="G50" s="34">
        <v>16</v>
      </c>
      <c r="H50" s="34">
        <v>16</v>
      </c>
      <c r="I50" s="34">
        <v>19</v>
      </c>
      <c r="J50" s="34">
        <v>22</v>
      </c>
      <c r="K50" s="34">
        <v>21</v>
      </c>
      <c r="L50" s="34">
        <v>12</v>
      </c>
      <c r="M50" s="34">
        <v>12</v>
      </c>
      <c r="N50" s="34">
        <v>11</v>
      </c>
      <c r="O50" s="34">
        <v>12</v>
      </c>
      <c r="P50" s="34">
        <v>12</v>
      </c>
      <c r="Q50" s="34">
        <v>12</v>
      </c>
      <c r="R50" s="34">
        <v>12</v>
      </c>
      <c r="S50" s="34">
        <v>12</v>
      </c>
      <c r="T50" s="34">
        <v>12</v>
      </c>
      <c r="U50" s="210">
        <v>12</v>
      </c>
    </row>
    <row r="51" spans="1:21" x14ac:dyDescent="0.25">
      <c r="A51" s="84" t="s">
        <v>100</v>
      </c>
      <c r="B51" s="34">
        <v>4</v>
      </c>
      <c r="C51" s="34">
        <v>4</v>
      </c>
      <c r="D51" s="34">
        <v>4</v>
      </c>
      <c r="E51" s="34">
        <v>4</v>
      </c>
      <c r="F51" s="34">
        <v>4</v>
      </c>
      <c r="G51" s="34">
        <v>4</v>
      </c>
      <c r="H51" s="34">
        <v>4</v>
      </c>
      <c r="I51" s="34">
        <v>4</v>
      </c>
      <c r="J51" s="34">
        <v>4</v>
      </c>
      <c r="K51" s="34">
        <v>4</v>
      </c>
      <c r="L51" s="34">
        <v>4</v>
      </c>
      <c r="M51" s="34">
        <v>4</v>
      </c>
      <c r="N51" s="34">
        <v>4</v>
      </c>
      <c r="O51" s="34">
        <v>4</v>
      </c>
      <c r="P51" s="34">
        <v>4</v>
      </c>
      <c r="Q51" s="34">
        <v>4</v>
      </c>
      <c r="R51" s="34">
        <v>4</v>
      </c>
      <c r="S51" s="34">
        <v>4</v>
      </c>
      <c r="T51" s="34">
        <v>4</v>
      </c>
      <c r="U51" s="210">
        <v>4</v>
      </c>
    </row>
    <row r="52" spans="1:21" ht="19.5" x14ac:dyDescent="0.25">
      <c r="A52" s="84" t="s">
        <v>169</v>
      </c>
      <c r="B52" s="34">
        <v>8</v>
      </c>
      <c r="C52" s="34">
        <v>8</v>
      </c>
      <c r="D52" s="34">
        <v>9</v>
      </c>
      <c r="E52" s="34">
        <v>10</v>
      </c>
      <c r="F52" s="34">
        <v>10</v>
      </c>
      <c r="G52" s="34">
        <v>12</v>
      </c>
      <c r="H52" s="34">
        <v>12</v>
      </c>
      <c r="I52" s="34">
        <v>12</v>
      </c>
      <c r="J52" s="34">
        <v>14</v>
      </c>
      <c r="K52" s="34">
        <v>11</v>
      </c>
      <c r="L52" s="34">
        <v>12</v>
      </c>
      <c r="M52" s="34">
        <v>12</v>
      </c>
      <c r="N52" s="34">
        <v>12</v>
      </c>
      <c r="O52" s="34">
        <v>12</v>
      </c>
      <c r="P52" s="34">
        <v>12</v>
      </c>
      <c r="Q52" s="34">
        <v>12</v>
      </c>
      <c r="R52" s="34">
        <v>12</v>
      </c>
      <c r="S52" s="34">
        <v>12</v>
      </c>
      <c r="T52" s="34">
        <v>12</v>
      </c>
      <c r="U52" s="210">
        <v>12</v>
      </c>
    </row>
    <row r="53" spans="1:21" ht="19.5" x14ac:dyDescent="0.25">
      <c r="A53" s="84" t="s">
        <v>156</v>
      </c>
      <c r="B53" s="34">
        <v>4</v>
      </c>
      <c r="C53" s="34">
        <v>4</v>
      </c>
      <c r="D53" s="34">
        <v>4</v>
      </c>
      <c r="E53" s="34">
        <v>5</v>
      </c>
      <c r="F53" s="34">
        <v>5</v>
      </c>
      <c r="G53" s="34">
        <v>5</v>
      </c>
      <c r="H53" s="34">
        <v>5</v>
      </c>
      <c r="I53" s="34">
        <v>6</v>
      </c>
      <c r="J53" s="34">
        <v>8</v>
      </c>
      <c r="K53" s="34">
        <v>8</v>
      </c>
      <c r="L53" s="34">
        <v>4</v>
      </c>
      <c r="M53" s="34">
        <v>4</v>
      </c>
      <c r="N53" s="34">
        <v>4</v>
      </c>
      <c r="O53" s="34">
        <v>4</v>
      </c>
      <c r="P53" s="34">
        <v>4</v>
      </c>
      <c r="Q53" s="34">
        <v>4</v>
      </c>
      <c r="R53" s="34">
        <v>4</v>
      </c>
      <c r="S53" s="34">
        <v>4</v>
      </c>
      <c r="T53" s="34">
        <v>4</v>
      </c>
      <c r="U53" s="210">
        <v>4</v>
      </c>
    </row>
    <row r="54" spans="1:21" ht="19.5" x14ac:dyDescent="0.25">
      <c r="A54" s="84" t="s">
        <v>42</v>
      </c>
      <c r="B54" s="34">
        <v>12</v>
      </c>
      <c r="C54" s="34">
        <v>12</v>
      </c>
      <c r="D54" s="34">
        <v>13</v>
      </c>
      <c r="E54" s="34">
        <v>13</v>
      </c>
      <c r="F54" s="34">
        <v>13</v>
      </c>
      <c r="G54" s="34">
        <v>13</v>
      </c>
      <c r="H54" s="34">
        <v>13</v>
      </c>
      <c r="I54" s="34">
        <v>13</v>
      </c>
      <c r="J54" s="34">
        <v>13</v>
      </c>
      <c r="K54" s="34">
        <v>13</v>
      </c>
      <c r="L54" s="34">
        <v>13</v>
      </c>
      <c r="M54" s="34">
        <v>13</v>
      </c>
      <c r="N54" s="34">
        <v>13</v>
      </c>
      <c r="O54" s="34">
        <v>13</v>
      </c>
      <c r="P54" s="34">
        <v>15</v>
      </c>
      <c r="Q54" s="34">
        <v>15</v>
      </c>
      <c r="R54" s="34">
        <v>15</v>
      </c>
      <c r="S54" s="34">
        <v>15</v>
      </c>
      <c r="T54" s="34">
        <v>15</v>
      </c>
      <c r="U54" s="210">
        <v>15</v>
      </c>
    </row>
    <row r="55" spans="1:21" x14ac:dyDescent="0.25">
      <c r="A55" s="25" t="s">
        <v>96</v>
      </c>
      <c r="B55" s="48" t="s">
        <v>99</v>
      </c>
      <c r="C55" s="48" t="s">
        <v>99</v>
      </c>
      <c r="D55" s="34">
        <v>3</v>
      </c>
      <c r="E55" s="34">
        <v>3</v>
      </c>
      <c r="F55" s="34">
        <v>3</v>
      </c>
      <c r="G55" s="34">
        <v>3</v>
      </c>
      <c r="H55" s="34">
        <v>3</v>
      </c>
      <c r="I55" s="34">
        <v>3</v>
      </c>
      <c r="J55" s="34">
        <v>3</v>
      </c>
      <c r="K55" s="34">
        <v>3</v>
      </c>
      <c r="L55" s="34">
        <v>3</v>
      </c>
      <c r="M55" s="34">
        <v>8</v>
      </c>
      <c r="N55" s="34">
        <v>13</v>
      </c>
      <c r="O55" s="34">
        <v>13</v>
      </c>
      <c r="P55" s="34">
        <v>13</v>
      </c>
      <c r="Q55" s="34">
        <v>13</v>
      </c>
      <c r="R55" s="34">
        <v>13</v>
      </c>
      <c r="S55" s="34">
        <v>13</v>
      </c>
      <c r="T55" s="34">
        <v>15</v>
      </c>
      <c r="U55" s="210">
        <v>15</v>
      </c>
    </row>
    <row r="56" spans="1:21" x14ac:dyDescent="0.25">
      <c r="A56" s="25" t="s">
        <v>44</v>
      </c>
      <c r="B56" s="34">
        <v>49</v>
      </c>
      <c r="C56" s="34">
        <v>49</v>
      </c>
      <c r="D56" s="34">
        <v>50</v>
      </c>
      <c r="E56" s="34">
        <v>49</v>
      </c>
      <c r="F56" s="34">
        <v>48</v>
      </c>
      <c r="G56" s="34">
        <v>48</v>
      </c>
      <c r="H56" s="34">
        <v>48</v>
      </c>
      <c r="I56" s="34">
        <v>51</v>
      </c>
      <c r="J56" s="34">
        <v>52</v>
      </c>
      <c r="K56" s="34">
        <v>45</v>
      </c>
      <c r="L56" s="34">
        <v>41</v>
      </c>
      <c r="M56" s="34">
        <v>42</v>
      </c>
      <c r="N56" s="34">
        <v>39</v>
      </c>
      <c r="O56" s="34">
        <v>40</v>
      </c>
      <c r="P56" s="34">
        <v>40</v>
      </c>
      <c r="Q56" s="34">
        <v>40</v>
      </c>
      <c r="R56" s="34">
        <v>40</v>
      </c>
      <c r="S56" s="34">
        <v>41</v>
      </c>
      <c r="T56" s="34">
        <v>41</v>
      </c>
      <c r="U56" s="210">
        <v>41</v>
      </c>
    </row>
    <row r="57" spans="1:21" ht="18" x14ac:dyDescent="0.25">
      <c r="A57" s="96" t="s">
        <v>89</v>
      </c>
      <c r="B57" s="33">
        <v>436</v>
      </c>
      <c r="C57" s="33">
        <v>438</v>
      </c>
      <c r="D57" s="33">
        <v>426</v>
      </c>
      <c r="E57" s="33">
        <v>425</v>
      </c>
      <c r="F57" s="33">
        <v>437</v>
      </c>
      <c r="G57" s="33">
        <v>431</v>
      </c>
      <c r="H57" s="33">
        <v>436</v>
      </c>
      <c r="I57" s="33">
        <v>488</v>
      </c>
      <c r="J57" s="33">
        <v>501</v>
      </c>
      <c r="K57" s="33">
        <v>515</v>
      </c>
      <c r="L57" s="33">
        <v>414</v>
      </c>
      <c r="M57" s="33">
        <v>413</v>
      </c>
      <c r="N57" s="33">
        <v>385</v>
      </c>
      <c r="O57" s="33">
        <v>387</v>
      </c>
      <c r="P57" s="33">
        <v>380</v>
      </c>
      <c r="Q57" s="33">
        <v>380</v>
      </c>
      <c r="R57" s="33">
        <v>375</v>
      </c>
      <c r="S57" s="33">
        <v>371</v>
      </c>
      <c r="T57" s="33">
        <v>373</v>
      </c>
      <c r="U57" s="209">
        <v>368</v>
      </c>
    </row>
    <row r="58" spans="1:21" x14ac:dyDescent="0.25">
      <c r="A58" s="25" t="s">
        <v>45</v>
      </c>
      <c r="B58" s="34">
        <v>43</v>
      </c>
      <c r="C58" s="34">
        <v>43</v>
      </c>
      <c r="D58" s="34">
        <v>43</v>
      </c>
      <c r="E58" s="34">
        <v>46</v>
      </c>
      <c r="F58" s="34">
        <v>44</v>
      </c>
      <c r="G58" s="34">
        <v>39</v>
      </c>
      <c r="H58" s="34">
        <v>39</v>
      </c>
      <c r="I58" s="34">
        <v>45</v>
      </c>
      <c r="J58" s="34">
        <v>42</v>
      </c>
      <c r="K58" s="34">
        <v>42</v>
      </c>
      <c r="L58" s="34">
        <v>36</v>
      </c>
      <c r="M58" s="34">
        <v>36</v>
      </c>
      <c r="N58" s="34">
        <v>35</v>
      </c>
      <c r="O58" s="34">
        <v>35</v>
      </c>
      <c r="P58" s="34">
        <v>30</v>
      </c>
      <c r="Q58" s="34">
        <v>30</v>
      </c>
      <c r="R58" s="34">
        <v>30</v>
      </c>
      <c r="S58" s="34">
        <v>29</v>
      </c>
      <c r="T58" s="34">
        <v>27</v>
      </c>
      <c r="U58" s="210">
        <v>27</v>
      </c>
    </row>
    <row r="59" spans="1:21" x14ac:dyDescent="0.25">
      <c r="A59" s="84" t="s">
        <v>46</v>
      </c>
      <c r="B59" s="34">
        <v>7</v>
      </c>
      <c r="C59" s="34">
        <v>7</v>
      </c>
      <c r="D59" s="34">
        <v>7</v>
      </c>
      <c r="E59" s="34">
        <v>6</v>
      </c>
      <c r="F59" s="34">
        <v>6</v>
      </c>
      <c r="G59" s="34">
        <v>5</v>
      </c>
      <c r="H59" s="34">
        <v>5</v>
      </c>
      <c r="I59" s="34">
        <v>10</v>
      </c>
      <c r="J59" s="34">
        <v>10</v>
      </c>
      <c r="K59" s="34">
        <v>10</v>
      </c>
      <c r="L59" s="34">
        <v>10</v>
      </c>
      <c r="M59" s="34">
        <v>5</v>
      </c>
      <c r="N59" s="34">
        <v>6</v>
      </c>
      <c r="O59" s="34">
        <v>6</v>
      </c>
      <c r="P59" s="34">
        <v>6</v>
      </c>
      <c r="Q59" s="34">
        <v>6</v>
      </c>
      <c r="R59" s="34">
        <v>6</v>
      </c>
      <c r="S59" s="34">
        <v>6</v>
      </c>
      <c r="T59" s="34">
        <v>7</v>
      </c>
      <c r="U59" s="210">
        <v>7</v>
      </c>
    </row>
    <row r="60" spans="1:21" x14ac:dyDescent="0.25">
      <c r="A60" s="84" t="s">
        <v>47</v>
      </c>
      <c r="B60" s="34">
        <v>17</v>
      </c>
      <c r="C60" s="34">
        <v>17</v>
      </c>
      <c r="D60" s="34">
        <v>17</v>
      </c>
      <c r="E60" s="34">
        <v>10</v>
      </c>
      <c r="F60" s="34">
        <v>15</v>
      </c>
      <c r="G60" s="34">
        <v>15</v>
      </c>
      <c r="H60" s="34">
        <v>15</v>
      </c>
      <c r="I60" s="34">
        <v>21</v>
      </c>
      <c r="J60" s="34">
        <v>19</v>
      </c>
      <c r="K60" s="34">
        <v>21</v>
      </c>
      <c r="L60" s="34">
        <v>22</v>
      </c>
      <c r="M60" s="34">
        <v>22</v>
      </c>
      <c r="N60" s="34">
        <v>5</v>
      </c>
      <c r="O60" s="34">
        <v>5</v>
      </c>
      <c r="P60" s="34">
        <v>6</v>
      </c>
      <c r="Q60" s="34">
        <v>7</v>
      </c>
      <c r="R60" s="34">
        <v>6</v>
      </c>
      <c r="S60" s="34">
        <v>5</v>
      </c>
      <c r="T60" s="34">
        <v>6</v>
      </c>
      <c r="U60" s="210">
        <v>6</v>
      </c>
    </row>
    <row r="61" spans="1:21" x14ac:dyDescent="0.25">
      <c r="A61" s="84" t="s">
        <v>48</v>
      </c>
      <c r="B61" s="34">
        <v>34</v>
      </c>
      <c r="C61" s="34">
        <v>34</v>
      </c>
      <c r="D61" s="34">
        <v>34</v>
      </c>
      <c r="E61" s="34">
        <v>34</v>
      </c>
      <c r="F61" s="34">
        <v>35</v>
      </c>
      <c r="G61" s="34">
        <v>35</v>
      </c>
      <c r="H61" s="34">
        <v>36</v>
      </c>
      <c r="I61" s="34">
        <v>41</v>
      </c>
      <c r="J61" s="34">
        <v>41</v>
      </c>
      <c r="K61" s="34">
        <v>42</v>
      </c>
      <c r="L61" s="34">
        <v>40</v>
      </c>
      <c r="M61" s="34">
        <v>42</v>
      </c>
      <c r="N61" s="34">
        <v>44</v>
      </c>
      <c r="O61" s="34">
        <v>45</v>
      </c>
      <c r="P61" s="34">
        <v>45</v>
      </c>
      <c r="Q61" s="34">
        <v>44</v>
      </c>
      <c r="R61" s="34">
        <v>43</v>
      </c>
      <c r="S61" s="34">
        <v>46</v>
      </c>
      <c r="T61" s="34">
        <v>46</v>
      </c>
      <c r="U61" s="210">
        <v>46</v>
      </c>
    </row>
    <row r="62" spans="1:21" x14ac:dyDescent="0.25">
      <c r="A62" s="84" t="s">
        <v>49</v>
      </c>
      <c r="B62" s="34">
        <v>19</v>
      </c>
      <c r="C62" s="34">
        <v>20</v>
      </c>
      <c r="D62" s="34">
        <v>21</v>
      </c>
      <c r="E62" s="34">
        <v>23</v>
      </c>
      <c r="F62" s="34">
        <v>24</v>
      </c>
      <c r="G62" s="34">
        <v>24</v>
      </c>
      <c r="H62" s="34">
        <v>25</v>
      </c>
      <c r="I62" s="34">
        <v>27</v>
      </c>
      <c r="J62" s="34">
        <v>30</v>
      </c>
      <c r="K62" s="34">
        <v>33</v>
      </c>
      <c r="L62" s="34">
        <v>35</v>
      </c>
      <c r="M62" s="34">
        <v>35</v>
      </c>
      <c r="N62" s="34">
        <v>32</v>
      </c>
      <c r="O62" s="34">
        <v>31</v>
      </c>
      <c r="P62" s="34">
        <v>31</v>
      </c>
      <c r="Q62" s="34">
        <v>31</v>
      </c>
      <c r="R62" s="34">
        <v>32</v>
      </c>
      <c r="S62" s="34">
        <v>33</v>
      </c>
      <c r="T62" s="34">
        <v>33</v>
      </c>
      <c r="U62" s="210">
        <v>28</v>
      </c>
    </row>
    <row r="63" spans="1:21" x14ac:dyDescent="0.25">
      <c r="A63" s="84" t="s">
        <v>50</v>
      </c>
      <c r="B63" s="34">
        <v>8</v>
      </c>
      <c r="C63" s="34">
        <v>8</v>
      </c>
      <c r="D63" s="34">
        <v>8</v>
      </c>
      <c r="E63" s="34">
        <v>8</v>
      </c>
      <c r="F63" s="34">
        <v>9</v>
      </c>
      <c r="G63" s="34">
        <v>10</v>
      </c>
      <c r="H63" s="34">
        <v>10</v>
      </c>
      <c r="I63" s="34">
        <v>10</v>
      </c>
      <c r="J63" s="34">
        <v>10</v>
      </c>
      <c r="K63" s="34">
        <v>10</v>
      </c>
      <c r="L63" s="34">
        <v>11</v>
      </c>
      <c r="M63" s="34">
        <v>11</v>
      </c>
      <c r="N63" s="34">
        <v>11</v>
      </c>
      <c r="O63" s="34">
        <v>11</v>
      </c>
      <c r="P63" s="34">
        <v>11</v>
      </c>
      <c r="Q63" s="34">
        <v>11</v>
      </c>
      <c r="R63" s="34">
        <v>11</v>
      </c>
      <c r="S63" s="34">
        <v>11</v>
      </c>
      <c r="T63" s="34">
        <v>11</v>
      </c>
      <c r="U63" s="210">
        <v>11</v>
      </c>
    </row>
    <row r="64" spans="1:21" x14ac:dyDescent="0.25">
      <c r="A64" s="84" t="s">
        <v>51</v>
      </c>
      <c r="B64" s="34">
        <v>35</v>
      </c>
      <c r="C64" s="34">
        <v>37</v>
      </c>
      <c r="D64" s="34">
        <v>35</v>
      </c>
      <c r="E64" s="34">
        <v>34</v>
      </c>
      <c r="F64" s="34">
        <v>35</v>
      </c>
      <c r="G64" s="34">
        <v>35</v>
      </c>
      <c r="H64" s="34">
        <v>37</v>
      </c>
      <c r="I64" s="34">
        <v>53</v>
      </c>
      <c r="J64" s="34">
        <v>56</v>
      </c>
      <c r="K64" s="34">
        <v>58</v>
      </c>
      <c r="L64" s="34">
        <v>34</v>
      </c>
      <c r="M64" s="34">
        <v>34</v>
      </c>
      <c r="N64" s="34">
        <v>33</v>
      </c>
      <c r="O64" s="34">
        <v>31</v>
      </c>
      <c r="P64" s="34">
        <v>29</v>
      </c>
      <c r="Q64" s="34">
        <v>29</v>
      </c>
      <c r="R64" s="34">
        <v>27</v>
      </c>
      <c r="S64" s="34">
        <v>27</v>
      </c>
      <c r="T64" s="34">
        <v>27</v>
      </c>
      <c r="U64" s="210">
        <v>26</v>
      </c>
    </row>
    <row r="65" spans="1:21" x14ac:dyDescent="0.25">
      <c r="A65" s="84" t="s">
        <v>52</v>
      </c>
      <c r="B65" s="34">
        <v>30</v>
      </c>
      <c r="C65" s="34">
        <v>30</v>
      </c>
      <c r="D65" s="34">
        <v>30</v>
      </c>
      <c r="E65" s="34">
        <v>27</v>
      </c>
      <c r="F65" s="34">
        <v>27</v>
      </c>
      <c r="G65" s="34">
        <v>27</v>
      </c>
      <c r="H65" s="34">
        <v>28</v>
      </c>
      <c r="I65" s="34">
        <v>28</v>
      </c>
      <c r="J65" s="34">
        <v>28</v>
      </c>
      <c r="K65" s="34">
        <v>28</v>
      </c>
      <c r="L65" s="34">
        <v>28</v>
      </c>
      <c r="M65" s="34">
        <v>27</v>
      </c>
      <c r="N65" s="34">
        <v>28</v>
      </c>
      <c r="O65" s="34">
        <v>28</v>
      </c>
      <c r="P65" s="34">
        <v>28</v>
      </c>
      <c r="Q65" s="34">
        <v>28</v>
      </c>
      <c r="R65" s="34">
        <v>28</v>
      </c>
      <c r="S65" s="34">
        <v>28</v>
      </c>
      <c r="T65" s="34">
        <v>29</v>
      </c>
      <c r="U65" s="210">
        <v>27</v>
      </c>
    </row>
    <row r="66" spans="1:21" x14ac:dyDescent="0.25">
      <c r="A66" s="84" t="s">
        <v>143</v>
      </c>
      <c r="B66" s="34">
        <v>66</v>
      </c>
      <c r="C66" s="34">
        <v>66</v>
      </c>
      <c r="D66" s="34">
        <v>66</v>
      </c>
      <c r="E66" s="34">
        <v>71</v>
      </c>
      <c r="F66" s="34">
        <v>70</v>
      </c>
      <c r="G66" s="34">
        <v>70</v>
      </c>
      <c r="H66" s="34">
        <v>70</v>
      </c>
      <c r="I66" s="34">
        <v>74</v>
      </c>
      <c r="J66" s="34">
        <v>79</v>
      </c>
      <c r="K66" s="34">
        <v>79</v>
      </c>
      <c r="L66" s="34">
        <v>60</v>
      </c>
      <c r="M66" s="34">
        <v>57</v>
      </c>
      <c r="N66" s="34">
        <v>54</v>
      </c>
      <c r="O66" s="34">
        <v>53</v>
      </c>
      <c r="P66" s="34">
        <v>53</v>
      </c>
      <c r="Q66" s="34">
        <v>53</v>
      </c>
      <c r="R66" s="34">
        <v>51</v>
      </c>
      <c r="S66" s="34">
        <v>50</v>
      </c>
      <c r="T66" s="34">
        <v>50</v>
      </c>
      <c r="U66" s="210">
        <v>49</v>
      </c>
    </row>
    <row r="67" spans="1:21" x14ac:dyDescent="0.25">
      <c r="A67" s="84" t="s">
        <v>54</v>
      </c>
      <c r="B67" s="34">
        <v>36</v>
      </c>
      <c r="C67" s="34">
        <v>36</v>
      </c>
      <c r="D67" s="34">
        <v>36</v>
      </c>
      <c r="E67" s="34">
        <v>35</v>
      </c>
      <c r="F67" s="34">
        <v>39</v>
      </c>
      <c r="G67" s="34">
        <v>40</v>
      </c>
      <c r="H67" s="34">
        <v>38</v>
      </c>
      <c r="I67" s="34">
        <v>41</v>
      </c>
      <c r="J67" s="34">
        <v>41</v>
      </c>
      <c r="K67" s="34">
        <v>42</v>
      </c>
      <c r="L67" s="34">
        <v>28</v>
      </c>
      <c r="M67" s="34">
        <v>33</v>
      </c>
      <c r="N67" s="34">
        <v>32</v>
      </c>
      <c r="O67" s="34">
        <v>35</v>
      </c>
      <c r="P67" s="34">
        <v>34</v>
      </c>
      <c r="Q67" s="34">
        <v>34</v>
      </c>
      <c r="R67" s="34">
        <v>33</v>
      </c>
      <c r="S67" s="34">
        <v>33</v>
      </c>
      <c r="T67" s="34">
        <v>33</v>
      </c>
      <c r="U67" s="210">
        <v>33</v>
      </c>
    </row>
    <row r="68" spans="1:21" x14ac:dyDescent="0.25">
      <c r="A68" s="84" t="s">
        <v>55</v>
      </c>
      <c r="B68" s="34">
        <v>31</v>
      </c>
      <c r="C68" s="34">
        <v>32</v>
      </c>
      <c r="D68" s="34">
        <v>26</v>
      </c>
      <c r="E68" s="34">
        <v>26</v>
      </c>
      <c r="F68" s="34">
        <v>26</v>
      </c>
      <c r="G68" s="34">
        <v>26</v>
      </c>
      <c r="H68" s="34">
        <v>26</v>
      </c>
      <c r="I68" s="34">
        <v>26</v>
      </c>
      <c r="J68" s="34">
        <v>27</v>
      </c>
      <c r="K68" s="34">
        <v>27</v>
      </c>
      <c r="L68" s="34">
        <v>25</v>
      </c>
      <c r="M68" s="34">
        <v>26</v>
      </c>
      <c r="N68" s="34">
        <v>25</v>
      </c>
      <c r="O68" s="34">
        <v>26</v>
      </c>
      <c r="P68" s="34">
        <v>26</v>
      </c>
      <c r="Q68" s="34">
        <v>26</v>
      </c>
      <c r="R68" s="34">
        <v>26</v>
      </c>
      <c r="S68" s="34">
        <v>26</v>
      </c>
      <c r="T68" s="34">
        <v>26</v>
      </c>
      <c r="U68" s="210">
        <v>27</v>
      </c>
    </row>
    <row r="69" spans="1:21" x14ac:dyDescent="0.25">
      <c r="A69" s="84" t="s">
        <v>56</v>
      </c>
      <c r="B69" s="34">
        <v>46</v>
      </c>
      <c r="C69" s="34">
        <v>46</v>
      </c>
      <c r="D69" s="34">
        <v>46</v>
      </c>
      <c r="E69" s="34">
        <v>45</v>
      </c>
      <c r="F69" s="34">
        <v>45</v>
      </c>
      <c r="G69" s="34">
        <v>42</v>
      </c>
      <c r="H69" s="34">
        <v>43</v>
      </c>
      <c r="I69" s="34">
        <v>43</v>
      </c>
      <c r="J69" s="34">
        <v>43</v>
      </c>
      <c r="K69" s="34">
        <v>44</v>
      </c>
      <c r="L69" s="34">
        <v>40</v>
      </c>
      <c r="M69" s="34">
        <v>42</v>
      </c>
      <c r="N69" s="34">
        <v>41</v>
      </c>
      <c r="O69" s="34">
        <v>41</v>
      </c>
      <c r="P69" s="34">
        <v>41</v>
      </c>
      <c r="Q69" s="34">
        <v>41</v>
      </c>
      <c r="R69" s="34">
        <v>40</v>
      </c>
      <c r="S69" s="34">
        <v>38</v>
      </c>
      <c r="T69" s="34">
        <v>40</v>
      </c>
      <c r="U69" s="210">
        <v>40</v>
      </c>
    </row>
    <row r="70" spans="1:21" x14ac:dyDescent="0.25">
      <c r="A70" s="84" t="s">
        <v>57</v>
      </c>
      <c r="B70" s="34">
        <v>35</v>
      </c>
      <c r="C70" s="34">
        <v>33</v>
      </c>
      <c r="D70" s="34">
        <v>33</v>
      </c>
      <c r="E70" s="34">
        <v>33</v>
      </c>
      <c r="F70" s="34">
        <v>34</v>
      </c>
      <c r="G70" s="34">
        <v>34</v>
      </c>
      <c r="H70" s="34">
        <v>34</v>
      </c>
      <c r="I70" s="34">
        <v>40</v>
      </c>
      <c r="J70" s="34">
        <v>41</v>
      </c>
      <c r="K70" s="34">
        <v>43</v>
      </c>
      <c r="L70" s="34">
        <v>27</v>
      </c>
      <c r="M70" s="34">
        <v>25</v>
      </c>
      <c r="N70" s="34">
        <v>25</v>
      </c>
      <c r="O70" s="34">
        <v>26</v>
      </c>
      <c r="P70" s="34">
        <v>26</v>
      </c>
      <c r="Q70" s="34">
        <v>26</v>
      </c>
      <c r="R70" s="34">
        <v>26</v>
      </c>
      <c r="S70" s="34">
        <v>25</v>
      </c>
      <c r="T70" s="34">
        <v>24</v>
      </c>
      <c r="U70" s="210">
        <v>24</v>
      </c>
    </row>
    <row r="71" spans="1:21" x14ac:dyDescent="0.25">
      <c r="A71" s="84" t="s">
        <v>58</v>
      </c>
      <c r="B71" s="34">
        <v>29</v>
      </c>
      <c r="C71" s="34">
        <v>29</v>
      </c>
      <c r="D71" s="34">
        <v>24</v>
      </c>
      <c r="E71" s="34">
        <v>27</v>
      </c>
      <c r="F71" s="34">
        <v>28</v>
      </c>
      <c r="G71" s="34">
        <v>29</v>
      </c>
      <c r="H71" s="34">
        <v>30</v>
      </c>
      <c r="I71" s="34">
        <v>29</v>
      </c>
      <c r="J71" s="34">
        <v>34</v>
      </c>
      <c r="K71" s="34">
        <v>36</v>
      </c>
      <c r="L71" s="34">
        <v>18</v>
      </c>
      <c r="M71" s="34">
        <v>18</v>
      </c>
      <c r="N71" s="34">
        <v>14</v>
      </c>
      <c r="O71" s="34">
        <v>14</v>
      </c>
      <c r="P71" s="34">
        <v>14</v>
      </c>
      <c r="Q71" s="34">
        <v>14</v>
      </c>
      <c r="R71" s="34">
        <v>16</v>
      </c>
      <c r="S71" s="34">
        <v>14</v>
      </c>
      <c r="T71" s="34">
        <v>14</v>
      </c>
      <c r="U71" s="210">
        <v>17</v>
      </c>
    </row>
    <row r="72" spans="1:21" ht="18" x14ac:dyDescent="0.25">
      <c r="A72" s="93" t="s">
        <v>141</v>
      </c>
      <c r="B72" s="33">
        <v>209</v>
      </c>
      <c r="C72" s="33">
        <v>208</v>
      </c>
      <c r="D72" s="33">
        <v>216</v>
      </c>
      <c r="E72" s="33">
        <v>216</v>
      </c>
      <c r="F72" s="33">
        <v>213</v>
      </c>
      <c r="G72" s="33">
        <v>208</v>
      </c>
      <c r="H72" s="33">
        <v>212</v>
      </c>
      <c r="I72" s="33">
        <v>243</v>
      </c>
      <c r="J72" s="33">
        <v>258</v>
      </c>
      <c r="K72" s="33">
        <v>260</v>
      </c>
      <c r="L72" s="33">
        <v>159</v>
      </c>
      <c r="M72" s="33">
        <v>159</v>
      </c>
      <c r="N72" s="33">
        <v>152</v>
      </c>
      <c r="O72" s="33">
        <v>156</v>
      </c>
      <c r="P72" s="33">
        <v>207</v>
      </c>
      <c r="Q72" s="33">
        <v>204</v>
      </c>
      <c r="R72" s="33">
        <v>140</v>
      </c>
      <c r="S72" s="33">
        <v>133</v>
      </c>
      <c r="T72" s="33">
        <v>133</v>
      </c>
      <c r="U72" s="209">
        <v>129</v>
      </c>
    </row>
    <row r="73" spans="1:21" x14ac:dyDescent="0.25">
      <c r="A73" s="84" t="s">
        <v>59</v>
      </c>
      <c r="B73" s="34">
        <v>20</v>
      </c>
      <c r="C73" s="34">
        <v>20</v>
      </c>
      <c r="D73" s="34">
        <v>20</v>
      </c>
      <c r="E73" s="34">
        <v>18</v>
      </c>
      <c r="F73" s="34">
        <v>20</v>
      </c>
      <c r="G73" s="34">
        <v>21</v>
      </c>
      <c r="H73" s="34">
        <v>21</v>
      </c>
      <c r="I73" s="34">
        <v>21</v>
      </c>
      <c r="J73" s="34">
        <v>33</v>
      </c>
      <c r="K73" s="34">
        <v>33</v>
      </c>
      <c r="L73" s="34">
        <v>21</v>
      </c>
      <c r="M73" s="34">
        <v>22</v>
      </c>
      <c r="N73" s="34">
        <v>19</v>
      </c>
      <c r="O73" s="34">
        <v>19</v>
      </c>
      <c r="P73" s="34">
        <v>19</v>
      </c>
      <c r="Q73" s="34">
        <v>19</v>
      </c>
      <c r="R73" s="34">
        <v>19</v>
      </c>
      <c r="S73" s="34">
        <v>19</v>
      </c>
      <c r="T73" s="34">
        <v>19</v>
      </c>
      <c r="U73" s="210">
        <v>19</v>
      </c>
    </row>
    <row r="74" spans="1:21" x14ac:dyDescent="0.25">
      <c r="A74" s="84" t="s">
        <v>144</v>
      </c>
      <c r="B74" s="34">
        <v>94</v>
      </c>
      <c r="C74" s="34">
        <v>94</v>
      </c>
      <c r="D74" s="34">
        <v>94</v>
      </c>
      <c r="E74" s="34">
        <v>94</v>
      </c>
      <c r="F74" s="34">
        <v>85</v>
      </c>
      <c r="G74" s="34">
        <v>85</v>
      </c>
      <c r="H74" s="34">
        <v>85</v>
      </c>
      <c r="I74" s="34">
        <v>95</v>
      </c>
      <c r="J74" s="34">
        <v>97</v>
      </c>
      <c r="K74" s="34">
        <v>98</v>
      </c>
      <c r="L74" s="34">
        <v>58</v>
      </c>
      <c r="M74" s="34">
        <v>58</v>
      </c>
      <c r="N74" s="34">
        <v>58</v>
      </c>
      <c r="O74" s="34">
        <v>62</v>
      </c>
      <c r="P74" s="34">
        <v>113</v>
      </c>
      <c r="Q74" s="34">
        <v>111</v>
      </c>
      <c r="R74" s="34">
        <v>60</v>
      </c>
      <c r="S74" s="34">
        <v>53</v>
      </c>
      <c r="T74" s="34">
        <v>51</v>
      </c>
      <c r="U74" s="210">
        <v>48</v>
      </c>
    </row>
    <row r="75" spans="1:21" x14ac:dyDescent="0.25">
      <c r="A75" s="84" t="s">
        <v>61</v>
      </c>
      <c r="B75" s="34">
        <v>36</v>
      </c>
      <c r="C75" s="34">
        <v>38</v>
      </c>
      <c r="D75" s="34">
        <v>38</v>
      </c>
      <c r="E75" s="34">
        <v>41</v>
      </c>
      <c r="F75" s="34">
        <v>41</v>
      </c>
      <c r="G75" s="34">
        <v>34</v>
      </c>
      <c r="H75" s="34">
        <v>35</v>
      </c>
      <c r="I75" s="34">
        <v>39</v>
      </c>
      <c r="J75" s="34">
        <v>39</v>
      </c>
      <c r="K75" s="34">
        <v>39</v>
      </c>
      <c r="L75" s="34">
        <v>24</v>
      </c>
      <c r="M75" s="34">
        <v>31</v>
      </c>
      <c r="N75" s="34">
        <v>25</v>
      </c>
      <c r="O75" s="34">
        <v>25</v>
      </c>
      <c r="P75" s="34">
        <v>25</v>
      </c>
      <c r="Q75" s="34">
        <v>24</v>
      </c>
      <c r="R75" s="34">
        <v>23</v>
      </c>
      <c r="S75" s="34">
        <v>23</v>
      </c>
      <c r="T75" s="34">
        <v>25</v>
      </c>
      <c r="U75" s="210">
        <v>25</v>
      </c>
    </row>
    <row r="76" spans="1:21" x14ac:dyDescent="0.25">
      <c r="A76" s="97" t="s">
        <v>62</v>
      </c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100"/>
      <c r="O76" s="100"/>
      <c r="P76" s="34"/>
      <c r="Q76" s="34"/>
      <c r="R76" s="34"/>
      <c r="S76" s="34"/>
      <c r="T76" s="34"/>
      <c r="U76" s="210"/>
    </row>
    <row r="77" spans="1:21" ht="19.5" x14ac:dyDescent="0.25">
      <c r="A77" s="95" t="s">
        <v>153</v>
      </c>
      <c r="B77" s="34">
        <v>7</v>
      </c>
      <c r="C77" s="34">
        <v>7</v>
      </c>
      <c r="D77" s="34">
        <v>7</v>
      </c>
      <c r="E77" s="34">
        <v>7</v>
      </c>
      <c r="F77" s="34">
        <v>7</v>
      </c>
      <c r="G77" s="34">
        <v>7</v>
      </c>
      <c r="H77" s="34">
        <v>8</v>
      </c>
      <c r="I77" s="34">
        <v>8</v>
      </c>
      <c r="J77" s="34">
        <v>8</v>
      </c>
      <c r="K77" s="34">
        <v>8</v>
      </c>
      <c r="L77" s="34">
        <v>7</v>
      </c>
      <c r="M77" s="34">
        <v>7</v>
      </c>
      <c r="N77" s="34">
        <v>7</v>
      </c>
      <c r="O77" s="34">
        <v>7</v>
      </c>
      <c r="P77" s="34">
        <v>7</v>
      </c>
      <c r="Q77" s="34">
        <v>6</v>
      </c>
      <c r="R77" s="34">
        <v>5</v>
      </c>
      <c r="S77" s="34">
        <v>5</v>
      </c>
      <c r="T77" s="34">
        <v>5</v>
      </c>
      <c r="U77" s="210">
        <v>5</v>
      </c>
    </row>
    <row r="78" spans="1:21" ht="19.5" x14ac:dyDescent="0.25">
      <c r="A78" s="95" t="s">
        <v>63</v>
      </c>
      <c r="B78" s="34" t="s">
        <v>95</v>
      </c>
      <c r="C78" s="34" t="s">
        <v>95</v>
      </c>
      <c r="D78" s="34" t="s">
        <v>95</v>
      </c>
      <c r="E78" s="34" t="s">
        <v>95</v>
      </c>
      <c r="F78" s="34" t="s">
        <v>95</v>
      </c>
      <c r="G78" s="34" t="s">
        <v>95</v>
      </c>
      <c r="H78" s="34" t="s">
        <v>95</v>
      </c>
      <c r="I78" s="34" t="s">
        <v>95</v>
      </c>
      <c r="J78" s="34" t="s">
        <v>95</v>
      </c>
      <c r="K78" s="34" t="s">
        <v>95</v>
      </c>
      <c r="L78" s="34" t="s">
        <v>95</v>
      </c>
      <c r="M78" s="34" t="s">
        <v>95</v>
      </c>
      <c r="N78" s="34" t="s">
        <v>95</v>
      </c>
      <c r="O78" s="34" t="s">
        <v>95</v>
      </c>
      <c r="P78" s="34" t="s">
        <v>95</v>
      </c>
      <c r="Q78" s="34" t="s">
        <v>95</v>
      </c>
      <c r="R78" s="34" t="s">
        <v>95</v>
      </c>
      <c r="S78" s="34" t="s">
        <v>95</v>
      </c>
      <c r="T78" s="34" t="s">
        <v>95</v>
      </c>
      <c r="U78" s="210" t="s">
        <v>95</v>
      </c>
    </row>
    <row r="79" spans="1:21" ht="19.5" x14ac:dyDescent="0.25">
      <c r="A79" s="95" t="s">
        <v>118</v>
      </c>
      <c r="B79" s="34">
        <v>29</v>
      </c>
      <c r="C79" s="34">
        <v>31</v>
      </c>
      <c r="D79" s="34">
        <v>31</v>
      </c>
      <c r="E79" s="34">
        <v>34</v>
      </c>
      <c r="F79" s="34">
        <v>34</v>
      </c>
      <c r="G79" s="34">
        <v>27</v>
      </c>
      <c r="H79" s="34">
        <v>28</v>
      </c>
      <c r="I79" s="34">
        <v>31</v>
      </c>
      <c r="J79" s="34">
        <v>31</v>
      </c>
      <c r="K79" s="34">
        <v>31</v>
      </c>
      <c r="L79" s="34">
        <v>17</v>
      </c>
      <c r="M79" s="34">
        <v>24</v>
      </c>
      <c r="N79" s="34">
        <v>18</v>
      </c>
      <c r="O79" s="34">
        <v>18</v>
      </c>
      <c r="P79" s="34">
        <v>18</v>
      </c>
      <c r="Q79" s="34">
        <v>18</v>
      </c>
      <c r="R79" s="34">
        <v>18</v>
      </c>
      <c r="S79" s="34">
        <v>18</v>
      </c>
      <c r="T79" s="34">
        <v>20</v>
      </c>
      <c r="U79" s="210">
        <v>20</v>
      </c>
    </row>
    <row r="80" spans="1:21" x14ac:dyDescent="0.25">
      <c r="A80" s="84" t="s">
        <v>64</v>
      </c>
      <c r="B80" s="34">
        <v>59</v>
      </c>
      <c r="C80" s="34">
        <v>56</v>
      </c>
      <c r="D80" s="34">
        <v>64</v>
      </c>
      <c r="E80" s="34">
        <v>63</v>
      </c>
      <c r="F80" s="34">
        <v>67</v>
      </c>
      <c r="G80" s="34">
        <v>68</v>
      </c>
      <c r="H80" s="34">
        <v>71</v>
      </c>
      <c r="I80" s="34">
        <v>88</v>
      </c>
      <c r="J80" s="34">
        <v>89</v>
      </c>
      <c r="K80" s="34">
        <v>90</v>
      </c>
      <c r="L80" s="34">
        <v>56</v>
      </c>
      <c r="M80" s="34">
        <v>55</v>
      </c>
      <c r="N80" s="34">
        <v>50</v>
      </c>
      <c r="O80" s="34">
        <v>50</v>
      </c>
      <c r="P80" s="34">
        <v>50</v>
      </c>
      <c r="Q80" s="34">
        <v>50</v>
      </c>
      <c r="R80" s="34">
        <v>38</v>
      </c>
      <c r="S80" s="34">
        <v>38</v>
      </c>
      <c r="T80" s="34">
        <v>38</v>
      </c>
      <c r="U80" s="210">
        <v>37</v>
      </c>
    </row>
    <row r="81" spans="1:21" ht="18" x14ac:dyDescent="0.25">
      <c r="A81" s="93" t="s">
        <v>112</v>
      </c>
      <c r="B81" s="33">
        <v>339</v>
      </c>
      <c r="C81" s="33">
        <v>339</v>
      </c>
      <c r="D81" s="33">
        <v>334</v>
      </c>
      <c r="E81" s="33">
        <v>325</v>
      </c>
      <c r="F81" s="33">
        <v>324</v>
      </c>
      <c r="G81" s="33">
        <v>319</v>
      </c>
      <c r="H81" s="33">
        <v>320</v>
      </c>
      <c r="I81" s="33">
        <v>439</v>
      </c>
      <c r="J81" s="33">
        <v>459</v>
      </c>
      <c r="K81" s="33">
        <v>476</v>
      </c>
      <c r="L81" s="33">
        <v>283</v>
      </c>
      <c r="M81" s="33">
        <v>283</v>
      </c>
      <c r="N81" s="33">
        <v>275</v>
      </c>
      <c r="O81" s="33">
        <v>279</v>
      </c>
      <c r="P81" s="33">
        <v>275</v>
      </c>
      <c r="Q81" s="33">
        <v>276</v>
      </c>
      <c r="R81" s="33">
        <v>269</v>
      </c>
      <c r="S81" s="33">
        <v>263</v>
      </c>
      <c r="T81" s="33">
        <v>262</v>
      </c>
      <c r="U81" s="209">
        <v>232</v>
      </c>
    </row>
    <row r="82" spans="1:21" x14ac:dyDescent="0.25">
      <c r="A82" s="84" t="s">
        <v>65</v>
      </c>
      <c r="B82" s="34">
        <v>10</v>
      </c>
      <c r="C82" s="34">
        <v>11</v>
      </c>
      <c r="D82" s="34">
        <v>10</v>
      </c>
      <c r="E82" s="34">
        <v>10</v>
      </c>
      <c r="F82" s="34">
        <v>9</v>
      </c>
      <c r="G82" s="34">
        <v>10</v>
      </c>
      <c r="H82" s="34">
        <v>9</v>
      </c>
      <c r="I82" s="34">
        <v>20</v>
      </c>
      <c r="J82" s="34">
        <v>20</v>
      </c>
      <c r="K82" s="34">
        <v>20</v>
      </c>
      <c r="L82" s="34">
        <v>5</v>
      </c>
      <c r="M82" s="34">
        <v>5</v>
      </c>
      <c r="N82" s="34">
        <v>5</v>
      </c>
      <c r="O82" s="34">
        <v>5</v>
      </c>
      <c r="P82" s="34">
        <v>5</v>
      </c>
      <c r="Q82" s="34">
        <v>7</v>
      </c>
      <c r="R82" s="34">
        <v>7</v>
      </c>
      <c r="S82" s="34">
        <v>7</v>
      </c>
      <c r="T82" s="34">
        <v>8</v>
      </c>
      <c r="U82" s="210">
        <v>7</v>
      </c>
    </row>
    <row r="83" spans="1:21" x14ac:dyDescent="0.25">
      <c r="A83" s="84" t="s">
        <v>67</v>
      </c>
      <c r="B83" s="34">
        <v>6</v>
      </c>
      <c r="C83" s="34">
        <v>6</v>
      </c>
      <c r="D83" s="34">
        <v>6</v>
      </c>
      <c r="E83" s="34">
        <v>9</v>
      </c>
      <c r="F83" s="34">
        <v>10</v>
      </c>
      <c r="G83" s="34">
        <v>10</v>
      </c>
      <c r="H83" s="34">
        <v>10</v>
      </c>
      <c r="I83" s="34">
        <v>10</v>
      </c>
      <c r="J83" s="34">
        <v>12</v>
      </c>
      <c r="K83" s="34">
        <v>12</v>
      </c>
      <c r="L83" s="34">
        <v>13</v>
      </c>
      <c r="M83" s="34">
        <v>13</v>
      </c>
      <c r="N83" s="34">
        <v>9</v>
      </c>
      <c r="O83" s="34">
        <v>10</v>
      </c>
      <c r="P83" s="34">
        <v>6</v>
      </c>
      <c r="Q83" s="34">
        <v>10</v>
      </c>
      <c r="R83" s="34">
        <v>10</v>
      </c>
      <c r="S83" s="34">
        <v>10</v>
      </c>
      <c r="T83" s="34">
        <v>10</v>
      </c>
      <c r="U83" s="210">
        <v>10</v>
      </c>
    </row>
    <row r="84" spans="1:21" x14ac:dyDescent="0.25">
      <c r="A84" s="84" t="s">
        <v>68</v>
      </c>
      <c r="B84" s="34">
        <v>12</v>
      </c>
      <c r="C84" s="34">
        <v>13</v>
      </c>
      <c r="D84" s="34">
        <v>14</v>
      </c>
      <c r="E84" s="34">
        <v>15</v>
      </c>
      <c r="F84" s="34">
        <v>16</v>
      </c>
      <c r="G84" s="34">
        <v>16</v>
      </c>
      <c r="H84" s="34">
        <v>17</v>
      </c>
      <c r="I84" s="34">
        <v>17</v>
      </c>
      <c r="J84" s="34">
        <v>17</v>
      </c>
      <c r="K84" s="34">
        <v>17</v>
      </c>
      <c r="L84" s="34">
        <v>18</v>
      </c>
      <c r="M84" s="34">
        <v>20</v>
      </c>
      <c r="N84" s="34">
        <v>20</v>
      </c>
      <c r="O84" s="34">
        <v>21</v>
      </c>
      <c r="P84" s="34">
        <v>22</v>
      </c>
      <c r="Q84" s="34">
        <v>22</v>
      </c>
      <c r="R84" s="34">
        <v>22</v>
      </c>
      <c r="S84" s="34">
        <v>21</v>
      </c>
      <c r="T84" s="34">
        <v>21</v>
      </c>
      <c r="U84" s="210">
        <v>21</v>
      </c>
    </row>
    <row r="85" spans="1:21" x14ac:dyDescent="0.25">
      <c r="A85" s="84" t="s">
        <v>69</v>
      </c>
      <c r="B85" s="34">
        <v>86</v>
      </c>
      <c r="C85" s="34">
        <v>86</v>
      </c>
      <c r="D85" s="34">
        <v>86</v>
      </c>
      <c r="E85" s="34">
        <v>89</v>
      </c>
      <c r="F85" s="34">
        <v>89</v>
      </c>
      <c r="G85" s="34">
        <v>89</v>
      </c>
      <c r="H85" s="34">
        <v>90</v>
      </c>
      <c r="I85" s="34">
        <v>150</v>
      </c>
      <c r="J85" s="34">
        <v>154</v>
      </c>
      <c r="K85" s="34">
        <v>167</v>
      </c>
      <c r="L85" s="34">
        <v>81</v>
      </c>
      <c r="M85" s="34">
        <v>78</v>
      </c>
      <c r="N85" s="34">
        <v>79</v>
      </c>
      <c r="O85" s="34">
        <v>82</v>
      </c>
      <c r="P85" s="34">
        <v>82</v>
      </c>
      <c r="Q85" s="34">
        <v>77</v>
      </c>
      <c r="R85" s="34">
        <v>77</v>
      </c>
      <c r="S85" s="34">
        <v>73</v>
      </c>
      <c r="T85" s="34">
        <v>74</v>
      </c>
      <c r="U85" s="210">
        <v>49</v>
      </c>
    </row>
    <row r="86" spans="1:21" x14ac:dyDescent="0.25">
      <c r="A86" s="84" t="s">
        <v>71</v>
      </c>
      <c r="B86" s="34">
        <v>50</v>
      </c>
      <c r="C86" s="34">
        <v>50</v>
      </c>
      <c r="D86" s="34">
        <v>47</v>
      </c>
      <c r="E86" s="34">
        <v>35</v>
      </c>
      <c r="F86" s="34">
        <v>32</v>
      </c>
      <c r="G86" s="34">
        <v>27</v>
      </c>
      <c r="H86" s="34">
        <v>27</v>
      </c>
      <c r="I86" s="34">
        <v>41</v>
      </c>
      <c r="J86" s="34">
        <v>52</v>
      </c>
      <c r="K86" s="34">
        <v>52</v>
      </c>
      <c r="L86" s="34">
        <v>30</v>
      </c>
      <c r="M86" s="34">
        <v>30</v>
      </c>
      <c r="N86" s="34">
        <v>26</v>
      </c>
      <c r="O86" s="34">
        <v>26</v>
      </c>
      <c r="P86" s="34">
        <v>25</v>
      </c>
      <c r="Q86" s="34">
        <v>25</v>
      </c>
      <c r="R86" s="34">
        <v>21</v>
      </c>
      <c r="S86" s="34">
        <v>20</v>
      </c>
      <c r="T86" s="34">
        <v>19</v>
      </c>
      <c r="U86" s="210">
        <v>17</v>
      </c>
    </row>
    <row r="87" spans="1:21" x14ac:dyDescent="0.25">
      <c r="A87" s="84" t="s">
        <v>72</v>
      </c>
      <c r="B87" s="34">
        <v>55</v>
      </c>
      <c r="C87" s="34">
        <v>54</v>
      </c>
      <c r="D87" s="34">
        <v>52</v>
      </c>
      <c r="E87" s="34">
        <v>47</v>
      </c>
      <c r="F87" s="34">
        <v>47</v>
      </c>
      <c r="G87" s="34">
        <v>47</v>
      </c>
      <c r="H87" s="34">
        <v>47</v>
      </c>
      <c r="I87" s="34">
        <v>48</v>
      </c>
      <c r="J87" s="34">
        <v>48</v>
      </c>
      <c r="K87" s="34">
        <v>49</v>
      </c>
      <c r="L87" s="34">
        <v>25</v>
      </c>
      <c r="M87" s="34">
        <v>25</v>
      </c>
      <c r="N87" s="34">
        <v>25</v>
      </c>
      <c r="O87" s="34">
        <v>25</v>
      </c>
      <c r="P87" s="34">
        <v>25</v>
      </c>
      <c r="Q87" s="34">
        <v>25</v>
      </c>
      <c r="R87" s="34">
        <v>25</v>
      </c>
      <c r="S87" s="34">
        <v>25</v>
      </c>
      <c r="T87" s="34">
        <v>25</v>
      </c>
      <c r="U87" s="210">
        <v>24</v>
      </c>
    </row>
    <row r="88" spans="1:21" x14ac:dyDescent="0.25">
      <c r="A88" s="84" t="s">
        <v>73</v>
      </c>
      <c r="B88" s="34">
        <v>38</v>
      </c>
      <c r="C88" s="34">
        <v>38</v>
      </c>
      <c r="D88" s="34">
        <v>38</v>
      </c>
      <c r="E88" s="34">
        <v>38</v>
      </c>
      <c r="F88" s="34">
        <v>38</v>
      </c>
      <c r="G88" s="34">
        <v>36</v>
      </c>
      <c r="H88" s="34">
        <v>36</v>
      </c>
      <c r="I88" s="34">
        <v>43</v>
      </c>
      <c r="J88" s="34">
        <v>43</v>
      </c>
      <c r="K88" s="34">
        <v>45</v>
      </c>
      <c r="L88" s="34">
        <v>29</v>
      </c>
      <c r="M88" s="34">
        <v>29</v>
      </c>
      <c r="N88" s="34">
        <v>29</v>
      </c>
      <c r="O88" s="34">
        <v>29</v>
      </c>
      <c r="P88" s="34">
        <v>28</v>
      </c>
      <c r="Q88" s="34">
        <v>28</v>
      </c>
      <c r="R88" s="34">
        <v>26</v>
      </c>
      <c r="S88" s="34">
        <v>28</v>
      </c>
      <c r="T88" s="34">
        <v>27</v>
      </c>
      <c r="U88" s="210">
        <v>27</v>
      </c>
    </row>
    <row r="89" spans="1:21" x14ac:dyDescent="0.25">
      <c r="A89" s="84" t="s">
        <v>139</v>
      </c>
      <c r="B89" s="34">
        <v>23</v>
      </c>
      <c r="C89" s="34">
        <v>23</v>
      </c>
      <c r="D89" s="34">
        <v>23</v>
      </c>
      <c r="E89" s="34">
        <v>24</v>
      </c>
      <c r="F89" s="34">
        <v>25</v>
      </c>
      <c r="G89" s="34">
        <v>26</v>
      </c>
      <c r="H89" s="34">
        <v>26</v>
      </c>
      <c r="I89" s="34">
        <v>35</v>
      </c>
      <c r="J89" s="34">
        <v>37</v>
      </c>
      <c r="K89" s="34">
        <v>37</v>
      </c>
      <c r="L89" s="34">
        <v>24</v>
      </c>
      <c r="M89" s="34">
        <v>24</v>
      </c>
      <c r="N89" s="34">
        <v>24</v>
      </c>
      <c r="O89" s="34">
        <v>24</v>
      </c>
      <c r="P89" s="34">
        <v>25</v>
      </c>
      <c r="Q89" s="34">
        <v>25</v>
      </c>
      <c r="R89" s="34">
        <v>25</v>
      </c>
      <c r="S89" s="34">
        <v>24</v>
      </c>
      <c r="T89" s="34">
        <v>24</v>
      </c>
      <c r="U89" s="210">
        <v>23</v>
      </c>
    </row>
    <row r="90" spans="1:21" x14ac:dyDescent="0.25">
      <c r="A90" s="84" t="s">
        <v>75</v>
      </c>
      <c r="B90" s="34">
        <v>38</v>
      </c>
      <c r="C90" s="34">
        <v>38</v>
      </c>
      <c r="D90" s="34">
        <v>37</v>
      </c>
      <c r="E90" s="34">
        <v>38</v>
      </c>
      <c r="F90" s="34">
        <v>38</v>
      </c>
      <c r="G90" s="34">
        <v>39</v>
      </c>
      <c r="H90" s="34">
        <v>39</v>
      </c>
      <c r="I90" s="34">
        <v>41</v>
      </c>
      <c r="J90" s="34">
        <v>42</v>
      </c>
      <c r="K90" s="34">
        <v>43</v>
      </c>
      <c r="L90" s="34">
        <v>41</v>
      </c>
      <c r="M90" s="34">
        <v>41</v>
      </c>
      <c r="N90" s="34">
        <v>40</v>
      </c>
      <c r="O90" s="34">
        <v>40</v>
      </c>
      <c r="P90" s="34">
        <v>40</v>
      </c>
      <c r="Q90" s="34">
        <v>40</v>
      </c>
      <c r="R90" s="34">
        <v>40</v>
      </c>
      <c r="S90" s="34">
        <v>40</v>
      </c>
      <c r="T90" s="34">
        <v>39</v>
      </c>
      <c r="U90" s="210">
        <v>39</v>
      </c>
    </row>
    <row r="91" spans="1:21" x14ac:dyDescent="0.25">
      <c r="A91" s="84" t="s">
        <v>76</v>
      </c>
      <c r="B91" s="34">
        <v>21</v>
      </c>
      <c r="C91" s="34">
        <v>20</v>
      </c>
      <c r="D91" s="34">
        <v>21</v>
      </c>
      <c r="E91" s="34">
        <v>20</v>
      </c>
      <c r="F91" s="34">
        <v>20</v>
      </c>
      <c r="G91" s="34">
        <v>19</v>
      </c>
      <c r="H91" s="34">
        <v>19</v>
      </c>
      <c r="I91" s="34">
        <v>34</v>
      </c>
      <c r="J91" s="34">
        <v>34</v>
      </c>
      <c r="K91" s="34">
        <v>34</v>
      </c>
      <c r="L91" s="34">
        <v>17</v>
      </c>
      <c r="M91" s="34">
        <v>18</v>
      </c>
      <c r="N91" s="34">
        <v>18</v>
      </c>
      <c r="O91" s="34">
        <v>17</v>
      </c>
      <c r="P91" s="34">
        <v>17</v>
      </c>
      <c r="Q91" s="34">
        <v>17</v>
      </c>
      <c r="R91" s="34">
        <v>16</v>
      </c>
      <c r="S91" s="34">
        <v>15</v>
      </c>
      <c r="T91" s="34">
        <v>15</v>
      </c>
      <c r="U91" s="210">
        <v>15</v>
      </c>
    </row>
    <row r="92" spans="1:21" ht="18" x14ac:dyDescent="0.25">
      <c r="A92" s="93" t="s">
        <v>158</v>
      </c>
      <c r="B92" s="33">
        <v>141</v>
      </c>
      <c r="C92" s="33">
        <v>141</v>
      </c>
      <c r="D92" s="33">
        <v>143</v>
      </c>
      <c r="E92" s="33">
        <v>144</v>
      </c>
      <c r="F92" s="33">
        <v>142</v>
      </c>
      <c r="G92" s="33">
        <v>145</v>
      </c>
      <c r="H92" s="33">
        <v>142</v>
      </c>
      <c r="I92" s="33">
        <v>155</v>
      </c>
      <c r="J92" s="33">
        <v>174</v>
      </c>
      <c r="K92" s="33">
        <v>181</v>
      </c>
      <c r="L92" s="33">
        <v>149</v>
      </c>
      <c r="M92" s="33">
        <v>147</v>
      </c>
      <c r="N92" s="33">
        <v>144</v>
      </c>
      <c r="O92" s="33">
        <v>141</v>
      </c>
      <c r="P92" s="33">
        <v>135</v>
      </c>
      <c r="Q92" s="33">
        <v>130</v>
      </c>
      <c r="R92" s="33">
        <v>125</v>
      </c>
      <c r="S92" s="33">
        <v>123</v>
      </c>
      <c r="T92" s="33">
        <v>122</v>
      </c>
      <c r="U92" s="209">
        <v>123</v>
      </c>
    </row>
    <row r="93" spans="1:21" x14ac:dyDescent="0.25">
      <c r="A93" s="84" t="s">
        <v>66</v>
      </c>
      <c r="B93" s="34">
        <v>15</v>
      </c>
      <c r="C93" s="34">
        <v>15</v>
      </c>
      <c r="D93" s="34">
        <v>15</v>
      </c>
      <c r="E93" s="34">
        <v>16</v>
      </c>
      <c r="F93" s="34">
        <v>16</v>
      </c>
      <c r="G93" s="34">
        <v>17</v>
      </c>
      <c r="H93" s="34">
        <v>17</v>
      </c>
      <c r="I93" s="34">
        <v>18</v>
      </c>
      <c r="J93" s="34">
        <v>18</v>
      </c>
      <c r="K93" s="34">
        <v>19</v>
      </c>
      <c r="L93" s="34">
        <v>17</v>
      </c>
      <c r="M93" s="34">
        <v>18</v>
      </c>
      <c r="N93" s="34">
        <v>17</v>
      </c>
      <c r="O93" s="34">
        <v>17</v>
      </c>
      <c r="P93" s="34">
        <v>17</v>
      </c>
      <c r="Q93" s="34">
        <v>17</v>
      </c>
      <c r="R93" s="34">
        <v>16</v>
      </c>
      <c r="S93" s="34">
        <v>17</v>
      </c>
      <c r="T93" s="34">
        <v>17</v>
      </c>
      <c r="U93" s="210">
        <v>16</v>
      </c>
    </row>
    <row r="94" spans="1:21" x14ac:dyDescent="0.25">
      <c r="A94" s="84" t="s">
        <v>77</v>
      </c>
      <c r="B94" s="34">
        <v>21</v>
      </c>
      <c r="C94" s="34">
        <v>21</v>
      </c>
      <c r="D94" s="34">
        <v>21</v>
      </c>
      <c r="E94" s="34">
        <v>19</v>
      </c>
      <c r="F94" s="34">
        <v>19</v>
      </c>
      <c r="G94" s="34">
        <v>19</v>
      </c>
      <c r="H94" s="34">
        <v>19</v>
      </c>
      <c r="I94" s="34">
        <v>19</v>
      </c>
      <c r="J94" s="34">
        <v>19</v>
      </c>
      <c r="K94" s="34">
        <v>18</v>
      </c>
      <c r="L94" s="34">
        <v>19</v>
      </c>
      <c r="M94" s="34">
        <v>20</v>
      </c>
      <c r="N94" s="34">
        <v>20</v>
      </c>
      <c r="O94" s="34">
        <v>20</v>
      </c>
      <c r="P94" s="34">
        <v>21</v>
      </c>
      <c r="Q94" s="34">
        <v>21</v>
      </c>
      <c r="R94" s="34">
        <v>21</v>
      </c>
      <c r="S94" s="34">
        <v>22</v>
      </c>
      <c r="T94" s="34">
        <v>23</v>
      </c>
      <c r="U94" s="210">
        <v>23</v>
      </c>
    </row>
    <row r="95" spans="1:21" x14ac:dyDescent="0.25">
      <c r="A95" s="84" t="s">
        <v>70</v>
      </c>
      <c r="B95" s="34">
        <v>21</v>
      </c>
      <c r="C95" s="34">
        <v>21</v>
      </c>
      <c r="D95" s="34">
        <v>20</v>
      </c>
      <c r="E95" s="34">
        <v>20</v>
      </c>
      <c r="F95" s="34">
        <v>20</v>
      </c>
      <c r="G95" s="34">
        <v>21</v>
      </c>
      <c r="H95" s="34">
        <v>24</v>
      </c>
      <c r="I95" s="34">
        <v>25</v>
      </c>
      <c r="J95" s="34">
        <v>28</v>
      </c>
      <c r="K95" s="34">
        <v>52</v>
      </c>
      <c r="L95" s="34">
        <v>25</v>
      </c>
      <c r="M95" s="34">
        <v>25</v>
      </c>
      <c r="N95" s="34">
        <v>25</v>
      </c>
      <c r="O95" s="34">
        <v>25</v>
      </c>
      <c r="P95" s="34">
        <v>19</v>
      </c>
      <c r="Q95" s="34">
        <v>15</v>
      </c>
      <c r="R95" s="34">
        <v>15</v>
      </c>
      <c r="S95" s="34">
        <v>12</v>
      </c>
      <c r="T95" s="34">
        <v>11</v>
      </c>
      <c r="U95" s="210">
        <v>12</v>
      </c>
    </row>
    <row r="96" spans="1:21" x14ac:dyDescent="0.25">
      <c r="A96" s="84" t="s">
        <v>78</v>
      </c>
      <c r="B96" s="34">
        <v>3</v>
      </c>
      <c r="C96" s="34">
        <v>5</v>
      </c>
      <c r="D96" s="34">
        <v>5</v>
      </c>
      <c r="E96" s="34">
        <v>4</v>
      </c>
      <c r="F96" s="34">
        <v>4</v>
      </c>
      <c r="G96" s="34">
        <v>4</v>
      </c>
      <c r="H96" s="34">
        <v>4</v>
      </c>
      <c r="I96" s="34">
        <v>6</v>
      </c>
      <c r="J96" s="34">
        <v>6</v>
      </c>
      <c r="K96" s="34">
        <v>6</v>
      </c>
      <c r="L96" s="34">
        <v>2</v>
      </c>
      <c r="M96" s="34">
        <v>1</v>
      </c>
      <c r="N96" s="34">
        <v>1</v>
      </c>
      <c r="O96" s="34">
        <v>1</v>
      </c>
      <c r="P96" s="34">
        <v>1</v>
      </c>
      <c r="Q96" s="34">
        <v>1</v>
      </c>
      <c r="R96" s="34" t="s">
        <v>95</v>
      </c>
      <c r="S96" s="34" t="s">
        <v>95</v>
      </c>
      <c r="T96" s="34" t="s">
        <v>95</v>
      </c>
      <c r="U96" s="210" t="s">
        <v>95</v>
      </c>
    </row>
    <row r="97" spans="1:21" x14ac:dyDescent="0.25">
      <c r="A97" s="84" t="s">
        <v>79</v>
      </c>
      <c r="B97" s="34">
        <v>28</v>
      </c>
      <c r="C97" s="34">
        <v>28</v>
      </c>
      <c r="D97" s="34">
        <v>28</v>
      </c>
      <c r="E97" s="34">
        <v>27</v>
      </c>
      <c r="F97" s="34">
        <v>27</v>
      </c>
      <c r="G97" s="34">
        <v>28</v>
      </c>
      <c r="H97" s="34">
        <v>29</v>
      </c>
      <c r="I97" s="34">
        <v>42</v>
      </c>
      <c r="J97" s="34">
        <v>45</v>
      </c>
      <c r="K97" s="34">
        <v>44</v>
      </c>
      <c r="L97" s="34">
        <v>31</v>
      </c>
      <c r="M97" s="34">
        <v>30</v>
      </c>
      <c r="N97" s="34">
        <v>30</v>
      </c>
      <c r="O97" s="34">
        <v>29</v>
      </c>
      <c r="P97" s="34">
        <v>28</v>
      </c>
      <c r="Q97" s="34">
        <v>29</v>
      </c>
      <c r="R97" s="34">
        <v>26</v>
      </c>
      <c r="S97" s="34">
        <v>25</v>
      </c>
      <c r="T97" s="34">
        <v>24</v>
      </c>
      <c r="U97" s="210">
        <v>25</v>
      </c>
    </row>
    <row r="98" spans="1:21" x14ac:dyDescent="0.25">
      <c r="A98" s="84" t="s">
        <v>145</v>
      </c>
      <c r="B98" s="34">
        <v>21</v>
      </c>
      <c r="C98" s="34">
        <v>21</v>
      </c>
      <c r="D98" s="34">
        <v>21</v>
      </c>
      <c r="E98" s="34">
        <v>21</v>
      </c>
      <c r="F98" s="34">
        <v>21</v>
      </c>
      <c r="G98" s="34">
        <v>21</v>
      </c>
      <c r="H98" s="34">
        <v>21</v>
      </c>
      <c r="I98" s="34">
        <v>22</v>
      </c>
      <c r="J98" s="34">
        <v>22</v>
      </c>
      <c r="K98" s="34">
        <v>22</v>
      </c>
      <c r="L98" s="34">
        <v>15</v>
      </c>
      <c r="M98" s="34">
        <v>15</v>
      </c>
      <c r="N98" s="34">
        <v>15</v>
      </c>
      <c r="O98" s="34">
        <v>15</v>
      </c>
      <c r="P98" s="34">
        <v>14</v>
      </c>
      <c r="Q98" s="34">
        <v>13</v>
      </c>
      <c r="R98" s="34">
        <v>15</v>
      </c>
      <c r="S98" s="34">
        <v>15</v>
      </c>
      <c r="T98" s="34">
        <v>15</v>
      </c>
      <c r="U98" s="210">
        <v>15</v>
      </c>
    </row>
    <row r="99" spans="1:21" x14ac:dyDescent="0.25">
      <c r="A99" s="84" t="s">
        <v>81</v>
      </c>
      <c r="B99" s="34">
        <v>20</v>
      </c>
      <c r="C99" s="34">
        <v>20</v>
      </c>
      <c r="D99" s="34">
        <v>21</v>
      </c>
      <c r="E99" s="34">
        <v>22</v>
      </c>
      <c r="F99" s="34">
        <v>23</v>
      </c>
      <c r="G99" s="34">
        <v>23</v>
      </c>
      <c r="H99" s="34">
        <v>23</v>
      </c>
      <c r="I99" s="34">
        <v>25</v>
      </c>
      <c r="J99" s="34">
        <v>25</v>
      </c>
      <c r="K99" s="34">
        <v>26</v>
      </c>
      <c r="L99" s="34">
        <v>26</v>
      </c>
      <c r="M99" s="34">
        <v>27</v>
      </c>
      <c r="N99" s="34">
        <v>26</v>
      </c>
      <c r="O99" s="34">
        <v>26</v>
      </c>
      <c r="P99" s="34">
        <v>26</v>
      </c>
      <c r="Q99" s="34">
        <v>26</v>
      </c>
      <c r="R99" s="34">
        <v>26</v>
      </c>
      <c r="S99" s="34">
        <v>26</v>
      </c>
      <c r="T99" s="34">
        <v>26</v>
      </c>
      <c r="U99" s="210">
        <v>26</v>
      </c>
    </row>
    <row r="100" spans="1:21" x14ac:dyDescent="0.25">
      <c r="A100" s="84" t="s">
        <v>82</v>
      </c>
      <c r="B100" s="34">
        <v>1</v>
      </c>
      <c r="C100" s="34">
        <v>1</v>
      </c>
      <c r="D100" s="34">
        <v>1</v>
      </c>
      <c r="E100" s="34">
        <v>1</v>
      </c>
      <c r="F100" s="34">
        <v>1</v>
      </c>
      <c r="G100" s="34">
        <v>1</v>
      </c>
      <c r="H100" s="34">
        <v>1</v>
      </c>
      <c r="I100" s="34">
        <v>1</v>
      </c>
      <c r="J100" s="34">
        <v>1</v>
      </c>
      <c r="K100" s="34">
        <v>1</v>
      </c>
      <c r="L100" s="34">
        <v>1</v>
      </c>
      <c r="M100" s="34">
        <v>1</v>
      </c>
      <c r="N100" s="34">
        <v>1</v>
      </c>
      <c r="O100" s="34">
        <v>1</v>
      </c>
      <c r="P100" s="34">
        <v>1</v>
      </c>
      <c r="Q100" s="34">
        <v>1</v>
      </c>
      <c r="R100" s="34">
        <v>1</v>
      </c>
      <c r="S100" s="34">
        <v>1</v>
      </c>
      <c r="T100" s="34">
        <v>1</v>
      </c>
      <c r="U100" s="210">
        <v>1</v>
      </c>
    </row>
    <row r="101" spans="1:21" x14ac:dyDescent="0.25">
      <c r="A101" s="84" t="s">
        <v>83</v>
      </c>
      <c r="B101" s="34">
        <v>9</v>
      </c>
      <c r="C101" s="34">
        <v>9</v>
      </c>
      <c r="D101" s="34">
        <v>9</v>
      </c>
      <c r="E101" s="34">
        <v>9</v>
      </c>
      <c r="F101" s="34">
        <v>8</v>
      </c>
      <c r="G101" s="34">
        <v>9</v>
      </c>
      <c r="H101" s="34">
        <v>9</v>
      </c>
      <c r="I101" s="34">
        <v>9</v>
      </c>
      <c r="J101" s="34">
        <v>10</v>
      </c>
      <c r="K101" s="34">
        <v>10</v>
      </c>
      <c r="L101" s="34">
        <v>9</v>
      </c>
      <c r="M101" s="34">
        <v>6</v>
      </c>
      <c r="N101" s="34">
        <v>5</v>
      </c>
      <c r="O101" s="34">
        <v>3</v>
      </c>
      <c r="P101" s="34">
        <v>4</v>
      </c>
      <c r="Q101" s="34">
        <v>3</v>
      </c>
      <c r="R101" s="34">
        <v>3</v>
      </c>
      <c r="S101" s="34">
        <v>3</v>
      </c>
      <c r="T101" s="34">
        <v>3</v>
      </c>
      <c r="U101" s="210">
        <v>3</v>
      </c>
    </row>
    <row r="102" spans="1:21" ht="19.5" x14ac:dyDescent="0.25">
      <c r="A102" s="84" t="s">
        <v>84</v>
      </c>
      <c r="B102" s="34">
        <v>2</v>
      </c>
      <c r="C102" s="34">
        <v>2</v>
      </c>
      <c r="D102" s="34">
        <v>2</v>
      </c>
      <c r="E102" s="34">
        <v>2</v>
      </c>
      <c r="F102" s="34">
        <v>2</v>
      </c>
      <c r="G102" s="34">
        <v>2</v>
      </c>
      <c r="H102" s="34">
        <v>6</v>
      </c>
      <c r="I102" s="34">
        <v>6</v>
      </c>
      <c r="J102" s="34">
        <v>6</v>
      </c>
      <c r="K102" s="34">
        <v>6</v>
      </c>
      <c r="L102" s="34">
        <v>4</v>
      </c>
      <c r="M102" s="34">
        <v>4</v>
      </c>
      <c r="N102" s="34">
        <v>4</v>
      </c>
      <c r="O102" s="34">
        <v>4</v>
      </c>
      <c r="P102" s="34">
        <v>4</v>
      </c>
      <c r="Q102" s="34">
        <v>4</v>
      </c>
      <c r="R102" s="34">
        <v>2</v>
      </c>
      <c r="S102" s="34">
        <v>2</v>
      </c>
      <c r="T102" s="34">
        <v>2</v>
      </c>
      <c r="U102" s="210">
        <v>2</v>
      </c>
    </row>
    <row r="103" spans="1:21" ht="20.25" thickBot="1" x14ac:dyDescent="0.3">
      <c r="A103" s="98" t="s">
        <v>85</v>
      </c>
      <c r="B103" s="35" t="s">
        <v>95</v>
      </c>
      <c r="C103" s="35" t="s">
        <v>95</v>
      </c>
      <c r="D103" s="35">
        <v>1</v>
      </c>
      <c r="E103" s="35">
        <v>1</v>
      </c>
      <c r="F103" s="35">
        <v>1</v>
      </c>
      <c r="G103" s="35" t="s">
        <v>95</v>
      </c>
      <c r="H103" s="35">
        <v>2</v>
      </c>
      <c r="I103" s="35">
        <v>1</v>
      </c>
      <c r="J103" s="35">
        <v>1</v>
      </c>
      <c r="K103" s="35">
        <v>1</v>
      </c>
      <c r="L103" s="35" t="s">
        <v>95</v>
      </c>
      <c r="M103" s="35" t="s">
        <v>95</v>
      </c>
      <c r="N103" s="35" t="s">
        <v>95</v>
      </c>
      <c r="O103" s="35" t="s">
        <v>95</v>
      </c>
      <c r="P103" s="35" t="s">
        <v>95</v>
      </c>
      <c r="Q103" s="35" t="s">
        <v>95</v>
      </c>
      <c r="R103" s="35" t="s">
        <v>95</v>
      </c>
      <c r="S103" s="35" t="s">
        <v>95</v>
      </c>
      <c r="T103" s="35" t="s">
        <v>95</v>
      </c>
      <c r="U103" s="211" t="s">
        <v>95</v>
      </c>
    </row>
  </sheetData>
  <mergeCells count="2">
    <mergeCell ref="A1:U1"/>
    <mergeCell ref="A2:U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U103"/>
  <sheetViews>
    <sheetView workbookViewId="0">
      <pane ySplit="5" topLeftCell="A87" activePane="bottomLeft" state="frozen"/>
      <selection activeCell="O25" sqref="O25"/>
      <selection pane="bottomLeft" sqref="A1:U1"/>
    </sheetView>
  </sheetViews>
  <sheetFormatPr defaultRowHeight="15" x14ac:dyDescent="0.25"/>
  <cols>
    <col min="1" max="1" width="18.7109375" customWidth="1"/>
  </cols>
  <sheetData>
    <row r="1" spans="1:21" x14ac:dyDescent="0.25">
      <c r="A1" s="247" t="s">
        <v>219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</row>
    <row r="2" spans="1:21" x14ac:dyDescent="0.25">
      <c r="A2" s="248" t="s">
        <v>193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</row>
    <row r="3" spans="1:21" x14ac:dyDescent="0.25">
      <c r="A3" s="169" t="s">
        <v>234</v>
      </c>
      <c r="B3" s="5"/>
      <c r="C3" s="5"/>
      <c r="D3" s="5"/>
      <c r="E3" s="5"/>
      <c r="F3" s="5"/>
      <c r="G3" s="5"/>
      <c r="H3" s="168"/>
      <c r="I3" s="168"/>
      <c r="J3" s="168"/>
      <c r="K3" s="168"/>
      <c r="L3" s="5"/>
      <c r="M3" s="5"/>
      <c r="N3" s="5"/>
      <c r="O3" s="5"/>
      <c r="P3" s="5"/>
      <c r="Q3" s="5"/>
      <c r="R3" s="5"/>
      <c r="S3" s="5"/>
      <c r="T3" s="5"/>
    </row>
    <row r="4" spans="1:21" ht="15.75" thickBot="1" x14ac:dyDescent="0.3">
      <c r="A4" s="168" t="s">
        <v>197</v>
      </c>
      <c r="B4" s="5"/>
      <c r="C4" s="5"/>
      <c r="D4" s="5"/>
      <c r="E4" s="5"/>
      <c r="F4" s="5"/>
      <c r="G4" s="5"/>
      <c r="H4" s="168"/>
      <c r="I4" s="168"/>
      <c r="J4" s="168"/>
      <c r="K4" s="168"/>
      <c r="L4" s="5"/>
      <c r="M4" s="5"/>
      <c r="N4" s="5"/>
      <c r="O4" s="5"/>
      <c r="P4" s="5"/>
      <c r="Q4" s="5"/>
      <c r="R4" s="5"/>
      <c r="S4" s="5"/>
      <c r="T4" s="5"/>
    </row>
    <row r="5" spans="1:21" ht="15.75" thickBot="1" x14ac:dyDescent="0.3">
      <c r="A5" s="36"/>
      <c r="B5" s="36">
        <v>2000</v>
      </c>
      <c r="C5" s="36">
        <v>2001</v>
      </c>
      <c r="D5" s="36">
        <v>2002</v>
      </c>
      <c r="E5" s="36">
        <v>2003</v>
      </c>
      <c r="F5" s="36">
        <v>2004</v>
      </c>
      <c r="G5" s="36">
        <v>2005</v>
      </c>
      <c r="H5" s="36">
        <v>2006</v>
      </c>
      <c r="I5" s="36">
        <v>2007</v>
      </c>
      <c r="J5" s="36">
        <v>2008</v>
      </c>
      <c r="K5" s="36">
        <v>2009</v>
      </c>
      <c r="L5" s="36">
        <v>2010</v>
      </c>
      <c r="M5" s="36">
        <v>2011</v>
      </c>
      <c r="N5" s="36">
        <v>2012</v>
      </c>
      <c r="O5" s="36">
        <v>2013</v>
      </c>
      <c r="P5" s="36">
        <v>2014</v>
      </c>
      <c r="Q5" s="36">
        <v>2015</v>
      </c>
      <c r="R5" s="36">
        <v>2016</v>
      </c>
      <c r="S5" s="91">
        <v>2017</v>
      </c>
      <c r="T5" s="91">
        <v>2018</v>
      </c>
      <c r="U5" s="91">
        <v>2019</v>
      </c>
    </row>
    <row r="6" spans="1:21" x14ac:dyDescent="0.25">
      <c r="A6" s="92" t="s">
        <v>0</v>
      </c>
      <c r="B6" s="171">
        <v>96755</v>
      </c>
      <c r="C6" s="171">
        <v>98712</v>
      </c>
      <c r="D6" s="171">
        <v>103824</v>
      </c>
      <c r="E6" s="171">
        <v>108365</v>
      </c>
      <c r="F6" s="171">
        <v>112125</v>
      </c>
      <c r="G6" s="171">
        <v>113127</v>
      </c>
      <c r="H6" s="171">
        <v>115388</v>
      </c>
      <c r="I6" s="171">
        <v>119928</v>
      </c>
      <c r="J6" s="171">
        <v>123195</v>
      </c>
      <c r="K6" s="171">
        <v>126383</v>
      </c>
      <c r="L6" s="171">
        <v>129637</v>
      </c>
      <c r="M6" s="171">
        <v>133602</v>
      </c>
      <c r="N6" s="171">
        <v>138259</v>
      </c>
      <c r="O6" s="171">
        <v>140650</v>
      </c>
      <c r="P6" s="171">
        <v>145570</v>
      </c>
      <c r="Q6" s="171">
        <v>148194</v>
      </c>
      <c r="R6" s="171">
        <v>154553</v>
      </c>
      <c r="S6" s="171">
        <v>147472</v>
      </c>
      <c r="T6" s="172">
        <v>147798</v>
      </c>
      <c r="U6" s="212">
        <v>149961</v>
      </c>
    </row>
    <row r="7" spans="1:21" ht="18" x14ac:dyDescent="0.25">
      <c r="A7" s="93" t="s">
        <v>165</v>
      </c>
      <c r="B7" s="172">
        <v>23738</v>
      </c>
      <c r="C7" s="172">
        <v>24721</v>
      </c>
      <c r="D7" s="172">
        <v>25865</v>
      </c>
      <c r="E7" s="172">
        <v>26898</v>
      </c>
      <c r="F7" s="172">
        <v>27865</v>
      </c>
      <c r="G7" s="172">
        <v>27942</v>
      </c>
      <c r="H7" s="172">
        <v>28062</v>
      </c>
      <c r="I7" s="172">
        <v>29359</v>
      </c>
      <c r="J7" s="172">
        <v>29870</v>
      </c>
      <c r="K7" s="172">
        <v>31072</v>
      </c>
      <c r="L7" s="172">
        <v>32516</v>
      </c>
      <c r="M7" s="172">
        <v>33744</v>
      </c>
      <c r="N7" s="172">
        <v>36589</v>
      </c>
      <c r="O7" s="172">
        <v>37743</v>
      </c>
      <c r="P7" s="172">
        <v>38935</v>
      </c>
      <c r="Q7" s="172">
        <v>40280</v>
      </c>
      <c r="R7" s="172">
        <v>44786</v>
      </c>
      <c r="S7" s="172">
        <v>41032</v>
      </c>
      <c r="T7" s="172">
        <v>41349</v>
      </c>
      <c r="U7" s="212">
        <v>43099</v>
      </c>
    </row>
    <row r="8" spans="1:21" x14ac:dyDescent="0.25">
      <c r="A8" s="84" t="s">
        <v>1</v>
      </c>
      <c r="B8" s="173">
        <v>2095</v>
      </c>
      <c r="C8" s="173">
        <v>2310</v>
      </c>
      <c r="D8" s="173">
        <v>2560</v>
      </c>
      <c r="E8" s="173">
        <v>2677</v>
      </c>
      <c r="F8" s="173">
        <v>2764</v>
      </c>
      <c r="G8" s="173">
        <v>2786</v>
      </c>
      <c r="H8" s="173">
        <v>2849</v>
      </c>
      <c r="I8" s="173">
        <v>2961</v>
      </c>
      <c r="J8" s="173">
        <v>2985</v>
      </c>
      <c r="K8" s="173">
        <v>3009</v>
      </c>
      <c r="L8" s="173">
        <v>3088</v>
      </c>
      <c r="M8" s="173">
        <v>3152</v>
      </c>
      <c r="N8" s="173">
        <v>3208</v>
      </c>
      <c r="O8" s="173">
        <v>3253</v>
      </c>
      <c r="P8" s="173">
        <v>3266</v>
      </c>
      <c r="Q8" s="173">
        <v>3300</v>
      </c>
      <c r="R8" s="173">
        <v>3348</v>
      </c>
      <c r="S8" s="173">
        <v>3219</v>
      </c>
      <c r="T8" s="173">
        <v>3201</v>
      </c>
      <c r="U8" s="213">
        <v>3315</v>
      </c>
    </row>
    <row r="9" spans="1:21" x14ac:dyDescent="0.25">
      <c r="A9" s="84" t="s">
        <v>2</v>
      </c>
      <c r="B9" s="173">
        <v>1540</v>
      </c>
      <c r="C9" s="173">
        <v>1544</v>
      </c>
      <c r="D9" s="173">
        <v>1548</v>
      </c>
      <c r="E9" s="173">
        <v>1482</v>
      </c>
      <c r="F9" s="173">
        <v>1488</v>
      </c>
      <c r="G9" s="173">
        <v>1458</v>
      </c>
      <c r="H9" s="173">
        <v>1460</v>
      </c>
      <c r="I9" s="173">
        <v>1475</v>
      </c>
      <c r="J9" s="173">
        <v>1475</v>
      </c>
      <c r="K9" s="173">
        <v>1444</v>
      </c>
      <c r="L9" s="173">
        <v>1571</v>
      </c>
      <c r="M9" s="173">
        <v>1596</v>
      </c>
      <c r="N9" s="173">
        <v>1570</v>
      </c>
      <c r="O9" s="173">
        <v>1557</v>
      </c>
      <c r="P9" s="173">
        <v>1550</v>
      </c>
      <c r="Q9" s="173">
        <v>1517</v>
      </c>
      <c r="R9" s="173">
        <v>1506</v>
      </c>
      <c r="S9" s="173">
        <v>1472</v>
      </c>
      <c r="T9" s="173">
        <v>1459</v>
      </c>
      <c r="U9" s="213">
        <v>1431</v>
      </c>
    </row>
    <row r="10" spans="1:21" x14ac:dyDescent="0.25">
      <c r="A10" s="84" t="s">
        <v>3</v>
      </c>
      <c r="B10" s="173">
        <v>1125</v>
      </c>
      <c r="C10" s="173">
        <v>1132</v>
      </c>
      <c r="D10" s="173">
        <v>1193</v>
      </c>
      <c r="E10" s="173">
        <v>1243</v>
      </c>
      <c r="F10" s="173">
        <v>1275</v>
      </c>
      <c r="G10" s="173">
        <v>1286</v>
      </c>
      <c r="H10" s="173">
        <v>1303</v>
      </c>
      <c r="I10" s="173">
        <v>1334</v>
      </c>
      <c r="J10" s="173">
        <v>1362</v>
      </c>
      <c r="K10" s="173">
        <v>1370</v>
      </c>
      <c r="L10" s="173">
        <v>1381</v>
      </c>
      <c r="M10" s="173">
        <v>1426</v>
      </c>
      <c r="N10" s="173">
        <v>1439</v>
      </c>
      <c r="O10" s="173">
        <v>1511</v>
      </c>
      <c r="P10" s="173">
        <v>1539</v>
      </c>
      <c r="Q10" s="173">
        <v>1554</v>
      </c>
      <c r="R10" s="173">
        <v>1709</v>
      </c>
      <c r="S10" s="173">
        <v>1754</v>
      </c>
      <c r="T10" s="173">
        <v>1804</v>
      </c>
      <c r="U10" s="213">
        <v>1688</v>
      </c>
    </row>
    <row r="11" spans="1:21" x14ac:dyDescent="0.25">
      <c r="A11" s="84" t="s">
        <v>4</v>
      </c>
      <c r="B11" s="173">
        <v>2373</v>
      </c>
      <c r="C11" s="173">
        <v>2355</v>
      </c>
      <c r="D11" s="173">
        <v>2809</v>
      </c>
      <c r="E11" s="173">
        <v>3058</v>
      </c>
      <c r="F11" s="173">
        <v>3149</v>
      </c>
      <c r="G11" s="173">
        <v>3127</v>
      </c>
      <c r="H11" s="173">
        <v>3082</v>
      </c>
      <c r="I11" s="173">
        <v>3194</v>
      </c>
      <c r="J11" s="173">
        <v>3226</v>
      </c>
      <c r="K11" s="173">
        <v>3281</v>
      </c>
      <c r="L11" s="173">
        <v>3471</v>
      </c>
      <c r="M11" s="173">
        <v>3542</v>
      </c>
      <c r="N11" s="173">
        <v>3739</v>
      </c>
      <c r="O11" s="173">
        <v>3983</v>
      </c>
      <c r="P11" s="173">
        <v>4117</v>
      </c>
      <c r="Q11" s="173">
        <v>4171</v>
      </c>
      <c r="R11" s="173">
        <v>4395</v>
      </c>
      <c r="S11" s="173">
        <v>4366</v>
      </c>
      <c r="T11" s="173">
        <v>4392</v>
      </c>
      <c r="U11" s="213">
        <v>4536</v>
      </c>
    </row>
    <row r="12" spans="1:21" x14ac:dyDescent="0.25">
      <c r="A12" s="84" t="s">
        <v>5</v>
      </c>
      <c r="B12" s="173">
        <v>555</v>
      </c>
      <c r="C12" s="173">
        <v>546</v>
      </c>
      <c r="D12" s="173">
        <v>555</v>
      </c>
      <c r="E12" s="173">
        <v>586</v>
      </c>
      <c r="F12" s="173">
        <v>590</v>
      </c>
      <c r="G12" s="173">
        <v>602</v>
      </c>
      <c r="H12" s="173">
        <v>602</v>
      </c>
      <c r="I12" s="173">
        <v>610</v>
      </c>
      <c r="J12" s="173">
        <v>586</v>
      </c>
      <c r="K12" s="173">
        <v>617</v>
      </c>
      <c r="L12" s="173">
        <v>667</v>
      </c>
      <c r="M12" s="173">
        <v>796</v>
      </c>
      <c r="N12" s="173">
        <v>931</v>
      </c>
      <c r="O12" s="173">
        <v>972</v>
      </c>
      <c r="P12" s="173">
        <v>1005</v>
      </c>
      <c r="Q12" s="173">
        <v>1030</v>
      </c>
      <c r="R12" s="173">
        <v>1036</v>
      </c>
      <c r="S12" s="173">
        <v>1044</v>
      </c>
      <c r="T12" s="173">
        <v>1040</v>
      </c>
      <c r="U12" s="213">
        <v>1058</v>
      </c>
    </row>
    <row r="13" spans="1:21" x14ac:dyDescent="0.25">
      <c r="A13" s="84" t="s">
        <v>6</v>
      </c>
      <c r="B13" s="173">
        <v>987</v>
      </c>
      <c r="C13" s="173">
        <v>981</v>
      </c>
      <c r="D13" s="173">
        <v>1019</v>
      </c>
      <c r="E13" s="173">
        <v>1021</v>
      </c>
      <c r="F13" s="173">
        <v>1028</v>
      </c>
      <c r="G13" s="173">
        <v>1021</v>
      </c>
      <c r="H13" s="173">
        <v>1034</v>
      </c>
      <c r="I13" s="173">
        <v>1036</v>
      </c>
      <c r="J13" s="173">
        <v>1048</v>
      </c>
      <c r="K13" s="173">
        <v>1020</v>
      </c>
      <c r="L13" s="173">
        <v>1032</v>
      </c>
      <c r="M13" s="173">
        <v>1032</v>
      </c>
      <c r="N13" s="173">
        <v>1047</v>
      </c>
      <c r="O13" s="173">
        <v>1048</v>
      </c>
      <c r="P13" s="173">
        <v>1056</v>
      </c>
      <c r="Q13" s="173">
        <v>1066</v>
      </c>
      <c r="R13" s="173">
        <v>1112</v>
      </c>
      <c r="S13" s="173">
        <v>996</v>
      </c>
      <c r="T13" s="173">
        <v>958</v>
      </c>
      <c r="U13" s="213">
        <v>976</v>
      </c>
    </row>
    <row r="14" spans="1:21" x14ac:dyDescent="0.25">
      <c r="A14" s="84" t="s">
        <v>7</v>
      </c>
      <c r="B14" s="173">
        <v>590</v>
      </c>
      <c r="C14" s="173">
        <v>578</v>
      </c>
      <c r="D14" s="173">
        <v>562</v>
      </c>
      <c r="E14" s="173">
        <v>644</v>
      </c>
      <c r="F14" s="173">
        <v>650</v>
      </c>
      <c r="G14" s="173">
        <v>660</v>
      </c>
      <c r="H14" s="173">
        <v>660</v>
      </c>
      <c r="I14" s="173">
        <v>16</v>
      </c>
      <c r="J14" s="173">
        <v>675</v>
      </c>
      <c r="K14" s="173">
        <v>681</v>
      </c>
      <c r="L14" s="173">
        <v>684</v>
      </c>
      <c r="M14" s="173">
        <v>700</v>
      </c>
      <c r="N14" s="173">
        <v>681</v>
      </c>
      <c r="O14" s="173">
        <v>640</v>
      </c>
      <c r="P14" s="173">
        <v>641</v>
      </c>
      <c r="Q14" s="173">
        <v>653</v>
      </c>
      <c r="R14" s="173">
        <v>655</v>
      </c>
      <c r="S14" s="173">
        <v>660</v>
      </c>
      <c r="T14" s="173">
        <v>666</v>
      </c>
      <c r="U14" s="213">
        <v>663</v>
      </c>
    </row>
    <row r="15" spans="1:21" x14ac:dyDescent="0.25">
      <c r="A15" s="84" t="s">
        <v>8</v>
      </c>
      <c r="B15" s="173">
        <v>1063</v>
      </c>
      <c r="C15" s="173">
        <v>1065</v>
      </c>
      <c r="D15" s="173">
        <v>1099</v>
      </c>
      <c r="E15" s="173">
        <v>1125</v>
      </c>
      <c r="F15" s="173">
        <v>1142</v>
      </c>
      <c r="G15" s="173">
        <v>1156</v>
      </c>
      <c r="H15" s="173">
        <v>1159</v>
      </c>
      <c r="I15" s="173">
        <v>1168</v>
      </c>
      <c r="J15" s="173">
        <v>1170</v>
      </c>
      <c r="K15" s="173">
        <v>1178</v>
      </c>
      <c r="L15" s="173">
        <v>1189</v>
      </c>
      <c r="M15" s="173">
        <v>1197</v>
      </c>
      <c r="N15" s="173">
        <v>1146</v>
      </c>
      <c r="O15" s="173">
        <v>1181</v>
      </c>
      <c r="P15" s="173">
        <v>1187</v>
      </c>
      <c r="Q15" s="173">
        <v>1159</v>
      </c>
      <c r="R15" s="173">
        <v>1159</v>
      </c>
      <c r="S15" s="173">
        <v>1142</v>
      </c>
      <c r="T15" s="173">
        <v>1139</v>
      </c>
      <c r="U15" s="213">
        <v>1119</v>
      </c>
    </row>
    <row r="16" spans="1:21" x14ac:dyDescent="0.25">
      <c r="A16" s="84" t="s">
        <v>9</v>
      </c>
      <c r="B16" s="173">
        <v>1613</v>
      </c>
      <c r="C16" s="173">
        <v>1604</v>
      </c>
      <c r="D16" s="173">
        <v>1675</v>
      </c>
      <c r="E16" s="173">
        <v>1681</v>
      </c>
      <c r="F16" s="173">
        <v>1785</v>
      </c>
      <c r="G16" s="173">
        <v>1687</v>
      </c>
      <c r="H16" s="173">
        <v>1702</v>
      </c>
      <c r="I16" s="173">
        <v>1721</v>
      </c>
      <c r="J16" s="173">
        <v>1728</v>
      </c>
      <c r="K16" s="173">
        <v>1726</v>
      </c>
      <c r="L16" s="173">
        <v>1734</v>
      </c>
      <c r="M16" s="173">
        <v>1777</v>
      </c>
      <c r="N16" s="173">
        <v>1797</v>
      </c>
      <c r="O16" s="173">
        <v>1865</v>
      </c>
      <c r="P16" s="173">
        <v>1908</v>
      </c>
      <c r="Q16" s="173">
        <v>1941</v>
      </c>
      <c r="R16" s="173">
        <v>1972</v>
      </c>
      <c r="S16" s="173">
        <v>1988</v>
      </c>
      <c r="T16" s="173">
        <v>2002</v>
      </c>
      <c r="U16" s="213">
        <v>2027</v>
      </c>
    </row>
    <row r="17" spans="1:21" x14ac:dyDescent="0.25">
      <c r="A17" s="84" t="s">
        <v>10</v>
      </c>
      <c r="B17" s="173">
        <v>1658</v>
      </c>
      <c r="C17" s="173">
        <v>1713</v>
      </c>
      <c r="D17" s="173">
        <v>1776</v>
      </c>
      <c r="E17" s="173">
        <v>1898</v>
      </c>
      <c r="F17" s="173">
        <v>2107</v>
      </c>
      <c r="G17" s="173">
        <v>2185</v>
      </c>
      <c r="H17" s="173">
        <v>2315</v>
      </c>
      <c r="I17" s="173">
        <v>2407</v>
      </c>
      <c r="J17" s="173">
        <v>2503</v>
      </c>
      <c r="K17" s="173">
        <v>2744</v>
      </c>
      <c r="L17" s="173">
        <v>3079</v>
      </c>
      <c r="M17" s="173">
        <v>3487</v>
      </c>
      <c r="N17" s="173">
        <v>3635</v>
      </c>
      <c r="O17" s="173">
        <v>3841</v>
      </c>
      <c r="P17" s="173">
        <v>4212</v>
      </c>
      <c r="Q17" s="173">
        <v>4901</v>
      </c>
      <c r="R17" s="173">
        <v>5542</v>
      </c>
      <c r="S17" s="173">
        <v>1971</v>
      </c>
      <c r="T17" s="173">
        <v>2066</v>
      </c>
      <c r="U17" s="213">
        <v>2334</v>
      </c>
    </row>
    <row r="18" spans="1:21" x14ac:dyDescent="0.25">
      <c r="A18" s="84" t="s">
        <v>11</v>
      </c>
      <c r="B18" s="173">
        <v>912</v>
      </c>
      <c r="C18" s="173">
        <v>894</v>
      </c>
      <c r="D18" s="173">
        <v>873</v>
      </c>
      <c r="E18" s="173">
        <v>897</v>
      </c>
      <c r="F18" s="173">
        <v>885</v>
      </c>
      <c r="G18" s="173">
        <v>927</v>
      </c>
      <c r="H18" s="173">
        <v>878</v>
      </c>
      <c r="I18" s="173">
        <v>899</v>
      </c>
      <c r="J18" s="173">
        <v>954</v>
      </c>
      <c r="K18" s="173">
        <v>959</v>
      </c>
      <c r="L18" s="173">
        <v>1026</v>
      </c>
      <c r="M18" s="173">
        <v>1030</v>
      </c>
      <c r="N18" s="173">
        <v>1052</v>
      </c>
      <c r="O18" s="173">
        <v>1050</v>
      </c>
      <c r="P18" s="173">
        <v>1067</v>
      </c>
      <c r="Q18" s="173">
        <v>1071</v>
      </c>
      <c r="R18" s="173">
        <v>1087</v>
      </c>
      <c r="S18" s="173">
        <v>1061</v>
      </c>
      <c r="T18" s="173">
        <v>548</v>
      </c>
      <c r="U18" s="213">
        <v>563</v>
      </c>
    </row>
    <row r="19" spans="1:21" x14ac:dyDescent="0.25">
      <c r="A19" s="84" t="s">
        <v>12</v>
      </c>
      <c r="B19" s="173">
        <v>1213</v>
      </c>
      <c r="C19" s="173">
        <v>1208</v>
      </c>
      <c r="D19" s="173">
        <v>1301</v>
      </c>
      <c r="E19" s="173">
        <v>1321</v>
      </c>
      <c r="F19" s="173">
        <v>1362</v>
      </c>
      <c r="G19" s="173">
        <v>1367</v>
      </c>
      <c r="H19" s="173">
        <v>1364</v>
      </c>
      <c r="I19" s="173">
        <v>1388</v>
      </c>
      <c r="J19" s="173">
        <v>1389</v>
      </c>
      <c r="K19" s="173">
        <v>1386</v>
      </c>
      <c r="L19" s="173">
        <v>1333</v>
      </c>
      <c r="M19" s="173">
        <v>1349</v>
      </c>
      <c r="N19" s="173">
        <v>1296</v>
      </c>
      <c r="O19" s="173">
        <v>1304</v>
      </c>
      <c r="P19" s="173">
        <v>1334</v>
      </c>
      <c r="Q19" s="173">
        <v>1359</v>
      </c>
      <c r="R19" s="173">
        <v>1346</v>
      </c>
      <c r="S19" s="173">
        <v>1318</v>
      </c>
      <c r="T19" s="173">
        <v>1291</v>
      </c>
      <c r="U19" s="213">
        <v>1328</v>
      </c>
    </row>
    <row r="20" spans="1:21" x14ac:dyDescent="0.25">
      <c r="A20" s="84" t="s">
        <v>13</v>
      </c>
      <c r="B20" s="173">
        <v>1363</v>
      </c>
      <c r="C20" s="173">
        <v>1359</v>
      </c>
      <c r="D20" s="173">
        <v>1337</v>
      </c>
      <c r="E20" s="173">
        <v>1245</v>
      </c>
      <c r="F20" s="173">
        <v>1121</v>
      </c>
      <c r="G20" s="173">
        <v>1093</v>
      </c>
      <c r="H20" s="173">
        <v>1070</v>
      </c>
      <c r="I20" s="173">
        <v>1084</v>
      </c>
      <c r="J20" s="173">
        <v>1076</v>
      </c>
      <c r="K20" s="173">
        <v>1173</v>
      </c>
      <c r="L20" s="173">
        <v>1173</v>
      </c>
      <c r="M20" s="173">
        <v>1186</v>
      </c>
      <c r="N20" s="173">
        <v>1180</v>
      </c>
      <c r="O20" s="173">
        <v>1187</v>
      </c>
      <c r="P20" s="173">
        <v>1209</v>
      </c>
      <c r="Q20" s="173">
        <v>1207</v>
      </c>
      <c r="R20" s="173">
        <v>1217</v>
      </c>
      <c r="S20" s="173">
        <v>1217</v>
      </c>
      <c r="T20" s="173">
        <v>1259</v>
      </c>
      <c r="U20" s="213">
        <v>1285</v>
      </c>
    </row>
    <row r="21" spans="1:21" x14ac:dyDescent="0.25">
      <c r="A21" s="84" t="s">
        <v>14</v>
      </c>
      <c r="B21" s="173">
        <v>1072</v>
      </c>
      <c r="C21" s="173">
        <v>1094</v>
      </c>
      <c r="D21" s="173">
        <v>1115</v>
      </c>
      <c r="E21" s="173">
        <v>1146</v>
      </c>
      <c r="F21" s="173">
        <v>1107</v>
      </c>
      <c r="G21" s="173">
        <v>1120</v>
      </c>
      <c r="H21" s="173">
        <v>1098</v>
      </c>
      <c r="I21" s="173">
        <v>1260</v>
      </c>
      <c r="J21" s="173">
        <v>1250</v>
      </c>
      <c r="K21" s="173">
        <v>1781</v>
      </c>
      <c r="L21" s="173">
        <v>2223</v>
      </c>
      <c r="M21" s="173">
        <v>2429</v>
      </c>
      <c r="N21" s="173">
        <v>2601</v>
      </c>
      <c r="O21" s="173">
        <v>2687</v>
      </c>
      <c r="P21" s="173">
        <v>2764</v>
      </c>
      <c r="Q21" s="173">
        <v>2803</v>
      </c>
      <c r="R21" s="173">
        <v>2823</v>
      </c>
      <c r="S21" s="173">
        <v>2844</v>
      </c>
      <c r="T21" s="173">
        <v>2845</v>
      </c>
      <c r="U21" s="213">
        <v>2864</v>
      </c>
    </row>
    <row r="22" spans="1:21" x14ac:dyDescent="0.25">
      <c r="A22" s="84" t="s">
        <v>15</v>
      </c>
      <c r="B22" s="173">
        <v>1219</v>
      </c>
      <c r="C22" s="173">
        <v>1185</v>
      </c>
      <c r="D22" s="173">
        <v>1219</v>
      </c>
      <c r="E22" s="173">
        <v>1228</v>
      </c>
      <c r="F22" s="173">
        <v>1265</v>
      </c>
      <c r="G22" s="173">
        <v>1243</v>
      </c>
      <c r="H22" s="173">
        <v>1240</v>
      </c>
      <c r="I22" s="173">
        <v>1246</v>
      </c>
      <c r="J22" s="173">
        <v>1418</v>
      </c>
      <c r="K22" s="173">
        <v>1573</v>
      </c>
      <c r="L22" s="173">
        <v>1669</v>
      </c>
      <c r="M22" s="173">
        <v>1823</v>
      </c>
      <c r="N22" s="173">
        <v>1808</v>
      </c>
      <c r="O22" s="173">
        <v>1827</v>
      </c>
      <c r="P22" s="173">
        <v>1880</v>
      </c>
      <c r="Q22" s="173">
        <v>1947</v>
      </c>
      <c r="R22" s="173">
        <v>2024</v>
      </c>
      <c r="S22" s="173">
        <v>2037</v>
      </c>
      <c r="T22" s="173">
        <v>2135</v>
      </c>
      <c r="U22" s="213">
        <v>2189</v>
      </c>
    </row>
    <row r="23" spans="1:21" x14ac:dyDescent="0.25">
      <c r="A23" s="84" t="s">
        <v>16</v>
      </c>
      <c r="B23" s="173">
        <v>998</v>
      </c>
      <c r="C23" s="173">
        <v>999</v>
      </c>
      <c r="D23" s="173">
        <v>1006</v>
      </c>
      <c r="E23" s="173">
        <v>1012</v>
      </c>
      <c r="F23" s="173">
        <v>1021</v>
      </c>
      <c r="G23" s="173">
        <v>1017</v>
      </c>
      <c r="H23" s="173">
        <v>1021</v>
      </c>
      <c r="I23" s="173">
        <v>1028</v>
      </c>
      <c r="J23" s="173">
        <v>1058</v>
      </c>
      <c r="K23" s="173">
        <v>1064</v>
      </c>
      <c r="L23" s="173">
        <v>1064</v>
      </c>
      <c r="M23" s="173">
        <v>1068</v>
      </c>
      <c r="N23" s="173">
        <v>1085</v>
      </c>
      <c r="O23" s="173">
        <v>1186</v>
      </c>
      <c r="P23" s="173">
        <v>1208</v>
      </c>
      <c r="Q23" s="173">
        <v>1234</v>
      </c>
      <c r="R23" s="173">
        <v>1260</v>
      </c>
      <c r="S23" s="173">
        <v>1288</v>
      </c>
      <c r="T23" s="173">
        <v>1296</v>
      </c>
      <c r="U23" s="213">
        <v>1313</v>
      </c>
    </row>
    <row r="24" spans="1:21" x14ac:dyDescent="0.25">
      <c r="A24" s="84" t="s">
        <v>17</v>
      </c>
      <c r="B24" s="173">
        <v>846</v>
      </c>
      <c r="C24" s="173">
        <v>866</v>
      </c>
      <c r="D24" s="173">
        <v>886</v>
      </c>
      <c r="E24" s="173">
        <v>930</v>
      </c>
      <c r="F24" s="173">
        <v>964</v>
      </c>
      <c r="G24" s="173">
        <v>963</v>
      </c>
      <c r="H24" s="173">
        <v>962</v>
      </c>
      <c r="I24" s="173">
        <v>988</v>
      </c>
      <c r="J24" s="173">
        <v>1024</v>
      </c>
      <c r="K24" s="173">
        <v>1033</v>
      </c>
      <c r="L24" s="173">
        <v>1048</v>
      </c>
      <c r="M24" s="173">
        <v>1039</v>
      </c>
      <c r="N24" s="173">
        <v>1042</v>
      </c>
      <c r="O24" s="173">
        <v>1067</v>
      </c>
      <c r="P24" s="173">
        <v>1096</v>
      </c>
      <c r="Q24" s="173">
        <v>1128</v>
      </c>
      <c r="R24" s="173">
        <v>1184</v>
      </c>
      <c r="S24" s="173">
        <v>1221</v>
      </c>
      <c r="T24" s="173">
        <v>1231</v>
      </c>
      <c r="U24" s="213">
        <v>1249</v>
      </c>
    </row>
    <row r="25" spans="1:21" x14ac:dyDescent="0.25">
      <c r="A25" s="84" t="s">
        <v>18</v>
      </c>
      <c r="B25" s="173">
        <v>2516</v>
      </c>
      <c r="C25" s="173">
        <v>3288</v>
      </c>
      <c r="D25" s="173">
        <v>3332</v>
      </c>
      <c r="E25" s="173">
        <v>3704</v>
      </c>
      <c r="F25" s="173">
        <v>4162</v>
      </c>
      <c r="G25" s="173">
        <v>4244</v>
      </c>
      <c r="H25" s="173">
        <v>4263</v>
      </c>
      <c r="I25" s="173">
        <v>4890</v>
      </c>
      <c r="J25" s="173">
        <v>4943</v>
      </c>
      <c r="K25" s="173">
        <v>5033</v>
      </c>
      <c r="L25" s="173">
        <v>5084</v>
      </c>
      <c r="M25" s="173">
        <v>5115</v>
      </c>
      <c r="N25" s="173">
        <v>7332</v>
      </c>
      <c r="O25" s="173">
        <v>7584</v>
      </c>
      <c r="P25" s="173">
        <v>7896</v>
      </c>
      <c r="Q25" s="173">
        <v>8239</v>
      </c>
      <c r="R25" s="173">
        <v>11411</v>
      </c>
      <c r="S25" s="173">
        <v>11434</v>
      </c>
      <c r="T25" s="173">
        <v>12017</v>
      </c>
      <c r="U25" s="213">
        <v>13161</v>
      </c>
    </row>
    <row r="26" spans="1:21" ht="18" x14ac:dyDescent="0.25">
      <c r="A26" s="93" t="s">
        <v>140</v>
      </c>
      <c r="B26" s="172">
        <v>6330</v>
      </c>
      <c r="C26" s="172">
        <v>6535</v>
      </c>
      <c r="D26" s="172">
        <v>6661</v>
      </c>
      <c r="E26" s="172">
        <v>6931</v>
      </c>
      <c r="F26" s="172">
        <v>7024</v>
      </c>
      <c r="G26" s="172">
        <v>7360</v>
      </c>
      <c r="H26" s="172">
        <v>7556</v>
      </c>
      <c r="I26" s="172">
        <v>7938</v>
      </c>
      <c r="J26" s="172">
        <v>8130</v>
      </c>
      <c r="K26" s="172">
        <v>8377</v>
      </c>
      <c r="L26" s="172">
        <v>8318</v>
      </c>
      <c r="M26" s="172">
        <v>8498</v>
      </c>
      <c r="N26" s="172">
        <v>8640</v>
      </c>
      <c r="O26" s="172">
        <v>8882</v>
      </c>
      <c r="P26" s="172">
        <v>9149</v>
      </c>
      <c r="Q26" s="172">
        <v>9622</v>
      </c>
      <c r="R26" s="172">
        <v>10353</v>
      </c>
      <c r="S26" s="172">
        <v>10644</v>
      </c>
      <c r="T26" s="172">
        <v>10815</v>
      </c>
      <c r="U26" s="212">
        <v>10974</v>
      </c>
    </row>
    <row r="27" spans="1:21" x14ac:dyDescent="0.25">
      <c r="A27" s="84" t="s">
        <v>19</v>
      </c>
      <c r="B27" s="173">
        <v>494</v>
      </c>
      <c r="C27" s="173">
        <v>545</v>
      </c>
      <c r="D27" s="173">
        <v>550</v>
      </c>
      <c r="E27" s="173">
        <v>539</v>
      </c>
      <c r="F27" s="173">
        <v>501</v>
      </c>
      <c r="G27" s="173">
        <v>514</v>
      </c>
      <c r="H27" s="173">
        <v>533</v>
      </c>
      <c r="I27" s="173">
        <v>524</v>
      </c>
      <c r="J27" s="173">
        <v>528</v>
      </c>
      <c r="K27" s="173">
        <v>527</v>
      </c>
      <c r="L27" s="173">
        <v>547</v>
      </c>
      <c r="M27" s="173">
        <v>549</v>
      </c>
      <c r="N27" s="173">
        <v>541</v>
      </c>
      <c r="O27" s="173">
        <v>573</v>
      </c>
      <c r="P27" s="173">
        <v>597</v>
      </c>
      <c r="Q27" s="173">
        <v>624</v>
      </c>
      <c r="R27" s="173">
        <v>632</v>
      </c>
      <c r="S27" s="173">
        <v>604</v>
      </c>
      <c r="T27" s="173">
        <v>607</v>
      </c>
      <c r="U27" s="213">
        <v>610</v>
      </c>
    </row>
    <row r="28" spans="1:21" x14ac:dyDescent="0.25">
      <c r="A28" s="84" t="s">
        <v>20</v>
      </c>
      <c r="B28" s="173">
        <v>393</v>
      </c>
      <c r="C28" s="173">
        <v>424</v>
      </c>
      <c r="D28" s="173">
        <v>445</v>
      </c>
      <c r="E28" s="173">
        <v>473</v>
      </c>
      <c r="F28" s="173">
        <v>542</v>
      </c>
      <c r="G28" s="173">
        <v>585</v>
      </c>
      <c r="H28" s="173">
        <v>597</v>
      </c>
      <c r="I28" s="173">
        <v>714</v>
      </c>
      <c r="J28" s="173">
        <v>720</v>
      </c>
      <c r="K28" s="173">
        <v>733</v>
      </c>
      <c r="L28" s="173">
        <v>755</v>
      </c>
      <c r="M28" s="173">
        <v>765</v>
      </c>
      <c r="N28" s="173">
        <v>765</v>
      </c>
      <c r="O28" s="173">
        <v>774</v>
      </c>
      <c r="P28" s="173">
        <v>785</v>
      </c>
      <c r="Q28" s="173">
        <v>800</v>
      </c>
      <c r="R28" s="173">
        <v>853</v>
      </c>
      <c r="S28" s="173">
        <v>869</v>
      </c>
      <c r="T28" s="173">
        <v>877</v>
      </c>
      <c r="U28" s="213">
        <v>880</v>
      </c>
    </row>
    <row r="29" spans="1:21" x14ac:dyDescent="0.25">
      <c r="A29" s="84" t="s">
        <v>21</v>
      </c>
      <c r="B29" s="173">
        <v>753</v>
      </c>
      <c r="C29" s="173">
        <v>729</v>
      </c>
      <c r="D29" s="173">
        <v>726</v>
      </c>
      <c r="E29" s="173">
        <v>757</v>
      </c>
      <c r="F29" s="173">
        <v>746</v>
      </c>
      <c r="G29" s="173">
        <v>726</v>
      </c>
      <c r="H29" s="173">
        <v>682</v>
      </c>
      <c r="I29" s="173">
        <v>718</v>
      </c>
      <c r="J29" s="173">
        <v>682</v>
      </c>
      <c r="K29" s="173">
        <v>689</v>
      </c>
      <c r="L29" s="173">
        <v>696</v>
      </c>
      <c r="M29" s="173">
        <v>720</v>
      </c>
      <c r="N29" s="173">
        <v>732</v>
      </c>
      <c r="O29" s="173">
        <v>762</v>
      </c>
      <c r="P29" s="173">
        <v>832</v>
      </c>
      <c r="Q29" s="173">
        <v>880</v>
      </c>
      <c r="R29" s="173">
        <v>1037</v>
      </c>
      <c r="S29" s="173">
        <v>1108</v>
      </c>
      <c r="T29" s="173">
        <v>1118</v>
      </c>
      <c r="U29" s="213">
        <v>1084</v>
      </c>
    </row>
    <row r="30" spans="1:21" x14ac:dyDescent="0.25">
      <c r="A30" s="94" t="s">
        <v>62</v>
      </c>
      <c r="B30" s="173"/>
      <c r="C30" s="173"/>
      <c r="D30" s="173"/>
      <c r="E30" s="173"/>
      <c r="F30" s="173"/>
      <c r="G30" s="173"/>
      <c r="H30" s="173"/>
      <c r="I30" s="173"/>
      <c r="J30" s="173"/>
      <c r="K30" s="173"/>
      <c r="L30" s="173"/>
      <c r="M30" s="173"/>
      <c r="N30" s="173"/>
      <c r="O30" s="173"/>
      <c r="P30" s="173"/>
      <c r="Q30" s="173"/>
      <c r="R30" s="173"/>
      <c r="S30" s="173"/>
      <c r="T30" s="173"/>
      <c r="U30" s="213"/>
    </row>
    <row r="31" spans="1:21" ht="19.5" x14ac:dyDescent="0.25">
      <c r="A31" s="95" t="s">
        <v>22</v>
      </c>
      <c r="B31" s="173">
        <v>13</v>
      </c>
      <c r="C31" s="173">
        <v>13</v>
      </c>
      <c r="D31" s="173">
        <v>13</v>
      </c>
      <c r="E31" s="173">
        <v>16</v>
      </c>
      <c r="F31" s="173">
        <v>16</v>
      </c>
      <c r="G31" s="173">
        <v>20</v>
      </c>
      <c r="H31" s="173">
        <v>15</v>
      </c>
      <c r="I31" s="173">
        <v>17</v>
      </c>
      <c r="J31" s="173" t="s">
        <v>95</v>
      </c>
      <c r="K31" s="173" t="s">
        <v>95</v>
      </c>
      <c r="L31" s="173" t="s">
        <v>95</v>
      </c>
      <c r="M31" s="173" t="s">
        <v>95</v>
      </c>
      <c r="N31" s="173" t="s">
        <v>95</v>
      </c>
      <c r="O31" s="173">
        <v>31</v>
      </c>
      <c r="P31" s="173">
        <v>31</v>
      </c>
      <c r="Q31" s="173">
        <v>35</v>
      </c>
      <c r="R31" s="173">
        <v>35</v>
      </c>
      <c r="S31" s="173">
        <v>36</v>
      </c>
      <c r="T31" s="173">
        <v>31</v>
      </c>
      <c r="U31" s="213">
        <v>33</v>
      </c>
    </row>
    <row r="32" spans="1:21" ht="19.5" x14ac:dyDescent="0.25">
      <c r="A32" s="95" t="s">
        <v>115</v>
      </c>
      <c r="B32" s="173">
        <v>740</v>
      </c>
      <c r="C32" s="173">
        <v>716</v>
      </c>
      <c r="D32" s="173">
        <v>713</v>
      </c>
      <c r="E32" s="173">
        <v>741</v>
      </c>
      <c r="F32" s="173">
        <v>730</v>
      </c>
      <c r="G32" s="173">
        <v>706</v>
      </c>
      <c r="H32" s="173">
        <v>667</v>
      </c>
      <c r="I32" s="173">
        <v>701</v>
      </c>
      <c r="J32" s="173">
        <v>682</v>
      </c>
      <c r="K32" s="173">
        <v>689</v>
      </c>
      <c r="L32" s="173">
        <v>696</v>
      </c>
      <c r="M32" s="173">
        <v>720</v>
      </c>
      <c r="N32" s="173">
        <v>732</v>
      </c>
      <c r="O32" s="173">
        <v>731</v>
      </c>
      <c r="P32" s="173">
        <v>801</v>
      </c>
      <c r="Q32" s="173">
        <v>845</v>
      </c>
      <c r="R32" s="173">
        <v>1002</v>
      </c>
      <c r="S32" s="173">
        <v>1072</v>
      </c>
      <c r="T32" s="173">
        <v>1087</v>
      </c>
      <c r="U32" s="213">
        <v>1051</v>
      </c>
    </row>
    <row r="33" spans="1:21" x14ac:dyDescent="0.25">
      <c r="A33" s="84" t="s">
        <v>23</v>
      </c>
      <c r="B33" s="173">
        <v>510</v>
      </c>
      <c r="C33" s="173">
        <v>526</v>
      </c>
      <c r="D33" s="173">
        <v>525</v>
      </c>
      <c r="E33" s="173">
        <v>504</v>
      </c>
      <c r="F33" s="173">
        <v>504</v>
      </c>
      <c r="G33" s="173">
        <v>510</v>
      </c>
      <c r="H33" s="173">
        <v>568</v>
      </c>
      <c r="I33" s="173">
        <v>612</v>
      </c>
      <c r="J33" s="173">
        <v>648</v>
      </c>
      <c r="K33" s="173">
        <v>667</v>
      </c>
      <c r="L33" s="173">
        <v>707</v>
      </c>
      <c r="M33" s="173">
        <v>763</v>
      </c>
      <c r="N33" s="173">
        <v>765</v>
      </c>
      <c r="O33" s="173">
        <v>771</v>
      </c>
      <c r="P33" s="173">
        <v>778</v>
      </c>
      <c r="Q33" s="173">
        <v>806</v>
      </c>
      <c r="R33" s="173">
        <v>829</v>
      </c>
      <c r="S33" s="173">
        <v>847</v>
      </c>
      <c r="T33" s="173">
        <v>899</v>
      </c>
      <c r="U33" s="213">
        <v>916</v>
      </c>
    </row>
    <row r="34" spans="1:21" x14ac:dyDescent="0.25">
      <c r="A34" s="84" t="s">
        <v>160</v>
      </c>
      <c r="B34" s="173">
        <v>749</v>
      </c>
      <c r="C34" s="173">
        <v>753</v>
      </c>
      <c r="D34" s="173">
        <v>788</v>
      </c>
      <c r="E34" s="173">
        <v>806</v>
      </c>
      <c r="F34" s="173">
        <v>897</v>
      </c>
      <c r="G34" s="173">
        <v>929</v>
      </c>
      <c r="H34" s="173">
        <v>966</v>
      </c>
      <c r="I34" s="173">
        <v>1002</v>
      </c>
      <c r="J34" s="173">
        <v>999</v>
      </c>
      <c r="K34" s="173">
        <v>1006</v>
      </c>
      <c r="L34" s="173">
        <v>1015</v>
      </c>
      <c r="M34" s="173">
        <v>1022</v>
      </c>
      <c r="N34" s="173">
        <v>1001</v>
      </c>
      <c r="O34" s="173">
        <v>1013</v>
      </c>
      <c r="P34" s="173">
        <v>1033</v>
      </c>
      <c r="Q34" s="173">
        <v>1058</v>
      </c>
      <c r="R34" s="173">
        <v>1076</v>
      </c>
      <c r="S34" s="173">
        <v>1088</v>
      </c>
      <c r="T34" s="173">
        <v>1090</v>
      </c>
      <c r="U34" s="213">
        <v>1108</v>
      </c>
    </row>
    <row r="35" spans="1:21" x14ac:dyDescent="0.25">
      <c r="A35" s="84" t="s">
        <v>25</v>
      </c>
      <c r="B35" s="173">
        <v>652</v>
      </c>
      <c r="C35" s="173">
        <v>650</v>
      </c>
      <c r="D35" s="173">
        <v>672</v>
      </c>
      <c r="E35" s="173">
        <v>692</v>
      </c>
      <c r="F35" s="173">
        <v>701</v>
      </c>
      <c r="G35" s="173">
        <v>684</v>
      </c>
      <c r="H35" s="173">
        <v>690</v>
      </c>
      <c r="I35" s="173">
        <v>736</v>
      </c>
      <c r="J35" s="173">
        <v>804</v>
      </c>
      <c r="K35" s="173">
        <v>816</v>
      </c>
      <c r="L35" s="173">
        <v>827</v>
      </c>
      <c r="M35" s="173">
        <v>854</v>
      </c>
      <c r="N35" s="173">
        <v>940</v>
      </c>
      <c r="O35" s="173">
        <v>1003</v>
      </c>
      <c r="P35" s="173">
        <v>1083</v>
      </c>
      <c r="Q35" s="173">
        <v>1279</v>
      </c>
      <c r="R35" s="173">
        <v>1481</v>
      </c>
      <c r="S35" s="173">
        <v>1610</v>
      </c>
      <c r="T35" s="173">
        <v>1679</v>
      </c>
      <c r="U35" s="213">
        <v>1753</v>
      </c>
    </row>
    <row r="36" spans="1:21" x14ac:dyDescent="0.25">
      <c r="A36" s="84" t="s">
        <v>26</v>
      </c>
      <c r="B36" s="173">
        <v>232</v>
      </c>
      <c r="C36" s="173">
        <v>227</v>
      </c>
      <c r="D36" s="173">
        <v>243</v>
      </c>
      <c r="E36" s="173">
        <v>275</v>
      </c>
      <c r="F36" s="173">
        <v>280</v>
      </c>
      <c r="G36" s="173">
        <v>262</v>
      </c>
      <c r="H36" s="173">
        <v>251</v>
      </c>
      <c r="I36" s="173">
        <v>189</v>
      </c>
      <c r="J36" s="173">
        <v>206</v>
      </c>
      <c r="K36" s="173">
        <v>213</v>
      </c>
      <c r="L36" s="173">
        <v>212</v>
      </c>
      <c r="M36" s="173">
        <v>223</v>
      </c>
      <c r="N36" s="173">
        <v>215</v>
      </c>
      <c r="O36" s="173">
        <v>264</v>
      </c>
      <c r="P36" s="173">
        <v>283</v>
      </c>
      <c r="Q36" s="173">
        <v>299</v>
      </c>
      <c r="R36" s="173">
        <v>311</v>
      </c>
      <c r="S36" s="173">
        <v>311</v>
      </c>
      <c r="T36" s="173">
        <v>317</v>
      </c>
      <c r="U36" s="213">
        <v>325</v>
      </c>
    </row>
    <row r="37" spans="1:21" x14ac:dyDescent="0.25">
      <c r="A37" s="84" t="s">
        <v>27</v>
      </c>
      <c r="B37" s="173">
        <v>413</v>
      </c>
      <c r="C37" s="173">
        <v>468</v>
      </c>
      <c r="D37" s="173">
        <v>462</v>
      </c>
      <c r="E37" s="173">
        <v>520</v>
      </c>
      <c r="F37" s="173">
        <v>544</v>
      </c>
      <c r="G37" s="173">
        <v>570</v>
      </c>
      <c r="H37" s="173">
        <v>588</v>
      </c>
      <c r="I37" s="173">
        <v>685</v>
      </c>
      <c r="J37" s="173">
        <v>688</v>
      </c>
      <c r="K37" s="173">
        <v>683</v>
      </c>
      <c r="L37" s="173">
        <v>700</v>
      </c>
      <c r="M37" s="173">
        <v>710</v>
      </c>
      <c r="N37" s="173">
        <v>724</v>
      </c>
      <c r="O37" s="173">
        <v>734</v>
      </c>
      <c r="P37" s="173">
        <v>757</v>
      </c>
      <c r="Q37" s="173">
        <v>786</v>
      </c>
      <c r="R37" s="173">
        <v>832</v>
      </c>
      <c r="S37" s="173">
        <v>858</v>
      </c>
      <c r="T37" s="173">
        <v>895</v>
      </c>
      <c r="U37" s="213">
        <v>903</v>
      </c>
    </row>
    <row r="38" spans="1:21" x14ac:dyDescent="0.25">
      <c r="A38" s="84" t="s">
        <v>28</v>
      </c>
      <c r="B38" s="173">
        <v>750</v>
      </c>
      <c r="C38" s="173">
        <v>744</v>
      </c>
      <c r="D38" s="173">
        <v>767</v>
      </c>
      <c r="E38" s="173">
        <v>746</v>
      </c>
      <c r="F38" s="173">
        <v>747</v>
      </c>
      <c r="G38" s="173">
        <v>735</v>
      </c>
      <c r="H38" s="173">
        <v>702</v>
      </c>
      <c r="I38" s="173">
        <v>637</v>
      </c>
      <c r="J38" s="173">
        <v>638</v>
      </c>
      <c r="K38" s="173">
        <v>564</v>
      </c>
      <c r="L38" s="173">
        <v>589</v>
      </c>
      <c r="M38" s="173">
        <v>590</v>
      </c>
      <c r="N38" s="173">
        <v>589</v>
      </c>
      <c r="O38" s="173">
        <v>571</v>
      </c>
      <c r="P38" s="173">
        <v>583</v>
      </c>
      <c r="Q38" s="173">
        <v>551</v>
      </c>
      <c r="R38" s="173">
        <v>537</v>
      </c>
      <c r="S38" s="173">
        <v>528</v>
      </c>
      <c r="T38" s="173">
        <v>509</v>
      </c>
      <c r="U38" s="213">
        <v>529</v>
      </c>
    </row>
    <row r="39" spans="1:21" x14ac:dyDescent="0.25">
      <c r="A39" s="84" t="s">
        <v>29</v>
      </c>
      <c r="B39" s="173">
        <v>1384</v>
      </c>
      <c r="C39" s="173">
        <v>1469</v>
      </c>
      <c r="D39" s="173">
        <v>1483</v>
      </c>
      <c r="E39" s="173">
        <v>1619</v>
      </c>
      <c r="F39" s="173">
        <v>1562</v>
      </c>
      <c r="G39" s="173">
        <v>1845</v>
      </c>
      <c r="H39" s="173">
        <v>1979</v>
      </c>
      <c r="I39" s="173">
        <v>2121</v>
      </c>
      <c r="J39" s="173">
        <v>2217</v>
      </c>
      <c r="K39" s="173">
        <v>2479</v>
      </c>
      <c r="L39" s="173">
        <v>2270</v>
      </c>
      <c r="M39" s="173">
        <v>2302</v>
      </c>
      <c r="N39" s="173">
        <v>2368</v>
      </c>
      <c r="O39" s="173">
        <v>2417</v>
      </c>
      <c r="P39" s="173">
        <v>2418</v>
      </c>
      <c r="Q39" s="173">
        <v>2539</v>
      </c>
      <c r="R39" s="173">
        <v>2765</v>
      </c>
      <c r="S39" s="173">
        <v>2821</v>
      </c>
      <c r="T39" s="173">
        <v>2824</v>
      </c>
      <c r="U39" s="213">
        <v>2866</v>
      </c>
    </row>
    <row r="40" spans="1:21" ht="18" x14ac:dyDescent="0.25">
      <c r="A40" s="93" t="s">
        <v>116</v>
      </c>
      <c r="B40" s="172">
        <v>10057</v>
      </c>
      <c r="C40" s="172">
        <v>10095</v>
      </c>
      <c r="D40" s="172">
        <v>10483</v>
      </c>
      <c r="E40" s="172">
        <v>10995</v>
      </c>
      <c r="F40" s="172">
        <v>11516</v>
      </c>
      <c r="G40" s="172">
        <v>19573</v>
      </c>
      <c r="H40" s="172">
        <v>12313</v>
      </c>
      <c r="I40" s="172">
        <v>12629</v>
      </c>
      <c r="J40" s="172">
        <v>13159</v>
      </c>
      <c r="K40" s="172">
        <v>13650</v>
      </c>
      <c r="L40" s="172">
        <v>14180</v>
      </c>
      <c r="M40" s="172">
        <v>14842</v>
      </c>
      <c r="N40" s="172">
        <v>14962</v>
      </c>
      <c r="O40" s="172">
        <v>15132</v>
      </c>
      <c r="P40" s="172">
        <v>17124</v>
      </c>
      <c r="Q40" s="172">
        <v>17459</v>
      </c>
      <c r="R40" s="172">
        <v>17438</v>
      </c>
      <c r="S40" s="172">
        <v>17038</v>
      </c>
      <c r="T40" s="172">
        <v>17109</v>
      </c>
      <c r="U40" s="212">
        <v>17280</v>
      </c>
    </row>
    <row r="41" spans="1:21" x14ac:dyDescent="0.25">
      <c r="A41" s="84" t="s">
        <v>30</v>
      </c>
      <c r="B41" s="173">
        <v>181</v>
      </c>
      <c r="C41" s="173">
        <v>181</v>
      </c>
      <c r="D41" s="173">
        <v>202</v>
      </c>
      <c r="E41" s="173">
        <v>202</v>
      </c>
      <c r="F41" s="173">
        <v>202</v>
      </c>
      <c r="G41" s="173">
        <v>202</v>
      </c>
      <c r="H41" s="173">
        <v>202</v>
      </c>
      <c r="I41" s="173">
        <v>227</v>
      </c>
      <c r="J41" s="173">
        <v>243</v>
      </c>
      <c r="K41" s="173">
        <v>350</v>
      </c>
      <c r="L41" s="173">
        <v>383</v>
      </c>
      <c r="M41" s="173">
        <v>482</v>
      </c>
      <c r="N41" s="173">
        <v>510</v>
      </c>
      <c r="O41" s="173">
        <v>532</v>
      </c>
      <c r="P41" s="173">
        <v>581</v>
      </c>
      <c r="Q41" s="173">
        <v>603</v>
      </c>
      <c r="R41" s="173">
        <v>619</v>
      </c>
      <c r="S41" s="173">
        <v>626</v>
      </c>
      <c r="T41" s="173">
        <v>632</v>
      </c>
      <c r="U41" s="213">
        <v>654</v>
      </c>
    </row>
    <row r="42" spans="1:21" x14ac:dyDescent="0.25">
      <c r="A42" s="84" t="s">
        <v>31</v>
      </c>
      <c r="B42" s="173">
        <v>322</v>
      </c>
      <c r="C42" s="173">
        <v>290</v>
      </c>
      <c r="D42" s="173">
        <v>398</v>
      </c>
      <c r="E42" s="173">
        <v>398</v>
      </c>
      <c r="F42" s="173">
        <v>342</v>
      </c>
      <c r="G42" s="173">
        <v>357</v>
      </c>
      <c r="H42" s="173">
        <v>357</v>
      </c>
      <c r="I42" s="173">
        <v>357</v>
      </c>
      <c r="J42" s="173">
        <v>360</v>
      </c>
      <c r="K42" s="173">
        <v>360</v>
      </c>
      <c r="L42" s="173">
        <v>360</v>
      </c>
      <c r="M42" s="173">
        <v>366</v>
      </c>
      <c r="N42" s="173">
        <v>222</v>
      </c>
      <c r="O42" s="173">
        <v>211</v>
      </c>
      <c r="P42" s="173">
        <v>227</v>
      </c>
      <c r="Q42" s="173">
        <v>288</v>
      </c>
      <c r="R42" s="173">
        <v>293</v>
      </c>
      <c r="S42" s="173">
        <v>302</v>
      </c>
      <c r="T42" s="173">
        <v>303</v>
      </c>
      <c r="U42" s="213">
        <v>314</v>
      </c>
    </row>
    <row r="43" spans="1:21" x14ac:dyDescent="0.25">
      <c r="A43" s="84" t="s">
        <v>32</v>
      </c>
      <c r="B43" s="170"/>
      <c r="C43" s="170"/>
      <c r="D43" s="170"/>
      <c r="E43" s="170"/>
      <c r="F43" s="170"/>
      <c r="G43" s="170"/>
      <c r="H43" s="170"/>
      <c r="I43" s="170"/>
      <c r="J43" s="170"/>
      <c r="K43" s="170"/>
      <c r="L43" s="170"/>
      <c r="M43" s="170"/>
      <c r="N43" s="170"/>
      <c r="O43" s="170"/>
      <c r="P43" s="173">
        <v>1497</v>
      </c>
      <c r="Q43" s="173">
        <v>1577</v>
      </c>
      <c r="R43" s="173">
        <v>1627</v>
      </c>
      <c r="S43" s="173">
        <v>1511</v>
      </c>
      <c r="T43" s="173">
        <v>1434</v>
      </c>
      <c r="U43" s="213">
        <v>1430</v>
      </c>
    </row>
    <row r="44" spans="1:21" x14ac:dyDescent="0.25">
      <c r="A44" s="84" t="s">
        <v>33</v>
      </c>
      <c r="B44" s="173">
        <v>3736</v>
      </c>
      <c r="C44" s="173">
        <v>3643</v>
      </c>
      <c r="D44" s="173">
        <v>3657</v>
      </c>
      <c r="E44" s="173">
        <v>3758</v>
      </c>
      <c r="F44" s="173">
        <v>3935</v>
      </c>
      <c r="G44" s="173">
        <v>3964</v>
      </c>
      <c r="H44" s="173">
        <v>4102</v>
      </c>
      <c r="I44" s="173">
        <v>4318</v>
      </c>
      <c r="J44" s="173">
        <v>4639</v>
      </c>
      <c r="K44" s="173">
        <v>4744</v>
      </c>
      <c r="L44" s="173">
        <v>5016</v>
      </c>
      <c r="M44" s="173">
        <v>5120</v>
      </c>
      <c r="N44" s="173">
        <v>5212</v>
      </c>
      <c r="O44" s="173">
        <v>5269</v>
      </c>
      <c r="P44" s="173">
        <v>5347</v>
      </c>
      <c r="Q44" s="173">
        <v>5414</v>
      </c>
      <c r="R44" s="173">
        <v>5445</v>
      </c>
      <c r="S44" s="173">
        <v>5306</v>
      </c>
      <c r="T44" s="173">
        <v>5337</v>
      </c>
      <c r="U44" s="213">
        <v>5375</v>
      </c>
    </row>
    <row r="45" spans="1:21" x14ac:dyDescent="0.25">
      <c r="A45" s="84" t="s">
        <v>34</v>
      </c>
      <c r="B45" s="173">
        <v>630</v>
      </c>
      <c r="C45" s="173">
        <v>684</v>
      </c>
      <c r="D45" s="173">
        <v>721</v>
      </c>
      <c r="E45" s="173">
        <v>898</v>
      </c>
      <c r="F45" s="173">
        <v>895</v>
      </c>
      <c r="G45" s="173">
        <v>891</v>
      </c>
      <c r="H45" s="173">
        <v>872</v>
      </c>
      <c r="I45" s="173">
        <v>809</v>
      </c>
      <c r="J45" s="173">
        <v>845</v>
      </c>
      <c r="K45" s="173">
        <v>907</v>
      </c>
      <c r="L45" s="173">
        <v>918</v>
      </c>
      <c r="M45" s="173">
        <v>916</v>
      </c>
      <c r="N45" s="173">
        <v>914</v>
      </c>
      <c r="O45" s="173">
        <v>943</v>
      </c>
      <c r="P45" s="173">
        <v>905</v>
      </c>
      <c r="Q45" s="173">
        <v>916</v>
      </c>
      <c r="R45" s="173">
        <v>903</v>
      </c>
      <c r="S45" s="173">
        <v>729</v>
      </c>
      <c r="T45" s="173">
        <v>705</v>
      </c>
      <c r="U45" s="213">
        <v>739</v>
      </c>
    </row>
    <row r="46" spans="1:21" x14ac:dyDescent="0.25">
      <c r="A46" s="84" t="s">
        <v>35</v>
      </c>
      <c r="B46" s="173">
        <v>1570</v>
      </c>
      <c r="C46" s="173">
        <v>1620</v>
      </c>
      <c r="D46" s="173">
        <v>1715</v>
      </c>
      <c r="E46" s="173">
        <v>1743</v>
      </c>
      <c r="F46" s="173">
        <v>1824</v>
      </c>
      <c r="G46" s="173">
        <v>1850</v>
      </c>
      <c r="H46" s="173">
        <v>1893</v>
      </c>
      <c r="I46" s="173">
        <v>1899</v>
      </c>
      <c r="J46" s="173">
        <v>1927</v>
      </c>
      <c r="K46" s="173">
        <v>2002</v>
      </c>
      <c r="L46" s="173">
        <v>2085</v>
      </c>
      <c r="M46" s="173">
        <v>2444</v>
      </c>
      <c r="N46" s="173">
        <v>2481</v>
      </c>
      <c r="O46" s="173">
        <v>2484</v>
      </c>
      <c r="P46" s="173">
        <v>2487</v>
      </c>
      <c r="Q46" s="173">
        <v>2503</v>
      </c>
      <c r="R46" s="173">
        <v>2459</v>
      </c>
      <c r="S46" s="173">
        <v>2447</v>
      </c>
      <c r="T46" s="173">
        <v>2477</v>
      </c>
      <c r="U46" s="213">
        <v>2564</v>
      </c>
    </row>
    <row r="47" spans="1:21" x14ac:dyDescent="0.25">
      <c r="A47" s="84" t="s">
        <v>36</v>
      </c>
      <c r="B47" s="173">
        <v>3618</v>
      </c>
      <c r="C47" s="173">
        <v>3677</v>
      </c>
      <c r="D47" s="173">
        <v>3790</v>
      </c>
      <c r="E47" s="173">
        <v>3996</v>
      </c>
      <c r="F47" s="173">
        <v>4318</v>
      </c>
      <c r="G47" s="173">
        <v>4521</v>
      </c>
      <c r="H47" s="173">
        <v>4887</v>
      </c>
      <c r="I47" s="173">
        <v>5019</v>
      </c>
      <c r="J47" s="173">
        <v>5145</v>
      </c>
      <c r="K47" s="173">
        <v>5287</v>
      </c>
      <c r="L47" s="173">
        <v>5418</v>
      </c>
      <c r="M47" s="173">
        <v>5514</v>
      </c>
      <c r="N47" s="173">
        <v>5623</v>
      </c>
      <c r="O47" s="173">
        <v>5693</v>
      </c>
      <c r="P47" s="173">
        <v>5762</v>
      </c>
      <c r="Q47" s="173">
        <v>5844</v>
      </c>
      <c r="R47" s="173">
        <v>5908</v>
      </c>
      <c r="S47" s="173">
        <v>5915</v>
      </c>
      <c r="T47" s="173">
        <v>6002</v>
      </c>
      <c r="U47" s="213">
        <v>6031</v>
      </c>
    </row>
    <row r="48" spans="1:21" x14ac:dyDescent="0.25">
      <c r="A48" s="84" t="s">
        <v>37</v>
      </c>
      <c r="B48" s="170"/>
      <c r="C48" s="170"/>
      <c r="D48" s="170"/>
      <c r="E48" s="170"/>
      <c r="F48" s="170"/>
      <c r="G48" s="170"/>
      <c r="H48" s="170"/>
      <c r="I48" s="170"/>
      <c r="J48" s="170"/>
      <c r="K48" s="170"/>
      <c r="L48" s="170"/>
      <c r="M48" s="170"/>
      <c r="N48" s="170"/>
      <c r="O48" s="170"/>
      <c r="P48" s="173">
        <v>318</v>
      </c>
      <c r="Q48" s="173">
        <v>314</v>
      </c>
      <c r="R48" s="173">
        <v>184</v>
      </c>
      <c r="S48" s="173">
        <v>202</v>
      </c>
      <c r="T48" s="173">
        <v>219</v>
      </c>
      <c r="U48" s="213">
        <v>173</v>
      </c>
    </row>
    <row r="49" spans="1:21" ht="18" x14ac:dyDescent="0.25">
      <c r="A49" s="93" t="s">
        <v>163</v>
      </c>
      <c r="B49" s="172">
        <v>6422</v>
      </c>
      <c r="C49" s="172">
        <v>6640</v>
      </c>
      <c r="D49" s="172">
        <v>7761</v>
      </c>
      <c r="E49" s="172">
        <v>7788</v>
      </c>
      <c r="F49" s="172">
        <v>7807</v>
      </c>
      <c r="G49" s="172">
        <v>7788</v>
      </c>
      <c r="H49" s="172">
        <v>7895</v>
      </c>
      <c r="I49" s="172">
        <v>7808</v>
      </c>
      <c r="J49" s="172">
        <v>7737</v>
      </c>
      <c r="K49" s="172">
        <v>7146</v>
      </c>
      <c r="L49" s="172">
        <v>6807</v>
      </c>
      <c r="M49" s="172">
        <v>6831</v>
      </c>
      <c r="N49" s="172">
        <v>7067</v>
      </c>
      <c r="O49" s="172">
        <v>7275</v>
      </c>
      <c r="P49" s="172">
        <v>7328</v>
      </c>
      <c r="Q49" s="172">
        <v>7406</v>
      </c>
      <c r="R49" s="172">
        <v>7586</v>
      </c>
      <c r="S49" s="172">
        <v>7646</v>
      </c>
      <c r="T49" s="172">
        <v>7597</v>
      </c>
      <c r="U49" s="212">
        <v>7833</v>
      </c>
    </row>
    <row r="50" spans="1:21" x14ac:dyDescent="0.25">
      <c r="A50" s="84" t="s">
        <v>38</v>
      </c>
      <c r="B50" s="173">
        <v>2208</v>
      </c>
      <c r="C50" s="173">
        <v>2413</v>
      </c>
      <c r="D50" s="173">
        <v>2360</v>
      </c>
      <c r="E50" s="173">
        <v>2226</v>
      </c>
      <c r="F50" s="173">
        <v>2191</v>
      </c>
      <c r="G50" s="173">
        <v>2229</v>
      </c>
      <c r="H50" s="173">
        <v>2087</v>
      </c>
      <c r="I50" s="173">
        <v>1808</v>
      </c>
      <c r="J50" s="173">
        <v>1765</v>
      </c>
      <c r="K50" s="173">
        <v>1765</v>
      </c>
      <c r="L50" s="173">
        <v>1844</v>
      </c>
      <c r="M50" s="173">
        <v>1908</v>
      </c>
      <c r="N50" s="173">
        <v>1959</v>
      </c>
      <c r="O50" s="173">
        <v>2027</v>
      </c>
      <c r="P50" s="173">
        <v>2032</v>
      </c>
      <c r="Q50" s="173">
        <v>2048</v>
      </c>
      <c r="R50" s="173">
        <v>2113</v>
      </c>
      <c r="S50" s="173">
        <v>2122</v>
      </c>
      <c r="T50" s="173">
        <v>2094</v>
      </c>
      <c r="U50" s="213">
        <v>2103</v>
      </c>
    </row>
    <row r="51" spans="1:21" x14ac:dyDescent="0.25">
      <c r="A51" s="84" t="s">
        <v>100</v>
      </c>
      <c r="B51" s="173">
        <v>94</v>
      </c>
      <c r="C51" s="173">
        <v>135</v>
      </c>
      <c r="D51" s="173">
        <v>137</v>
      </c>
      <c r="E51" s="173">
        <v>146</v>
      </c>
      <c r="F51" s="173">
        <v>147</v>
      </c>
      <c r="G51" s="173">
        <v>144</v>
      </c>
      <c r="H51" s="173">
        <v>144</v>
      </c>
      <c r="I51" s="173">
        <v>138</v>
      </c>
      <c r="J51" s="173">
        <v>138</v>
      </c>
      <c r="K51" s="173">
        <v>138</v>
      </c>
      <c r="L51" s="173">
        <v>138</v>
      </c>
      <c r="M51" s="173">
        <v>141</v>
      </c>
      <c r="N51" s="173">
        <v>148</v>
      </c>
      <c r="O51" s="173">
        <v>158</v>
      </c>
      <c r="P51" s="173">
        <v>158</v>
      </c>
      <c r="Q51" s="173">
        <v>159</v>
      </c>
      <c r="R51" s="173">
        <v>173</v>
      </c>
      <c r="S51" s="173">
        <v>183</v>
      </c>
      <c r="T51" s="173">
        <v>188</v>
      </c>
      <c r="U51" s="213">
        <v>189</v>
      </c>
    </row>
    <row r="52" spans="1:21" ht="19.5" x14ac:dyDescent="0.25">
      <c r="A52" s="84" t="s">
        <v>169</v>
      </c>
      <c r="B52" s="173">
        <v>532</v>
      </c>
      <c r="C52" s="173">
        <v>551</v>
      </c>
      <c r="D52" s="173">
        <v>570</v>
      </c>
      <c r="E52" s="173">
        <v>608</v>
      </c>
      <c r="F52" s="173">
        <v>637</v>
      </c>
      <c r="G52" s="173">
        <v>498</v>
      </c>
      <c r="H52" s="173">
        <v>551</v>
      </c>
      <c r="I52" s="173">
        <v>653</v>
      </c>
      <c r="J52" s="173">
        <v>660</v>
      </c>
      <c r="K52" s="173">
        <v>670</v>
      </c>
      <c r="L52" s="173">
        <v>686</v>
      </c>
      <c r="M52" s="173">
        <v>741</v>
      </c>
      <c r="N52" s="173">
        <v>771</v>
      </c>
      <c r="O52" s="173">
        <v>922</v>
      </c>
      <c r="P52" s="173">
        <v>929</v>
      </c>
      <c r="Q52" s="173">
        <v>935</v>
      </c>
      <c r="R52" s="173">
        <v>939</v>
      </c>
      <c r="S52" s="173">
        <v>939</v>
      </c>
      <c r="T52" s="173">
        <v>943</v>
      </c>
      <c r="U52" s="213">
        <v>957</v>
      </c>
    </row>
    <row r="53" spans="1:21" ht="19.5" x14ac:dyDescent="0.25">
      <c r="A53" s="84" t="s">
        <v>156</v>
      </c>
      <c r="B53" s="173">
        <v>547</v>
      </c>
      <c r="C53" s="173">
        <v>563</v>
      </c>
      <c r="D53" s="173">
        <v>520</v>
      </c>
      <c r="E53" s="173">
        <v>531</v>
      </c>
      <c r="F53" s="173">
        <v>511</v>
      </c>
      <c r="G53" s="173">
        <v>511</v>
      </c>
      <c r="H53" s="173">
        <v>511</v>
      </c>
      <c r="I53" s="173">
        <v>513</v>
      </c>
      <c r="J53" s="173">
        <v>519</v>
      </c>
      <c r="K53" s="173">
        <v>478</v>
      </c>
      <c r="L53" s="173">
        <v>264</v>
      </c>
      <c r="M53" s="173">
        <v>276</v>
      </c>
      <c r="N53" s="173">
        <v>270</v>
      </c>
      <c r="O53" s="173">
        <v>297</v>
      </c>
      <c r="P53" s="173">
        <v>299</v>
      </c>
      <c r="Q53" s="173">
        <v>303</v>
      </c>
      <c r="R53" s="173">
        <v>309</v>
      </c>
      <c r="S53" s="173">
        <v>309</v>
      </c>
      <c r="T53" s="173">
        <v>299</v>
      </c>
      <c r="U53" s="213">
        <v>303</v>
      </c>
    </row>
    <row r="54" spans="1:21" ht="19.5" x14ac:dyDescent="0.25">
      <c r="A54" s="84" t="s">
        <v>42</v>
      </c>
      <c r="B54" s="173">
        <v>357</v>
      </c>
      <c r="C54" s="173">
        <v>378</v>
      </c>
      <c r="D54" s="173">
        <v>403</v>
      </c>
      <c r="E54" s="173">
        <v>429</v>
      </c>
      <c r="F54" s="173">
        <v>441</v>
      </c>
      <c r="G54" s="173">
        <v>468</v>
      </c>
      <c r="H54" s="173">
        <v>475</v>
      </c>
      <c r="I54" s="173">
        <v>480</v>
      </c>
      <c r="J54" s="173">
        <v>473</v>
      </c>
      <c r="K54" s="173">
        <v>477</v>
      </c>
      <c r="L54" s="173">
        <v>482</v>
      </c>
      <c r="M54" s="173">
        <v>499</v>
      </c>
      <c r="N54" s="173">
        <v>519</v>
      </c>
      <c r="O54" s="173">
        <v>545</v>
      </c>
      <c r="P54" s="173">
        <v>566</v>
      </c>
      <c r="Q54" s="173">
        <v>571</v>
      </c>
      <c r="R54" s="173">
        <v>571</v>
      </c>
      <c r="S54" s="173">
        <v>556</v>
      </c>
      <c r="T54" s="173">
        <v>502</v>
      </c>
      <c r="U54" s="213">
        <v>510</v>
      </c>
    </row>
    <row r="55" spans="1:21" x14ac:dyDescent="0.25">
      <c r="A55" s="25" t="s">
        <v>96</v>
      </c>
      <c r="B55" s="48" t="s">
        <v>99</v>
      </c>
      <c r="C55" s="48" t="s">
        <v>99</v>
      </c>
      <c r="D55" s="173">
        <v>1089</v>
      </c>
      <c r="E55" s="173">
        <v>1098</v>
      </c>
      <c r="F55" s="173">
        <v>1098</v>
      </c>
      <c r="G55" s="173">
        <v>1098</v>
      </c>
      <c r="H55" s="173">
        <v>1098</v>
      </c>
      <c r="I55" s="173">
        <v>1102</v>
      </c>
      <c r="J55" s="173">
        <v>1102</v>
      </c>
      <c r="K55" s="173">
        <v>683</v>
      </c>
      <c r="L55" s="173">
        <v>694</v>
      </c>
      <c r="M55" s="173">
        <v>705</v>
      </c>
      <c r="N55" s="173">
        <v>815</v>
      </c>
      <c r="O55" s="173">
        <v>714</v>
      </c>
      <c r="P55" s="173">
        <v>693</v>
      </c>
      <c r="Q55" s="173">
        <v>695</v>
      </c>
      <c r="R55" s="173">
        <v>724</v>
      </c>
      <c r="S55" s="173">
        <v>745</v>
      </c>
      <c r="T55" s="173">
        <v>783</v>
      </c>
      <c r="U55" s="213">
        <v>939</v>
      </c>
    </row>
    <row r="56" spans="1:21" x14ac:dyDescent="0.25">
      <c r="A56" s="25" t="s">
        <v>44</v>
      </c>
      <c r="B56" s="173">
        <v>2684</v>
      </c>
      <c r="C56" s="173">
        <v>2600</v>
      </c>
      <c r="D56" s="173">
        <v>2682</v>
      </c>
      <c r="E56" s="173">
        <v>2750</v>
      </c>
      <c r="F56" s="173">
        <v>2782</v>
      </c>
      <c r="G56" s="173">
        <v>2840</v>
      </c>
      <c r="H56" s="173">
        <v>3029</v>
      </c>
      <c r="I56" s="173">
        <v>3114</v>
      </c>
      <c r="J56" s="173">
        <v>3080</v>
      </c>
      <c r="K56" s="173">
        <v>2935</v>
      </c>
      <c r="L56" s="173">
        <v>2699</v>
      </c>
      <c r="M56" s="173">
        <v>2561</v>
      </c>
      <c r="N56" s="173">
        <v>2585</v>
      </c>
      <c r="O56" s="173">
        <v>2612</v>
      </c>
      <c r="P56" s="173">
        <v>2651</v>
      </c>
      <c r="Q56" s="173">
        <v>2695</v>
      </c>
      <c r="R56" s="173">
        <v>2757</v>
      </c>
      <c r="S56" s="173">
        <v>2792</v>
      </c>
      <c r="T56" s="173">
        <v>2788</v>
      </c>
      <c r="U56" s="213">
        <v>2832</v>
      </c>
    </row>
    <row r="57" spans="1:21" ht="18" x14ac:dyDescent="0.25">
      <c r="A57" s="96" t="s">
        <v>89</v>
      </c>
      <c r="B57" s="172">
        <v>25703</v>
      </c>
      <c r="C57" s="172">
        <v>26275</v>
      </c>
      <c r="D57" s="172">
        <v>27151</v>
      </c>
      <c r="E57" s="172">
        <v>28388</v>
      </c>
      <c r="F57" s="172">
        <v>29244</v>
      </c>
      <c r="G57" s="172">
        <v>29221</v>
      </c>
      <c r="H57" s="172">
        <v>29442</v>
      </c>
      <c r="I57" s="172">
        <v>29761</v>
      </c>
      <c r="J57" s="172">
        <v>30470</v>
      </c>
      <c r="K57" s="172">
        <v>30721</v>
      </c>
      <c r="L57" s="172">
        <v>30955</v>
      </c>
      <c r="M57" s="172">
        <v>31735</v>
      </c>
      <c r="N57" s="172">
        <v>32322</v>
      </c>
      <c r="O57" s="172">
        <v>32334</v>
      </c>
      <c r="P57" s="172">
        <v>33120</v>
      </c>
      <c r="Q57" s="172">
        <v>33659</v>
      </c>
      <c r="R57" s="172">
        <v>34430</v>
      </c>
      <c r="S57" s="172">
        <v>32461</v>
      </c>
      <c r="T57" s="172">
        <v>32594</v>
      </c>
      <c r="U57" s="212">
        <v>32704</v>
      </c>
    </row>
    <row r="58" spans="1:21" x14ac:dyDescent="0.25">
      <c r="A58" s="25" t="s">
        <v>45</v>
      </c>
      <c r="B58" s="173">
        <v>4351</v>
      </c>
      <c r="C58" s="173">
        <v>4452</v>
      </c>
      <c r="D58" s="173">
        <v>4684</v>
      </c>
      <c r="E58" s="173">
        <v>5003</v>
      </c>
      <c r="F58" s="173">
        <v>5159</v>
      </c>
      <c r="G58" s="173">
        <v>5104</v>
      </c>
      <c r="H58" s="173">
        <v>5170</v>
      </c>
      <c r="I58" s="173">
        <v>5314</v>
      </c>
      <c r="J58" s="173">
        <v>5595</v>
      </c>
      <c r="K58" s="173">
        <v>5729</v>
      </c>
      <c r="L58" s="173">
        <v>5579</v>
      </c>
      <c r="M58" s="173">
        <v>5889</v>
      </c>
      <c r="N58" s="173">
        <v>5975</v>
      </c>
      <c r="O58" s="173">
        <v>6059</v>
      </c>
      <c r="P58" s="173">
        <v>6257</v>
      </c>
      <c r="Q58" s="173">
        <v>6345</v>
      </c>
      <c r="R58" s="173">
        <v>6387</v>
      </c>
      <c r="S58" s="173">
        <v>6405</v>
      </c>
      <c r="T58" s="173">
        <v>6474</v>
      </c>
      <c r="U58" s="213">
        <v>6750</v>
      </c>
    </row>
    <row r="59" spans="1:21" x14ac:dyDescent="0.25">
      <c r="A59" s="84" t="s">
        <v>46</v>
      </c>
      <c r="B59" s="173">
        <v>919</v>
      </c>
      <c r="C59" s="173">
        <v>904</v>
      </c>
      <c r="D59" s="173">
        <v>916</v>
      </c>
      <c r="E59" s="173">
        <v>919</v>
      </c>
      <c r="F59" s="173">
        <v>940</v>
      </c>
      <c r="G59" s="173">
        <v>947</v>
      </c>
      <c r="H59" s="173">
        <v>939</v>
      </c>
      <c r="I59" s="173">
        <v>939</v>
      </c>
      <c r="J59" s="173">
        <v>949</v>
      </c>
      <c r="K59" s="173">
        <v>954</v>
      </c>
      <c r="L59" s="173">
        <v>954</v>
      </c>
      <c r="M59" s="173">
        <v>958</v>
      </c>
      <c r="N59" s="173">
        <v>1002</v>
      </c>
      <c r="O59" s="173">
        <v>1002</v>
      </c>
      <c r="P59" s="173">
        <v>1008</v>
      </c>
      <c r="Q59" s="173">
        <v>1003</v>
      </c>
      <c r="R59" s="173">
        <v>1003</v>
      </c>
      <c r="S59" s="173">
        <v>999</v>
      </c>
      <c r="T59" s="173">
        <v>999</v>
      </c>
      <c r="U59" s="213">
        <v>999</v>
      </c>
    </row>
    <row r="60" spans="1:21" x14ac:dyDescent="0.25">
      <c r="A60" s="84" t="s">
        <v>47</v>
      </c>
      <c r="B60" s="173">
        <v>1234</v>
      </c>
      <c r="C60" s="173">
        <v>1232</v>
      </c>
      <c r="D60" s="173">
        <v>1232</v>
      </c>
      <c r="E60" s="173">
        <v>1197</v>
      </c>
      <c r="F60" s="173">
        <v>1488</v>
      </c>
      <c r="G60" s="173">
        <v>1571</v>
      </c>
      <c r="H60" s="173">
        <v>1580</v>
      </c>
      <c r="I60" s="173">
        <v>1227</v>
      </c>
      <c r="J60" s="173">
        <v>1243</v>
      </c>
      <c r="K60" s="173">
        <v>1231</v>
      </c>
      <c r="L60" s="173">
        <v>1234</v>
      </c>
      <c r="M60" s="173">
        <v>1234</v>
      </c>
      <c r="N60" s="173">
        <v>1255</v>
      </c>
      <c r="O60" s="173">
        <v>1257</v>
      </c>
      <c r="P60" s="173">
        <v>1272</v>
      </c>
      <c r="Q60" s="173">
        <v>1268</v>
      </c>
      <c r="R60" s="173">
        <v>1267</v>
      </c>
      <c r="S60" s="173">
        <v>1212</v>
      </c>
      <c r="T60" s="173">
        <v>1147</v>
      </c>
      <c r="U60" s="213">
        <v>1147</v>
      </c>
    </row>
    <row r="61" spans="1:21" x14ac:dyDescent="0.25">
      <c r="A61" s="84" t="s">
        <v>48</v>
      </c>
      <c r="B61" s="173">
        <v>3512</v>
      </c>
      <c r="C61" s="173">
        <v>3634</v>
      </c>
      <c r="D61" s="173">
        <v>3694</v>
      </c>
      <c r="E61" s="173">
        <v>3856</v>
      </c>
      <c r="F61" s="173">
        <v>3945</v>
      </c>
      <c r="G61" s="173">
        <v>4246</v>
      </c>
      <c r="H61" s="173">
        <v>4346</v>
      </c>
      <c r="I61" s="173">
        <v>4404</v>
      </c>
      <c r="J61" s="173">
        <v>4489</v>
      </c>
      <c r="K61" s="173">
        <v>4553</v>
      </c>
      <c r="L61" s="173">
        <v>4661</v>
      </c>
      <c r="M61" s="173">
        <v>4693</v>
      </c>
      <c r="N61" s="173">
        <v>4789</v>
      </c>
      <c r="O61" s="173">
        <v>4802</v>
      </c>
      <c r="P61" s="173">
        <v>5053</v>
      </c>
      <c r="Q61" s="173">
        <v>5172</v>
      </c>
      <c r="R61" s="173">
        <v>5583</v>
      </c>
      <c r="S61" s="173">
        <v>3861</v>
      </c>
      <c r="T61" s="173">
        <v>3809</v>
      </c>
      <c r="U61" s="213">
        <v>3683</v>
      </c>
    </row>
    <row r="62" spans="1:21" x14ac:dyDescent="0.25">
      <c r="A62" s="84" t="s">
        <v>49</v>
      </c>
      <c r="B62" s="173">
        <v>656</v>
      </c>
      <c r="C62" s="173">
        <v>668</v>
      </c>
      <c r="D62" s="173">
        <v>776</v>
      </c>
      <c r="E62" s="173">
        <v>890</v>
      </c>
      <c r="F62" s="173">
        <v>847</v>
      </c>
      <c r="G62" s="173">
        <v>864</v>
      </c>
      <c r="H62" s="173">
        <v>887</v>
      </c>
      <c r="I62" s="173">
        <v>1161</v>
      </c>
      <c r="J62" s="173">
        <v>1321</v>
      </c>
      <c r="K62" s="173">
        <v>1224</v>
      </c>
      <c r="L62" s="173">
        <v>1260</v>
      </c>
      <c r="M62" s="173">
        <v>1340</v>
      </c>
      <c r="N62" s="173">
        <v>1382</v>
      </c>
      <c r="O62" s="173">
        <v>1335</v>
      </c>
      <c r="P62" s="173">
        <v>1337</v>
      </c>
      <c r="Q62" s="173">
        <v>1369</v>
      </c>
      <c r="R62" s="173">
        <v>1375</v>
      </c>
      <c r="S62" s="173">
        <v>1367</v>
      </c>
      <c r="T62" s="173">
        <v>1558</v>
      </c>
      <c r="U62" s="213">
        <v>1326</v>
      </c>
    </row>
    <row r="63" spans="1:21" x14ac:dyDescent="0.25">
      <c r="A63" s="84" t="s">
        <v>50</v>
      </c>
      <c r="B63" s="173">
        <v>1685</v>
      </c>
      <c r="C63" s="173">
        <v>1876</v>
      </c>
      <c r="D63" s="173">
        <v>1943</v>
      </c>
      <c r="E63" s="173">
        <v>1989</v>
      </c>
      <c r="F63" s="173">
        <v>2033</v>
      </c>
      <c r="G63" s="173">
        <v>2068</v>
      </c>
      <c r="H63" s="173">
        <v>2052</v>
      </c>
      <c r="I63" s="173">
        <v>2154</v>
      </c>
      <c r="J63" s="173">
        <v>2161</v>
      </c>
      <c r="K63" s="173">
        <v>2175</v>
      </c>
      <c r="L63" s="173">
        <v>2210</v>
      </c>
      <c r="M63" s="173">
        <v>2219</v>
      </c>
      <c r="N63" s="173">
        <v>2225</v>
      </c>
      <c r="O63" s="173">
        <v>2231</v>
      </c>
      <c r="P63" s="173">
        <v>2245</v>
      </c>
      <c r="Q63" s="173">
        <v>2253</v>
      </c>
      <c r="R63" s="173">
        <v>2283</v>
      </c>
      <c r="S63" s="173">
        <v>2308</v>
      </c>
      <c r="T63" s="173">
        <v>2306</v>
      </c>
      <c r="U63" s="213">
        <v>2321</v>
      </c>
    </row>
    <row r="64" spans="1:21" x14ac:dyDescent="0.25">
      <c r="A64" s="84" t="s">
        <v>51</v>
      </c>
      <c r="B64" s="173">
        <v>1680</v>
      </c>
      <c r="C64" s="173">
        <v>1733</v>
      </c>
      <c r="D64" s="173">
        <v>1976</v>
      </c>
      <c r="E64" s="173">
        <v>2125</v>
      </c>
      <c r="F64" s="173">
        <v>2231</v>
      </c>
      <c r="G64" s="173">
        <v>2305</v>
      </c>
      <c r="H64" s="173">
        <v>2258</v>
      </c>
      <c r="I64" s="173">
        <v>2291</v>
      </c>
      <c r="J64" s="173">
        <v>2264</v>
      </c>
      <c r="K64" s="173">
        <v>2286</v>
      </c>
      <c r="L64" s="173">
        <v>2204</v>
      </c>
      <c r="M64" s="173">
        <v>2254</v>
      </c>
      <c r="N64" s="173">
        <v>2216</v>
      </c>
      <c r="O64" s="173">
        <v>2158</v>
      </c>
      <c r="P64" s="173">
        <v>2184</v>
      </c>
      <c r="Q64" s="173">
        <v>2329</v>
      </c>
      <c r="R64" s="173">
        <v>2337</v>
      </c>
      <c r="S64" s="173">
        <v>2208</v>
      </c>
      <c r="T64" s="173">
        <v>2234</v>
      </c>
      <c r="U64" s="213">
        <v>2293</v>
      </c>
    </row>
    <row r="65" spans="1:21" x14ac:dyDescent="0.25">
      <c r="A65" s="84" t="s">
        <v>52</v>
      </c>
      <c r="B65" s="173">
        <v>889</v>
      </c>
      <c r="C65" s="173">
        <v>919</v>
      </c>
      <c r="D65" s="173">
        <v>934</v>
      </c>
      <c r="E65" s="173">
        <v>948</v>
      </c>
      <c r="F65" s="173">
        <v>951</v>
      </c>
      <c r="G65" s="173">
        <v>978</v>
      </c>
      <c r="H65" s="173">
        <v>967</v>
      </c>
      <c r="I65" s="173">
        <v>951</v>
      </c>
      <c r="J65" s="173">
        <v>959</v>
      </c>
      <c r="K65" s="173">
        <v>992</v>
      </c>
      <c r="L65" s="173">
        <v>1003</v>
      </c>
      <c r="M65" s="173">
        <v>1029</v>
      </c>
      <c r="N65" s="173">
        <v>1019</v>
      </c>
      <c r="O65" s="173">
        <v>1063</v>
      </c>
      <c r="P65" s="173">
        <v>1087</v>
      </c>
      <c r="Q65" s="173">
        <v>1087</v>
      </c>
      <c r="R65" s="173">
        <v>1103</v>
      </c>
      <c r="S65" s="173">
        <v>1100</v>
      </c>
      <c r="T65" s="173">
        <v>1148</v>
      </c>
      <c r="U65" s="213">
        <v>1075</v>
      </c>
    </row>
    <row r="66" spans="1:21" x14ac:dyDescent="0.25">
      <c r="A66" s="84" t="s">
        <v>143</v>
      </c>
      <c r="B66" s="173">
        <v>2305</v>
      </c>
      <c r="C66" s="173">
        <v>2270</v>
      </c>
      <c r="D66" s="173">
        <v>2202</v>
      </c>
      <c r="E66" s="173">
        <v>2468</v>
      </c>
      <c r="F66" s="173">
        <v>2493</v>
      </c>
      <c r="G66" s="173">
        <v>2453</v>
      </c>
      <c r="H66" s="173">
        <v>2440</v>
      </c>
      <c r="I66" s="173">
        <v>2399</v>
      </c>
      <c r="J66" s="173">
        <v>2472</v>
      </c>
      <c r="K66" s="173">
        <v>2471</v>
      </c>
      <c r="L66" s="173">
        <v>2530</v>
      </c>
      <c r="M66" s="173">
        <v>2603</v>
      </c>
      <c r="N66" s="173">
        <v>2687</v>
      </c>
      <c r="O66" s="173">
        <v>2717</v>
      </c>
      <c r="P66" s="173">
        <v>2790</v>
      </c>
      <c r="Q66" s="173">
        <v>2830</v>
      </c>
      <c r="R66" s="173">
        <v>2922</v>
      </c>
      <c r="S66" s="173">
        <v>2938</v>
      </c>
      <c r="T66" s="173">
        <v>2855</v>
      </c>
      <c r="U66" s="213">
        <v>2872</v>
      </c>
    </row>
    <row r="67" spans="1:21" x14ac:dyDescent="0.25">
      <c r="A67" s="84" t="s">
        <v>54</v>
      </c>
      <c r="B67" s="173">
        <v>2050</v>
      </c>
      <c r="C67" s="173">
        <v>2162</v>
      </c>
      <c r="D67" s="173">
        <v>2209</v>
      </c>
      <c r="E67" s="173">
        <v>2239</v>
      </c>
      <c r="F67" s="173">
        <v>2250</v>
      </c>
      <c r="G67" s="173">
        <v>2286</v>
      </c>
      <c r="H67" s="173">
        <v>2355</v>
      </c>
      <c r="I67" s="173">
        <v>2405</v>
      </c>
      <c r="J67" s="173">
        <v>2421</v>
      </c>
      <c r="K67" s="173">
        <v>2447</v>
      </c>
      <c r="L67" s="173">
        <v>2490</v>
      </c>
      <c r="M67" s="173">
        <v>2493</v>
      </c>
      <c r="N67" s="173">
        <v>2464</v>
      </c>
      <c r="O67" s="173">
        <v>2488</v>
      </c>
      <c r="P67" s="173">
        <v>2519</v>
      </c>
      <c r="Q67" s="173">
        <v>2535</v>
      </c>
      <c r="R67" s="173">
        <v>2587</v>
      </c>
      <c r="S67" s="173">
        <v>2637</v>
      </c>
      <c r="T67" s="173">
        <v>2610</v>
      </c>
      <c r="U67" s="213">
        <v>2625</v>
      </c>
    </row>
    <row r="68" spans="1:21" x14ac:dyDescent="0.25">
      <c r="A68" s="84" t="s">
        <v>55</v>
      </c>
      <c r="B68" s="173">
        <v>1765</v>
      </c>
      <c r="C68" s="173">
        <v>1771</v>
      </c>
      <c r="D68" s="173">
        <v>1794</v>
      </c>
      <c r="E68" s="173">
        <v>1841</v>
      </c>
      <c r="F68" s="173">
        <v>1961</v>
      </c>
      <c r="G68" s="173">
        <v>1989</v>
      </c>
      <c r="H68" s="173">
        <v>1989</v>
      </c>
      <c r="I68" s="173">
        <v>1995</v>
      </c>
      <c r="J68" s="173">
        <v>2007</v>
      </c>
      <c r="K68" s="173">
        <v>2015</v>
      </c>
      <c r="L68" s="173">
        <v>2060</v>
      </c>
      <c r="M68" s="173">
        <v>2189</v>
      </c>
      <c r="N68" s="173">
        <v>2397</v>
      </c>
      <c r="O68" s="173">
        <v>2217</v>
      </c>
      <c r="P68" s="173">
        <v>2227</v>
      </c>
      <c r="Q68" s="173">
        <v>2235</v>
      </c>
      <c r="R68" s="173">
        <v>2267</v>
      </c>
      <c r="S68" s="173">
        <v>2285</v>
      </c>
      <c r="T68" s="173">
        <v>2295</v>
      </c>
      <c r="U68" s="213">
        <v>2357</v>
      </c>
    </row>
    <row r="69" spans="1:21" x14ac:dyDescent="0.25">
      <c r="A69" s="84" t="s">
        <v>56</v>
      </c>
      <c r="B69" s="173">
        <v>1896</v>
      </c>
      <c r="C69" s="173">
        <v>1911</v>
      </c>
      <c r="D69" s="173">
        <v>1899</v>
      </c>
      <c r="E69" s="173">
        <v>1914</v>
      </c>
      <c r="F69" s="173">
        <v>1924</v>
      </c>
      <c r="G69" s="173">
        <v>1927</v>
      </c>
      <c r="H69" s="173">
        <v>1925</v>
      </c>
      <c r="I69" s="173">
        <v>1952</v>
      </c>
      <c r="J69" s="173">
        <v>1953</v>
      </c>
      <c r="K69" s="173">
        <v>1961</v>
      </c>
      <c r="L69" s="173">
        <v>1971</v>
      </c>
      <c r="M69" s="173">
        <v>2000</v>
      </c>
      <c r="N69" s="173">
        <v>2054</v>
      </c>
      <c r="O69" s="173">
        <v>2154</v>
      </c>
      <c r="P69" s="173">
        <v>2253</v>
      </c>
      <c r="Q69" s="173">
        <v>2313</v>
      </c>
      <c r="R69" s="173">
        <v>2357</v>
      </c>
      <c r="S69" s="173">
        <v>2404</v>
      </c>
      <c r="T69" s="173">
        <v>2464</v>
      </c>
      <c r="U69" s="213">
        <v>2528</v>
      </c>
    </row>
    <row r="70" spans="1:21" x14ac:dyDescent="0.25">
      <c r="A70" s="84" t="s">
        <v>57</v>
      </c>
      <c r="B70" s="173">
        <v>2041</v>
      </c>
      <c r="C70" s="173">
        <v>1977</v>
      </c>
      <c r="D70" s="173">
        <v>2048</v>
      </c>
      <c r="E70" s="173">
        <v>2048</v>
      </c>
      <c r="F70" s="173">
        <v>2082</v>
      </c>
      <c r="G70" s="173">
        <v>1515</v>
      </c>
      <c r="H70" s="173">
        <v>1535</v>
      </c>
      <c r="I70" s="173">
        <v>1496</v>
      </c>
      <c r="J70" s="173">
        <v>1524</v>
      </c>
      <c r="K70" s="173">
        <v>1533</v>
      </c>
      <c r="L70" s="173">
        <v>1614</v>
      </c>
      <c r="M70" s="173">
        <v>1631</v>
      </c>
      <c r="N70" s="173">
        <v>1623</v>
      </c>
      <c r="O70" s="173">
        <v>1613</v>
      </c>
      <c r="P70" s="173">
        <v>1615</v>
      </c>
      <c r="Q70" s="173">
        <v>1622</v>
      </c>
      <c r="R70" s="173">
        <v>1644</v>
      </c>
      <c r="S70" s="173">
        <v>1684</v>
      </c>
      <c r="T70" s="173">
        <v>1664</v>
      </c>
      <c r="U70" s="213">
        <v>1688</v>
      </c>
    </row>
    <row r="71" spans="1:21" x14ac:dyDescent="0.25">
      <c r="A71" s="84" t="s">
        <v>58</v>
      </c>
      <c r="B71" s="173">
        <v>720</v>
      </c>
      <c r="C71" s="173">
        <v>766</v>
      </c>
      <c r="D71" s="173">
        <v>844</v>
      </c>
      <c r="E71" s="173">
        <v>951</v>
      </c>
      <c r="F71" s="173">
        <v>940</v>
      </c>
      <c r="G71" s="173">
        <v>968</v>
      </c>
      <c r="H71" s="173">
        <v>999</v>
      </c>
      <c r="I71" s="173">
        <v>1073</v>
      </c>
      <c r="J71" s="173">
        <v>1112</v>
      </c>
      <c r="K71" s="173">
        <v>1150</v>
      </c>
      <c r="L71" s="173">
        <v>1185</v>
      </c>
      <c r="M71" s="173">
        <v>1203</v>
      </c>
      <c r="N71" s="173">
        <v>1234</v>
      </c>
      <c r="O71" s="173">
        <v>1238</v>
      </c>
      <c r="P71" s="173">
        <v>1273</v>
      </c>
      <c r="Q71" s="173">
        <v>1298</v>
      </c>
      <c r="R71" s="173">
        <v>1315</v>
      </c>
      <c r="S71" s="173">
        <v>1053</v>
      </c>
      <c r="T71" s="173">
        <v>1031</v>
      </c>
      <c r="U71" s="213">
        <v>1040</v>
      </c>
    </row>
    <row r="72" spans="1:21" ht="18" x14ac:dyDescent="0.25">
      <c r="A72" s="93" t="s">
        <v>141</v>
      </c>
      <c r="B72" s="172">
        <v>6358</v>
      </c>
      <c r="C72" s="172">
        <v>6759</v>
      </c>
      <c r="D72" s="172">
        <v>7338</v>
      </c>
      <c r="E72" s="172">
        <v>7812</v>
      </c>
      <c r="F72" s="172">
        <v>8391</v>
      </c>
      <c r="G72" s="172">
        <v>8663</v>
      </c>
      <c r="H72" s="172">
        <v>9088</v>
      </c>
      <c r="I72" s="172">
        <v>9717</v>
      </c>
      <c r="J72" s="172">
        <v>10164</v>
      </c>
      <c r="K72" s="172">
        <v>10363</v>
      </c>
      <c r="L72" s="172">
        <v>10717</v>
      </c>
      <c r="M72" s="172">
        <v>10901</v>
      </c>
      <c r="N72" s="172">
        <v>11126</v>
      </c>
      <c r="O72" s="172">
        <v>11256</v>
      </c>
      <c r="P72" s="172">
        <v>11502</v>
      </c>
      <c r="Q72" s="172">
        <v>11845</v>
      </c>
      <c r="R72" s="172">
        <v>11987</v>
      </c>
      <c r="S72" s="172">
        <v>11730</v>
      </c>
      <c r="T72" s="172">
        <v>12253</v>
      </c>
      <c r="U72" s="212">
        <v>12213</v>
      </c>
    </row>
    <row r="73" spans="1:21" x14ac:dyDescent="0.25">
      <c r="A73" s="84" t="s">
        <v>59</v>
      </c>
      <c r="B73" s="173">
        <v>532</v>
      </c>
      <c r="C73" s="173">
        <v>601</v>
      </c>
      <c r="D73" s="173">
        <v>663</v>
      </c>
      <c r="E73" s="173">
        <v>652</v>
      </c>
      <c r="F73" s="173">
        <v>729</v>
      </c>
      <c r="G73" s="173">
        <v>697</v>
      </c>
      <c r="H73" s="173">
        <v>713</v>
      </c>
      <c r="I73" s="173">
        <v>751</v>
      </c>
      <c r="J73" s="173">
        <v>816</v>
      </c>
      <c r="K73" s="173">
        <v>892</v>
      </c>
      <c r="L73" s="173">
        <v>1042</v>
      </c>
      <c r="M73" s="173">
        <v>1109</v>
      </c>
      <c r="N73" s="173">
        <v>1191</v>
      </c>
      <c r="O73" s="173">
        <v>1244</v>
      </c>
      <c r="P73" s="173">
        <v>1267</v>
      </c>
      <c r="Q73" s="173">
        <v>1289</v>
      </c>
      <c r="R73" s="173">
        <v>1352</v>
      </c>
      <c r="S73" s="173">
        <v>1304</v>
      </c>
      <c r="T73" s="173">
        <v>1338</v>
      </c>
      <c r="U73" s="213">
        <v>1388</v>
      </c>
    </row>
    <row r="74" spans="1:21" x14ac:dyDescent="0.25">
      <c r="A74" s="84" t="s">
        <v>144</v>
      </c>
      <c r="B74" s="173">
        <v>2454</v>
      </c>
      <c r="C74" s="173">
        <v>2530</v>
      </c>
      <c r="D74" s="173">
        <v>2658</v>
      </c>
      <c r="E74" s="173">
        <v>2885</v>
      </c>
      <c r="F74" s="173">
        <v>3093</v>
      </c>
      <c r="G74" s="173">
        <v>3145</v>
      </c>
      <c r="H74" s="173">
        <v>3240</v>
      </c>
      <c r="I74" s="173">
        <v>3773</v>
      </c>
      <c r="J74" s="173">
        <v>3924</v>
      </c>
      <c r="K74" s="173">
        <v>3972</v>
      </c>
      <c r="L74" s="173">
        <v>4062</v>
      </c>
      <c r="M74" s="173">
        <v>4106</v>
      </c>
      <c r="N74" s="173">
        <v>4143</v>
      </c>
      <c r="O74" s="173">
        <v>4080</v>
      </c>
      <c r="P74" s="173">
        <v>4100</v>
      </c>
      <c r="Q74" s="173">
        <v>4151</v>
      </c>
      <c r="R74" s="173">
        <v>4110</v>
      </c>
      <c r="S74" s="173">
        <v>3895</v>
      </c>
      <c r="T74" s="173">
        <v>4136</v>
      </c>
      <c r="U74" s="213">
        <v>3982</v>
      </c>
    </row>
    <row r="75" spans="1:21" x14ac:dyDescent="0.25">
      <c r="A75" s="84" t="s">
        <v>61</v>
      </c>
      <c r="B75" s="173">
        <v>1340</v>
      </c>
      <c r="C75" s="173">
        <v>1413</v>
      </c>
      <c r="D75" s="173">
        <v>1485</v>
      </c>
      <c r="E75" s="173">
        <v>1610</v>
      </c>
      <c r="F75" s="173">
        <v>1681</v>
      </c>
      <c r="G75" s="173">
        <v>1875</v>
      </c>
      <c r="H75" s="173">
        <v>1953</v>
      </c>
      <c r="I75" s="173">
        <v>1988</v>
      </c>
      <c r="J75" s="173">
        <v>2153</v>
      </c>
      <c r="K75" s="173">
        <v>2215</v>
      </c>
      <c r="L75" s="173">
        <v>2313</v>
      </c>
      <c r="M75" s="173">
        <v>3159</v>
      </c>
      <c r="N75" s="173">
        <v>2401</v>
      </c>
      <c r="O75" s="173">
        <v>2531</v>
      </c>
      <c r="P75" s="173">
        <v>2668</v>
      </c>
      <c r="Q75" s="173">
        <v>2830</v>
      </c>
      <c r="R75" s="173">
        <v>2992</v>
      </c>
      <c r="S75" s="173">
        <v>3074</v>
      </c>
      <c r="T75" s="173">
        <v>3203</v>
      </c>
      <c r="U75" s="213">
        <v>3314</v>
      </c>
    </row>
    <row r="76" spans="1:21" x14ac:dyDescent="0.25">
      <c r="A76" s="97" t="s">
        <v>62</v>
      </c>
      <c r="B76" s="173"/>
      <c r="C76" s="173"/>
      <c r="D76" s="173"/>
      <c r="E76" s="173"/>
      <c r="F76" s="173"/>
      <c r="G76" s="173"/>
      <c r="H76" s="173"/>
      <c r="I76" s="173"/>
      <c r="J76" s="173"/>
      <c r="K76" s="173"/>
      <c r="L76" s="173"/>
      <c r="M76" s="173"/>
      <c r="N76" s="174"/>
      <c r="O76" s="174"/>
      <c r="P76" s="173"/>
      <c r="Q76" s="173"/>
      <c r="R76" s="173"/>
      <c r="S76" s="173"/>
      <c r="T76" s="173"/>
      <c r="U76" s="213"/>
    </row>
    <row r="77" spans="1:21" ht="19.5" x14ac:dyDescent="0.25">
      <c r="A77" s="95" t="s">
        <v>153</v>
      </c>
      <c r="B77" s="173">
        <v>470</v>
      </c>
      <c r="C77" s="173">
        <v>523</v>
      </c>
      <c r="D77" s="173">
        <v>518</v>
      </c>
      <c r="E77" s="173">
        <v>492</v>
      </c>
      <c r="F77" s="173">
        <v>535</v>
      </c>
      <c r="G77" s="173">
        <v>560</v>
      </c>
      <c r="H77" s="173">
        <v>516</v>
      </c>
      <c r="I77" s="173">
        <v>526</v>
      </c>
      <c r="J77" s="173">
        <v>534</v>
      </c>
      <c r="K77" s="173">
        <v>579</v>
      </c>
      <c r="L77" s="173">
        <v>632</v>
      </c>
      <c r="M77" s="173">
        <v>637</v>
      </c>
      <c r="N77" s="173">
        <v>667</v>
      </c>
      <c r="O77" s="173">
        <v>687</v>
      </c>
      <c r="P77" s="173">
        <v>779</v>
      </c>
      <c r="Q77" s="173">
        <v>881</v>
      </c>
      <c r="R77" s="173">
        <v>936</v>
      </c>
      <c r="S77" s="173">
        <v>978</v>
      </c>
      <c r="T77" s="173">
        <v>1021</v>
      </c>
      <c r="U77" s="213">
        <v>1081</v>
      </c>
    </row>
    <row r="78" spans="1:21" ht="19.5" x14ac:dyDescent="0.25">
      <c r="A78" s="95" t="s">
        <v>63</v>
      </c>
      <c r="B78" s="173">
        <v>84</v>
      </c>
      <c r="C78" s="173">
        <v>89</v>
      </c>
      <c r="D78" s="173">
        <v>99</v>
      </c>
      <c r="E78" s="173">
        <v>110</v>
      </c>
      <c r="F78" s="173">
        <v>122</v>
      </c>
      <c r="G78" s="173">
        <v>129</v>
      </c>
      <c r="H78" s="173">
        <v>137</v>
      </c>
      <c r="I78" s="173">
        <v>157</v>
      </c>
      <c r="J78" s="173">
        <v>150</v>
      </c>
      <c r="K78" s="173">
        <v>163</v>
      </c>
      <c r="L78" s="173">
        <v>174</v>
      </c>
      <c r="M78" s="173">
        <v>184</v>
      </c>
      <c r="N78" s="173">
        <v>200</v>
      </c>
      <c r="O78" s="173">
        <v>226</v>
      </c>
      <c r="P78" s="173">
        <v>228</v>
      </c>
      <c r="Q78" s="173">
        <v>237</v>
      </c>
      <c r="R78" s="173">
        <v>259</v>
      </c>
      <c r="S78" s="173">
        <v>270</v>
      </c>
      <c r="T78" s="173">
        <v>279</v>
      </c>
      <c r="U78" s="213">
        <v>293</v>
      </c>
    </row>
    <row r="79" spans="1:21" ht="19.5" x14ac:dyDescent="0.25">
      <c r="A79" s="95" t="s">
        <v>118</v>
      </c>
      <c r="B79" s="173">
        <v>786</v>
      </c>
      <c r="C79" s="173">
        <v>801</v>
      </c>
      <c r="D79" s="173">
        <v>868</v>
      </c>
      <c r="E79" s="173">
        <v>1008</v>
      </c>
      <c r="F79" s="173">
        <v>1024</v>
      </c>
      <c r="G79" s="173">
        <v>1186</v>
      </c>
      <c r="H79" s="173">
        <v>1300</v>
      </c>
      <c r="I79" s="173">
        <v>1305</v>
      </c>
      <c r="J79" s="173">
        <v>1469</v>
      </c>
      <c r="K79" s="173">
        <v>1473</v>
      </c>
      <c r="L79" s="173">
        <v>1507</v>
      </c>
      <c r="M79" s="173">
        <v>2338</v>
      </c>
      <c r="N79" s="173">
        <v>1534</v>
      </c>
      <c r="O79" s="173">
        <v>1618</v>
      </c>
      <c r="P79" s="173">
        <v>1661</v>
      </c>
      <c r="Q79" s="173">
        <v>1712</v>
      </c>
      <c r="R79" s="173">
        <v>1797</v>
      </c>
      <c r="S79" s="173">
        <v>1826</v>
      </c>
      <c r="T79" s="173">
        <v>1903</v>
      </c>
      <c r="U79" s="213">
        <v>1940</v>
      </c>
    </row>
    <row r="80" spans="1:21" x14ac:dyDescent="0.25">
      <c r="A80" s="84" t="s">
        <v>64</v>
      </c>
      <c r="B80" s="173">
        <v>2032</v>
      </c>
      <c r="C80" s="173">
        <v>2215</v>
      </c>
      <c r="D80" s="173">
        <v>2532</v>
      </c>
      <c r="E80" s="173">
        <v>2665</v>
      </c>
      <c r="F80" s="173">
        <v>2888</v>
      </c>
      <c r="G80" s="173">
        <v>2946</v>
      </c>
      <c r="H80" s="173">
        <v>3182</v>
      </c>
      <c r="I80" s="173">
        <v>3205</v>
      </c>
      <c r="J80" s="173">
        <v>3271</v>
      </c>
      <c r="K80" s="173">
        <v>3284</v>
      </c>
      <c r="L80" s="173">
        <v>3300</v>
      </c>
      <c r="M80" s="173">
        <v>3348</v>
      </c>
      <c r="N80" s="173">
        <v>3391</v>
      </c>
      <c r="O80" s="173">
        <v>3401</v>
      </c>
      <c r="P80" s="173">
        <v>3467</v>
      </c>
      <c r="Q80" s="173">
        <v>3575</v>
      </c>
      <c r="R80" s="173">
        <v>3533</v>
      </c>
      <c r="S80" s="173">
        <v>3457</v>
      </c>
      <c r="T80" s="173">
        <v>3576</v>
      </c>
      <c r="U80" s="213">
        <v>3529</v>
      </c>
    </row>
    <row r="81" spans="1:21" ht="18" x14ac:dyDescent="0.25">
      <c r="A81" s="93" t="s">
        <v>112</v>
      </c>
      <c r="B81" s="172">
        <v>12077</v>
      </c>
      <c r="C81" s="172">
        <v>12335</v>
      </c>
      <c r="D81" s="172">
        <v>12839</v>
      </c>
      <c r="E81" s="172">
        <v>13347</v>
      </c>
      <c r="F81" s="172">
        <v>13801</v>
      </c>
      <c r="G81" s="172">
        <v>13463</v>
      </c>
      <c r="H81" s="172">
        <v>13743</v>
      </c>
      <c r="I81" s="172">
        <v>15123</v>
      </c>
      <c r="J81" s="172">
        <v>15851</v>
      </c>
      <c r="K81" s="172">
        <v>16895</v>
      </c>
      <c r="L81" s="172">
        <v>17663</v>
      </c>
      <c r="M81" s="172">
        <v>18335</v>
      </c>
      <c r="N81" s="172">
        <v>18821</v>
      </c>
      <c r="O81" s="172">
        <v>19016</v>
      </c>
      <c r="P81" s="172">
        <v>19373</v>
      </c>
      <c r="Q81" s="172">
        <v>18986</v>
      </c>
      <c r="R81" s="172">
        <v>19259</v>
      </c>
      <c r="S81" s="172">
        <v>18488</v>
      </c>
      <c r="T81" s="172">
        <v>18433</v>
      </c>
      <c r="U81" s="212">
        <v>18204</v>
      </c>
    </row>
    <row r="82" spans="1:21" x14ac:dyDescent="0.25">
      <c r="A82" s="84" t="s">
        <v>65</v>
      </c>
      <c r="B82" s="173">
        <v>79</v>
      </c>
      <c r="C82" s="173">
        <v>80</v>
      </c>
      <c r="D82" s="173">
        <v>87</v>
      </c>
      <c r="E82" s="173">
        <v>113</v>
      </c>
      <c r="F82" s="173">
        <v>116</v>
      </c>
      <c r="G82" s="173">
        <v>120</v>
      </c>
      <c r="H82" s="173">
        <v>176</v>
      </c>
      <c r="I82" s="173">
        <v>158</v>
      </c>
      <c r="J82" s="173">
        <v>159</v>
      </c>
      <c r="K82" s="173">
        <v>157</v>
      </c>
      <c r="L82" s="173">
        <v>164</v>
      </c>
      <c r="M82" s="173">
        <v>164</v>
      </c>
      <c r="N82" s="173">
        <v>159</v>
      </c>
      <c r="O82" s="173">
        <v>162</v>
      </c>
      <c r="P82" s="173">
        <v>164</v>
      </c>
      <c r="Q82" s="173">
        <v>175</v>
      </c>
      <c r="R82" s="173">
        <v>175</v>
      </c>
      <c r="S82" s="173">
        <v>184</v>
      </c>
      <c r="T82" s="173">
        <v>175</v>
      </c>
      <c r="U82" s="213">
        <v>178</v>
      </c>
    </row>
    <row r="83" spans="1:21" x14ac:dyDescent="0.25">
      <c r="A83" s="84" t="s">
        <v>67</v>
      </c>
      <c r="B83" s="173">
        <v>203</v>
      </c>
      <c r="C83" s="173">
        <v>205</v>
      </c>
      <c r="D83" s="173">
        <v>213</v>
      </c>
      <c r="E83" s="173">
        <v>251</v>
      </c>
      <c r="F83" s="173">
        <v>286</v>
      </c>
      <c r="G83" s="173">
        <v>355</v>
      </c>
      <c r="H83" s="173">
        <v>360</v>
      </c>
      <c r="I83" s="173">
        <v>360</v>
      </c>
      <c r="J83" s="173">
        <v>360</v>
      </c>
      <c r="K83" s="173">
        <v>365</v>
      </c>
      <c r="L83" s="173">
        <v>365</v>
      </c>
      <c r="M83" s="173">
        <v>400</v>
      </c>
      <c r="N83" s="173">
        <v>473</v>
      </c>
      <c r="O83" s="173">
        <v>473</v>
      </c>
      <c r="P83" s="173">
        <v>486</v>
      </c>
      <c r="Q83" s="173">
        <v>466</v>
      </c>
      <c r="R83" s="173">
        <v>473</v>
      </c>
      <c r="S83" s="173">
        <v>420</v>
      </c>
      <c r="T83" s="173">
        <v>418</v>
      </c>
      <c r="U83" s="213">
        <v>428</v>
      </c>
    </row>
    <row r="84" spans="1:21" x14ac:dyDescent="0.25">
      <c r="A84" s="84" t="s">
        <v>68</v>
      </c>
      <c r="B84" s="173">
        <v>373</v>
      </c>
      <c r="C84" s="173">
        <v>374</v>
      </c>
      <c r="D84" s="173">
        <v>378</v>
      </c>
      <c r="E84" s="173">
        <v>434</v>
      </c>
      <c r="F84" s="173">
        <v>418</v>
      </c>
      <c r="G84" s="173">
        <v>420</v>
      </c>
      <c r="H84" s="173">
        <v>416</v>
      </c>
      <c r="I84" s="173">
        <v>415</v>
      </c>
      <c r="J84" s="173">
        <v>423</v>
      </c>
      <c r="K84" s="173">
        <v>442</v>
      </c>
      <c r="L84" s="173">
        <v>480</v>
      </c>
      <c r="M84" s="173">
        <v>488</v>
      </c>
      <c r="N84" s="173">
        <v>501</v>
      </c>
      <c r="O84" s="173">
        <v>511</v>
      </c>
      <c r="P84" s="173">
        <v>564</v>
      </c>
      <c r="Q84" s="173">
        <v>571</v>
      </c>
      <c r="R84" s="173">
        <v>575</v>
      </c>
      <c r="S84" s="173">
        <v>569</v>
      </c>
      <c r="T84" s="173">
        <v>568</v>
      </c>
      <c r="U84" s="213">
        <v>573</v>
      </c>
    </row>
    <row r="85" spans="1:21" x14ac:dyDescent="0.25">
      <c r="A85" s="84" t="s">
        <v>69</v>
      </c>
      <c r="B85" s="173">
        <v>2576</v>
      </c>
      <c r="C85" s="173">
        <v>2594</v>
      </c>
      <c r="D85" s="173">
        <v>2719</v>
      </c>
      <c r="E85" s="173">
        <v>2743</v>
      </c>
      <c r="F85" s="173">
        <v>2888</v>
      </c>
      <c r="G85" s="173">
        <v>2778</v>
      </c>
      <c r="H85" s="173">
        <v>2825</v>
      </c>
      <c r="I85" s="173">
        <v>2914</v>
      </c>
      <c r="J85" s="173">
        <v>3142</v>
      </c>
      <c r="K85" s="173">
        <v>3241</v>
      </c>
      <c r="L85" s="173">
        <v>3352</v>
      </c>
      <c r="M85" s="173">
        <v>3316</v>
      </c>
      <c r="N85" s="173">
        <v>3450</v>
      </c>
      <c r="O85" s="173">
        <v>3428</v>
      </c>
      <c r="P85" s="173">
        <v>3444</v>
      </c>
      <c r="Q85" s="173">
        <v>2919</v>
      </c>
      <c r="R85" s="173">
        <v>2897</v>
      </c>
      <c r="S85" s="173">
        <v>2888</v>
      </c>
      <c r="T85" s="173">
        <v>2865</v>
      </c>
      <c r="U85" s="213">
        <v>2881</v>
      </c>
    </row>
    <row r="86" spans="1:21" x14ac:dyDescent="0.25">
      <c r="A86" s="84" t="s">
        <v>71</v>
      </c>
      <c r="B86" s="173">
        <v>1900</v>
      </c>
      <c r="C86" s="173">
        <v>1940</v>
      </c>
      <c r="D86" s="173">
        <v>2051</v>
      </c>
      <c r="E86" s="173">
        <v>2263</v>
      </c>
      <c r="F86" s="173">
        <v>2323</v>
      </c>
      <c r="G86" s="173">
        <v>2364</v>
      </c>
      <c r="H86" s="173">
        <v>2385</v>
      </c>
      <c r="I86" s="173">
        <v>2456</v>
      </c>
      <c r="J86" s="173">
        <v>2489</v>
      </c>
      <c r="K86" s="173">
        <v>2542</v>
      </c>
      <c r="L86" s="173">
        <v>2615</v>
      </c>
      <c r="M86" s="173">
        <v>2671</v>
      </c>
      <c r="N86" s="173">
        <v>2705</v>
      </c>
      <c r="O86" s="173">
        <v>2731</v>
      </c>
      <c r="P86" s="173">
        <v>2759</v>
      </c>
      <c r="Q86" s="173">
        <v>2799</v>
      </c>
      <c r="R86" s="173">
        <v>2883</v>
      </c>
      <c r="S86" s="173">
        <v>2458</v>
      </c>
      <c r="T86" s="173">
        <v>2389</v>
      </c>
      <c r="U86" s="213">
        <v>2478</v>
      </c>
    </row>
    <row r="87" spans="1:21" x14ac:dyDescent="0.25">
      <c r="A87" s="84" t="s">
        <v>72</v>
      </c>
      <c r="B87" s="173">
        <v>1273</v>
      </c>
      <c r="C87" s="173">
        <v>1374</v>
      </c>
      <c r="D87" s="173">
        <v>1400</v>
      </c>
      <c r="E87" s="173">
        <v>1441</v>
      </c>
      <c r="F87" s="173">
        <v>1472</v>
      </c>
      <c r="G87" s="173">
        <v>1493</v>
      </c>
      <c r="H87" s="173">
        <v>1498</v>
      </c>
      <c r="I87" s="173">
        <v>1519</v>
      </c>
      <c r="J87" s="173">
        <v>1560</v>
      </c>
      <c r="K87" s="173">
        <v>1609</v>
      </c>
      <c r="L87" s="173">
        <v>1652</v>
      </c>
      <c r="M87" s="173">
        <v>1743</v>
      </c>
      <c r="N87" s="173">
        <v>1778</v>
      </c>
      <c r="O87" s="173">
        <v>1845</v>
      </c>
      <c r="P87" s="173">
        <v>1913</v>
      </c>
      <c r="Q87" s="173">
        <v>1913</v>
      </c>
      <c r="R87" s="173">
        <v>1921</v>
      </c>
      <c r="S87" s="173">
        <v>1854</v>
      </c>
      <c r="T87" s="173">
        <v>1870</v>
      </c>
      <c r="U87" s="213">
        <v>1856</v>
      </c>
    </row>
    <row r="88" spans="1:21" x14ac:dyDescent="0.25">
      <c r="A88" s="84" t="s">
        <v>73</v>
      </c>
      <c r="B88" s="173">
        <v>1532</v>
      </c>
      <c r="C88" s="173">
        <v>1578</v>
      </c>
      <c r="D88" s="173">
        <v>1719</v>
      </c>
      <c r="E88" s="173">
        <v>1840</v>
      </c>
      <c r="F88" s="173">
        <v>1851</v>
      </c>
      <c r="G88" s="173">
        <v>1618</v>
      </c>
      <c r="H88" s="173">
        <v>1652</v>
      </c>
      <c r="I88" s="173">
        <v>2681</v>
      </c>
      <c r="J88" s="173">
        <v>2900</v>
      </c>
      <c r="K88" s="173">
        <v>3528</v>
      </c>
      <c r="L88" s="173">
        <v>3829</v>
      </c>
      <c r="M88" s="173">
        <v>4218</v>
      </c>
      <c r="N88" s="173">
        <v>4292</v>
      </c>
      <c r="O88" s="173">
        <v>4339</v>
      </c>
      <c r="P88" s="173">
        <v>4422</v>
      </c>
      <c r="Q88" s="173">
        <v>4457</v>
      </c>
      <c r="R88" s="173">
        <v>4553</v>
      </c>
      <c r="S88" s="173">
        <v>4438</v>
      </c>
      <c r="T88" s="173">
        <v>4484</v>
      </c>
      <c r="U88" s="213">
        <v>4174</v>
      </c>
    </row>
    <row r="89" spans="1:21" x14ac:dyDescent="0.25">
      <c r="A89" s="84" t="s">
        <v>139</v>
      </c>
      <c r="B89" s="173">
        <v>1574</v>
      </c>
      <c r="C89" s="173">
        <v>1590</v>
      </c>
      <c r="D89" s="173">
        <v>1622</v>
      </c>
      <c r="E89" s="173">
        <v>1556</v>
      </c>
      <c r="F89" s="173">
        <v>1715</v>
      </c>
      <c r="G89" s="173">
        <v>1709</v>
      </c>
      <c r="H89" s="173">
        <v>1802</v>
      </c>
      <c r="I89" s="173">
        <v>1872</v>
      </c>
      <c r="J89" s="173">
        <v>1950</v>
      </c>
      <c r="K89" s="173">
        <v>2049</v>
      </c>
      <c r="L89" s="173">
        <v>2097</v>
      </c>
      <c r="M89" s="173">
        <v>2113</v>
      </c>
      <c r="N89" s="173">
        <v>2221</v>
      </c>
      <c r="O89" s="173">
        <v>2243</v>
      </c>
      <c r="P89" s="173">
        <v>2261</v>
      </c>
      <c r="Q89" s="173">
        <v>2262</v>
      </c>
      <c r="R89" s="173">
        <v>2247</v>
      </c>
      <c r="S89" s="173">
        <v>2185</v>
      </c>
      <c r="T89" s="173">
        <v>2148</v>
      </c>
      <c r="U89" s="213">
        <v>2111</v>
      </c>
    </row>
    <row r="90" spans="1:21" x14ac:dyDescent="0.25">
      <c r="A90" s="84" t="s">
        <v>75</v>
      </c>
      <c r="B90" s="173">
        <v>2203</v>
      </c>
      <c r="C90" s="173">
        <v>2234</v>
      </c>
      <c r="D90" s="173">
        <v>2270</v>
      </c>
      <c r="E90" s="173">
        <v>2282</v>
      </c>
      <c r="F90" s="173">
        <v>2297</v>
      </c>
      <c r="G90" s="173">
        <v>2143</v>
      </c>
      <c r="H90" s="173">
        <v>2141</v>
      </c>
      <c r="I90" s="173">
        <v>2240</v>
      </c>
      <c r="J90" s="173">
        <v>2338</v>
      </c>
      <c r="K90" s="173">
        <v>2422</v>
      </c>
      <c r="L90" s="173">
        <v>2517</v>
      </c>
      <c r="M90" s="173">
        <v>2567</v>
      </c>
      <c r="N90" s="173">
        <v>2580</v>
      </c>
      <c r="O90" s="173">
        <v>2596</v>
      </c>
      <c r="P90" s="173">
        <v>2645</v>
      </c>
      <c r="Q90" s="173">
        <v>2694</v>
      </c>
      <c r="R90" s="173">
        <v>2736</v>
      </c>
      <c r="S90" s="173">
        <v>2744</v>
      </c>
      <c r="T90" s="173">
        <v>2708</v>
      </c>
      <c r="U90" s="213">
        <v>2676</v>
      </c>
    </row>
    <row r="91" spans="1:21" x14ac:dyDescent="0.25">
      <c r="A91" s="84" t="s">
        <v>76</v>
      </c>
      <c r="B91" s="173">
        <v>364</v>
      </c>
      <c r="C91" s="173">
        <v>366</v>
      </c>
      <c r="D91" s="173">
        <v>380</v>
      </c>
      <c r="E91" s="173">
        <v>424</v>
      </c>
      <c r="F91" s="173">
        <v>435</v>
      </c>
      <c r="G91" s="173">
        <v>463</v>
      </c>
      <c r="H91" s="173">
        <v>488</v>
      </c>
      <c r="I91" s="173">
        <v>508</v>
      </c>
      <c r="J91" s="173">
        <v>530</v>
      </c>
      <c r="K91" s="173">
        <v>540</v>
      </c>
      <c r="L91" s="173">
        <v>592</v>
      </c>
      <c r="M91" s="173">
        <v>655</v>
      </c>
      <c r="N91" s="173">
        <v>662</v>
      </c>
      <c r="O91" s="173">
        <v>688</v>
      </c>
      <c r="P91" s="173">
        <v>715</v>
      </c>
      <c r="Q91" s="173">
        <v>730</v>
      </c>
      <c r="R91" s="173">
        <v>799</v>
      </c>
      <c r="S91" s="173">
        <v>748</v>
      </c>
      <c r="T91" s="173">
        <v>808</v>
      </c>
      <c r="U91" s="213">
        <v>849</v>
      </c>
    </row>
    <row r="92" spans="1:21" ht="18" x14ac:dyDescent="0.25">
      <c r="A92" s="93" t="s">
        <v>158</v>
      </c>
      <c r="B92" s="172">
        <v>6089</v>
      </c>
      <c r="C92" s="172">
        <v>5374</v>
      </c>
      <c r="D92" s="172">
        <v>5762</v>
      </c>
      <c r="E92" s="172">
        <v>6242</v>
      </c>
      <c r="F92" s="172">
        <v>6513</v>
      </c>
      <c r="G92" s="172">
        <v>6905</v>
      </c>
      <c r="H92" s="172">
        <v>7341</v>
      </c>
      <c r="I92" s="172">
        <v>7619</v>
      </c>
      <c r="J92" s="172">
        <v>7828</v>
      </c>
      <c r="K92" s="172">
        <v>8159</v>
      </c>
      <c r="L92" s="172">
        <v>8481</v>
      </c>
      <c r="M92" s="172">
        <v>8716</v>
      </c>
      <c r="N92" s="172">
        <v>8732</v>
      </c>
      <c r="O92" s="172">
        <v>9012</v>
      </c>
      <c r="P92" s="172">
        <v>9039</v>
      </c>
      <c r="Q92" s="172">
        <v>8937</v>
      </c>
      <c r="R92" s="172">
        <v>8714</v>
      </c>
      <c r="S92" s="172">
        <v>8433</v>
      </c>
      <c r="T92" s="172">
        <v>7648</v>
      </c>
      <c r="U92" s="212">
        <v>7654</v>
      </c>
    </row>
    <row r="93" spans="1:21" x14ac:dyDescent="0.25">
      <c r="A93" s="84" t="s">
        <v>66</v>
      </c>
      <c r="B93" s="173">
        <v>636</v>
      </c>
      <c r="C93" s="173">
        <v>497</v>
      </c>
      <c r="D93" s="173">
        <v>539</v>
      </c>
      <c r="E93" s="173">
        <v>687</v>
      </c>
      <c r="F93" s="173">
        <v>696</v>
      </c>
      <c r="G93" s="173">
        <v>704</v>
      </c>
      <c r="H93" s="173">
        <v>863</v>
      </c>
      <c r="I93" s="173">
        <v>879</v>
      </c>
      <c r="J93" s="173">
        <v>884</v>
      </c>
      <c r="K93" s="173">
        <v>880</v>
      </c>
      <c r="L93" s="173">
        <v>827</v>
      </c>
      <c r="M93" s="173">
        <v>883</v>
      </c>
      <c r="N93" s="173">
        <v>914</v>
      </c>
      <c r="O93" s="173">
        <v>958</v>
      </c>
      <c r="P93" s="173">
        <v>980</v>
      </c>
      <c r="Q93" s="173">
        <v>992</v>
      </c>
      <c r="R93" s="173">
        <v>1005</v>
      </c>
      <c r="S93" s="173">
        <v>1021</v>
      </c>
      <c r="T93" s="173">
        <v>1055</v>
      </c>
      <c r="U93" s="213">
        <v>1027</v>
      </c>
    </row>
    <row r="94" spans="1:21" x14ac:dyDescent="0.25">
      <c r="A94" s="84" t="s">
        <v>77</v>
      </c>
      <c r="B94" s="173">
        <v>309</v>
      </c>
      <c r="C94" s="173">
        <v>365</v>
      </c>
      <c r="D94" s="173">
        <v>365</v>
      </c>
      <c r="E94" s="173">
        <v>445</v>
      </c>
      <c r="F94" s="173">
        <v>445</v>
      </c>
      <c r="G94" s="173">
        <v>471</v>
      </c>
      <c r="H94" s="173">
        <v>477</v>
      </c>
      <c r="I94" s="173">
        <v>479</v>
      </c>
      <c r="J94" s="173">
        <v>483</v>
      </c>
      <c r="K94" s="173">
        <v>489</v>
      </c>
      <c r="L94" s="173">
        <v>499</v>
      </c>
      <c r="M94" s="173">
        <v>510</v>
      </c>
      <c r="N94" s="173">
        <v>521</v>
      </c>
      <c r="O94" s="173">
        <v>535</v>
      </c>
      <c r="P94" s="173">
        <v>542</v>
      </c>
      <c r="Q94" s="173">
        <v>548</v>
      </c>
      <c r="R94" s="173">
        <v>555</v>
      </c>
      <c r="S94" s="173">
        <v>556</v>
      </c>
      <c r="T94" s="173">
        <v>569</v>
      </c>
      <c r="U94" s="213">
        <v>575</v>
      </c>
    </row>
    <row r="95" spans="1:21" x14ac:dyDescent="0.25">
      <c r="A95" s="84" t="s">
        <v>70</v>
      </c>
      <c r="B95" s="173">
        <v>1756</v>
      </c>
      <c r="C95" s="173">
        <v>961</v>
      </c>
      <c r="D95" s="173">
        <v>1154</v>
      </c>
      <c r="E95" s="173">
        <v>1227</v>
      </c>
      <c r="F95" s="173">
        <v>1204</v>
      </c>
      <c r="G95" s="173">
        <v>1430</v>
      </c>
      <c r="H95" s="173">
        <v>1573</v>
      </c>
      <c r="I95" s="173">
        <v>1593</v>
      </c>
      <c r="J95" s="173">
        <v>1605</v>
      </c>
      <c r="K95" s="173">
        <v>1701</v>
      </c>
      <c r="L95" s="173">
        <v>1774</v>
      </c>
      <c r="M95" s="173">
        <v>1821</v>
      </c>
      <c r="N95" s="173">
        <v>1811</v>
      </c>
      <c r="O95" s="173">
        <v>1925</v>
      </c>
      <c r="P95" s="173">
        <v>1800</v>
      </c>
      <c r="Q95" s="173">
        <v>1509</v>
      </c>
      <c r="R95" s="173">
        <v>1428</v>
      </c>
      <c r="S95" s="173">
        <v>1163</v>
      </c>
      <c r="T95" s="173">
        <v>685</v>
      </c>
      <c r="U95" s="213">
        <v>660</v>
      </c>
    </row>
    <row r="96" spans="1:21" x14ac:dyDescent="0.25">
      <c r="A96" s="84" t="s">
        <v>78</v>
      </c>
      <c r="B96" s="173">
        <v>132</v>
      </c>
      <c r="C96" s="173">
        <v>134</v>
      </c>
      <c r="D96" s="173">
        <v>139</v>
      </c>
      <c r="E96" s="173">
        <v>141</v>
      </c>
      <c r="F96" s="173">
        <v>151</v>
      </c>
      <c r="G96" s="173">
        <v>160</v>
      </c>
      <c r="H96" s="173">
        <v>161</v>
      </c>
      <c r="I96" s="173">
        <v>252</v>
      </c>
      <c r="J96" s="173">
        <v>261</v>
      </c>
      <c r="K96" s="173">
        <v>264</v>
      </c>
      <c r="L96" s="173">
        <v>270</v>
      </c>
      <c r="M96" s="173">
        <v>270</v>
      </c>
      <c r="N96" s="173">
        <v>272</v>
      </c>
      <c r="O96" s="173">
        <v>277</v>
      </c>
      <c r="P96" s="173">
        <v>287</v>
      </c>
      <c r="Q96" s="173">
        <v>283</v>
      </c>
      <c r="R96" s="173">
        <v>271</v>
      </c>
      <c r="S96" s="173">
        <v>272</v>
      </c>
      <c r="T96" s="173">
        <v>272</v>
      </c>
      <c r="U96" s="213">
        <v>280</v>
      </c>
    </row>
    <row r="97" spans="1:21" x14ac:dyDescent="0.25">
      <c r="A97" s="84" t="s">
        <v>79</v>
      </c>
      <c r="B97" s="173">
        <v>1030</v>
      </c>
      <c r="C97" s="173">
        <v>1041</v>
      </c>
      <c r="D97" s="173">
        <v>1074</v>
      </c>
      <c r="E97" s="173">
        <v>1245</v>
      </c>
      <c r="F97" s="173">
        <v>1453</v>
      </c>
      <c r="G97" s="173">
        <v>1529</v>
      </c>
      <c r="H97" s="173">
        <v>1535</v>
      </c>
      <c r="I97" s="173">
        <v>1596</v>
      </c>
      <c r="J97" s="173">
        <v>1662</v>
      </c>
      <c r="K97" s="173">
        <v>1722</v>
      </c>
      <c r="L97" s="173">
        <v>1849</v>
      </c>
      <c r="M97" s="173">
        <v>1890</v>
      </c>
      <c r="N97" s="173">
        <v>1910</v>
      </c>
      <c r="O97" s="173">
        <v>1935</v>
      </c>
      <c r="P97" s="173">
        <v>1941</v>
      </c>
      <c r="Q97" s="173">
        <v>1953</v>
      </c>
      <c r="R97" s="173">
        <v>1783</v>
      </c>
      <c r="S97" s="173">
        <v>1742</v>
      </c>
      <c r="T97" s="173">
        <v>1526</v>
      </c>
      <c r="U97" s="213">
        <v>1500</v>
      </c>
    </row>
    <row r="98" spans="1:21" x14ac:dyDescent="0.25">
      <c r="A98" s="84" t="s">
        <v>145</v>
      </c>
      <c r="B98" s="173">
        <v>692</v>
      </c>
      <c r="C98" s="173">
        <v>729</v>
      </c>
      <c r="D98" s="173">
        <v>779</v>
      </c>
      <c r="E98" s="173">
        <v>805</v>
      </c>
      <c r="F98" s="173">
        <v>842</v>
      </c>
      <c r="G98" s="173">
        <v>876</v>
      </c>
      <c r="H98" s="173">
        <v>911</v>
      </c>
      <c r="I98" s="173">
        <v>950</v>
      </c>
      <c r="J98" s="173">
        <v>1017</v>
      </c>
      <c r="K98" s="173">
        <v>1170</v>
      </c>
      <c r="L98" s="173">
        <v>1314</v>
      </c>
      <c r="M98" s="173">
        <v>1328</v>
      </c>
      <c r="N98" s="173">
        <v>1337</v>
      </c>
      <c r="O98" s="173">
        <v>1428</v>
      </c>
      <c r="P98" s="173">
        <v>1451</v>
      </c>
      <c r="Q98" s="173">
        <v>1589</v>
      </c>
      <c r="R98" s="173">
        <v>1614</v>
      </c>
      <c r="S98" s="173">
        <v>1642</v>
      </c>
      <c r="T98" s="173">
        <v>1517</v>
      </c>
      <c r="U98" s="213">
        <v>1533</v>
      </c>
    </row>
    <row r="99" spans="1:21" x14ac:dyDescent="0.25">
      <c r="A99" s="84" t="s">
        <v>81</v>
      </c>
      <c r="B99" s="173">
        <v>1034</v>
      </c>
      <c r="C99" s="173">
        <v>1121</v>
      </c>
      <c r="D99" s="173">
        <v>1151</v>
      </c>
      <c r="E99" s="173">
        <v>1084</v>
      </c>
      <c r="F99" s="173">
        <v>1089</v>
      </c>
      <c r="G99" s="173">
        <v>1092</v>
      </c>
      <c r="H99" s="173">
        <v>1130</v>
      </c>
      <c r="I99" s="173">
        <v>1152</v>
      </c>
      <c r="J99" s="173">
        <v>1184</v>
      </c>
      <c r="K99" s="173">
        <v>1200</v>
      </c>
      <c r="L99" s="173">
        <v>1245</v>
      </c>
      <c r="M99" s="173">
        <v>1272</v>
      </c>
      <c r="N99" s="173">
        <v>1214</v>
      </c>
      <c r="O99" s="173">
        <v>1178</v>
      </c>
      <c r="P99" s="173">
        <v>1219</v>
      </c>
      <c r="Q99" s="173">
        <v>1212</v>
      </c>
      <c r="R99" s="173">
        <v>1214</v>
      </c>
      <c r="S99" s="173">
        <v>1218</v>
      </c>
      <c r="T99" s="173">
        <v>1220</v>
      </c>
      <c r="U99" s="213">
        <v>1248</v>
      </c>
    </row>
    <row r="100" spans="1:21" x14ac:dyDescent="0.25">
      <c r="A100" s="84" t="s">
        <v>82</v>
      </c>
      <c r="B100" s="173">
        <v>82</v>
      </c>
      <c r="C100" s="173">
        <v>86</v>
      </c>
      <c r="D100" s="173">
        <v>85</v>
      </c>
      <c r="E100" s="173">
        <v>96</v>
      </c>
      <c r="F100" s="173">
        <v>85</v>
      </c>
      <c r="G100" s="173">
        <v>115</v>
      </c>
      <c r="H100" s="173">
        <v>91</v>
      </c>
      <c r="I100" s="173">
        <v>92</v>
      </c>
      <c r="J100" s="173">
        <v>92</v>
      </c>
      <c r="K100" s="173">
        <v>93</v>
      </c>
      <c r="L100" s="173">
        <v>104</v>
      </c>
      <c r="M100" s="173">
        <v>106</v>
      </c>
      <c r="N100" s="173">
        <v>106</v>
      </c>
      <c r="O100" s="173">
        <v>120</v>
      </c>
      <c r="P100" s="173">
        <v>124</v>
      </c>
      <c r="Q100" s="173">
        <v>133</v>
      </c>
      <c r="R100" s="173">
        <v>143</v>
      </c>
      <c r="S100" s="173">
        <v>147</v>
      </c>
      <c r="T100" s="173">
        <v>151</v>
      </c>
      <c r="U100" s="213">
        <v>187</v>
      </c>
    </row>
    <row r="101" spans="1:21" x14ac:dyDescent="0.25">
      <c r="A101" s="84" t="s">
        <v>83</v>
      </c>
      <c r="B101" s="173">
        <v>275</v>
      </c>
      <c r="C101" s="173">
        <v>285</v>
      </c>
      <c r="D101" s="173">
        <v>317</v>
      </c>
      <c r="E101" s="173">
        <v>344</v>
      </c>
      <c r="F101" s="173">
        <v>377</v>
      </c>
      <c r="G101" s="173">
        <v>355</v>
      </c>
      <c r="H101" s="173">
        <v>433</v>
      </c>
      <c r="I101" s="173">
        <v>455</v>
      </c>
      <c r="J101" s="173">
        <v>461</v>
      </c>
      <c r="K101" s="173">
        <v>461</v>
      </c>
      <c r="L101" s="173">
        <v>390</v>
      </c>
      <c r="M101" s="173">
        <v>391</v>
      </c>
      <c r="N101" s="173">
        <v>384</v>
      </c>
      <c r="O101" s="173">
        <v>380</v>
      </c>
      <c r="P101" s="173">
        <v>416</v>
      </c>
      <c r="Q101" s="173">
        <v>438</v>
      </c>
      <c r="R101" s="173">
        <v>441</v>
      </c>
      <c r="S101" s="173">
        <v>411</v>
      </c>
      <c r="T101" s="173">
        <v>418</v>
      </c>
      <c r="U101" s="213">
        <v>423</v>
      </c>
    </row>
    <row r="102" spans="1:21" ht="19.5" x14ac:dyDescent="0.25">
      <c r="A102" s="84" t="s">
        <v>84</v>
      </c>
      <c r="B102" s="173">
        <v>106</v>
      </c>
      <c r="C102" s="173">
        <v>116</v>
      </c>
      <c r="D102" s="173">
        <v>133</v>
      </c>
      <c r="E102" s="173">
        <v>141</v>
      </c>
      <c r="F102" s="173">
        <v>149</v>
      </c>
      <c r="G102" s="173">
        <v>149</v>
      </c>
      <c r="H102" s="173">
        <v>164</v>
      </c>
      <c r="I102" s="173">
        <v>167</v>
      </c>
      <c r="J102" s="173">
        <v>175</v>
      </c>
      <c r="K102" s="173">
        <v>175</v>
      </c>
      <c r="L102" s="173">
        <v>204</v>
      </c>
      <c r="M102" s="173">
        <v>240</v>
      </c>
      <c r="N102" s="173">
        <v>259</v>
      </c>
      <c r="O102" s="173">
        <v>270</v>
      </c>
      <c r="P102" s="173">
        <v>271</v>
      </c>
      <c r="Q102" s="173">
        <v>271</v>
      </c>
      <c r="R102" s="173">
        <v>252</v>
      </c>
      <c r="S102" s="173">
        <v>253</v>
      </c>
      <c r="T102" s="173">
        <v>225</v>
      </c>
      <c r="U102" s="213">
        <v>208</v>
      </c>
    </row>
    <row r="103" spans="1:21" ht="20.25" thickBot="1" x14ac:dyDescent="0.3">
      <c r="A103" s="98" t="s">
        <v>85</v>
      </c>
      <c r="B103" s="175">
        <v>37</v>
      </c>
      <c r="C103" s="175">
        <v>39</v>
      </c>
      <c r="D103" s="175">
        <v>26</v>
      </c>
      <c r="E103" s="175">
        <v>27</v>
      </c>
      <c r="F103" s="175">
        <v>22</v>
      </c>
      <c r="G103" s="175">
        <v>24</v>
      </c>
      <c r="H103" s="175">
        <v>3</v>
      </c>
      <c r="I103" s="175">
        <v>4</v>
      </c>
      <c r="J103" s="175">
        <v>4</v>
      </c>
      <c r="K103" s="175">
        <v>4</v>
      </c>
      <c r="L103" s="175">
        <v>5</v>
      </c>
      <c r="M103" s="175">
        <v>5</v>
      </c>
      <c r="N103" s="175">
        <v>4</v>
      </c>
      <c r="O103" s="175">
        <v>6</v>
      </c>
      <c r="P103" s="175">
        <v>8</v>
      </c>
      <c r="Q103" s="175">
        <v>9</v>
      </c>
      <c r="R103" s="175">
        <v>8</v>
      </c>
      <c r="S103" s="175">
        <v>8</v>
      </c>
      <c r="T103" s="175">
        <v>10</v>
      </c>
      <c r="U103" s="214">
        <v>13</v>
      </c>
    </row>
  </sheetData>
  <mergeCells count="2">
    <mergeCell ref="A1:U1"/>
    <mergeCell ref="A2:U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U103"/>
  <sheetViews>
    <sheetView workbookViewId="0">
      <pane ySplit="5" topLeftCell="A6" activePane="bottomLeft" state="frozen"/>
      <selection pane="bottomLeft" sqref="A1:U1"/>
    </sheetView>
  </sheetViews>
  <sheetFormatPr defaultRowHeight="15" x14ac:dyDescent="0.25"/>
  <cols>
    <col min="1" max="1" width="18" customWidth="1"/>
  </cols>
  <sheetData>
    <row r="1" spans="1:21" x14ac:dyDescent="0.25">
      <c r="A1" s="247" t="s">
        <v>219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</row>
    <row r="2" spans="1:21" x14ac:dyDescent="0.25">
      <c r="A2" s="248" t="s">
        <v>193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</row>
    <row r="3" spans="1:21" x14ac:dyDescent="0.25">
      <c r="A3" s="169" t="s">
        <v>234</v>
      </c>
      <c r="B3" s="5"/>
      <c r="C3" s="5"/>
      <c r="D3" s="5"/>
      <c r="E3" s="5"/>
      <c r="F3" s="5"/>
      <c r="G3" s="5"/>
      <c r="H3" s="168"/>
      <c r="I3" s="168"/>
      <c r="J3" s="168"/>
      <c r="K3" s="168"/>
      <c r="L3" s="5"/>
      <c r="M3" s="5"/>
      <c r="N3" s="5"/>
      <c r="O3" s="5"/>
      <c r="P3" s="5"/>
      <c r="Q3" s="5"/>
      <c r="R3" s="5"/>
      <c r="S3" s="5"/>
      <c r="T3" s="5"/>
    </row>
    <row r="4" spans="1:21" ht="15.75" thickBot="1" x14ac:dyDescent="0.3">
      <c r="A4" s="168" t="s">
        <v>198</v>
      </c>
      <c r="B4" s="5"/>
      <c r="C4" s="5"/>
      <c r="D4" s="5"/>
      <c r="E4" s="5"/>
      <c r="F4" s="5"/>
      <c r="G4" s="5"/>
      <c r="H4" s="168"/>
      <c r="I4" s="168"/>
      <c r="J4" s="168"/>
      <c r="K4" s="168"/>
      <c r="L4" s="5"/>
      <c r="M4" s="5"/>
      <c r="N4" s="5"/>
      <c r="O4" s="5"/>
      <c r="P4" s="5"/>
      <c r="Q4" s="5"/>
      <c r="R4" s="5"/>
      <c r="S4" s="5"/>
      <c r="T4" s="5"/>
    </row>
    <row r="5" spans="1:21" ht="15.75" thickBot="1" x14ac:dyDescent="0.3">
      <c r="A5" s="36"/>
      <c r="B5" s="36">
        <v>2000</v>
      </c>
      <c r="C5" s="36">
        <v>2001</v>
      </c>
      <c r="D5" s="36">
        <v>2002</v>
      </c>
      <c r="E5" s="36">
        <v>2003</v>
      </c>
      <c r="F5" s="36">
        <v>2004</v>
      </c>
      <c r="G5" s="36">
        <v>2005</v>
      </c>
      <c r="H5" s="36">
        <v>2006</v>
      </c>
      <c r="I5" s="36">
        <v>2007</v>
      </c>
      <c r="J5" s="36">
        <v>2008</v>
      </c>
      <c r="K5" s="36">
        <v>2009</v>
      </c>
      <c r="L5" s="36">
        <v>2010</v>
      </c>
      <c r="M5" s="36">
        <v>2011</v>
      </c>
      <c r="N5" s="36">
        <v>2012</v>
      </c>
      <c r="O5" s="36">
        <v>2013</v>
      </c>
      <c r="P5" s="36">
        <v>2014</v>
      </c>
      <c r="Q5" s="36">
        <v>2015</v>
      </c>
      <c r="R5" s="36">
        <v>2016</v>
      </c>
      <c r="S5" s="91">
        <v>2017</v>
      </c>
      <c r="T5" s="91">
        <v>2018</v>
      </c>
      <c r="U5" s="91">
        <v>2019</v>
      </c>
    </row>
    <row r="6" spans="1:21" x14ac:dyDescent="0.25">
      <c r="A6" s="92" t="s">
        <v>0</v>
      </c>
      <c r="B6" s="171">
        <v>54941</v>
      </c>
      <c r="C6" s="171">
        <v>54791</v>
      </c>
      <c r="D6" s="171">
        <v>56130</v>
      </c>
      <c r="E6" s="171">
        <v>59368</v>
      </c>
      <c r="F6" s="171">
        <v>61664</v>
      </c>
      <c r="G6" s="171">
        <v>62314</v>
      </c>
      <c r="H6" s="171">
        <v>63452</v>
      </c>
      <c r="I6" s="171">
        <v>66985</v>
      </c>
      <c r="J6" s="171">
        <v>68666</v>
      </c>
      <c r="K6" s="171">
        <v>69984</v>
      </c>
      <c r="L6" s="171">
        <v>72381</v>
      </c>
      <c r="M6" s="171">
        <v>74284</v>
      </c>
      <c r="N6" s="171">
        <v>69583</v>
      </c>
      <c r="O6" s="171">
        <v>70067</v>
      </c>
      <c r="P6" s="171">
        <v>71798</v>
      </c>
      <c r="Q6" s="171">
        <v>72016</v>
      </c>
      <c r="R6" s="171">
        <v>72122</v>
      </c>
      <c r="S6" s="171">
        <v>72669</v>
      </c>
      <c r="T6" s="172">
        <v>73288</v>
      </c>
      <c r="U6" s="212">
        <v>74159</v>
      </c>
    </row>
    <row r="7" spans="1:21" ht="18" x14ac:dyDescent="0.25">
      <c r="A7" s="93" t="s">
        <v>165</v>
      </c>
      <c r="B7" s="172">
        <v>12831</v>
      </c>
      <c r="C7" s="172">
        <v>12596</v>
      </c>
      <c r="D7" s="172">
        <v>12767</v>
      </c>
      <c r="E7" s="172">
        <v>13134</v>
      </c>
      <c r="F7" s="172">
        <v>13664</v>
      </c>
      <c r="G7" s="172">
        <v>13713</v>
      </c>
      <c r="H7" s="172">
        <v>13807</v>
      </c>
      <c r="I7" s="172">
        <v>14174</v>
      </c>
      <c r="J7" s="172">
        <v>14505</v>
      </c>
      <c r="K7" s="172">
        <v>15198</v>
      </c>
      <c r="L7" s="172">
        <v>15586</v>
      </c>
      <c r="M7" s="172">
        <v>16156</v>
      </c>
      <c r="N7" s="172">
        <v>16140</v>
      </c>
      <c r="O7" s="172">
        <v>16393</v>
      </c>
      <c r="P7" s="172">
        <v>16686</v>
      </c>
      <c r="Q7" s="172">
        <v>16859</v>
      </c>
      <c r="R7" s="172">
        <v>16889</v>
      </c>
      <c r="S7" s="172">
        <v>16872</v>
      </c>
      <c r="T7" s="172">
        <v>17195</v>
      </c>
      <c r="U7" s="212">
        <v>17434</v>
      </c>
    </row>
    <row r="8" spans="1:21" x14ac:dyDescent="0.25">
      <c r="A8" s="84" t="s">
        <v>1</v>
      </c>
      <c r="B8" s="173">
        <v>707</v>
      </c>
      <c r="C8" s="173">
        <v>710</v>
      </c>
      <c r="D8" s="173">
        <v>726</v>
      </c>
      <c r="E8" s="173">
        <v>739</v>
      </c>
      <c r="F8" s="173">
        <v>752</v>
      </c>
      <c r="G8" s="173">
        <v>754</v>
      </c>
      <c r="H8" s="173">
        <v>765</v>
      </c>
      <c r="I8" s="173">
        <v>783</v>
      </c>
      <c r="J8" s="173">
        <v>797</v>
      </c>
      <c r="K8" s="173">
        <v>797</v>
      </c>
      <c r="L8" s="173">
        <v>800</v>
      </c>
      <c r="M8" s="173">
        <v>804</v>
      </c>
      <c r="N8" s="173">
        <v>782</v>
      </c>
      <c r="O8" s="173">
        <v>808</v>
      </c>
      <c r="P8" s="173">
        <v>821</v>
      </c>
      <c r="Q8" s="173">
        <v>819</v>
      </c>
      <c r="R8" s="173">
        <v>818</v>
      </c>
      <c r="S8" s="173">
        <v>821</v>
      </c>
      <c r="T8" s="173">
        <v>851</v>
      </c>
      <c r="U8" s="213">
        <v>896</v>
      </c>
    </row>
    <row r="9" spans="1:21" x14ac:dyDescent="0.25">
      <c r="A9" s="84" t="s">
        <v>2</v>
      </c>
      <c r="B9" s="173">
        <v>640</v>
      </c>
      <c r="C9" s="173">
        <v>642</v>
      </c>
      <c r="D9" s="173">
        <v>642</v>
      </c>
      <c r="E9" s="173">
        <v>648</v>
      </c>
      <c r="F9" s="173">
        <v>648</v>
      </c>
      <c r="G9" s="173">
        <v>650</v>
      </c>
      <c r="H9" s="173">
        <v>651</v>
      </c>
      <c r="I9" s="173">
        <v>654</v>
      </c>
      <c r="J9" s="173">
        <v>654</v>
      </c>
      <c r="K9" s="173">
        <v>624</v>
      </c>
      <c r="L9" s="173">
        <v>682</v>
      </c>
      <c r="M9" s="173">
        <v>686</v>
      </c>
      <c r="N9" s="173">
        <v>692</v>
      </c>
      <c r="O9" s="173">
        <v>681</v>
      </c>
      <c r="P9" s="173">
        <v>682</v>
      </c>
      <c r="Q9" s="173">
        <v>675</v>
      </c>
      <c r="R9" s="173">
        <v>663</v>
      </c>
      <c r="S9" s="173">
        <v>652</v>
      </c>
      <c r="T9" s="173">
        <v>659</v>
      </c>
      <c r="U9" s="213">
        <v>663</v>
      </c>
    </row>
    <row r="10" spans="1:21" x14ac:dyDescent="0.25">
      <c r="A10" s="84" t="s">
        <v>3</v>
      </c>
      <c r="B10" s="173">
        <v>529</v>
      </c>
      <c r="C10" s="173">
        <v>506</v>
      </c>
      <c r="D10" s="173">
        <v>546</v>
      </c>
      <c r="E10" s="173">
        <v>603</v>
      </c>
      <c r="F10" s="173">
        <v>603</v>
      </c>
      <c r="G10" s="173">
        <v>610</v>
      </c>
      <c r="H10" s="173">
        <v>613</v>
      </c>
      <c r="I10" s="173">
        <v>634</v>
      </c>
      <c r="J10" s="173">
        <v>672</v>
      </c>
      <c r="K10" s="173">
        <v>674</v>
      </c>
      <c r="L10" s="173">
        <v>673</v>
      </c>
      <c r="M10" s="173">
        <v>726</v>
      </c>
      <c r="N10" s="173">
        <v>699</v>
      </c>
      <c r="O10" s="173">
        <v>692</v>
      </c>
      <c r="P10" s="173">
        <v>701</v>
      </c>
      <c r="Q10" s="173">
        <v>716</v>
      </c>
      <c r="R10" s="173">
        <v>732</v>
      </c>
      <c r="S10" s="173">
        <v>746</v>
      </c>
      <c r="T10" s="173">
        <v>753</v>
      </c>
      <c r="U10" s="213">
        <v>757</v>
      </c>
    </row>
    <row r="11" spans="1:21" x14ac:dyDescent="0.25">
      <c r="A11" s="84" t="s">
        <v>4</v>
      </c>
      <c r="B11" s="173">
        <v>1051</v>
      </c>
      <c r="C11" s="173">
        <v>924</v>
      </c>
      <c r="D11" s="173">
        <v>948</v>
      </c>
      <c r="E11" s="173">
        <v>953</v>
      </c>
      <c r="F11" s="173">
        <v>963</v>
      </c>
      <c r="G11" s="173">
        <v>961</v>
      </c>
      <c r="H11" s="173">
        <v>964</v>
      </c>
      <c r="I11" s="173">
        <v>991</v>
      </c>
      <c r="J11" s="173">
        <v>1024</v>
      </c>
      <c r="K11" s="173">
        <v>1100</v>
      </c>
      <c r="L11" s="173">
        <v>1285</v>
      </c>
      <c r="M11" s="173">
        <v>1302</v>
      </c>
      <c r="N11" s="173">
        <v>1244</v>
      </c>
      <c r="O11" s="173">
        <v>1299</v>
      </c>
      <c r="P11" s="173">
        <v>1413</v>
      </c>
      <c r="Q11" s="173">
        <v>1428</v>
      </c>
      <c r="R11" s="173">
        <v>1320</v>
      </c>
      <c r="S11" s="173">
        <v>1106</v>
      </c>
      <c r="T11" s="173">
        <v>1299</v>
      </c>
      <c r="U11" s="213">
        <v>1296</v>
      </c>
    </row>
    <row r="12" spans="1:21" x14ac:dyDescent="0.25">
      <c r="A12" s="84" t="s">
        <v>5</v>
      </c>
      <c r="B12" s="173">
        <v>366</v>
      </c>
      <c r="C12" s="173">
        <v>366</v>
      </c>
      <c r="D12" s="173">
        <v>366</v>
      </c>
      <c r="E12" s="173">
        <v>386</v>
      </c>
      <c r="F12" s="173">
        <v>387</v>
      </c>
      <c r="G12" s="173">
        <v>387</v>
      </c>
      <c r="H12" s="173">
        <v>387</v>
      </c>
      <c r="I12" s="173">
        <v>382</v>
      </c>
      <c r="J12" s="173">
        <v>357</v>
      </c>
      <c r="K12" s="173">
        <v>402</v>
      </c>
      <c r="L12" s="173">
        <v>407</v>
      </c>
      <c r="M12" s="173">
        <v>499</v>
      </c>
      <c r="N12" s="173">
        <v>499</v>
      </c>
      <c r="O12" s="173">
        <v>502</v>
      </c>
      <c r="P12" s="173">
        <v>515</v>
      </c>
      <c r="Q12" s="173">
        <v>518</v>
      </c>
      <c r="R12" s="173">
        <v>519</v>
      </c>
      <c r="S12" s="173">
        <v>521</v>
      </c>
      <c r="T12" s="173">
        <v>526</v>
      </c>
      <c r="U12" s="213">
        <v>528</v>
      </c>
    </row>
    <row r="13" spans="1:21" x14ac:dyDescent="0.25">
      <c r="A13" s="84" t="s">
        <v>6</v>
      </c>
      <c r="B13" s="173">
        <v>483</v>
      </c>
      <c r="C13" s="173">
        <v>483</v>
      </c>
      <c r="D13" s="173">
        <v>490</v>
      </c>
      <c r="E13" s="173">
        <v>507</v>
      </c>
      <c r="F13" s="173">
        <v>509</v>
      </c>
      <c r="G13" s="173">
        <v>515</v>
      </c>
      <c r="H13" s="173">
        <v>517</v>
      </c>
      <c r="I13" s="173">
        <v>523</v>
      </c>
      <c r="J13" s="173">
        <v>525</v>
      </c>
      <c r="K13" s="173">
        <v>529</v>
      </c>
      <c r="L13" s="173">
        <v>530</v>
      </c>
      <c r="M13" s="173">
        <v>535</v>
      </c>
      <c r="N13" s="173">
        <v>568</v>
      </c>
      <c r="O13" s="173">
        <v>572</v>
      </c>
      <c r="P13" s="173">
        <v>586</v>
      </c>
      <c r="Q13" s="173">
        <v>592</v>
      </c>
      <c r="R13" s="173">
        <v>624</v>
      </c>
      <c r="S13" s="173">
        <v>624</v>
      </c>
      <c r="T13" s="173">
        <v>629</v>
      </c>
      <c r="U13" s="213">
        <v>632</v>
      </c>
    </row>
    <row r="14" spans="1:21" x14ac:dyDescent="0.25">
      <c r="A14" s="84" t="s">
        <v>7</v>
      </c>
      <c r="B14" s="173">
        <v>356</v>
      </c>
      <c r="C14" s="173">
        <v>353</v>
      </c>
      <c r="D14" s="173">
        <v>354</v>
      </c>
      <c r="E14" s="173">
        <v>348</v>
      </c>
      <c r="F14" s="173">
        <v>349</v>
      </c>
      <c r="G14" s="173">
        <v>351</v>
      </c>
      <c r="H14" s="173">
        <v>353</v>
      </c>
      <c r="I14" s="173">
        <v>16</v>
      </c>
      <c r="J14" s="173">
        <v>358</v>
      </c>
      <c r="K14" s="173">
        <v>358</v>
      </c>
      <c r="L14" s="173">
        <v>358</v>
      </c>
      <c r="M14" s="173">
        <v>359</v>
      </c>
      <c r="N14" s="173">
        <v>350</v>
      </c>
      <c r="O14" s="173">
        <v>367</v>
      </c>
      <c r="P14" s="173">
        <v>365</v>
      </c>
      <c r="Q14" s="173">
        <v>380</v>
      </c>
      <c r="R14" s="173">
        <v>384</v>
      </c>
      <c r="S14" s="173">
        <v>404</v>
      </c>
      <c r="T14" s="173">
        <v>397</v>
      </c>
      <c r="U14" s="213">
        <v>396</v>
      </c>
    </row>
    <row r="15" spans="1:21" x14ac:dyDescent="0.25">
      <c r="A15" s="84" t="s">
        <v>8</v>
      </c>
      <c r="B15" s="173">
        <v>552</v>
      </c>
      <c r="C15" s="173">
        <v>569</v>
      </c>
      <c r="D15" s="173">
        <v>573</v>
      </c>
      <c r="E15" s="173">
        <v>601</v>
      </c>
      <c r="F15" s="173">
        <v>594</v>
      </c>
      <c r="G15" s="173">
        <v>597</v>
      </c>
      <c r="H15" s="173">
        <v>599</v>
      </c>
      <c r="I15" s="173">
        <v>630</v>
      </c>
      <c r="J15" s="173">
        <v>655</v>
      </c>
      <c r="K15" s="173">
        <v>656</v>
      </c>
      <c r="L15" s="173">
        <v>657</v>
      </c>
      <c r="M15" s="173">
        <v>660</v>
      </c>
      <c r="N15" s="173">
        <v>640</v>
      </c>
      <c r="O15" s="173">
        <v>658</v>
      </c>
      <c r="P15" s="173">
        <v>662</v>
      </c>
      <c r="Q15" s="173">
        <v>659</v>
      </c>
      <c r="R15" s="173">
        <v>659</v>
      </c>
      <c r="S15" s="173">
        <v>669</v>
      </c>
      <c r="T15" s="173">
        <v>715</v>
      </c>
      <c r="U15" s="213">
        <v>603</v>
      </c>
    </row>
    <row r="16" spans="1:21" x14ac:dyDescent="0.25">
      <c r="A16" s="84" t="s">
        <v>9</v>
      </c>
      <c r="B16" s="173">
        <v>512</v>
      </c>
      <c r="C16" s="173">
        <v>532</v>
      </c>
      <c r="D16" s="173">
        <v>531</v>
      </c>
      <c r="E16" s="173">
        <v>534</v>
      </c>
      <c r="F16" s="173">
        <v>547</v>
      </c>
      <c r="G16" s="173">
        <v>557</v>
      </c>
      <c r="H16" s="173">
        <v>558</v>
      </c>
      <c r="I16" s="173">
        <v>526</v>
      </c>
      <c r="J16" s="173">
        <v>560</v>
      </c>
      <c r="K16" s="173">
        <v>561</v>
      </c>
      <c r="L16" s="173">
        <v>569</v>
      </c>
      <c r="M16" s="173">
        <v>581</v>
      </c>
      <c r="N16" s="173">
        <v>584</v>
      </c>
      <c r="O16" s="173">
        <v>590</v>
      </c>
      <c r="P16" s="173">
        <v>596</v>
      </c>
      <c r="Q16" s="173">
        <v>602</v>
      </c>
      <c r="R16" s="173">
        <v>604</v>
      </c>
      <c r="S16" s="173">
        <v>612</v>
      </c>
      <c r="T16" s="173">
        <v>617</v>
      </c>
      <c r="U16" s="213">
        <v>619</v>
      </c>
    </row>
    <row r="17" spans="1:21" x14ac:dyDescent="0.25">
      <c r="A17" s="84" t="s">
        <v>10</v>
      </c>
      <c r="B17" s="173">
        <v>1558</v>
      </c>
      <c r="C17" s="173">
        <v>1567</v>
      </c>
      <c r="D17" s="173">
        <v>1589</v>
      </c>
      <c r="E17" s="173">
        <v>1579</v>
      </c>
      <c r="F17" s="173">
        <v>1602</v>
      </c>
      <c r="G17" s="173">
        <v>1627</v>
      </c>
      <c r="H17" s="173">
        <v>1651</v>
      </c>
      <c r="I17" s="173">
        <v>1734</v>
      </c>
      <c r="J17" s="173">
        <v>1764</v>
      </c>
      <c r="K17" s="173">
        <v>1843</v>
      </c>
      <c r="L17" s="173">
        <v>1886</v>
      </c>
      <c r="M17" s="173">
        <v>1981</v>
      </c>
      <c r="N17" s="173">
        <v>2024</v>
      </c>
      <c r="O17" s="173">
        <v>2071</v>
      </c>
      <c r="P17" s="173">
        <v>2122</v>
      </c>
      <c r="Q17" s="173">
        <v>2207</v>
      </c>
      <c r="R17" s="173">
        <v>2248</v>
      </c>
      <c r="S17" s="173">
        <v>2303</v>
      </c>
      <c r="T17" s="173">
        <v>2302</v>
      </c>
      <c r="U17" s="213">
        <v>2338</v>
      </c>
    </row>
    <row r="18" spans="1:21" x14ac:dyDescent="0.25">
      <c r="A18" s="84" t="s">
        <v>11</v>
      </c>
      <c r="B18" s="173">
        <v>392</v>
      </c>
      <c r="C18" s="173">
        <v>395</v>
      </c>
      <c r="D18" s="173">
        <v>391</v>
      </c>
      <c r="E18" s="173">
        <v>403</v>
      </c>
      <c r="F18" s="173">
        <v>419</v>
      </c>
      <c r="G18" s="173">
        <v>427</v>
      </c>
      <c r="H18" s="173">
        <v>421</v>
      </c>
      <c r="I18" s="173">
        <v>424</v>
      </c>
      <c r="J18" s="173">
        <v>433</v>
      </c>
      <c r="K18" s="173">
        <v>435</v>
      </c>
      <c r="L18" s="173">
        <v>441</v>
      </c>
      <c r="M18" s="173">
        <v>585</v>
      </c>
      <c r="N18" s="173">
        <v>574</v>
      </c>
      <c r="O18" s="173">
        <v>574</v>
      </c>
      <c r="P18" s="173">
        <v>582</v>
      </c>
      <c r="Q18" s="173">
        <v>586</v>
      </c>
      <c r="R18" s="173">
        <v>594</v>
      </c>
      <c r="S18" s="173">
        <v>594</v>
      </c>
      <c r="T18" s="173">
        <v>553</v>
      </c>
      <c r="U18" s="213">
        <v>563</v>
      </c>
    </row>
    <row r="19" spans="1:21" x14ac:dyDescent="0.25">
      <c r="A19" s="84" t="s">
        <v>12</v>
      </c>
      <c r="B19" s="173">
        <v>431</v>
      </c>
      <c r="C19" s="173">
        <v>439</v>
      </c>
      <c r="D19" s="173">
        <v>452</v>
      </c>
      <c r="E19" s="173">
        <v>462</v>
      </c>
      <c r="F19" s="173">
        <v>471</v>
      </c>
      <c r="G19" s="173">
        <v>471</v>
      </c>
      <c r="H19" s="173">
        <v>475</v>
      </c>
      <c r="I19" s="173">
        <v>485</v>
      </c>
      <c r="J19" s="173">
        <v>492</v>
      </c>
      <c r="K19" s="173">
        <v>496</v>
      </c>
      <c r="L19" s="173">
        <v>499</v>
      </c>
      <c r="M19" s="173">
        <v>504</v>
      </c>
      <c r="N19" s="173">
        <v>496</v>
      </c>
      <c r="O19" s="173">
        <v>500</v>
      </c>
      <c r="P19" s="173">
        <v>503</v>
      </c>
      <c r="Q19" s="173">
        <v>516</v>
      </c>
      <c r="R19" s="173">
        <v>527</v>
      </c>
      <c r="S19" s="173">
        <v>594</v>
      </c>
      <c r="T19" s="173">
        <v>579</v>
      </c>
      <c r="U19" s="213">
        <v>595</v>
      </c>
    </row>
    <row r="20" spans="1:21" x14ac:dyDescent="0.25">
      <c r="A20" s="84" t="s">
        <v>13</v>
      </c>
      <c r="B20" s="173">
        <v>546</v>
      </c>
      <c r="C20" s="173">
        <v>542</v>
      </c>
      <c r="D20" s="173">
        <v>547</v>
      </c>
      <c r="E20" s="173">
        <v>550</v>
      </c>
      <c r="F20" s="173">
        <v>548</v>
      </c>
      <c r="G20" s="173">
        <v>544</v>
      </c>
      <c r="H20" s="173">
        <v>545</v>
      </c>
      <c r="I20" s="173">
        <v>546</v>
      </c>
      <c r="J20" s="173">
        <v>549</v>
      </c>
      <c r="K20" s="173">
        <v>924</v>
      </c>
      <c r="L20" s="173">
        <v>934</v>
      </c>
      <c r="M20" s="173">
        <v>989</v>
      </c>
      <c r="N20" s="173">
        <v>955</v>
      </c>
      <c r="O20" s="173">
        <v>927</v>
      </c>
      <c r="P20" s="173">
        <v>914</v>
      </c>
      <c r="Q20" s="173">
        <v>924</v>
      </c>
      <c r="R20" s="173">
        <v>919</v>
      </c>
      <c r="S20" s="173">
        <v>909</v>
      </c>
      <c r="T20" s="173">
        <v>916</v>
      </c>
      <c r="U20" s="213">
        <v>917</v>
      </c>
    </row>
    <row r="21" spans="1:21" x14ac:dyDescent="0.25">
      <c r="A21" s="84" t="s">
        <v>14</v>
      </c>
      <c r="B21" s="173">
        <v>477</v>
      </c>
      <c r="C21" s="173">
        <v>452</v>
      </c>
      <c r="D21" s="173">
        <v>464</v>
      </c>
      <c r="E21" s="173">
        <v>470</v>
      </c>
      <c r="F21" s="173">
        <v>468</v>
      </c>
      <c r="G21" s="173">
        <v>471</v>
      </c>
      <c r="H21" s="173">
        <v>475</v>
      </c>
      <c r="I21" s="173">
        <v>507</v>
      </c>
      <c r="J21" s="173">
        <v>505</v>
      </c>
      <c r="K21" s="173">
        <v>530</v>
      </c>
      <c r="L21" s="173">
        <v>533</v>
      </c>
      <c r="M21" s="173">
        <v>560</v>
      </c>
      <c r="N21" s="173">
        <v>596</v>
      </c>
      <c r="O21" s="173">
        <v>617</v>
      </c>
      <c r="P21" s="173">
        <v>628</v>
      </c>
      <c r="Q21" s="173">
        <v>632</v>
      </c>
      <c r="R21" s="173">
        <v>635</v>
      </c>
      <c r="S21" s="173">
        <v>639</v>
      </c>
      <c r="T21" s="173">
        <v>639</v>
      </c>
      <c r="U21" s="213">
        <v>653</v>
      </c>
    </row>
    <row r="22" spans="1:21" x14ac:dyDescent="0.25">
      <c r="A22" s="84" t="s">
        <v>15</v>
      </c>
      <c r="B22" s="173">
        <v>568</v>
      </c>
      <c r="C22" s="173">
        <v>575</v>
      </c>
      <c r="D22" s="173">
        <v>577</v>
      </c>
      <c r="E22" s="173">
        <v>698</v>
      </c>
      <c r="F22" s="173">
        <v>1093</v>
      </c>
      <c r="G22" s="173">
        <v>1067</v>
      </c>
      <c r="H22" s="173">
        <v>1089</v>
      </c>
      <c r="I22" s="173">
        <v>1104</v>
      </c>
      <c r="J22" s="173">
        <v>1193</v>
      </c>
      <c r="K22" s="173">
        <v>1249</v>
      </c>
      <c r="L22" s="173">
        <v>1275</v>
      </c>
      <c r="M22" s="173">
        <v>1296</v>
      </c>
      <c r="N22" s="173">
        <v>796</v>
      </c>
      <c r="O22" s="173">
        <v>799</v>
      </c>
      <c r="P22" s="173">
        <v>819</v>
      </c>
      <c r="Q22" s="173">
        <v>819</v>
      </c>
      <c r="R22" s="173">
        <v>819</v>
      </c>
      <c r="S22" s="173">
        <v>820</v>
      </c>
      <c r="T22" s="173">
        <v>831</v>
      </c>
      <c r="U22" s="213">
        <v>848</v>
      </c>
    </row>
    <row r="23" spans="1:21" x14ac:dyDescent="0.25">
      <c r="A23" s="84" t="s">
        <v>16</v>
      </c>
      <c r="B23" s="173">
        <v>586</v>
      </c>
      <c r="C23" s="173">
        <v>572</v>
      </c>
      <c r="D23" s="173">
        <v>568</v>
      </c>
      <c r="E23" s="173">
        <v>571</v>
      </c>
      <c r="F23" s="173">
        <v>552</v>
      </c>
      <c r="G23" s="173">
        <v>550</v>
      </c>
      <c r="H23" s="173">
        <v>550</v>
      </c>
      <c r="I23" s="173">
        <v>554</v>
      </c>
      <c r="J23" s="173">
        <v>556</v>
      </c>
      <c r="K23" s="173">
        <v>557</v>
      </c>
      <c r="L23" s="173">
        <v>557</v>
      </c>
      <c r="M23" s="173">
        <v>560</v>
      </c>
      <c r="N23" s="173">
        <v>574</v>
      </c>
      <c r="O23" s="173">
        <v>579</v>
      </c>
      <c r="P23" s="173">
        <v>595</v>
      </c>
      <c r="Q23" s="173">
        <v>610</v>
      </c>
      <c r="R23" s="173">
        <v>612</v>
      </c>
      <c r="S23" s="173">
        <v>614</v>
      </c>
      <c r="T23" s="173">
        <v>622</v>
      </c>
      <c r="U23" s="213">
        <v>621</v>
      </c>
    </row>
    <row r="24" spans="1:21" x14ac:dyDescent="0.25">
      <c r="A24" s="84" t="s">
        <v>17</v>
      </c>
      <c r="B24" s="173">
        <v>472</v>
      </c>
      <c r="C24" s="173">
        <v>476</v>
      </c>
      <c r="D24" s="173">
        <v>479</v>
      </c>
      <c r="E24" s="173">
        <v>483</v>
      </c>
      <c r="F24" s="173">
        <v>496</v>
      </c>
      <c r="G24" s="173">
        <v>497</v>
      </c>
      <c r="H24" s="173">
        <v>506</v>
      </c>
      <c r="I24" s="173">
        <v>542</v>
      </c>
      <c r="J24" s="173">
        <v>562</v>
      </c>
      <c r="K24" s="173">
        <v>568</v>
      </c>
      <c r="L24" s="173">
        <v>577</v>
      </c>
      <c r="M24" s="173">
        <v>595</v>
      </c>
      <c r="N24" s="173">
        <v>594</v>
      </c>
      <c r="O24" s="173">
        <v>595</v>
      </c>
      <c r="P24" s="173">
        <v>593</v>
      </c>
      <c r="Q24" s="173">
        <v>559</v>
      </c>
      <c r="R24" s="173">
        <v>558</v>
      </c>
      <c r="S24" s="173">
        <v>560</v>
      </c>
      <c r="T24" s="173">
        <v>564</v>
      </c>
      <c r="U24" s="213">
        <v>565</v>
      </c>
    </row>
    <row r="25" spans="1:21" x14ac:dyDescent="0.25">
      <c r="A25" s="84" t="s">
        <v>18</v>
      </c>
      <c r="B25" s="173">
        <v>2605</v>
      </c>
      <c r="C25" s="173">
        <v>2493</v>
      </c>
      <c r="D25" s="173">
        <v>2524</v>
      </c>
      <c r="E25" s="173">
        <v>2599</v>
      </c>
      <c r="F25" s="173">
        <v>2663</v>
      </c>
      <c r="G25" s="173">
        <v>2677</v>
      </c>
      <c r="H25" s="173">
        <v>2688</v>
      </c>
      <c r="I25" s="173">
        <v>2799</v>
      </c>
      <c r="J25" s="173">
        <v>2849</v>
      </c>
      <c r="K25" s="173">
        <v>2895</v>
      </c>
      <c r="L25" s="173">
        <v>2923</v>
      </c>
      <c r="M25" s="173">
        <v>2934</v>
      </c>
      <c r="N25" s="173">
        <v>3473</v>
      </c>
      <c r="O25" s="173">
        <v>3562</v>
      </c>
      <c r="P25" s="173">
        <v>3589</v>
      </c>
      <c r="Q25" s="173">
        <v>3617</v>
      </c>
      <c r="R25" s="173">
        <v>3654</v>
      </c>
      <c r="S25" s="173">
        <v>3684</v>
      </c>
      <c r="T25" s="173">
        <v>3743</v>
      </c>
      <c r="U25" s="213">
        <v>3944</v>
      </c>
    </row>
    <row r="26" spans="1:21" ht="18" x14ac:dyDescent="0.25">
      <c r="A26" s="93" t="s">
        <v>140</v>
      </c>
      <c r="B26" s="172">
        <v>5129</v>
      </c>
      <c r="C26" s="172">
        <v>4973</v>
      </c>
      <c r="D26" s="172">
        <v>5052</v>
      </c>
      <c r="E26" s="172">
        <v>5764</v>
      </c>
      <c r="F26" s="172">
        <v>5906</v>
      </c>
      <c r="G26" s="172">
        <v>5836</v>
      </c>
      <c r="H26" s="172">
        <v>6033</v>
      </c>
      <c r="I26" s="172">
        <v>6366</v>
      </c>
      <c r="J26" s="172">
        <v>6593</v>
      </c>
      <c r="K26" s="172">
        <v>6559</v>
      </c>
      <c r="L26" s="172">
        <v>6549</v>
      </c>
      <c r="M26" s="172">
        <v>6634</v>
      </c>
      <c r="N26" s="172">
        <v>6104</v>
      </c>
      <c r="O26" s="172">
        <v>6178</v>
      </c>
      <c r="P26" s="172">
        <v>6189</v>
      </c>
      <c r="Q26" s="172">
        <v>6258</v>
      </c>
      <c r="R26" s="172">
        <v>6420</v>
      </c>
      <c r="S26" s="172">
        <v>6419</v>
      </c>
      <c r="T26" s="172">
        <v>6465</v>
      </c>
      <c r="U26" s="212">
        <v>6617</v>
      </c>
    </row>
    <row r="27" spans="1:21" x14ac:dyDescent="0.25">
      <c r="A27" s="84" t="s">
        <v>19</v>
      </c>
      <c r="B27" s="173">
        <v>315</v>
      </c>
      <c r="C27" s="173">
        <v>314</v>
      </c>
      <c r="D27" s="173">
        <v>314</v>
      </c>
      <c r="E27" s="173">
        <v>812</v>
      </c>
      <c r="F27" s="173">
        <v>759</v>
      </c>
      <c r="G27" s="173">
        <v>770</v>
      </c>
      <c r="H27" s="173">
        <v>769</v>
      </c>
      <c r="I27" s="173">
        <v>745</v>
      </c>
      <c r="J27" s="173">
        <v>746</v>
      </c>
      <c r="K27" s="173">
        <v>750</v>
      </c>
      <c r="L27" s="173">
        <v>748</v>
      </c>
      <c r="M27" s="173">
        <v>753</v>
      </c>
      <c r="N27" s="173">
        <v>384</v>
      </c>
      <c r="O27" s="173">
        <v>376</v>
      </c>
      <c r="P27" s="173">
        <v>379</v>
      </c>
      <c r="Q27" s="173">
        <v>384</v>
      </c>
      <c r="R27" s="173">
        <v>394</v>
      </c>
      <c r="S27" s="173">
        <v>413</v>
      </c>
      <c r="T27" s="173">
        <v>413</v>
      </c>
      <c r="U27" s="213">
        <v>415</v>
      </c>
    </row>
    <row r="28" spans="1:21" x14ac:dyDescent="0.25">
      <c r="A28" s="84" t="s">
        <v>20</v>
      </c>
      <c r="B28" s="173">
        <v>543</v>
      </c>
      <c r="C28" s="173">
        <v>536</v>
      </c>
      <c r="D28" s="173">
        <v>533</v>
      </c>
      <c r="E28" s="173">
        <v>541</v>
      </c>
      <c r="F28" s="173">
        <v>536</v>
      </c>
      <c r="G28" s="173">
        <v>536</v>
      </c>
      <c r="H28" s="173">
        <v>534</v>
      </c>
      <c r="I28" s="173">
        <v>733</v>
      </c>
      <c r="J28" s="173">
        <v>780</v>
      </c>
      <c r="K28" s="173">
        <v>787</v>
      </c>
      <c r="L28" s="173">
        <v>719</v>
      </c>
      <c r="M28" s="173">
        <v>668</v>
      </c>
      <c r="N28" s="173">
        <v>656</v>
      </c>
      <c r="O28" s="173">
        <v>650</v>
      </c>
      <c r="P28" s="173">
        <v>616</v>
      </c>
      <c r="Q28" s="173">
        <v>585</v>
      </c>
      <c r="R28" s="173">
        <v>578</v>
      </c>
      <c r="S28" s="173">
        <v>526</v>
      </c>
      <c r="T28" s="173">
        <v>534</v>
      </c>
      <c r="U28" s="213">
        <v>528</v>
      </c>
    </row>
    <row r="29" spans="1:21" x14ac:dyDescent="0.25">
      <c r="A29" s="84" t="s">
        <v>21</v>
      </c>
      <c r="B29" s="173">
        <v>588</v>
      </c>
      <c r="C29" s="173">
        <v>583</v>
      </c>
      <c r="D29" s="173">
        <v>590</v>
      </c>
      <c r="E29" s="173">
        <v>617</v>
      </c>
      <c r="F29" s="173">
        <v>612</v>
      </c>
      <c r="G29" s="173">
        <v>606</v>
      </c>
      <c r="H29" s="173">
        <v>597</v>
      </c>
      <c r="I29" s="173">
        <v>604</v>
      </c>
      <c r="J29" s="173">
        <v>626</v>
      </c>
      <c r="K29" s="173">
        <v>648</v>
      </c>
      <c r="L29" s="173">
        <v>657</v>
      </c>
      <c r="M29" s="173">
        <v>682</v>
      </c>
      <c r="N29" s="173">
        <v>688</v>
      </c>
      <c r="O29" s="173">
        <v>692</v>
      </c>
      <c r="P29" s="173">
        <v>699</v>
      </c>
      <c r="Q29" s="173">
        <v>697</v>
      </c>
      <c r="R29" s="173">
        <v>692</v>
      </c>
      <c r="S29" s="173">
        <v>663</v>
      </c>
      <c r="T29" s="173">
        <v>618</v>
      </c>
      <c r="U29" s="213">
        <v>773</v>
      </c>
    </row>
    <row r="30" spans="1:21" x14ac:dyDescent="0.25">
      <c r="A30" s="94" t="s">
        <v>62</v>
      </c>
      <c r="B30" s="173"/>
      <c r="C30" s="173"/>
      <c r="D30" s="173"/>
      <c r="E30" s="173"/>
      <c r="F30" s="173"/>
      <c r="G30" s="173"/>
      <c r="H30" s="173"/>
      <c r="I30" s="173"/>
      <c r="J30" s="173"/>
      <c r="K30" s="173"/>
      <c r="L30" s="173"/>
      <c r="M30" s="173"/>
      <c r="N30" s="173"/>
      <c r="O30" s="173"/>
      <c r="P30" s="173"/>
      <c r="Q30" s="173"/>
      <c r="R30" s="173"/>
      <c r="S30" s="173"/>
      <c r="T30" s="173"/>
      <c r="U30" s="213"/>
    </row>
    <row r="31" spans="1:21" ht="19.5" x14ac:dyDescent="0.25">
      <c r="A31" s="95" t="s">
        <v>22</v>
      </c>
      <c r="B31" s="173">
        <v>24</v>
      </c>
      <c r="C31" s="173">
        <v>24</v>
      </c>
      <c r="D31" s="173">
        <v>24</v>
      </c>
      <c r="E31" s="173">
        <v>34</v>
      </c>
      <c r="F31" s="173">
        <v>34</v>
      </c>
      <c r="G31" s="173">
        <v>34</v>
      </c>
      <c r="H31" s="173">
        <v>29</v>
      </c>
      <c r="I31" s="173">
        <v>25</v>
      </c>
      <c r="J31" s="173" t="s">
        <v>95</v>
      </c>
      <c r="K31" s="173" t="s">
        <v>95</v>
      </c>
      <c r="L31" s="173" t="s">
        <v>95</v>
      </c>
      <c r="M31" s="173" t="s">
        <v>95</v>
      </c>
      <c r="N31" s="173" t="s">
        <v>95</v>
      </c>
      <c r="O31" s="173">
        <v>53</v>
      </c>
      <c r="P31" s="173">
        <v>52</v>
      </c>
      <c r="Q31" s="173">
        <v>50</v>
      </c>
      <c r="R31" s="173">
        <v>50</v>
      </c>
      <c r="S31" s="173">
        <v>50</v>
      </c>
      <c r="T31" s="173">
        <v>71</v>
      </c>
      <c r="U31" s="213">
        <v>70</v>
      </c>
    </row>
    <row r="32" spans="1:21" ht="19.5" x14ac:dyDescent="0.25">
      <c r="A32" s="95" t="s">
        <v>115</v>
      </c>
      <c r="B32" s="173">
        <v>564</v>
      </c>
      <c r="C32" s="173">
        <v>559</v>
      </c>
      <c r="D32" s="173">
        <v>566</v>
      </c>
      <c r="E32" s="173">
        <v>583</v>
      </c>
      <c r="F32" s="173">
        <v>578</v>
      </c>
      <c r="G32" s="173">
        <v>572</v>
      </c>
      <c r="H32" s="173">
        <v>568</v>
      </c>
      <c r="I32" s="173">
        <v>579</v>
      </c>
      <c r="J32" s="173">
        <v>626</v>
      </c>
      <c r="K32" s="173">
        <v>648</v>
      </c>
      <c r="L32" s="173">
        <v>657</v>
      </c>
      <c r="M32" s="173">
        <v>682</v>
      </c>
      <c r="N32" s="173">
        <v>688</v>
      </c>
      <c r="O32" s="173">
        <v>639</v>
      </c>
      <c r="P32" s="173">
        <v>647</v>
      </c>
      <c r="Q32" s="173">
        <v>647</v>
      </c>
      <c r="R32" s="173">
        <v>642</v>
      </c>
      <c r="S32" s="173">
        <v>613</v>
      </c>
      <c r="T32" s="173">
        <v>547</v>
      </c>
      <c r="U32" s="213">
        <v>703</v>
      </c>
    </row>
    <row r="33" spans="1:21" x14ac:dyDescent="0.25">
      <c r="A33" s="84" t="s">
        <v>23</v>
      </c>
      <c r="B33" s="173">
        <v>515</v>
      </c>
      <c r="C33" s="173">
        <v>521</v>
      </c>
      <c r="D33" s="173">
        <v>525</v>
      </c>
      <c r="E33" s="173">
        <v>538</v>
      </c>
      <c r="F33" s="173">
        <v>542</v>
      </c>
      <c r="G33" s="173">
        <v>536</v>
      </c>
      <c r="H33" s="173">
        <v>560</v>
      </c>
      <c r="I33" s="173">
        <v>578</v>
      </c>
      <c r="J33" s="173">
        <v>592</v>
      </c>
      <c r="K33" s="173">
        <v>610</v>
      </c>
      <c r="L33" s="173">
        <v>658</v>
      </c>
      <c r="M33" s="173">
        <v>665</v>
      </c>
      <c r="N33" s="173">
        <v>660</v>
      </c>
      <c r="O33" s="173">
        <v>659</v>
      </c>
      <c r="P33" s="173">
        <v>661</v>
      </c>
      <c r="Q33" s="173">
        <v>648</v>
      </c>
      <c r="R33" s="173">
        <v>639</v>
      </c>
      <c r="S33" s="173">
        <v>661</v>
      </c>
      <c r="T33" s="173">
        <v>625</v>
      </c>
      <c r="U33" s="213">
        <v>635</v>
      </c>
    </row>
    <row r="34" spans="1:21" x14ac:dyDescent="0.25">
      <c r="A34" s="84" t="s">
        <v>160</v>
      </c>
      <c r="B34" s="173">
        <v>337</v>
      </c>
      <c r="C34" s="173">
        <v>341</v>
      </c>
      <c r="D34" s="173">
        <v>353</v>
      </c>
      <c r="E34" s="173">
        <v>357</v>
      </c>
      <c r="F34" s="173">
        <v>367</v>
      </c>
      <c r="G34" s="173">
        <v>368</v>
      </c>
      <c r="H34" s="173">
        <v>367</v>
      </c>
      <c r="I34" s="173">
        <v>378</v>
      </c>
      <c r="J34" s="173">
        <v>396</v>
      </c>
      <c r="K34" s="173">
        <v>403</v>
      </c>
      <c r="L34" s="173">
        <v>399</v>
      </c>
      <c r="M34" s="173">
        <v>411</v>
      </c>
      <c r="N34" s="173">
        <v>402</v>
      </c>
      <c r="O34" s="173">
        <v>411</v>
      </c>
      <c r="P34" s="173">
        <v>419</v>
      </c>
      <c r="Q34" s="173">
        <v>463</v>
      </c>
      <c r="R34" s="173">
        <v>469</v>
      </c>
      <c r="S34" s="173">
        <v>472</v>
      </c>
      <c r="T34" s="173">
        <v>463</v>
      </c>
      <c r="U34" s="213">
        <v>469</v>
      </c>
    </row>
    <row r="35" spans="1:21" x14ac:dyDescent="0.25">
      <c r="A35" s="84" t="s">
        <v>25</v>
      </c>
      <c r="B35" s="173">
        <v>589</v>
      </c>
      <c r="C35" s="173">
        <v>592</v>
      </c>
      <c r="D35" s="173">
        <v>596</v>
      </c>
      <c r="E35" s="173">
        <v>600</v>
      </c>
      <c r="F35" s="173">
        <v>606</v>
      </c>
      <c r="G35" s="173">
        <v>603</v>
      </c>
      <c r="H35" s="173">
        <v>603</v>
      </c>
      <c r="I35" s="173">
        <v>604</v>
      </c>
      <c r="J35" s="173">
        <v>614</v>
      </c>
      <c r="K35" s="173">
        <v>631</v>
      </c>
      <c r="L35" s="173">
        <v>638</v>
      </c>
      <c r="M35" s="173">
        <v>644</v>
      </c>
      <c r="N35" s="173">
        <v>680</v>
      </c>
      <c r="O35" s="173">
        <v>690</v>
      </c>
      <c r="P35" s="173">
        <v>692</v>
      </c>
      <c r="Q35" s="173">
        <v>701</v>
      </c>
      <c r="R35" s="173">
        <v>782</v>
      </c>
      <c r="S35" s="173">
        <v>799</v>
      </c>
      <c r="T35" s="173">
        <v>826</v>
      </c>
      <c r="U35" s="213">
        <v>820</v>
      </c>
    </row>
    <row r="36" spans="1:21" x14ac:dyDescent="0.25">
      <c r="A36" s="84" t="s">
        <v>26</v>
      </c>
      <c r="B36" s="173">
        <v>332</v>
      </c>
      <c r="C36" s="173">
        <v>332</v>
      </c>
      <c r="D36" s="173">
        <v>331</v>
      </c>
      <c r="E36" s="173">
        <v>361</v>
      </c>
      <c r="F36" s="173">
        <v>376</v>
      </c>
      <c r="G36" s="173">
        <v>389</v>
      </c>
      <c r="H36" s="173">
        <v>397</v>
      </c>
      <c r="I36" s="173">
        <v>408</v>
      </c>
      <c r="J36" s="173">
        <v>469</v>
      </c>
      <c r="K36" s="173">
        <v>488</v>
      </c>
      <c r="L36" s="173">
        <v>537</v>
      </c>
      <c r="M36" s="173">
        <v>544</v>
      </c>
      <c r="N36" s="173">
        <v>365</v>
      </c>
      <c r="O36" s="173">
        <v>371</v>
      </c>
      <c r="P36" s="173">
        <v>371</v>
      </c>
      <c r="Q36" s="173">
        <v>366</v>
      </c>
      <c r="R36" s="173">
        <v>378</v>
      </c>
      <c r="S36" s="173">
        <v>384</v>
      </c>
      <c r="T36" s="173">
        <v>383</v>
      </c>
      <c r="U36" s="213">
        <v>396</v>
      </c>
    </row>
    <row r="37" spans="1:21" x14ac:dyDescent="0.25">
      <c r="A37" s="84" t="s">
        <v>27</v>
      </c>
      <c r="B37" s="173">
        <v>256</v>
      </c>
      <c r="C37" s="173">
        <v>258</v>
      </c>
      <c r="D37" s="173">
        <v>260</v>
      </c>
      <c r="E37" s="173">
        <v>270</v>
      </c>
      <c r="F37" s="173">
        <v>283</v>
      </c>
      <c r="G37" s="173">
        <v>285</v>
      </c>
      <c r="H37" s="173">
        <v>275</v>
      </c>
      <c r="I37" s="173">
        <v>277</v>
      </c>
      <c r="J37" s="173">
        <v>277</v>
      </c>
      <c r="K37" s="173">
        <v>279</v>
      </c>
      <c r="L37" s="173">
        <v>281</v>
      </c>
      <c r="M37" s="173">
        <v>281</v>
      </c>
      <c r="N37" s="173">
        <v>287</v>
      </c>
      <c r="O37" s="173">
        <v>294</v>
      </c>
      <c r="P37" s="173">
        <v>295</v>
      </c>
      <c r="Q37" s="173">
        <v>300</v>
      </c>
      <c r="R37" s="173">
        <v>312</v>
      </c>
      <c r="S37" s="173">
        <v>319</v>
      </c>
      <c r="T37" s="173">
        <v>326</v>
      </c>
      <c r="U37" s="213">
        <v>325</v>
      </c>
    </row>
    <row r="38" spans="1:21" x14ac:dyDescent="0.25">
      <c r="A38" s="84" t="s">
        <v>28</v>
      </c>
      <c r="B38" s="173">
        <v>352</v>
      </c>
      <c r="C38" s="173">
        <v>353</v>
      </c>
      <c r="D38" s="173">
        <v>353</v>
      </c>
      <c r="E38" s="173">
        <v>352</v>
      </c>
      <c r="F38" s="173">
        <v>352</v>
      </c>
      <c r="G38" s="173">
        <v>344</v>
      </c>
      <c r="H38" s="173">
        <v>346</v>
      </c>
      <c r="I38" s="173">
        <v>325</v>
      </c>
      <c r="J38" s="173">
        <v>356</v>
      </c>
      <c r="K38" s="173">
        <v>297</v>
      </c>
      <c r="L38" s="173">
        <v>339</v>
      </c>
      <c r="M38" s="173">
        <v>337</v>
      </c>
      <c r="N38" s="173">
        <v>348</v>
      </c>
      <c r="O38" s="173">
        <v>346</v>
      </c>
      <c r="P38" s="173">
        <v>340</v>
      </c>
      <c r="Q38" s="173">
        <v>341</v>
      </c>
      <c r="R38" s="173">
        <v>353</v>
      </c>
      <c r="S38" s="173">
        <v>337</v>
      </c>
      <c r="T38" s="173">
        <v>329</v>
      </c>
      <c r="U38" s="213">
        <v>341</v>
      </c>
    </row>
    <row r="39" spans="1:21" x14ac:dyDescent="0.25">
      <c r="A39" s="84" t="s">
        <v>29</v>
      </c>
      <c r="B39" s="173">
        <v>1302</v>
      </c>
      <c r="C39" s="173">
        <v>1143</v>
      </c>
      <c r="D39" s="173">
        <v>1197</v>
      </c>
      <c r="E39" s="173">
        <v>1316</v>
      </c>
      <c r="F39" s="173">
        <v>1473</v>
      </c>
      <c r="G39" s="173">
        <v>1399</v>
      </c>
      <c r="H39" s="173">
        <v>1585</v>
      </c>
      <c r="I39" s="173">
        <v>1714</v>
      </c>
      <c r="J39" s="173">
        <v>1737</v>
      </c>
      <c r="K39" s="173">
        <v>1666</v>
      </c>
      <c r="L39" s="173">
        <v>1573</v>
      </c>
      <c r="M39" s="173">
        <v>1649</v>
      </c>
      <c r="N39" s="173">
        <v>1634</v>
      </c>
      <c r="O39" s="173">
        <v>1689</v>
      </c>
      <c r="P39" s="173">
        <v>1717</v>
      </c>
      <c r="Q39" s="173">
        <v>1773</v>
      </c>
      <c r="R39" s="173">
        <v>1823</v>
      </c>
      <c r="S39" s="173">
        <v>1845</v>
      </c>
      <c r="T39" s="173">
        <v>1877</v>
      </c>
      <c r="U39" s="213">
        <v>1915</v>
      </c>
    </row>
    <row r="40" spans="1:21" ht="18" x14ac:dyDescent="0.25">
      <c r="A40" s="93" t="s">
        <v>116</v>
      </c>
      <c r="B40" s="172">
        <v>4265</v>
      </c>
      <c r="C40" s="172">
        <v>4293</v>
      </c>
      <c r="D40" s="172">
        <v>4401</v>
      </c>
      <c r="E40" s="172">
        <v>4645</v>
      </c>
      <c r="F40" s="172">
        <v>4907</v>
      </c>
      <c r="G40" s="172">
        <v>4880</v>
      </c>
      <c r="H40" s="172">
        <v>4952</v>
      </c>
      <c r="I40" s="172">
        <v>5316</v>
      </c>
      <c r="J40" s="172">
        <v>5437</v>
      </c>
      <c r="K40" s="172">
        <v>5482</v>
      </c>
      <c r="L40" s="172">
        <v>5567</v>
      </c>
      <c r="M40" s="172">
        <v>5944</v>
      </c>
      <c r="N40" s="172">
        <v>5599</v>
      </c>
      <c r="O40" s="172">
        <v>5695</v>
      </c>
      <c r="P40" s="172">
        <v>6835</v>
      </c>
      <c r="Q40" s="172">
        <v>6840</v>
      </c>
      <c r="R40" s="172">
        <v>6827</v>
      </c>
      <c r="S40" s="172">
        <v>6989</v>
      </c>
      <c r="T40" s="172">
        <v>7022</v>
      </c>
      <c r="U40" s="212">
        <v>7237</v>
      </c>
    </row>
    <row r="41" spans="1:21" x14ac:dyDescent="0.25">
      <c r="A41" s="84" t="s">
        <v>30</v>
      </c>
      <c r="B41" s="173">
        <v>132</v>
      </c>
      <c r="C41" s="173">
        <v>135</v>
      </c>
      <c r="D41" s="173">
        <v>126</v>
      </c>
      <c r="E41" s="173">
        <v>172</v>
      </c>
      <c r="F41" s="173">
        <v>172</v>
      </c>
      <c r="G41" s="173">
        <v>172</v>
      </c>
      <c r="H41" s="173">
        <v>172</v>
      </c>
      <c r="I41" s="173">
        <v>176</v>
      </c>
      <c r="J41" s="173">
        <v>177</v>
      </c>
      <c r="K41" s="173">
        <v>192</v>
      </c>
      <c r="L41" s="173">
        <v>203</v>
      </c>
      <c r="M41" s="173">
        <v>205</v>
      </c>
      <c r="N41" s="173">
        <v>171</v>
      </c>
      <c r="O41" s="173">
        <v>178</v>
      </c>
      <c r="P41" s="173">
        <v>179</v>
      </c>
      <c r="Q41" s="173">
        <v>185</v>
      </c>
      <c r="R41" s="173">
        <v>190</v>
      </c>
      <c r="S41" s="173">
        <v>190</v>
      </c>
      <c r="T41" s="173">
        <v>193</v>
      </c>
      <c r="U41" s="213">
        <v>205</v>
      </c>
    </row>
    <row r="42" spans="1:21" x14ac:dyDescent="0.25">
      <c r="A42" s="84" t="s">
        <v>31</v>
      </c>
      <c r="B42" s="173">
        <v>154</v>
      </c>
      <c r="C42" s="173">
        <v>156</v>
      </c>
      <c r="D42" s="173">
        <v>168</v>
      </c>
      <c r="E42" s="173">
        <v>170</v>
      </c>
      <c r="F42" s="173">
        <v>241</v>
      </c>
      <c r="G42" s="173">
        <v>190</v>
      </c>
      <c r="H42" s="173">
        <v>190</v>
      </c>
      <c r="I42" s="173">
        <v>190</v>
      </c>
      <c r="J42" s="173">
        <v>190</v>
      </c>
      <c r="K42" s="173">
        <v>190</v>
      </c>
      <c r="L42" s="173">
        <v>190</v>
      </c>
      <c r="M42" s="173">
        <v>190</v>
      </c>
      <c r="N42" s="173">
        <v>181</v>
      </c>
      <c r="O42" s="173">
        <v>181</v>
      </c>
      <c r="P42" s="173">
        <v>184</v>
      </c>
      <c r="Q42" s="173">
        <v>185</v>
      </c>
      <c r="R42" s="173">
        <v>186</v>
      </c>
      <c r="S42" s="173">
        <v>187</v>
      </c>
      <c r="T42" s="173">
        <v>187</v>
      </c>
      <c r="U42" s="213">
        <v>189</v>
      </c>
    </row>
    <row r="43" spans="1:21" x14ac:dyDescent="0.25">
      <c r="A43" s="84" t="s">
        <v>32</v>
      </c>
      <c r="B43" s="170"/>
      <c r="C43" s="170"/>
      <c r="D43" s="170"/>
      <c r="E43" s="170"/>
      <c r="F43" s="170"/>
      <c r="G43" s="170"/>
      <c r="H43" s="170"/>
      <c r="I43" s="170"/>
      <c r="J43" s="170"/>
      <c r="K43" s="170"/>
      <c r="L43" s="170"/>
      <c r="M43" s="170"/>
      <c r="N43" s="170"/>
      <c r="O43" s="170"/>
      <c r="P43" s="173">
        <v>661</v>
      </c>
      <c r="Q43" s="173">
        <v>668</v>
      </c>
      <c r="R43" s="173">
        <v>682</v>
      </c>
      <c r="S43" s="173">
        <v>732</v>
      </c>
      <c r="T43" s="173">
        <v>737</v>
      </c>
      <c r="U43" s="213">
        <v>746</v>
      </c>
    </row>
    <row r="44" spans="1:21" x14ac:dyDescent="0.25">
      <c r="A44" s="84" t="s">
        <v>33</v>
      </c>
      <c r="B44" s="173">
        <v>1377</v>
      </c>
      <c r="C44" s="173">
        <v>1377</v>
      </c>
      <c r="D44" s="173">
        <v>1450</v>
      </c>
      <c r="E44" s="173">
        <v>1486</v>
      </c>
      <c r="F44" s="173">
        <v>1603</v>
      </c>
      <c r="G44" s="173">
        <v>1603</v>
      </c>
      <c r="H44" s="173">
        <v>1656</v>
      </c>
      <c r="I44" s="173">
        <v>1893</v>
      </c>
      <c r="J44" s="173">
        <v>1942</v>
      </c>
      <c r="K44" s="173">
        <v>1961</v>
      </c>
      <c r="L44" s="173">
        <v>2000</v>
      </c>
      <c r="M44" s="173">
        <v>2042</v>
      </c>
      <c r="N44" s="173">
        <v>2066</v>
      </c>
      <c r="O44" s="173">
        <v>2085</v>
      </c>
      <c r="P44" s="173">
        <v>2129</v>
      </c>
      <c r="Q44" s="173">
        <v>2150</v>
      </c>
      <c r="R44" s="173">
        <v>2159</v>
      </c>
      <c r="S44" s="173">
        <v>2168</v>
      </c>
      <c r="T44" s="173">
        <v>2189</v>
      </c>
      <c r="U44" s="213">
        <v>2314</v>
      </c>
    </row>
    <row r="45" spans="1:21" x14ac:dyDescent="0.25">
      <c r="A45" s="84" t="s">
        <v>34</v>
      </c>
      <c r="B45" s="173">
        <v>307</v>
      </c>
      <c r="C45" s="173">
        <v>311</v>
      </c>
      <c r="D45" s="173">
        <v>320</v>
      </c>
      <c r="E45" s="173">
        <v>402</v>
      </c>
      <c r="F45" s="173">
        <v>400</v>
      </c>
      <c r="G45" s="173">
        <v>415</v>
      </c>
      <c r="H45" s="173">
        <v>404</v>
      </c>
      <c r="I45" s="173">
        <v>388</v>
      </c>
      <c r="J45" s="173">
        <v>413</v>
      </c>
      <c r="K45" s="173">
        <v>384</v>
      </c>
      <c r="L45" s="173">
        <v>389</v>
      </c>
      <c r="M45" s="173">
        <v>407</v>
      </c>
      <c r="N45" s="173">
        <v>414</v>
      </c>
      <c r="O45" s="173">
        <v>416</v>
      </c>
      <c r="P45" s="173">
        <v>474</v>
      </c>
      <c r="Q45" s="173">
        <v>476</v>
      </c>
      <c r="R45" s="173">
        <v>480</v>
      </c>
      <c r="S45" s="173">
        <v>489</v>
      </c>
      <c r="T45" s="173">
        <v>526</v>
      </c>
      <c r="U45" s="213">
        <v>532</v>
      </c>
    </row>
    <row r="46" spans="1:21" x14ac:dyDescent="0.25">
      <c r="A46" s="84" t="s">
        <v>35</v>
      </c>
      <c r="B46" s="173">
        <v>911</v>
      </c>
      <c r="C46" s="173">
        <v>919</v>
      </c>
      <c r="D46" s="173">
        <v>926</v>
      </c>
      <c r="E46" s="173">
        <v>954</v>
      </c>
      <c r="F46" s="173">
        <v>988</v>
      </c>
      <c r="G46" s="173">
        <v>992</v>
      </c>
      <c r="H46" s="173">
        <v>997</v>
      </c>
      <c r="I46" s="173">
        <v>1036</v>
      </c>
      <c r="J46" s="173">
        <v>1059</v>
      </c>
      <c r="K46" s="173">
        <v>1059</v>
      </c>
      <c r="L46" s="173">
        <v>1069</v>
      </c>
      <c r="M46" s="173">
        <v>1346</v>
      </c>
      <c r="N46" s="173">
        <v>1049</v>
      </c>
      <c r="O46" s="173">
        <v>1098</v>
      </c>
      <c r="P46" s="173">
        <v>1186</v>
      </c>
      <c r="Q46" s="173">
        <v>1149</v>
      </c>
      <c r="R46" s="173">
        <v>1166</v>
      </c>
      <c r="S46" s="173">
        <v>1236</v>
      </c>
      <c r="T46" s="173">
        <v>1237</v>
      </c>
      <c r="U46" s="213">
        <v>1263</v>
      </c>
    </row>
    <row r="47" spans="1:21" x14ac:dyDescent="0.25">
      <c r="A47" s="84" t="s">
        <v>36</v>
      </c>
      <c r="B47" s="173">
        <v>1384</v>
      </c>
      <c r="C47" s="173">
        <v>1395</v>
      </c>
      <c r="D47" s="173">
        <v>1411</v>
      </c>
      <c r="E47" s="173">
        <v>1461</v>
      </c>
      <c r="F47" s="173">
        <v>1503</v>
      </c>
      <c r="G47" s="173">
        <v>1508</v>
      </c>
      <c r="H47" s="173">
        <v>1533</v>
      </c>
      <c r="I47" s="173">
        <v>1633</v>
      </c>
      <c r="J47" s="173">
        <v>1656</v>
      </c>
      <c r="K47" s="173">
        <v>1696</v>
      </c>
      <c r="L47" s="173">
        <v>1716</v>
      </c>
      <c r="M47" s="173">
        <v>1754</v>
      </c>
      <c r="N47" s="173">
        <v>1718</v>
      </c>
      <c r="O47" s="173">
        <v>1737</v>
      </c>
      <c r="P47" s="173">
        <v>1753</v>
      </c>
      <c r="Q47" s="173">
        <v>1765</v>
      </c>
      <c r="R47" s="173">
        <v>1785</v>
      </c>
      <c r="S47" s="173">
        <v>1819</v>
      </c>
      <c r="T47" s="173">
        <v>1838</v>
      </c>
      <c r="U47" s="213">
        <v>1870</v>
      </c>
    </row>
    <row r="48" spans="1:21" x14ac:dyDescent="0.25">
      <c r="A48" s="84" t="s">
        <v>37</v>
      </c>
      <c r="B48" s="170"/>
      <c r="C48" s="170"/>
      <c r="D48" s="170"/>
      <c r="E48" s="170"/>
      <c r="F48" s="170"/>
      <c r="G48" s="170"/>
      <c r="H48" s="170"/>
      <c r="I48" s="170"/>
      <c r="J48" s="170"/>
      <c r="K48" s="170"/>
      <c r="L48" s="170"/>
      <c r="M48" s="170"/>
      <c r="N48" s="170"/>
      <c r="O48" s="170"/>
      <c r="P48" s="173">
        <v>269</v>
      </c>
      <c r="Q48" s="173">
        <v>262</v>
      </c>
      <c r="R48" s="173">
        <v>179</v>
      </c>
      <c r="S48" s="173">
        <v>168</v>
      </c>
      <c r="T48" s="173">
        <v>115</v>
      </c>
      <c r="U48" s="213">
        <v>118</v>
      </c>
    </row>
    <row r="49" spans="1:21" ht="18" x14ac:dyDescent="0.25">
      <c r="A49" s="93" t="s">
        <v>163</v>
      </c>
      <c r="B49" s="172">
        <v>2210</v>
      </c>
      <c r="C49" s="172">
        <v>2230</v>
      </c>
      <c r="D49" s="172">
        <v>2623</v>
      </c>
      <c r="E49" s="172">
        <v>2798</v>
      </c>
      <c r="F49" s="172">
        <v>3335</v>
      </c>
      <c r="G49" s="172">
        <v>3426</v>
      </c>
      <c r="H49" s="172">
        <v>3462</v>
      </c>
      <c r="I49" s="172">
        <v>3628</v>
      </c>
      <c r="J49" s="172">
        <v>3702</v>
      </c>
      <c r="K49" s="172">
        <v>3721</v>
      </c>
      <c r="L49" s="172">
        <v>3410</v>
      </c>
      <c r="M49" s="172">
        <v>3513</v>
      </c>
      <c r="N49" s="172">
        <v>3646</v>
      </c>
      <c r="O49" s="172">
        <v>3592</v>
      </c>
      <c r="P49" s="172">
        <v>3640</v>
      </c>
      <c r="Q49" s="172">
        <v>3725</v>
      </c>
      <c r="R49" s="172">
        <v>3834</v>
      </c>
      <c r="S49" s="172">
        <v>3881</v>
      </c>
      <c r="T49" s="172">
        <v>4026</v>
      </c>
      <c r="U49" s="212">
        <v>4139</v>
      </c>
    </row>
    <row r="50" spans="1:21" x14ac:dyDescent="0.25">
      <c r="A50" s="84" t="s">
        <v>38</v>
      </c>
      <c r="B50" s="173">
        <v>563</v>
      </c>
      <c r="C50" s="173">
        <v>547</v>
      </c>
      <c r="D50" s="173">
        <v>564</v>
      </c>
      <c r="E50" s="173">
        <v>612</v>
      </c>
      <c r="F50" s="173">
        <v>1053</v>
      </c>
      <c r="G50" s="173">
        <v>1121</v>
      </c>
      <c r="H50" s="173">
        <v>1053</v>
      </c>
      <c r="I50" s="173">
        <v>1069</v>
      </c>
      <c r="J50" s="173">
        <v>1046</v>
      </c>
      <c r="K50" s="173">
        <v>1029</v>
      </c>
      <c r="L50" s="173">
        <v>760</v>
      </c>
      <c r="M50" s="173">
        <v>799</v>
      </c>
      <c r="N50" s="173">
        <v>820</v>
      </c>
      <c r="O50" s="173">
        <v>827</v>
      </c>
      <c r="P50" s="173">
        <v>849</v>
      </c>
      <c r="Q50" s="173">
        <v>868</v>
      </c>
      <c r="R50" s="173">
        <v>902</v>
      </c>
      <c r="S50" s="173">
        <v>907</v>
      </c>
      <c r="T50" s="173">
        <v>912</v>
      </c>
      <c r="U50" s="213">
        <v>992</v>
      </c>
    </row>
    <row r="51" spans="1:21" x14ac:dyDescent="0.25">
      <c r="A51" s="84" t="s">
        <v>100</v>
      </c>
      <c r="B51" s="173">
        <v>60</v>
      </c>
      <c r="C51" s="173">
        <v>60</v>
      </c>
      <c r="D51" s="173">
        <v>63</v>
      </c>
      <c r="E51" s="173">
        <v>80</v>
      </c>
      <c r="F51" s="173">
        <v>81</v>
      </c>
      <c r="G51" s="173">
        <v>80</v>
      </c>
      <c r="H51" s="173">
        <v>82</v>
      </c>
      <c r="I51" s="173">
        <v>82</v>
      </c>
      <c r="J51" s="173">
        <v>84</v>
      </c>
      <c r="K51" s="173">
        <v>87</v>
      </c>
      <c r="L51" s="173">
        <v>91</v>
      </c>
      <c r="M51" s="173">
        <v>92</v>
      </c>
      <c r="N51" s="173">
        <v>114</v>
      </c>
      <c r="O51" s="173">
        <v>113</v>
      </c>
      <c r="P51" s="173">
        <v>121</v>
      </c>
      <c r="Q51" s="173">
        <v>125</v>
      </c>
      <c r="R51" s="173">
        <v>137</v>
      </c>
      <c r="S51" s="173">
        <v>155</v>
      </c>
      <c r="T51" s="173">
        <v>164</v>
      </c>
      <c r="U51" s="213">
        <v>165</v>
      </c>
    </row>
    <row r="52" spans="1:21" ht="19.5" x14ac:dyDescent="0.25">
      <c r="A52" s="84" t="s">
        <v>169</v>
      </c>
      <c r="B52" s="173">
        <v>292</v>
      </c>
      <c r="C52" s="173">
        <v>302</v>
      </c>
      <c r="D52" s="173">
        <v>323</v>
      </c>
      <c r="E52" s="173">
        <v>358</v>
      </c>
      <c r="F52" s="173">
        <v>362</v>
      </c>
      <c r="G52" s="173">
        <v>359</v>
      </c>
      <c r="H52" s="173">
        <v>373</v>
      </c>
      <c r="I52" s="173">
        <v>419</v>
      </c>
      <c r="J52" s="173">
        <v>446</v>
      </c>
      <c r="K52" s="173">
        <v>452</v>
      </c>
      <c r="L52" s="173">
        <v>454</v>
      </c>
      <c r="M52" s="173">
        <v>458</v>
      </c>
      <c r="N52" s="173">
        <v>470</v>
      </c>
      <c r="O52" s="173">
        <v>480</v>
      </c>
      <c r="P52" s="173">
        <v>487</v>
      </c>
      <c r="Q52" s="173">
        <v>491</v>
      </c>
      <c r="R52" s="173">
        <v>499</v>
      </c>
      <c r="S52" s="173">
        <v>503</v>
      </c>
      <c r="T52" s="173">
        <v>504</v>
      </c>
      <c r="U52" s="213">
        <v>505</v>
      </c>
    </row>
    <row r="53" spans="1:21" ht="19.5" x14ac:dyDescent="0.25">
      <c r="A53" s="84" t="s">
        <v>156</v>
      </c>
      <c r="B53" s="173">
        <v>200</v>
      </c>
      <c r="C53" s="173">
        <v>204</v>
      </c>
      <c r="D53" s="173">
        <v>208</v>
      </c>
      <c r="E53" s="173">
        <v>206</v>
      </c>
      <c r="F53" s="173">
        <v>217</v>
      </c>
      <c r="G53" s="173">
        <v>219</v>
      </c>
      <c r="H53" s="173">
        <v>222</v>
      </c>
      <c r="I53" s="173">
        <v>223</v>
      </c>
      <c r="J53" s="173">
        <v>229</v>
      </c>
      <c r="K53" s="173">
        <v>222</v>
      </c>
      <c r="L53" s="173">
        <v>210</v>
      </c>
      <c r="M53" s="173">
        <v>224</v>
      </c>
      <c r="N53" s="173">
        <v>224</v>
      </c>
      <c r="O53" s="173">
        <v>233</v>
      </c>
      <c r="P53" s="173">
        <v>233</v>
      </c>
      <c r="Q53" s="173">
        <v>223</v>
      </c>
      <c r="R53" s="173">
        <v>239</v>
      </c>
      <c r="S53" s="173">
        <v>244</v>
      </c>
      <c r="T53" s="173">
        <v>271</v>
      </c>
      <c r="U53" s="213">
        <v>270</v>
      </c>
    </row>
    <row r="54" spans="1:21" ht="19.5" x14ac:dyDescent="0.25">
      <c r="A54" s="84" t="s">
        <v>42</v>
      </c>
      <c r="B54" s="173">
        <v>267</v>
      </c>
      <c r="C54" s="173">
        <v>269</v>
      </c>
      <c r="D54" s="173">
        <v>275</v>
      </c>
      <c r="E54" s="173">
        <v>284</v>
      </c>
      <c r="F54" s="173">
        <v>347</v>
      </c>
      <c r="G54" s="173">
        <v>349</v>
      </c>
      <c r="H54" s="173">
        <v>350</v>
      </c>
      <c r="I54" s="173">
        <v>354</v>
      </c>
      <c r="J54" s="173">
        <v>357</v>
      </c>
      <c r="K54" s="173">
        <v>384</v>
      </c>
      <c r="L54" s="173">
        <v>386</v>
      </c>
      <c r="M54" s="173">
        <v>393</v>
      </c>
      <c r="N54" s="173">
        <v>406</v>
      </c>
      <c r="O54" s="173">
        <v>418</v>
      </c>
      <c r="P54" s="173">
        <v>428</v>
      </c>
      <c r="Q54" s="173">
        <v>430</v>
      </c>
      <c r="R54" s="173">
        <v>436</v>
      </c>
      <c r="S54" s="173">
        <v>449</v>
      </c>
      <c r="T54" s="173">
        <v>455</v>
      </c>
      <c r="U54" s="213">
        <v>455</v>
      </c>
    </row>
    <row r="55" spans="1:21" x14ac:dyDescent="0.25">
      <c r="A55" s="25" t="s">
        <v>96</v>
      </c>
      <c r="B55" s="48" t="s">
        <v>99</v>
      </c>
      <c r="C55" s="48" t="s">
        <v>99</v>
      </c>
      <c r="D55" s="173">
        <v>341</v>
      </c>
      <c r="E55" s="173">
        <v>343</v>
      </c>
      <c r="F55" s="173">
        <v>344</v>
      </c>
      <c r="G55" s="173">
        <v>355</v>
      </c>
      <c r="H55" s="173">
        <v>370</v>
      </c>
      <c r="I55" s="173">
        <v>396</v>
      </c>
      <c r="J55" s="173">
        <v>407</v>
      </c>
      <c r="K55" s="173">
        <v>452</v>
      </c>
      <c r="L55" s="173">
        <v>471</v>
      </c>
      <c r="M55" s="173">
        <v>478</v>
      </c>
      <c r="N55" s="173">
        <v>533</v>
      </c>
      <c r="O55" s="173">
        <v>440</v>
      </c>
      <c r="P55" s="173">
        <v>439</v>
      </c>
      <c r="Q55" s="173">
        <v>489</v>
      </c>
      <c r="R55" s="173">
        <v>503</v>
      </c>
      <c r="S55" s="173">
        <v>497</v>
      </c>
      <c r="T55" s="173">
        <v>543</v>
      </c>
      <c r="U55" s="213">
        <v>559</v>
      </c>
    </row>
    <row r="56" spans="1:21" x14ac:dyDescent="0.25">
      <c r="A56" s="25" t="s">
        <v>44</v>
      </c>
      <c r="B56" s="173">
        <v>828</v>
      </c>
      <c r="C56" s="173">
        <v>848</v>
      </c>
      <c r="D56" s="173">
        <v>849</v>
      </c>
      <c r="E56" s="173">
        <v>915</v>
      </c>
      <c r="F56" s="173">
        <v>931</v>
      </c>
      <c r="G56" s="173">
        <v>943</v>
      </c>
      <c r="H56" s="173">
        <v>1012</v>
      </c>
      <c r="I56" s="173">
        <v>1085</v>
      </c>
      <c r="J56" s="173">
        <v>1133</v>
      </c>
      <c r="K56" s="173">
        <v>1095</v>
      </c>
      <c r="L56" s="173">
        <v>1038</v>
      </c>
      <c r="M56" s="173">
        <v>1069</v>
      </c>
      <c r="N56" s="173">
        <v>1079</v>
      </c>
      <c r="O56" s="173">
        <v>1081</v>
      </c>
      <c r="P56" s="173">
        <v>1083</v>
      </c>
      <c r="Q56" s="173">
        <v>1099</v>
      </c>
      <c r="R56" s="173">
        <v>1118</v>
      </c>
      <c r="S56" s="173">
        <v>1126</v>
      </c>
      <c r="T56" s="173">
        <v>1177</v>
      </c>
      <c r="U56" s="213">
        <v>1193</v>
      </c>
    </row>
    <row r="57" spans="1:21" ht="18" x14ac:dyDescent="0.25">
      <c r="A57" s="96" t="s">
        <v>89</v>
      </c>
      <c r="B57" s="172">
        <v>14092</v>
      </c>
      <c r="C57" s="172">
        <v>14218</v>
      </c>
      <c r="D57" s="172">
        <v>14378</v>
      </c>
      <c r="E57" s="172">
        <v>15369</v>
      </c>
      <c r="F57" s="172">
        <v>15423</v>
      </c>
      <c r="G57" s="172">
        <v>15626</v>
      </c>
      <c r="H57" s="172">
        <v>15817</v>
      </c>
      <c r="I57" s="172">
        <v>17004</v>
      </c>
      <c r="J57" s="172">
        <v>17532</v>
      </c>
      <c r="K57" s="172">
        <v>17464</v>
      </c>
      <c r="L57" s="172">
        <v>17884</v>
      </c>
      <c r="M57" s="172">
        <v>18240</v>
      </c>
      <c r="N57" s="172">
        <v>16420</v>
      </c>
      <c r="O57" s="172">
        <v>16400</v>
      </c>
      <c r="P57" s="172">
        <v>16520</v>
      </c>
      <c r="Q57" s="172">
        <v>16339</v>
      </c>
      <c r="R57" s="172">
        <v>16345</v>
      </c>
      <c r="S57" s="172">
        <v>16577</v>
      </c>
      <c r="T57" s="172">
        <v>16751</v>
      </c>
      <c r="U57" s="212">
        <v>16717</v>
      </c>
    </row>
    <row r="58" spans="1:21" x14ac:dyDescent="0.25">
      <c r="A58" s="25" t="s">
        <v>45</v>
      </c>
      <c r="B58" s="173">
        <v>2213</v>
      </c>
      <c r="C58" s="173">
        <v>2241</v>
      </c>
      <c r="D58" s="173">
        <v>2269</v>
      </c>
      <c r="E58" s="173">
        <v>2331</v>
      </c>
      <c r="F58" s="173">
        <v>2365</v>
      </c>
      <c r="G58" s="173">
        <v>2420</v>
      </c>
      <c r="H58" s="173">
        <v>2478</v>
      </c>
      <c r="I58" s="173">
        <v>2872</v>
      </c>
      <c r="J58" s="173">
        <v>3283</v>
      </c>
      <c r="K58" s="173">
        <v>3347</v>
      </c>
      <c r="L58" s="173">
        <v>3367</v>
      </c>
      <c r="M58" s="173">
        <v>3562</v>
      </c>
      <c r="N58" s="173">
        <v>2487</v>
      </c>
      <c r="O58" s="173">
        <v>2470</v>
      </c>
      <c r="P58" s="173">
        <v>2494</v>
      </c>
      <c r="Q58" s="173">
        <v>2507</v>
      </c>
      <c r="R58" s="173">
        <v>2539</v>
      </c>
      <c r="S58" s="173">
        <v>2615</v>
      </c>
      <c r="T58" s="173">
        <v>2589</v>
      </c>
      <c r="U58" s="213">
        <v>2598</v>
      </c>
    </row>
    <row r="59" spans="1:21" x14ac:dyDescent="0.25">
      <c r="A59" s="84" t="s">
        <v>46</v>
      </c>
      <c r="B59" s="173">
        <v>352</v>
      </c>
      <c r="C59" s="173">
        <v>360</v>
      </c>
      <c r="D59" s="173">
        <v>362</v>
      </c>
      <c r="E59" s="173">
        <v>355</v>
      </c>
      <c r="F59" s="173">
        <v>358</v>
      </c>
      <c r="G59" s="173">
        <v>360</v>
      </c>
      <c r="H59" s="173">
        <v>361</v>
      </c>
      <c r="I59" s="173">
        <v>394</v>
      </c>
      <c r="J59" s="173">
        <v>395</v>
      </c>
      <c r="K59" s="173">
        <v>395</v>
      </c>
      <c r="L59" s="173">
        <v>400</v>
      </c>
      <c r="M59" s="173">
        <v>402</v>
      </c>
      <c r="N59" s="173">
        <v>383</v>
      </c>
      <c r="O59" s="173">
        <v>387</v>
      </c>
      <c r="P59" s="173">
        <v>389</v>
      </c>
      <c r="Q59" s="173">
        <v>387</v>
      </c>
      <c r="R59" s="173">
        <v>388</v>
      </c>
      <c r="S59" s="173">
        <v>388</v>
      </c>
      <c r="T59" s="173">
        <v>388</v>
      </c>
      <c r="U59" s="213">
        <v>388</v>
      </c>
    </row>
    <row r="60" spans="1:21" x14ac:dyDescent="0.25">
      <c r="A60" s="84" t="s">
        <v>47</v>
      </c>
      <c r="B60" s="173">
        <v>466</v>
      </c>
      <c r="C60" s="173">
        <v>469</v>
      </c>
      <c r="D60" s="173">
        <v>469</v>
      </c>
      <c r="E60" s="173">
        <v>510</v>
      </c>
      <c r="F60" s="173">
        <v>531</v>
      </c>
      <c r="G60" s="173">
        <v>539</v>
      </c>
      <c r="H60" s="173">
        <v>544</v>
      </c>
      <c r="I60" s="173">
        <v>525</v>
      </c>
      <c r="J60" s="173">
        <v>552</v>
      </c>
      <c r="K60" s="173">
        <v>557</v>
      </c>
      <c r="L60" s="173">
        <v>560</v>
      </c>
      <c r="M60" s="173">
        <v>560</v>
      </c>
      <c r="N60" s="173">
        <v>563</v>
      </c>
      <c r="O60" s="173">
        <v>541</v>
      </c>
      <c r="P60" s="173">
        <v>553</v>
      </c>
      <c r="Q60" s="173">
        <v>547</v>
      </c>
      <c r="R60" s="173">
        <v>549</v>
      </c>
      <c r="S60" s="173">
        <v>546</v>
      </c>
      <c r="T60" s="173">
        <v>523</v>
      </c>
      <c r="U60" s="213">
        <v>517</v>
      </c>
    </row>
    <row r="61" spans="1:21" x14ac:dyDescent="0.25">
      <c r="A61" s="84" t="s">
        <v>48</v>
      </c>
      <c r="B61" s="173">
        <v>1679</v>
      </c>
      <c r="C61" s="173">
        <v>1707</v>
      </c>
      <c r="D61" s="173">
        <v>1734</v>
      </c>
      <c r="E61" s="173">
        <v>1770</v>
      </c>
      <c r="F61" s="173">
        <v>1820</v>
      </c>
      <c r="G61" s="173">
        <v>1842</v>
      </c>
      <c r="H61" s="173">
        <v>1854</v>
      </c>
      <c r="I61" s="173">
        <v>1893</v>
      </c>
      <c r="J61" s="173">
        <v>1908</v>
      </c>
      <c r="K61" s="173">
        <v>1936</v>
      </c>
      <c r="L61" s="173">
        <v>1935</v>
      </c>
      <c r="M61" s="173">
        <v>1953</v>
      </c>
      <c r="N61" s="173">
        <v>1966</v>
      </c>
      <c r="O61" s="173">
        <v>1979</v>
      </c>
      <c r="P61" s="173">
        <v>1977</v>
      </c>
      <c r="Q61" s="173">
        <v>1993</v>
      </c>
      <c r="R61" s="173">
        <v>1975</v>
      </c>
      <c r="S61" s="173">
        <v>1979</v>
      </c>
      <c r="T61" s="173">
        <v>1994</v>
      </c>
      <c r="U61" s="213">
        <v>1999</v>
      </c>
    </row>
    <row r="62" spans="1:21" x14ac:dyDescent="0.25">
      <c r="A62" s="84" t="s">
        <v>49</v>
      </c>
      <c r="B62" s="173">
        <v>658</v>
      </c>
      <c r="C62" s="173">
        <v>660</v>
      </c>
      <c r="D62" s="173">
        <v>672</v>
      </c>
      <c r="E62" s="173">
        <v>691</v>
      </c>
      <c r="F62" s="173">
        <v>717</v>
      </c>
      <c r="G62" s="173">
        <v>733</v>
      </c>
      <c r="H62" s="173">
        <v>743</v>
      </c>
      <c r="I62" s="173">
        <v>973</v>
      </c>
      <c r="J62" s="173">
        <v>1008</v>
      </c>
      <c r="K62" s="173">
        <v>999</v>
      </c>
      <c r="L62" s="173">
        <v>1020</v>
      </c>
      <c r="M62" s="173">
        <v>1020</v>
      </c>
      <c r="N62" s="173">
        <v>857</v>
      </c>
      <c r="O62" s="173">
        <v>833</v>
      </c>
      <c r="P62" s="173">
        <v>832</v>
      </c>
      <c r="Q62" s="173">
        <v>809</v>
      </c>
      <c r="R62" s="173">
        <v>808</v>
      </c>
      <c r="S62" s="173">
        <v>806</v>
      </c>
      <c r="T62" s="173">
        <v>887</v>
      </c>
      <c r="U62" s="213">
        <v>856</v>
      </c>
    </row>
    <row r="63" spans="1:21" x14ac:dyDescent="0.25">
      <c r="A63" s="84" t="s">
        <v>50</v>
      </c>
      <c r="B63" s="173">
        <v>632</v>
      </c>
      <c r="C63" s="173">
        <v>636</v>
      </c>
      <c r="D63" s="173">
        <v>647</v>
      </c>
      <c r="E63" s="173">
        <v>658</v>
      </c>
      <c r="F63" s="173">
        <v>673</v>
      </c>
      <c r="G63" s="173">
        <v>682</v>
      </c>
      <c r="H63" s="173">
        <v>691</v>
      </c>
      <c r="I63" s="173">
        <v>698</v>
      </c>
      <c r="J63" s="173">
        <v>701</v>
      </c>
      <c r="K63" s="173">
        <v>709</v>
      </c>
      <c r="L63" s="173">
        <v>714</v>
      </c>
      <c r="M63" s="173">
        <v>717</v>
      </c>
      <c r="N63" s="173">
        <v>725</v>
      </c>
      <c r="O63" s="173">
        <v>726</v>
      </c>
      <c r="P63" s="173">
        <v>736</v>
      </c>
      <c r="Q63" s="173">
        <v>745</v>
      </c>
      <c r="R63" s="173">
        <v>753</v>
      </c>
      <c r="S63" s="173">
        <v>758</v>
      </c>
      <c r="T63" s="173">
        <v>759</v>
      </c>
      <c r="U63" s="213">
        <v>768</v>
      </c>
    </row>
    <row r="64" spans="1:21" x14ac:dyDescent="0.25">
      <c r="A64" s="84" t="s">
        <v>51</v>
      </c>
      <c r="B64" s="173">
        <v>1137</v>
      </c>
      <c r="C64" s="173">
        <v>1144</v>
      </c>
      <c r="D64" s="173">
        <v>1192</v>
      </c>
      <c r="E64" s="173">
        <v>1231</v>
      </c>
      <c r="F64" s="173">
        <v>1237</v>
      </c>
      <c r="G64" s="173">
        <v>1172</v>
      </c>
      <c r="H64" s="173">
        <v>1209</v>
      </c>
      <c r="I64" s="173">
        <v>1636</v>
      </c>
      <c r="J64" s="173">
        <v>1664</v>
      </c>
      <c r="K64" s="173">
        <v>1423</v>
      </c>
      <c r="L64" s="173">
        <v>1528</v>
      </c>
      <c r="M64" s="173">
        <v>1501</v>
      </c>
      <c r="N64" s="173">
        <v>1479</v>
      </c>
      <c r="O64" s="173">
        <v>1444</v>
      </c>
      <c r="P64" s="173">
        <v>1459</v>
      </c>
      <c r="Q64" s="173">
        <v>1250</v>
      </c>
      <c r="R64" s="173">
        <v>1146</v>
      </c>
      <c r="S64" s="173">
        <v>1154</v>
      </c>
      <c r="T64" s="173">
        <v>1238</v>
      </c>
      <c r="U64" s="213">
        <v>1205</v>
      </c>
    </row>
    <row r="65" spans="1:21" x14ac:dyDescent="0.25">
      <c r="A65" s="84" t="s">
        <v>52</v>
      </c>
      <c r="B65" s="173">
        <v>803</v>
      </c>
      <c r="C65" s="173">
        <v>799</v>
      </c>
      <c r="D65" s="173">
        <v>804</v>
      </c>
      <c r="E65" s="173">
        <v>1393</v>
      </c>
      <c r="F65" s="173">
        <v>1393</v>
      </c>
      <c r="G65" s="173">
        <v>1394</v>
      </c>
      <c r="H65" s="173">
        <v>1350</v>
      </c>
      <c r="I65" s="173">
        <v>1350</v>
      </c>
      <c r="J65" s="173">
        <v>1306</v>
      </c>
      <c r="K65" s="173">
        <v>1286</v>
      </c>
      <c r="L65" s="173">
        <v>1287</v>
      </c>
      <c r="M65" s="173">
        <v>1285</v>
      </c>
      <c r="N65" s="173">
        <v>850</v>
      </c>
      <c r="O65" s="173">
        <v>846</v>
      </c>
      <c r="P65" s="173">
        <v>858</v>
      </c>
      <c r="Q65" s="173">
        <v>849</v>
      </c>
      <c r="R65" s="173">
        <v>832</v>
      </c>
      <c r="S65" s="173">
        <v>825</v>
      </c>
      <c r="T65" s="173">
        <v>856</v>
      </c>
      <c r="U65" s="213">
        <v>821</v>
      </c>
    </row>
    <row r="66" spans="1:21" x14ac:dyDescent="0.25">
      <c r="A66" s="84" t="s">
        <v>143</v>
      </c>
      <c r="B66" s="173">
        <v>1334</v>
      </c>
      <c r="C66" s="173">
        <v>1351</v>
      </c>
      <c r="D66" s="173">
        <v>1336</v>
      </c>
      <c r="E66" s="173">
        <v>1362</v>
      </c>
      <c r="F66" s="173">
        <v>1362</v>
      </c>
      <c r="G66" s="173">
        <v>1375</v>
      </c>
      <c r="H66" s="173">
        <v>1357</v>
      </c>
      <c r="I66" s="173">
        <v>1382</v>
      </c>
      <c r="J66" s="173">
        <v>1404</v>
      </c>
      <c r="K66" s="173">
        <v>1486</v>
      </c>
      <c r="L66" s="173">
        <v>1497</v>
      </c>
      <c r="M66" s="173">
        <v>1603</v>
      </c>
      <c r="N66" s="173">
        <v>1632</v>
      </c>
      <c r="O66" s="173">
        <v>1653</v>
      </c>
      <c r="P66" s="173">
        <v>1676</v>
      </c>
      <c r="Q66" s="173">
        <v>1673</v>
      </c>
      <c r="R66" s="173">
        <v>1749</v>
      </c>
      <c r="S66" s="173">
        <v>1818</v>
      </c>
      <c r="T66" s="173">
        <v>1849</v>
      </c>
      <c r="U66" s="213">
        <v>1881</v>
      </c>
    </row>
    <row r="67" spans="1:21" x14ac:dyDescent="0.25">
      <c r="A67" s="84" t="s">
        <v>54</v>
      </c>
      <c r="B67" s="173">
        <v>1067</v>
      </c>
      <c r="C67" s="173">
        <v>1067</v>
      </c>
      <c r="D67" s="173">
        <v>1071</v>
      </c>
      <c r="E67" s="173">
        <v>1083</v>
      </c>
      <c r="F67" s="173">
        <v>1108</v>
      </c>
      <c r="G67" s="173">
        <v>1126</v>
      </c>
      <c r="H67" s="173">
        <v>1138</v>
      </c>
      <c r="I67" s="173">
        <v>1143</v>
      </c>
      <c r="J67" s="173">
        <v>1148</v>
      </c>
      <c r="K67" s="173">
        <v>1165</v>
      </c>
      <c r="L67" s="173">
        <v>1173</v>
      </c>
      <c r="M67" s="173">
        <v>1173</v>
      </c>
      <c r="N67" s="173">
        <v>1165</v>
      </c>
      <c r="O67" s="173">
        <v>1180</v>
      </c>
      <c r="P67" s="173">
        <v>1183</v>
      </c>
      <c r="Q67" s="173">
        <v>1183</v>
      </c>
      <c r="R67" s="173">
        <v>1183</v>
      </c>
      <c r="S67" s="173">
        <v>1195</v>
      </c>
      <c r="T67" s="173">
        <v>1194</v>
      </c>
      <c r="U67" s="213">
        <v>1192</v>
      </c>
    </row>
    <row r="68" spans="1:21" x14ac:dyDescent="0.25">
      <c r="A68" s="84" t="s">
        <v>55</v>
      </c>
      <c r="B68" s="173">
        <v>678</v>
      </c>
      <c r="C68" s="173">
        <v>702</v>
      </c>
      <c r="D68" s="173">
        <v>720</v>
      </c>
      <c r="E68" s="173">
        <v>729</v>
      </c>
      <c r="F68" s="173">
        <v>739</v>
      </c>
      <c r="G68" s="173">
        <v>764</v>
      </c>
      <c r="H68" s="173">
        <v>773</v>
      </c>
      <c r="I68" s="173">
        <v>784</v>
      </c>
      <c r="J68" s="173">
        <v>787</v>
      </c>
      <c r="K68" s="173">
        <v>787</v>
      </c>
      <c r="L68" s="173">
        <v>822</v>
      </c>
      <c r="M68" s="173">
        <v>857</v>
      </c>
      <c r="N68" s="173">
        <v>856</v>
      </c>
      <c r="O68" s="173">
        <v>857</v>
      </c>
      <c r="P68" s="173">
        <v>857</v>
      </c>
      <c r="Q68" s="173">
        <v>879</v>
      </c>
      <c r="R68" s="173">
        <v>882</v>
      </c>
      <c r="S68" s="173">
        <v>883</v>
      </c>
      <c r="T68" s="173">
        <v>884</v>
      </c>
      <c r="U68" s="213">
        <v>885</v>
      </c>
    </row>
    <row r="69" spans="1:21" x14ac:dyDescent="0.25">
      <c r="A69" s="84" t="s">
        <v>56</v>
      </c>
      <c r="B69" s="173">
        <v>1192</v>
      </c>
      <c r="C69" s="173">
        <v>1180</v>
      </c>
      <c r="D69" s="173">
        <v>1183</v>
      </c>
      <c r="E69" s="173">
        <v>1331</v>
      </c>
      <c r="F69" s="173">
        <v>1315</v>
      </c>
      <c r="G69" s="173">
        <v>1328</v>
      </c>
      <c r="H69" s="173">
        <v>1336</v>
      </c>
      <c r="I69" s="173">
        <v>1350</v>
      </c>
      <c r="J69" s="173">
        <v>1355</v>
      </c>
      <c r="K69" s="173">
        <v>1355</v>
      </c>
      <c r="L69" s="173">
        <v>1356</v>
      </c>
      <c r="M69" s="173">
        <v>1375</v>
      </c>
      <c r="N69" s="173">
        <v>1405</v>
      </c>
      <c r="O69" s="173">
        <v>1430</v>
      </c>
      <c r="P69" s="173">
        <v>1446</v>
      </c>
      <c r="Q69" s="173">
        <v>1451</v>
      </c>
      <c r="R69" s="173">
        <v>1477</v>
      </c>
      <c r="S69" s="173">
        <v>1480</v>
      </c>
      <c r="T69" s="173">
        <v>1489</v>
      </c>
      <c r="U69" s="213">
        <v>1499</v>
      </c>
    </row>
    <row r="70" spans="1:21" x14ac:dyDescent="0.25">
      <c r="A70" s="84" t="s">
        <v>57</v>
      </c>
      <c r="B70" s="173">
        <v>1207</v>
      </c>
      <c r="C70" s="173">
        <v>1223</v>
      </c>
      <c r="D70" s="173">
        <v>1235</v>
      </c>
      <c r="E70" s="173">
        <v>1235</v>
      </c>
      <c r="F70" s="173">
        <v>1116</v>
      </c>
      <c r="G70" s="173">
        <v>1161</v>
      </c>
      <c r="H70" s="173">
        <v>1250</v>
      </c>
      <c r="I70" s="173">
        <v>1244</v>
      </c>
      <c r="J70" s="173">
        <v>1247</v>
      </c>
      <c r="K70" s="173">
        <v>1248</v>
      </c>
      <c r="L70" s="173">
        <v>1457</v>
      </c>
      <c r="M70" s="173">
        <v>1461</v>
      </c>
      <c r="N70" s="173">
        <v>1339</v>
      </c>
      <c r="O70" s="173">
        <v>1340</v>
      </c>
      <c r="P70" s="173">
        <v>1342</v>
      </c>
      <c r="Q70" s="173">
        <v>1348</v>
      </c>
      <c r="R70" s="173">
        <v>1347</v>
      </c>
      <c r="S70" s="173">
        <v>1390</v>
      </c>
      <c r="T70" s="173">
        <v>1378</v>
      </c>
      <c r="U70" s="213">
        <v>1388</v>
      </c>
    </row>
    <row r="71" spans="1:21" x14ac:dyDescent="0.25">
      <c r="A71" s="84" t="s">
        <v>58</v>
      </c>
      <c r="B71" s="173">
        <v>674</v>
      </c>
      <c r="C71" s="173">
        <v>679</v>
      </c>
      <c r="D71" s="173">
        <v>684</v>
      </c>
      <c r="E71" s="173">
        <v>690</v>
      </c>
      <c r="F71" s="173">
        <v>689</v>
      </c>
      <c r="G71" s="173">
        <v>730</v>
      </c>
      <c r="H71" s="173">
        <v>733</v>
      </c>
      <c r="I71" s="173">
        <v>760</v>
      </c>
      <c r="J71" s="173">
        <v>774</v>
      </c>
      <c r="K71" s="173">
        <v>771</v>
      </c>
      <c r="L71" s="173">
        <v>768</v>
      </c>
      <c r="M71" s="173">
        <v>771</v>
      </c>
      <c r="N71" s="173">
        <v>713</v>
      </c>
      <c r="O71" s="173">
        <v>714</v>
      </c>
      <c r="P71" s="173">
        <v>718</v>
      </c>
      <c r="Q71" s="173">
        <v>718</v>
      </c>
      <c r="R71" s="173">
        <v>717</v>
      </c>
      <c r="S71" s="173">
        <v>740</v>
      </c>
      <c r="T71" s="173">
        <v>723</v>
      </c>
      <c r="U71" s="213">
        <v>720</v>
      </c>
    </row>
    <row r="72" spans="1:21" ht="18" x14ac:dyDescent="0.25">
      <c r="A72" s="93" t="s">
        <v>141</v>
      </c>
      <c r="B72" s="172">
        <v>5108</v>
      </c>
      <c r="C72" s="172">
        <v>5124</v>
      </c>
      <c r="D72" s="172">
        <v>5186</v>
      </c>
      <c r="E72" s="172">
        <v>5432</v>
      </c>
      <c r="F72" s="172">
        <v>5810</v>
      </c>
      <c r="G72" s="172">
        <v>6036</v>
      </c>
      <c r="H72" s="172">
        <v>6215</v>
      </c>
      <c r="I72" s="172">
        <v>6650</v>
      </c>
      <c r="J72" s="172">
        <v>6805</v>
      </c>
      <c r="K72" s="172">
        <v>6952</v>
      </c>
      <c r="L72" s="172">
        <v>7314</v>
      </c>
      <c r="M72" s="172">
        <v>7410</v>
      </c>
      <c r="N72" s="172">
        <v>7180</v>
      </c>
      <c r="O72" s="172">
        <v>7178</v>
      </c>
      <c r="P72" s="172">
        <v>7190</v>
      </c>
      <c r="Q72" s="172">
        <v>7280</v>
      </c>
      <c r="R72" s="172">
        <v>7492</v>
      </c>
      <c r="S72" s="172">
        <v>7559</v>
      </c>
      <c r="T72" s="172">
        <v>7493</v>
      </c>
      <c r="U72" s="212">
        <v>7571</v>
      </c>
    </row>
    <row r="73" spans="1:21" x14ac:dyDescent="0.25">
      <c r="A73" s="84" t="s">
        <v>59</v>
      </c>
      <c r="B73" s="173">
        <v>612</v>
      </c>
      <c r="C73" s="173">
        <v>628</v>
      </c>
      <c r="D73" s="173">
        <v>606</v>
      </c>
      <c r="E73" s="173">
        <v>662</v>
      </c>
      <c r="F73" s="173">
        <v>663</v>
      </c>
      <c r="G73" s="173">
        <v>645</v>
      </c>
      <c r="H73" s="173">
        <v>646</v>
      </c>
      <c r="I73" s="173">
        <v>650</v>
      </c>
      <c r="J73" s="173">
        <v>706</v>
      </c>
      <c r="K73" s="173">
        <v>719</v>
      </c>
      <c r="L73" s="173">
        <v>746</v>
      </c>
      <c r="M73" s="173">
        <v>748</v>
      </c>
      <c r="N73" s="173">
        <v>735</v>
      </c>
      <c r="O73" s="173">
        <v>738</v>
      </c>
      <c r="P73" s="173">
        <v>740</v>
      </c>
      <c r="Q73" s="173">
        <v>744</v>
      </c>
      <c r="R73" s="173">
        <v>744</v>
      </c>
      <c r="S73" s="173">
        <v>748</v>
      </c>
      <c r="T73" s="173">
        <v>748</v>
      </c>
      <c r="U73" s="213">
        <v>746</v>
      </c>
    </row>
    <row r="74" spans="1:21" x14ac:dyDescent="0.25">
      <c r="A74" s="84" t="s">
        <v>144</v>
      </c>
      <c r="B74" s="173">
        <v>1614</v>
      </c>
      <c r="C74" s="173">
        <v>1618</v>
      </c>
      <c r="D74" s="173">
        <v>1635</v>
      </c>
      <c r="E74" s="173">
        <v>1658</v>
      </c>
      <c r="F74" s="173">
        <v>1931</v>
      </c>
      <c r="G74" s="173">
        <v>1998</v>
      </c>
      <c r="H74" s="173">
        <v>2069</v>
      </c>
      <c r="I74" s="173">
        <v>2262</v>
      </c>
      <c r="J74" s="173">
        <v>2282</v>
      </c>
      <c r="K74" s="173">
        <v>2287</v>
      </c>
      <c r="L74" s="173">
        <v>2308</v>
      </c>
      <c r="M74" s="173">
        <v>2328</v>
      </c>
      <c r="N74" s="173">
        <v>2339</v>
      </c>
      <c r="O74" s="173">
        <v>2308</v>
      </c>
      <c r="P74" s="173">
        <v>2310</v>
      </c>
      <c r="Q74" s="173">
        <v>2355</v>
      </c>
      <c r="R74" s="173">
        <v>2491</v>
      </c>
      <c r="S74" s="173">
        <v>2586</v>
      </c>
      <c r="T74" s="173">
        <v>2647</v>
      </c>
      <c r="U74" s="213">
        <v>2673</v>
      </c>
    </row>
    <row r="75" spans="1:21" x14ac:dyDescent="0.25">
      <c r="A75" s="84" t="s">
        <v>61</v>
      </c>
      <c r="B75" s="173">
        <v>1610</v>
      </c>
      <c r="C75" s="173">
        <v>1608</v>
      </c>
      <c r="D75" s="173">
        <v>1614</v>
      </c>
      <c r="E75" s="173">
        <v>1660</v>
      </c>
      <c r="F75" s="173">
        <v>1692</v>
      </c>
      <c r="G75" s="173">
        <v>1865</v>
      </c>
      <c r="H75" s="173">
        <v>1940</v>
      </c>
      <c r="I75" s="173">
        <v>2040</v>
      </c>
      <c r="J75" s="173">
        <v>2082</v>
      </c>
      <c r="K75" s="173">
        <v>2202</v>
      </c>
      <c r="L75" s="173">
        <v>2454</v>
      </c>
      <c r="M75" s="173">
        <v>3976</v>
      </c>
      <c r="N75" s="173">
        <v>2361</v>
      </c>
      <c r="O75" s="173">
        <v>2383</v>
      </c>
      <c r="P75" s="173">
        <v>2400</v>
      </c>
      <c r="Q75" s="173">
        <v>2417</v>
      </c>
      <c r="R75" s="173">
        <v>2433</v>
      </c>
      <c r="S75" s="173">
        <v>2401</v>
      </c>
      <c r="T75" s="173">
        <v>2273</v>
      </c>
      <c r="U75" s="213">
        <v>2303</v>
      </c>
    </row>
    <row r="76" spans="1:21" x14ac:dyDescent="0.25">
      <c r="A76" s="97" t="s">
        <v>62</v>
      </c>
      <c r="B76" s="173"/>
      <c r="C76" s="173"/>
      <c r="D76" s="173"/>
      <c r="E76" s="173"/>
      <c r="F76" s="173"/>
      <c r="G76" s="173"/>
      <c r="H76" s="173"/>
      <c r="I76" s="173"/>
      <c r="J76" s="173"/>
      <c r="K76" s="173"/>
      <c r="L76" s="173"/>
      <c r="M76" s="173"/>
      <c r="N76" s="174"/>
      <c r="O76" s="174"/>
      <c r="P76" s="173"/>
      <c r="Q76" s="173"/>
      <c r="R76" s="173"/>
      <c r="S76" s="173"/>
      <c r="T76" s="173"/>
      <c r="U76" s="213"/>
    </row>
    <row r="77" spans="1:21" ht="29.25" x14ac:dyDescent="0.25">
      <c r="A77" s="95" t="s">
        <v>153</v>
      </c>
      <c r="B77" s="173">
        <v>683</v>
      </c>
      <c r="C77" s="173">
        <v>680</v>
      </c>
      <c r="D77" s="173">
        <v>686</v>
      </c>
      <c r="E77" s="173">
        <v>671</v>
      </c>
      <c r="F77" s="173">
        <v>692</v>
      </c>
      <c r="G77" s="173">
        <v>793</v>
      </c>
      <c r="H77" s="173">
        <v>845</v>
      </c>
      <c r="I77" s="173">
        <v>903</v>
      </c>
      <c r="J77" s="173">
        <v>919</v>
      </c>
      <c r="K77" s="173">
        <v>1006</v>
      </c>
      <c r="L77" s="173">
        <v>1036</v>
      </c>
      <c r="M77" s="173">
        <v>1071</v>
      </c>
      <c r="N77" s="173">
        <v>897</v>
      </c>
      <c r="O77" s="173">
        <v>901</v>
      </c>
      <c r="P77" s="173">
        <v>907</v>
      </c>
      <c r="Q77" s="173">
        <v>915</v>
      </c>
      <c r="R77" s="173">
        <v>923</v>
      </c>
      <c r="S77" s="173">
        <v>894</v>
      </c>
      <c r="T77" s="173">
        <v>898</v>
      </c>
      <c r="U77" s="213">
        <v>914</v>
      </c>
    </row>
    <row r="78" spans="1:21" ht="19.5" x14ac:dyDescent="0.25">
      <c r="A78" s="95" t="s">
        <v>63</v>
      </c>
      <c r="B78" s="173">
        <v>271</v>
      </c>
      <c r="C78" s="173">
        <v>272</v>
      </c>
      <c r="D78" s="173">
        <v>268</v>
      </c>
      <c r="E78" s="173">
        <v>312</v>
      </c>
      <c r="F78" s="173">
        <v>321</v>
      </c>
      <c r="G78" s="173">
        <v>331</v>
      </c>
      <c r="H78" s="173">
        <v>345</v>
      </c>
      <c r="I78" s="173">
        <v>351</v>
      </c>
      <c r="J78" s="173">
        <v>352</v>
      </c>
      <c r="K78" s="173">
        <v>377</v>
      </c>
      <c r="L78" s="173">
        <v>386</v>
      </c>
      <c r="M78" s="173">
        <v>388</v>
      </c>
      <c r="N78" s="173">
        <v>394</v>
      </c>
      <c r="O78" s="173">
        <v>403</v>
      </c>
      <c r="P78" s="173">
        <v>411</v>
      </c>
      <c r="Q78" s="173">
        <v>418</v>
      </c>
      <c r="R78" s="173">
        <v>434</v>
      </c>
      <c r="S78" s="173">
        <v>438</v>
      </c>
      <c r="T78" s="173">
        <v>453</v>
      </c>
      <c r="U78" s="213">
        <v>464</v>
      </c>
    </row>
    <row r="79" spans="1:21" ht="19.5" x14ac:dyDescent="0.25">
      <c r="A79" s="95" t="s">
        <v>118</v>
      </c>
      <c r="B79" s="173">
        <v>656</v>
      </c>
      <c r="C79" s="173">
        <v>656</v>
      </c>
      <c r="D79" s="173">
        <v>660</v>
      </c>
      <c r="E79" s="173">
        <v>677</v>
      </c>
      <c r="F79" s="173">
        <v>679</v>
      </c>
      <c r="G79" s="173">
        <v>741</v>
      </c>
      <c r="H79" s="173">
        <v>750</v>
      </c>
      <c r="I79" s="173">
        <v>786</v>
      </c>
      <c r="J79" s="173">
        <v>811</v>
      </c>
      <c r="K79" s="173">
        <v>819</v>
      </c>
      <c r="L79" s="173">
        <v>1032</v>
      </c>
      <c r="M79" s="173">
        <v>2517</v>
      </c>
      <c r="N79" s="173">
        <v>1070</v>
      </c>
      <c r="O79" s="173">
        <v>1079</v>
      </c>
      <c r="P79" s="173">
        <v>1082</v>
      </c>
      <c r="Q79" s="173">
        <v>1084</v>
      </c>
      <c r="R79" s="173">
        <v>1076</v>
      </c>
      <c r="S79" s="173">
        <v>1069</v>
      </c>
      <c r="T79" s="173">
        <v>922</v>
      </c>
      <c r="U79" s="213">
        <v>925</v>
      </c>
    </row>
    <row r="80" spans="1:21" x14ac:dyDescent="0.25">
      <c r="A80" s="84" t="s">
        <v>64</v>
      </c>
      <c r="B80" s="173">
        <v>1272</v>
      </c>
      <c r="C80" s="173">
        <v>1270</v>
      </c>
      <c r="D80" s="173">
        <v>1331</v>
      </c>
      <c r="E80" s="173">
        <v>1452</v>
      </c>
      <c r="F80" s="173">
        <v>1524</v>
      </c>
      <c r="G80" s="173">
        <v>1528</v>
      </c>
      <c r="H80" s="173">
        <v>1560</v>
      </c>
      <c r="I80" s="173">
        <v>1698</v>
      </c>
      <c r="J80" s="173">
        <v>1735</v>
      </c>
      <c r="K80" s="173">
        <v>1744</v>
      </c>
      <c r="L80" s="173">
        <v>1806</v>
      </c>
      <c r="M80" s="173">
        <v>1817</v>
      </c>
      <c r="N80" s="173">
        <v>1745</v>
      </c>
      <c r="O80" s="173">
        <v>1749</v>
      </c>
      <c r="P80" s="173">
        <v>1740</v>
      </c>
      <c r="Q80" s="173">
        <v>1764</v>
      </c>
      <c r="R80" s="173">
        <v>1824</v>
      </c>
      <c r="S80" s="173">
        <v>1824</v>
      </c>
      <c r="T80" s="173">
        <v>1825</v>
      </c>
      <c r="U80" s="213">
        <v>1849</v>
      </c>
    </row>
    <row r="81" spans="1:21" ht="18" x14ac:dyDescent="0.25">
      <c r="A81" s="93" t="s">
        <v>112</v>
      </c>
      <c r="B81" s="172">
        <v>7310</v>
      </c>
      <c r="C81" s="172">
        <v>7262</v>
      </c>
      <c r="D81" s="172">
        <v>7609</v>
      </c>
      <c r="E81" s="172">
        <v>7931</v>
      </c>
      <c r="F81" s="172">
        <v>8225</v>
      </c>
      <c r="G81" s="172">
        <v>8330</v>
      </c>
      <c r="H81" s="172">
        <v>8601</v>
      </c>
      <c r="I81" s="172">
        <v>9220</v>
      </c>
      <c r="J81" s="172">
        <v>9298</v>
      </c>
      <c r="K81" s="172">
        <v>9719</v>
      </c>
      <c r="L81" s="172">
        <v>11070</v>
      </c>
      <c r="M81" s="172">
        <v>11317</v>
      </c>
      <c r="N81" s="172">
        <v>9532</v>
      </c>
      <c r="O81" s="172">
        <v>9596</v>
      </c>
      <c r="P81" s="172">
        <v>9709</v>
      </c>
      <c r="Q81" s="172">
        <v>9696</v>
      </c>
      <c r="R81" s="172">
        <v>9317</v>
      </c>
      <c r="S81" s="172">
        <v>9390</v>
      </c>
      <c r="T81" s="172">
        <v>9389</v>
      </c>
      <c r="U81" s="212">
        <v>9457</v>
      </c>
    </row>
    <row r="82" spans="1:21" x14ac:dyDescent="0.25">
      <c r="A82" s="84" t="s">
        <v>65</v>
      </c>
      <c r="B82" s="173">
        <v>93</v>
      </c>
      <c r="C82" s="173">
        <v>95</v>
      </c>
      <c r="D82" s="173">
        <v>97</v>
      </c>
      <c r="E82" s="173">
        <v>94</v>
      </c>
      <c r="F82" s="173">
        <v>92</v>
      </c>
      <c r="G82" s="173">
        <v>96</v>
      </c>
      <c r="H82" s="173">
        <v>107</v>
      </c>
      <c r="I82" s="173">
        <v>124</v>
      </c>
      <c r="J82" s="173">
        <v>123</v>
      </c>
      <c r="K82" s="173">
        <v>123</v>
      </c>
      <c r="L82" s="173">
        <v>121</v>
      </c>
      <c r="M82" s="173">
        <v>121</v>
      </c>
      <c r="N82" s="173">
        <v>124</v>
      </c>
      <c r="O82" s="173">
        <v>125</v>
      </c>
      <c r="P82" s="173">
        <v>128</v>
      </c>
      <c r="Q82" s="173">
        <v>131</v>
      </c>
      <c r="R82" s="173">
        <v>135</v>
      </c>
      <c r="S82" s="173">
        <v>145</v>
      </c>
      <c r="T82" s="173">
        <v>153</v>
      </c>
      <c r="U82" s="213">
        <v>138</v>
      </c>
    </row>
    <row r="83" spans="1:21" x14ac:dyDescent="0.25">
      <c r="A83" s="84" t="s">
        <v>67</v>
      </c>
      <c r="B83" s="173">
        <v>155</v>
      </c>
      <c r="C83" s="173">
        <v>160</v>
      </c>
      <c r="D83" s="173">
        <v>163</v>
      </c>
      <c r="E83" s="173">
        <v>171</v>
      </c>
      <c r="F83" s="173">
        <v>176</v>
      </c>
      <c r="G83" s="173">
        <v>191</v>
      </c>
      <c r="H83" s="173">
        <v>191</v>
      </c>
      <c r="I83" s="173">
        <v>192</v>
      </c>
      <c r="J83" s="173">
        <v>192</v>
      </c>
      <c r="K83" s="173">
        <v>193</v>
      </c>
      <c r="L83" s="173">
        <v>199</v>
      </c>
      <c r="M83" s="173">
        <v>199</v>
      </c>
      <c r="N83" s="173">
        <v>177</v>
      </c>
      <c r="O83" s="173">
        <v>177</v>
      </c>
      <c r="P83" s="173">
        <v>181</v>
      </c>
      <c r="Q83" s="173">
        <v>185</v>
      </c>
      <c r="R83" s="173">
        <v>188</v>
      </c>
      <c r="S83" s="173">
        <v>195</v>
      </c>
      <c r="T83" s="173">
        <v>193</v>
      </c>
      <c r="U83" s="213">
        <v>196</v>
      </c>
    </row>
    <row r="84" spans="1:21" x14ac:dyDescent="0.25">
      <c r="A84" s="84" t="s">
        <v>68</v>
      </c>
      <c r="B84" s="173">
        <v>210</v>
      </c>
      <c r="C84" s="173">
        <v>214</v>
      </c>
      <c r="D84" s="173">
        <v>222</v>
      </c>
      <c r="E84" s="173">
        <v>259</v>
      </c>
      <c r="F84" s="173">
        <v>262</v>
      </c>
      <c r="G84" s="173">
        <v>237</v>
      </c>
      <c r="H84" s="173">
        <v>240</v>
      </c>
      <c r="I84" s="173">
        <v>253</v>
      </c>
      <c r="J84" s="173">
        <v>257</v>
      </c>
      <c r="K84" s="173">
        <v>238</v>
      </c>
      <c r="L84" s="173">
        <v>257</v>
      </c>
      <c r="M84" s="173">
        <v>258</v>
      </c>
      <c r="N84" s="173">
        <v>260</v>
      </c>
      <c r="O84" s="173">
        <v>262</v>
      </c>
      <c r="P84" s="173">
        <v>264</v>
      </c>
      <c r="Q84" s="173">
        <v>270</v>
      </c>
      <c r="R84" s="173">
        <v>269</v>
      </c>
      <c r="S84" s="173">
        <v>267</v>
      </c>
      <c r="T84" s="173">
        <v>265</v>
      </c>
      <c r="U84" s="213">
        <v>269</v>
      </c>
    </row>
    <row r="85" spans="1:21" x14ac:dyDescent="0.25">
      <c r="A85" s="84" t="s">
        <v>69</v>
      </c>
      <c r="B85" s="173">
        <v>1105</v>
      </c>
      <c r="C85" s="173">
        <v>1115</v>
      </c>
      <c r="D85" s="173">
        <v>1183</v>
      </c>
      <c r="E85" s="173">
        <v>1290</v>
      </c>
      <c r="F85" s="173">
        <v>1301</v>
      </c>
      <c r="G85" s="173">
        <v>1363</v>
      </c>
      <c r="H85" s="173">
        <v>1382</v>
      </c>
      <c r="I85" s="173">
        <v>1400</v>
      </c>
      <c r="J85" s="173">
        <v>1464</v>
      </c>
      <c r="K85" s="173">
        <v>1505</v>
      </c>
      <c r="L85" s="173">
        <v>1564</v>
      </c>
      <c r="M85" s="173">
        <v>1573</v>
      </c>
      <c r="N85" s="173">
        <v>1581</v>
      </c>
      <c r="O85" s="173">
        <v>1588</v>
      </c>
      <c r="P85" s="173">
        <v>1606</v>
      </c>
      <c r="Q85" s="173">
        <v>1584</v>
      </c>
      <c r="R85" s="173">
        <v>1548</v>
      </c>
      <c r="S85" s="173">
        <v>1553</v>
      </c>
      <c r="T85" s="173">
        <v>1564</v>
      </c>
      <c r="U85" s="213">
        <v>1682</v>
      </c>
    </row>
    <row r="86" spans="1:21" x14ac:dyDescent="0.25">
      <c r="A86" s="84" t="s">
        <v>71</v>
      </c>
      <c r="B86" s="173">
        <v>1317</v>
      </c>
      <c r="C86" s="173">
        <v>1336</v>
      </c>
      <c r="D86" s="173">
        <v>1353</v>
      </c>
      <c r="E86" s="173">
        <v>1403</v>
      </c>
      <c r="F86" s="173">
        <v>1600</v>
      </c>
      <c r="G86" s="173">
        <v>1611</v>
      </c>
      <c r="H86" s="173">
        <v>1608</v>
      </c>
      <c r="I86" s="173">
        <v>1909</v>
      </c>
      <c r="J86" s="173">
        <v>1900</v>
      </c>
      <c r="K86" s="173">
        <v>1991</v>
      </c>
      <c r="L86" s="173">
        <v>2019</v>
      </c>
      <c r="M86" s="173">
        <v>2055</v>
      </c>
      <c r="N86" s="173">
        <v>2082</v>
      </c>
      <c r="O86" s="173">
        <v>2108</v>
      </c>
      <c r="P86" s="173">
        <v>2127</v>
      </c>
      <c r="Q86" s="173">
        <v>2134</v>
      </c>
      <c r="R86" s="173">
        <v>1748</v>
      </c>
      <c r="S86" s="173">
        <v>1743</v>
      </c>
      <c r="T86" s="173">
        <v>1728</v>
      </c>
      <c r="U86" s="213">
        <v>1646</v>
      </c>
    </row>
    <row r="87" spans="1:21" x14ac:dyDescent="0.25">
      <c r="A87" s="84" t="s">
        <v>72</v>
      </c>
      <c r="B87" s="173">
        <v>929</v>
      </c>
      <c r="C87" s="173">
        <v>941</v>
      </c>
      <c r="D87" s="173">
        <v>949</v>
      </c>
      <c r="E87" s="173">
        <v>955</v>
      </c>
      <c r="F87" s="173">
        <v>959</v>
      </c>
      <c r="G87" s="173">
        <v>1021</v>
      </c>
      <c r="H87" s="173">
        <v>1135</v>
      </c>
      <c r="I87" s="173">
        <v>1202</v>
      </c>
      <c r="J87" s="173">
        <v>1211</v>
      </c>
      <c r="K87" s="173">
        <v>1222</v>
      </c>
      <c r="L87" s="173">
        <v>1230</v>
      </c>
      <c r="M87" s="173">
        <v>1251</v>
      </c>
      <c r="N87" s="173">
        <v>1290</v>
      </c>
      <c r="O87" s="173">
        <v>1301</v>
      </c>
      <c r="P87" s="173">
        <v>1326</v>
      </c>
      <c r="Q87" s="173">
        <v>1320</v>
      </c>
      <c r="R87" s="173">
        <v>1308</v>
      </c>
      <c r="S87" s="173">
        <v>1300</v>
      </c>
      <c r="T87" s="173">
        <v>1324</v>
      </c>
      <c r="U87" s="213">
        <v>1327</v>
      </c>
    </row>
    <row r="88" spans="1:21" x14ac:dyDescent="0.25">
      <c r="A88" s="84" t="s">
        <v>73</v>
      </c>
      <c r="B88" s="173">
        <v>1081</v>
      </c>
      <c r="C88" s="173">
        <v>975</v>
      </c>
      <c r="D88" s="173">
        <v>1101</v>
      </c>
      <c r="E88" s="173">
        <v>1161</v>
      </c>
      <c r="F88" s="173">
        <v>1176</v>
      </c>
      <c r="G88" s="173">
        <v>1159</v>
      </c>
      <c r="H88" s="173">
        <v>1177</v>
      </c>
      <c r="I88" s="173">
        <v>1327</v>
      </c>
      <c r="J88" s="173">
        <v>1336</v>
      </c>
      <c r="K88" s="173">
        <v>1580</v>
      </c>
      <c r="L88" s="173">
        <v>2740</v>
      </c>
      <c r="M88" s="173">
        <v>2871</v>
      </c>
      <c r="N88" s="173">
        <v>1051</v>
      </c>
      <c r="O88" s="173">
        <v>1051</v>
      </c>
      <c r="P88" s="173">
        <v>1085</v>
      </c>
      <c r="Q88" s="173">
        <v>1087</v>
      </c>
      <c r="R88" s="173">
        <v>1056</v>
      </c>
      <c r="S88" s="173">
        <v>1061</v>
      </c>
      <c r="T88" s="173">
        <v>1066</v>
      </c>
      <c r="U88" s="213">
        <v>1073</v>
      </c>
    </row>
    <row r="89" spans="1:21" x14ac:dyDescent="0.25">
      <c r="A89" s="84" t="s">
        <v>139</v>
      </c>
      <c r="B89" s="173">
        <v>934</v>
      </c>
      <c r="C89" s="173">
        <v>932</v>
      </c>
      <c r="D89" s="173">
        <v>1043</v>
      </c>
      <c r="E89" s="173">
        <v>1070</v>
      </c>
      <c r="F89" s="173">
        <v>1128</v>
      </c>
      <c r="G89" s="173">
        <v>1093</v>
      </c>
      <c r="H89" s="173">
        <v>1163</v>
      </c>
      <c r="I89" s="173">
        <v>1208</v>
      </c>
      <c r="J89" s="173">
        <v>1200</v>
      </c>
      <c r="K89" s="173">
        <v>1220</v>
      </c>
      <c r="L89" s="173">
        <v>1232</v>
      </c>
      <c r="M89" s="173">
        <v>1275</v>
      </c>
      <c r="N89" s="173">
        <v>1283</v>
      </c>
      <c r="O89" s="173">
        <v>1297</v>
      </c>
      <c r="P89" s="173">
        <v>1302</v>
      </c>
      <c r="Q89" s="173">
        <v>1300</v>
      </c>
      <c r="R89" s="173">
        <v>1307</v>
      </c>
      <c r="S89" s="173">
        <v>1300</v>
      </c>
      <c r="T89" s="173">
        <v>1312</v>
      </c>
      <c r="U89" s="213">
        <v>1340</v>
      </c>
    </row>
    <row r="90" spans="1:21" x14ac:dyDescent="0.25">
      <c r="A90" s="84" t="s">
        <v>75</v>
      </c>
      <c r="B90" s="173">
        <v>1095</v>
      </c>
      <c r="C90" s="173">
        <v>1104</v>
      </c>
      <c r="D90" s="173">
        <v>1106</v>
      </c>
      <c r="E90" s="173">
        <v>1101</v>
      </c>
      <c r="F90" s="173">
        <v>1101</v>
      </c>
      <c r="G90" s="173">
        <v>1116</v>
      </c>
      <c r="H90" s="173">
        <v>1154</v>
      </c>
      <c r="I90" s="173">
        <v>1161</v>
      </c>
      <c r="J90" s="173">
        <v>1170</v>
      </c>
      <c r="K90" s="173">
        <v>1179</v>
      </c>
      <c r="L90" s="173">
        <v>1232</v>
      </c>
      <c r="M90" s="173">
        <v>1234</v>
      </c>
      <c r="N90" s="173">
        <v>1223</v>
      </c>
      <c r="O90" s="173">
        <v>1223</v>
      </c>
      <c r="P90" s="173">
        <v>1222</v>
      </c>
      <c r="Q90" s="173">
        <v>1216</v>
      </c>
      <c r="R90" s="173">
        <v>1217</v>
      </c>
      <c r="S90" s="173">
        <v>1214</v>
      </c>
      <c r="T90" s="173">
        <v>1206</v>
      </c>
      <c r="U90" s="213">
        <v>1207</v>
      </c>
    </row>
    <row r="91" spans="1:21" x14ac:dyDescent="0.25">
      <c r="A91" s="84" t="s">
        <v>76</v>
      </c>
      <c r="B91" s="173">
        <v>391</v>
      </c>
      <c r="C91" s="173">
        <v>390</v>
      </c>
      <c r="D91" s="173">
        <v>392</v>
      </c>
      <c r="E91" s="173">
        <v>427</v>
      </c>
      <c r="F91" s="173">
        <v>430</v>
      </c>
      <c r="G91" s="173">
        <v>443</v>
      </c>
      <c r="H91" s="173">
        <v>444</v>
      </c>
      <c r="I91" s="173">
        <v>444</v>
      </c>
      <c r="J91" s="173">
        <v>445</v>
      </c>
      <c r="K91" s="173">
        <v>468</v>
      </c>
      <c r="L91" s="173">
        <v>476</v>
      </c>
      <c r="M91" s="173">
        <v>480</v>
      </c>
      <c r="N91" s="173">
        <v>461</v>
      </c>
      <c r="O91" s="173">
        <v>464</v>
      </c>
      <c r="P91" s="173">
        <v>468</v>
      </c>
      <c r="Q91" s="173">
        <v>469</v>
      </c>
      <c r="R91" s="173">
        <v>541</v>
      </c>
      <c r="S91" s="173">
        <v>612</v>
      </c>
      <c r="T91" s="173">
        <v>578</v>
      </c>
      <c r="U91" s="213">
        <v>579</v>
      </c>
    </row>
    <row r="92" spans="1:21" ht="18" x14ac:dyDescent="0.25">
      <c r="A92" s="93" t="s">
        <v>158</v>
      </c>
      <c r="B92" s="172">
        <v>3999</v>
      </c>
      <c r="C92" s="172">
        <v>4111</v>
      </c>
      <c r="D92" s="172">
        <v>4117</v>
      </c>
      <c r="E92" s="172">
        <v>4288</v>
      </c>
      <c r="F92" s="172">
        <v>4403</v>
      </c>
      <c r="G92" s="172">
        <v>4467</v>
      </c>
      <c r="H92" s="172">
        <v>4567</v>
      </c>
      <c r="I92" s="172">
        <v>4627</v>
      </c>
      <c r="J92" s="172">
        <v>4803</v>
      </c>
      <c r="K92" s="172">
        <v>4486</v>
      </c>
      <c r="L92" s="172">
        <v>5001</v>
      </c>
      <c r="M92" s="172">
        <v>5070</v>
      </c>
      <c r="N92" s="172">
        <v>4962</v>
      </c>
      <c r="O92" s="172">
        <v>5035</v>
      </c>
      <c r="P92" s="172">
        <v>5029</v>
      </c>
      <c r="Q92" s="172">
        <v>5019</v>
      </c>
      <c r="R92" s="172">
        <v>4998</v>
      </c>
      <c r="S92" s="172">
        <v>4982</v>
      </c>
      <c r="T92" s="172">
        <v>4947</v>
      </c>
      <c r="U92" s="212">
        <v>4987</v>
      </c>
    </row>
    <row r="93" spans="1:21" x14ac:dyDescent="0.25">
      <c r="A93" s="84" t="s">
        <v>66</v>
      </c>
      <c r="B93" s="173">
        <v>413</v>
      </c>
      <c r="C93" s="173">
        <v>410</v>
      </c>
      <c r="D93" s="173">
        <v>413</v>
      </c>
      <c r="E93" s="173">
        <v>434</v>
      </c>
      <c r="F93" s="173">
        <v>437</v>
      </c>
      <c r="G93" s="173">
        <v>439</v>
      </c>
      <c r="H93" s="173">
        <v>448</v>
      </c>
      <c r="I93" s="173">
        <v>449</v>
      </c>
      <c r="J93" s="173">
        <v>446</v>
      </c>
      <c r="K93" s="173">
        <v>458</v>
      </c>
      <c r="L93" s="173">
        <v>466</v>
      </c>
      <c r="M93" s="173">
        <v>472</v>
      </c>
      <c r="N93" s="173">
        <v>494</v>
      </c>
      <c r="O93" s="173">
        <v>502</v>
      </c>
      <c r="P93" s="173">
        <v>509</v>
      </c>
      <c r="Q93" s="173">
        <v>515</v>
      </c>
      <c r="R93" s="173">
        <v>523</v>
      </c>
      <c r="S93" s="173">
        <v>529</v>
      </c>
      <c r="T93" s="173">
        <v>537</v>
      </c>
      <c r="U93" s="213">
        <v>524</v>
      </c>
    </row>
    <row r="94" spans="1:21" x14ac:dyDescent="0.25">
      <c r="A94" s="84" t="s">
        <v>77</v>
      </c>
      <c r="B94" s="173">
        <v>654</v>
      </c>
      <c r="C94" s="173">
        <v>689</v>
      </c>
      <c r="D94" s="173">
        <v>690</v>
      </c>
      <c r="E94" s="173">
        <v>703</v>
      </c>
      <c r="F94" s="173">
        <v>705</v>
      </c>
      <c r="G94" s="173">
        <v>721</v>
      </c>
      <c r="H94" s="173">
        <v>735</v>
      </c>
      <c r="I94" s="173">
        <v>747</v>
      </c>
      <c r="J94" s="173">
        <v>756</v>
      </c>
      <c r="K94" s="173">
        <v>764</v>
      </c>
      <c r="L94" s="173">
        <v>771</v>
      </c>
      <c r="M94" s="173">
        <v>777</v>
      </c>
      <c r="N94" s="173">
        <v>798</v>
      </c>
      <c r="O94" s="173">
        <v>812</v>
      </c>
      <c r="P94" s="173">
        <v>822</v>
      </c>
      <c r="Q94" s="173">
        <v>834</v>
      </c>
      <c r="R94" s="173">
        <v>845</v>
      </c>
      <c r="S94" s="173">
        <v>842</v>
      </c>
      <c r="T94" s="173">
        <v>855</v>
      </c>
      <c r="U94" s="213">
        <v>871</v>
      </c>
    </row>
    <row r="95" spans="1:21" x14ac:dyDescent="0.25">
      <c r="A95" s="84" t="s">
        <v>70</v>
      </c>
      <c r="B95" s="173">
        <v>600</v>
      </c>
      <c r="C95" s="173">
        <v>645</v>
      </c>
      <c r="D95" s="173">
        <v>620</v>
      </c>
      <c r="E95" s="173">
        <v>564</v>
      </c>
      <c r="F95" s="173">
        <v>592</v>
      </c>
      <c r="G95" s="173">
        <v>629</v>
      </c>
      <c r="H95" s="173">
        <v>702</v>
      </c>
      <c r="I95" s="173">
        <v>697</v>
      </c>
      <c r="J95" s="173">
        <v>719</v>
      </c>
      <c r="K95" s="173">
        <v>751</v>
      </c>
      <c r="L95" s="173">
        <v>760</v>
      </c>
      <c r="M95" s="173">
        <v>786</v>
      </c>
      <c r="N95" s="173">
        <v>775</v>
      </c>
      <c r="O95" s="173">
        <v>800</v>
      </c>
      <c r="P95" s="173">
        <v>762</v>
      </c>
      <c r="Q95" s="173">
        <v>757</v>
      </c>
      <c r="R95" s="173">
        <v>730</v>
      </c>
      <c r="S95" s="173">
        <v>689</v>
      </c>
      <c r="T95" s="173">
        <v>654</v>
      </c>
      <c r="U95" s="213">
        <v>667</v>
      </c>
    </row>
    <row r="96" spans="1:21" x14ac:dyDescent="0.25">
      <c r="A96" s="84" t="s">
        <v>78</v>
      </c>
      <c r="B96" s="173">
        <v>151</v>
      </c>
      <c r="C96" s="173">
        <v>160</v>
      </c>
      <c r="D96" s="173">
        <v>176</v>
      </c>
      <c r="E96" s="173">
        <v>204</v>
      </c>
      <c r="F96" s="173">
        <v>203</v>
      </c>
      <c r="G96" s="173">
        <v>208</v>
      </c>
      <c r="H96" s="173">
        <v>207</v>
      </c>
      <c r="I96" s="173">
        <v>209</v>
      </c>
      <c r="J96" s="173">
        <v>213</v>
      </c>
      <c r="K96" s="173">
        <v>215</v>
      </c>
      <c r="L96" s="173">
        <v>221</v>
      </c>
      <c r="M96" s="173">
        <v>230</v>
      </c>
      <c r="N96" s="173">
        <v>225</v>
      </c>
      <c r="O96" s="173">
        <v>225</v>
      </c>
      <c r="P96" s="173">
        <v>188</v>
      </c>
      <c r="Q96" s="173">
        <v>193</v>
      </c>
      <c r="R96" s="173">
        <v>183</v>
      </c>
      <c r="S96" s="173">
        <v>184</v>
      </c>
      <c r="T96" s="173">
        <v>185</v>
      </c>
      <c r="U96" s="213">
        <v>186</v>
      </c>
    </row>
    <row r="97" spans="1:21" x14ac:dyDescent="0.25">
      <c r="A97" s="84" t="s">
        <v>79</v>
      </c>
      <c r="B97" s="173">
        <v>728</v>
      </c>
      <c r="C97" s="173">
        <v>730</v>
      </c>
      <c r="D97" s="173">
        <v>749</v>
      </c>
      <c r="E97" s="173">
        <v>888</v>
      </c>
      <c r="F97" s="173">
        <v>952</v>
      </c>
      <c r="G97" s="173">
        <v>959</v>
      </c>
      <c r="H97" s="173">
        <v>955</v>
      </c>
      <c r="I97" s="173">
        <v>949</v>
      </c>
      <c r="J97" s="173">
        <v>1094</v>
      </c>
      <c r="K97" s="173">
        <v>1111</v>
      </c>
      <c r="L97" s="173">
        <v>1121</v>
      </c>
      <c r="M97" s="173">
        <v>1145</v>
      </c>
      <c r="N97" s="173">
        <v>1077</v>
      </c>
      <c r="O97" s="173">
        <v>1092</v>
      </c>
      <c r="P97" s="173">
        <v>1131</v>
      </c>
      <c r="Q97" s="173">
        <v>1088</v>
      </c>
      <c r="R97" s="173">
        <v>1083</v>
      </c>
      <c r="S97" s="173">
        <v>1082</v>
      </c>
      <c r="T97" s="173">
        <v>1060</v>
      </c>
      <c r="U97" s="213">
        <v>1070</v>
      </c>
    </row>
    <row r="98" spans="1:21" x14ac:dyDescent="0.25">
      <c r="A98" s="84" t="s">
        <v>145</v>
      </c>
      <c r="B98" s="173">
        <v>489</v>
      </c>
      <c r="C98" s="173">
        <v>483</v>
      </c>
      <c r="D98" s="173">
        <v>469</v>
      </c>
      <c r="E98" s="173">
        <v>462</v>
      </c>
      <c r="F98" s="173">
        <v>467</v>
      </c>
      <c r="G98" s="173">
        <v>470</v>
      </c>
      <c r="H98" s="173">
        <v>467</v>
      </c>
      <c r="I98" s="173">
        <v>470</v>
      </c>
      <c r="J98" s="173">
        <v>483</v>
      </c>
      <c r="K98" s="173">
        <v>486</v>
      </c>
      <c r="L98" s="173">
        <v>503</v>
      </c>
      <c r="M98" s="173">
        <v>510</v>
      </c>
      <c r="N98" s="173">
        <v>503</v>
      </c>
      <c r="O98" s="173">
        <v>517</v>
      </c>
      <c r="P98" s="173">
        <v>530</v>
      </c>
      <c r="Q98" s="173">
        <v>547</v>
      </c>
      <c r="R98" s="173">
        <v>547</v>
      </c>
      <c r="S98" s="173">
        <v>552</v>
      </c>
      <c r="T98" s="173">
        <v>546</v>
      </c>
      <c r="U98" s="213">
        <v>551</v>
      </c>
    </row>
    <row r="99" spans="1:21" x14ac:dyDescent="0.25">
      <c r="A99" s="84" t="s">
        <v>81</v>
      </c>
      <c r="B99" s="173">
        <v>490</v>
      </c>
      <c r="C99" s="173">
        <v>500</v>
      </c>
      <c r="D99" s="173">
        <v>508</v>
      </c>
      <c r="E99" s="173">
        <v>533</v>
      </c>
      <c r="F99" s="173">
        <v>533</v>
      </c>
      <c r="G99" s="173">
        <v>544</v>
      </c>
      <c r="H99" s="173">
        <v>546</v>
      </c>
      <c r="I99" s="173">
        <v>553</v>
      </c>
      <c r="J99" s="173">
        <v>556</v>
      </c>
      <c r="K99" s="173">
        <v>571</v>
      </c>
      <c r="L99" s="173">
        <v>573</v>
      </c>
      <c r="M99" s="173">
        <v>577</v>
      </c>
      <c r="N99" s="173">
        <v>573</v>
      </c>
      <c r="O99" s="173">
        <v>567</v>
      </c>
      <c r="P99" s="173">
        <v>568</v>
      </c>
      <c r="Q99" s="173">
        <v>563</v>
      </c>
      <c r="R99" s="173">
        <v>562</v>
      </c>
      <c r="S99" s="173">
        <v>564</v>
      </c>
      <c r="T99" s="173">
        <v>563</v>
      </c>
      <c r="U99" s="213">
        <v>563</v>
      </c>
    </row>
    <row r="100" spans="1:21" x14ac:dyDescent="0.25">
      <c r="A100" s="84" t="s">
        <v>82</v>
      </c>
      <c r="B100" s="173">
        <v>89</v>
      </c>
      <c r="C100" s="173">
        <v>93</v>
      </c>
      <c r="D100" s="173">
        <v>88</v>
      </c>
      <c r="E100" s="173">
        <v>103</v>
      </c>
      <c r="F100" s="173">
        <v>108</v>
      </c>
      <c r="G100" s="173">
        <v>96</v>
      </c>
      <c r="H100" s="173">
        <v>99</v>
      </c>
      <c r="I100" s="173">
        <v>145</v>
      </c>
      <c r="J100" s="173">
        <v>119</v>
      </c>
      <c r="K100" s="173">
        <v>116</v>
      </c>
      <c r="L100" s="173">
        <v>120</v>
      </c>
      <c r="M100" s="173">
        <v>120</v>
      </c>
      <c r="N100" s="173">
        <v>121</v>
      </c>
      <c r="O100" s="173">
        <v>126</v>
      </c>
      <c r="P100" s="173">
        <v>125</v>
      </c>
      <c r="Q100" s="173">
        <v>125</v>
      </c>
      <c r="R100" s="173">
        <v>117</v>
      </c>
      <c r="S100" s="173">
        <v>115</v>
      </c>
      <c r="T100" s="173">
        <v>115</v>
      </c>
      <c r="U100" s="213">
        <v>115</v>
      </c>
    </row>
    <row r="101" spans="1:21" x14ac:dyDescent="0.25">
      <c r="A101" s="84" t="s">
        <v>83</v>
      </c>
      <c r="B101" s="173">
        <v>221</v>
      </c>
      <c r="C101" s="173">
        <v>237</v>
      </c>
      <c r="D101" s="173">
        <v>242</v>
      </c>
      <c r="E101" s="173">
        <v>242</v>
      </c>
      <c r="F101" s="173">
        <v>249</v>
      </c>
      <c r="G101" s="173">
        <v>243</v>
      </c>
      <c r="H101" s="173">
        <v>245</v>
      </c>
      <c r="I101" s="173">
        <v>246</v>
      </c>
      <c r="J101" s="173">
        <v>254</v>
      </c>
      <c r="K101" s="173">
        <v>7</v>
      </c>
      <c r="L101" s="173">
        <v>302</v>
      </c>
      <c r="M101" s="173">
        <v>287</v>
      </c>
      <c r="N101" s="173">
        <v>237</v>
      </c>
      <c r="O101" s="173">
        <v>229</v>
      </c>
      <c r="P101" s="173">
        <v>234</v>
      </c>
      <c r="Q101" s="173">
        <v>239</v>
      </c>
      <c r="R101" s="173">
        <v>245</v>
      </c>
      <c r="S101" s="173">
        <v>261</v>
      </c>
      <c r="T101" s="173">
        <v>266</v>
      </c>
      <c r="U101" s="213">
        <v>275</v>
      </c>
    </row>
    <row r="102" spans="1:21" ht="19.5" x14ac:dyDescent="0.25">
      <c r="A102" s="84" t="s">
        <v>84</v>
      </c>
      <c r="B102" s="173">
        <v>98</v>
      </c>
      <c r="C102" s="173">
        <v>98</v>
      </c>
      <c r="D102" s="173">
        <v>101</v>
      </c>
      <c r="E102" s="173">
        <v>99</v>
      </c>
      <c r="F102" s="173">
        <v>102</v>
      </c>
      <c r="G102" s="173">
        <v>102</v>
      </c>
      <c r="H102" s="173">
        <v>106</v>
      </c>
      <c r="I102" s="173">
        <v>105</v>
      </c>
      <c r="J102" s="173">
        <v>105</v>
      </c>
      <c r="K102" s="173">
        <v>2</v>
      </c>
      <c r="L102" s="173">
        <v>108</v>
      </c>
      <c r="M102" s="173">
        <v>108</v>
      </c>
      <c r="N102" s="173">
        <v>108</v>
      </c>
      <c r="O102" s="173">
        <v>109</v>
      </c>
      <c r="P102" s="173">
        <v>106</v>
      </c>
      <c r="Q102" s="173">
        <v>106</v>
      </c>
      <c r="R102" s="173">
        <v>110</v>
      </c>
      <c r="S102" s="173">
        <v>110</v>
      </c>
      <c r="T102" s="173">
        <v>111</v>
      </c>
      <c r="U102" s="213">
        <v>111</v>
      </c>
    </row>
    <row r="103" spans="1:21" ht="20.25" thickBot="1" x14ac:dyDescent="0.3">
      <c r="A103" s="98" t="s">
        <v>85</v>
      </c>
      <c r="B103" s="175">
        <v>66</v>
      </c>
      <c r="C103" s="175">
        <v>66</v>
      </c>
      <c r="D103" s="175">
        <v>61</v>
      </c>
      <c r="E103" s="175">
        <v>56</v>
      </c>
      <c r="F103" s="175">
        <v>55</v>
      </c>
      <c r="G103" s="175">
        <v>56</v>
      </c>
      <c r="H103" s="175">
        <v>57</v>
      </c>
      <c r="I103" s="175">
        <v>57</v>
      </c>
      <c r="J103" s="175">
        <v>58</v>
      </c>
      <c r="K103" s="175">
        <v>5</v>
      </c>
      <c r="L103" s="175">
        <v>56</v>
      </c>
      <c r="M103" s="175">
        <v>58</v>
      </c>
      <c r="N103" s="175">
        <v>51</v>
      </c>
      <c r="O103" s="175">
        <v>56</v>
      </c>
      <c r="P103" s="175">
        <v>54</v>
      </c>
      <c r="Q103" s="175">
        <v>52</v>
      </c>
      <c r="R103" s="175">
        <v>53</v>
      </c>
      <c r="S103" s="175">
        <v>54</v>
      </c>
      <c r="T103" s="175">
        <v>55</v>
      </c>
      <c r="U103" s="214">
        <v>54</v>
      </c>
    </row>
  </sheetData>
  <mergeCells count="2">
    <mergeCell ref="A1:U1"/>
    <mergeCell ref="A2:U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0">
    <tabColor rgb="FFC7E6A4"/>
  </sheetPr>
  <dimension ref="A1:U103"/>
  <sheetViews>
    <sheetView workbookViewId="0">
      <pane ySplit="5" topLeftCell="A84" activePane="bottomLeft" state="frozen"/>
      <selection activeCell="O25" sqref="O25"/>
      <selection pane="bottomLeft" sqref="A1:U1"/>
    </sheetView>
  </sheetViews>
  <sheetFormatPr defaultRowHeight="15" x14ac:dyDescent="0.25"/>
  <cols>
    <col min="1" max="1" width="18.28515625" customWidth="1"/>
  </cols>
  <sheetData>
    <row r="1" spans="1:21" x14ac:dyDescent="0.25">
      <c r="A1" s="247" t="s">
        <v>219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</row>
    <row r="2" spans="1:21" x14ac:dyDescent="0.25">
      <c r="A2" s="248" t="s">
        <v>193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</row>
    <row r="3" spans="1:21" x14ac:dyDescent="0.25">
      <c r="A3" s="169" t="s">
        <v>234</v>
      </c>
      <c r="B3" s="5"/>
      <c r="C3" s="5"/>
      <c r="D3" s="5"/>
      <c r="E3" s="5"/>
      <c r="F3" s="5"/>
      <c r="G3" s="5"/>
      <c r="H3" s="168"/>
      <c r="I3" s="168"/>
      <c r="J3" s="168"/>
      <c r="K3" s="168"/>
      <c r="L3" s="5"/>
      <c r="M3" s="5"/>
      <c r="N3" s="5"/>
      <c r="O3" s="5"/>
      <c r="P3" s="5"/>
      <c r="Q3" s="5"/>
      <c r="R3" s="5"/>
      <c r="S3" s="5"/>
      <c r="T3" s="5"/>
    </row>
    <row r="4" spans="1:21" ht="15.75" thickBot="1" x14ac:dyDescent="0.3">
      <c r="A4" s="168" t="s">
        <v>199</v>
      </c>
      <c r="B4" s="5"/>
      <c r="C4" s="5"/>
      <c r="D4" s="5"/>
      <c r="E4" s="5"/>
      <c r="F4" s="5"/>
      <c r="G4" s="5"/>
      <c r="H4" s="168"/>
      <c r="I4" s="168"/>
      <c r="J4" s="168"/>
      <c r="K4" s="168"/>
      <c r="L4" s="5"/>
      <c r="M4" s="5"/>
      <c r="N4" s="5"/>
      <c r="O4" s="5"/>
      <c r="P4" s="5"/>
      <c r="Q4" s="5"/>
      <c r="R4" s="5"/>
      <c r="S4" s="5"/>
      <c r="T4" s="5"/>
    </row>
    <row r="5" spans="1:21" ht="15.75" thickBot="1" x14ac:dyDescent="0.3">
      <c r="A5" s="36"/>
      <c r="B5" s="36">
        <v>2000</v>
      </c>
      <c r="C5" s="36">
        <v>2001</v>
      </c>
      <c r="D5" s="36">
        <v>2002</v>
      </c>
      <c r="E5" s="36">
        <v>2003</v>
      </c>
      <c r="F5" s="36">
        <v>2004</v>
      </c>
      <c r="G5" s="36">
        <v>2005</v>
      </c>
      <c r="H5" s="36">
        <v>2006</v>
      </c>
      <c r="I5" s="36">
        <v>2007</v>
      </c>
      <c r="J5" s="36">
        <v>2008</v>
      </c>
      <c r="K5" s="36">
        <v>2009</v>
      </c>
      <c r="L5" s="36">
        <v>2010</v>
      </c>
      <c r="M5" s="36">
        <v>2011</v>
      </c>
      <c r="N5" s="36">
        <v>2012</v>
      </c>
      <c r="O5" s="36">
        <v>2013</v>
      </c>
      <c r="P5" s="36">
        <v>2014</v>
      </c>
      <c r="Q5" s="36">
        <v>2015</v>
      </c>
      <c r="R5" s="36">
        <v>2016</v>
      </c>
      <c r="S5" s="91">
        <v>2017</v>
      </c>
      <c r="T5" s="91">
        <v>2018</v>
      </c>
      <c r="U5" s="91">
        <v>2019</v>
      </c>
    </row>
    <row r="6" spans="1:21" x14ac:dyDescent="0.25">
      <c r="A6" s="92" t="s">
        <v>0</v>
      </c>
      <c r="B6" s="171">
        <v>2512</v>
      </c>
      <c r="C6" s="171">
        <v>2630</v>
      </c>
      <c r="D6" s="171">
        <v>2639</v>
      </c>
      <c r="E6" s="171">
        <v>3033</v>
      </c>
      <c r="F6" s="171">
        <v>3074</v>
      </c>
      <c r="G6" s="171">
        <v>3110</v>
      </c>
      <c r="H6" s="171">
        <v>3211</v>
      </c>
      <c r="I6" s="171">
        <v>3535</v>
      </c>
      <c r="J6" s="171">
        <v>3721</v>
      </c>
      <c r="K6" s="171">
        <v>3990</v>
      </c>
      <c r="L6" s="171">
        <v>4237</v>
      </c>
      <c r="M6" s="171">
        <v>4467</v>
      </c>
      <c r="N6" s="171">
        <v>4575</v>
      </c>
      <c r="O6" s="171">
        <v>4774</v>
      </c>
      <c r="P6" s="171">
        <v>4956</v>
      </c>
      <c r="Q6" s="171">
        <v>5196</v>
      </c>
      <c r="R6" s="171">
        <v>5441</v>
      </c>
      <c r="S6" s="171">
        <v>5654</v>
      </c>
      <c r="T6" s="172">
        <v>5855</v>
      </c>
      <c r="U6" s="212">
        <v>6015</v>
      </c>
    </row>
    <row r="7" spans="1:21" ht="18" x14ac:dyDescent="0.25">
      <c r="A7" s="93" t="s">
        <v>165</v>
      </c>
      <c r="B7" s="172">
        <v>642</v>
      </c>
      <c r="C7" s="172">
        <v>719</v>
      </c>
      <c r="D7" s="172">
        <v>742</v>
      </c>
      <c r="E7" s="172">
        <v>843</v>
      </c>
      <c r="F7" s="172">
        <v>860</v>
      </c>
      <c r="G7" s="172">
        <v>863</v>
      </c>
      <c r="H7" s="172">
        <v>893</v>
      </c>
      <c r="I7" s="172">
        <v>962</v>
      </c>
      <c r="J7" s="172">
        <v>1018</v>
      </c>
      <c r="K7" s="172">
        <v>1169</v>
      </c>
      <c r="L7" s="172">
        <v>1216</v>
      </c>
      <c r="M7" s="172">
        <v>1264</v>
      </c>
      <c r="N7" s="172">
        <v>1236</v>
      </c>
      <c r="O7" s="172">
        <v>1275</v>
      </c>
      <c r="P7" s="172">
        <v>1323</v>
      </c>
      <c r="Q7" s="172">
        <v>1401</v>
      </c>
      <c r="R7" s="172">
        <v>1484</v>
      </c>
      <c r="S7" s="172">
        <v>1522</v>
      </c>
      <c r="T7" s="172">
        <v>1566</v>
      </c>
      <c r="U7" s="212">
        <v>1642</v>
      </c>
    </row>
    <row r="8" spans="1:21" x14ac:dyDescent="0.25">
      <c r="A8" s="84" t="s">
        <v>1</v>
      </c>
      <c r="B8" s="173">
        <v>117</v>
      </c>
      <c r="C8" s="173">
        <v>122</v>
      </c>
      <c r="D8" s="173">
        <v>123</v>
      </c>
      <c r="E8" s="173">
        <v>124</v>
      </c>
      <c r="F8" s="173">
        <v>124</v>
      </c>
      <c r="G8" s="173">
        <v>123</v>
      </c>
      <c r="H8" s="173">
        <v>128</v>
      </c>
      <c r="I8" s="173">
        <v>111</v>
      </c>
      <c r="J8" s="173">
        <v>129</v>
      </c>
      <c r="K8" s="173">
        <v>129</v>
      </c>
      <c r="L8" s="173">
        <v>129</v>
      </c>
      <c r="M8" s="173">
        <v>131</v>
      </c>
      <c r="N8" s="173">
        <v>130</v>
      </c>
      <c r="O8" s="173">
        <v>134</v>
      </c>
      <c r="P8" s="173">
        <v>143</v>
      </c>
      <c r="Q8" s="173">
        <v>142</v>
      </c>
      <c r="R8" s="173">
        <v>144</v>
      </c>
      <c r="S8" s="173">
        <v>145</v>
      </c>
      <c r="T8" s="173">
        <v>151</v>
      </c>
      <c r="U8" s="213">
        <v>180</v>
      </c>
    </row>
    <row r="9" spans="1:21" x14ac:dyDescent="0.25">
      <c r="A9" s="84" t="s">
        <v>2</v>
      </c>
      <c r="B9" s="173">
        <v>3</v>
      </c>
      <c r="C9" s="173">
        <v>3</v>
      </c>
      <c r="D9" s="173">
        <v>3</v>
      </c>
      <c r="E9" s="173">
        <v>41</v>
      </c>
      <c r="F9" s="173">
        <v>41</v>
      </c>
      <c r="G9" s="173">
        <v>41</v>
      </c>
      <c r="H9" s="173">
        <v>41</v>
      </c>
      <c r="I9" s="173">
        <v>41</v>
      </c>
      <c r="J9" s="173">
        <v>42</v>
      </c>
      <c r="K9" s="173">
        <v>31</v>
      </c>
      <c r="L9" s="173">
        <v>38</v>
      </c>
      <c r="M9" s="173">
        <v>41</v>
      </c>
      <c r="N9" s="173">
        <v>47</v>
      </c>
      <c r="O9" s="173">
        <v>47</v>
      </c>
      <c r="P9" s="173">
        <v>48</v>
      </c>
      <c r="Q9" s="173">
        <v>50</v>
      </c>
      <c r="R9" s="173">
        <v>49</v>
      </c>
      <c r="S9" s="173">
        <v>45</v>
      </c>
      <c r="T9" s="173">
        <v>47</v>
      </c>
      <c r="U9" s="213">
        <v>48</v>
      </c>
    </row>
    <row r="10" spans="1:21" x14ac:dyDescent="0.25">
      <c r="A10" s="84" t="s">
        <v>3</v>
      </c>
      <c r="B10" s="173">
        <v>35</v>
      </c>
      <c r="C10" s="173">
        <v>34</v>
      </c>
      <c r="D10" s="173">
        <v>34</v>
      </c>
      <c r="E10" s="173">
        <v>40</v>
      </c>
      <c r="F10" s="173">
        <v>40</v>
      </c>
      <c r="G10" s="173">
        <v>41</v>
      </c>
      <c r="H10" s="173">
        <v>41</v>
      </c>
      <c r="I10" s="173">
        <v>42</v>
      </c>
      <c r="J10" s="173">
        <v>42</v>
      </c>
      <c r="K10" s="173">
        <v>43</v>
      </c>
      <c r="L10" s="173">
        <v>43</v>
      </c>
      <c r="M10" s="173">
        <v>45</v>
      </c>
      <c r="N10" s="173">
        <v>47</v>
      </c>
      <c r="O10" s="173">
        <v>49</v>
      </c>
      <c r="P10" s="173">
        <v>55</v>
      </c>
      <c r="Q10" s="173">
        <v>57</v>
      </c>
      <c r="R10" s="173">
        <v>62</v>
      </c>
      <c r="S10" s="173">
        <v>63</v>
      </c>
      <c r="T10" s="173">
        <v>63</v>
      </c>
      <c r="U10" s="213">
        <v>62</v>
      </c>
    </row>
    <row r="11" spans="1:21" x14ac:dyDescent="0.25">
      <c r="A11" s="84" t="s">
        <v>4</v>
      </c>
      <c r="B11" s="173">
        <v>30</v>
      </c>
      <c r="C11" s="173">
        <v>18</v>
      </c>
      <c r="D11" s="173">
        <v>18</v>
      </c>
      <c r="E11" s="173">
        <v>19</v>
      </c>
      <c r="F11" s="173">
        <v>19</v>
      </c>
      <c r="G11" s="173">
        <v>19</v>
      </c>
      <c r="H11" s="173">
        <v>19</v>
      </c>
      <c r="I11" s="173">
        <v>21</v>
      </c>
      <c r="J11" s="173">
        <v>18</v>
      </c>
      <c r="K11" s="173">
        <v>51</v>
      </c>
      <c r="L11" s="173">
        <v>52</v>
      </c>
      <c r="M11" s="173">
        <v>57</v>
      </c>
      <c r="N11" s="173">
        <v>64</v>
      </c>
      <c r="O11" s="173">
        <v>69</v>
      </c>
      <c r="P11" s="173">
        <v>77</v>
      </c>
      <c r="Q11" s="173">
        <v>83</v>
      </c>
      <c r="R11" s="173">
        <v>60</v>
      </c>
      <c r="S11" s="173">
        <v>60</v>
      </c>
      <c r="T11" s="173">
        <v>63</v>
      </c>
      <c r="U11" s="213">
        <v>64</v>
      </c>
    </row>
    <row r="12" spans="1:21" x14ac:dyDescent="0.25">
      <c r="A12" s="84" t="s">
        <v>5</v>
      </c>
      <c r="B12" s="173">
        <v>20</v>
      </c>
      <c r="C12" s="173">
        <v>20</v>
      </c>
      <c r="D12" s="173">
        <v>20</v>
      </c>
      <c r="E12" s="173">
        <v>20</v>
      </c>
      <c r="F12" s="173">
        <v>21</v>
      </c>
      <c r="G12" s="173">
        <v>21</v>
      </c>
      <c r="H12" s="173">
        <v>21</v>
      </c>
      <c r="I12" s="173">
        <v>22</v>
      </c>
      <c r="J12" s="173">
        <v>23</v>
      </c>
      <c r="K12" s="173">
        <v>24</v>
      </c>
      <c r="L12" s="173">
        <v>24</v>
      </c>
      <c r="M12" s="173">
        <v>25</v>
      </c>
      <c r="N12" s="173">
        <v>28</v>
      </c>
      <c r="O12" s="173">
        <v>29</v>
      </c>
      <c r="P12" s="173">
        <v>29</v>
      </c>
      <c r="Q12" s="173">
        <v>30</v>
      </c>
      <c r="R12" s="173">
        <v>30</v>
      </c>
      <c r="S12" s="173">
        <v>32</v>
      </c>
      <c r="T12" s="173">
        <v>30</v>
      </c>
      <c r="U12" s="213">
        <v>32</v>
      </c>
    </row>
    <row r="13" spans="1:21" x14ac:dyDescent="0.25">
      <c r="A13" s="84" t="s">
        <v>6</v>
      </c>
      <c r="B13" s="173">
        <v>26</v>
      </c>
      <c r="C13" s="173">
        <v>26</v>
      </c>
      <c r="D13" s="173">
        <v>26</v>
      </c>
      <c r="E13" s="173">
        <v>27</v>
      </c>
      <c r="F13" s="173">
        <v>27</v>
      </c>
      <c r="G13" s="173">
        <v>27</v>
      </c>
      <c r="H13" s="173">
        <v>26</v>
      </c>
      <c r="I13" s="173">
        <v>27</v>
      </c>
      <c r="J13" s="173">
        <v>27</v>
      </c>
      <c r="K13" s="173">
        <v>28</v>
      </c>
      <c r="L13" s="173">
        <v>28</v>
      </c>
      <c r="M13" s="173">
        <v>29</v>
      </c>
      <c r="N13" s="173">
        <v>39</v>
      </c>
      <c r="O13" s="173">
        <v>43</v>
      </c>
      <c r="P13" s="173">
        <v>45</v>
      </c>
      <c r="Q13" s="173">
        <v>49</v>
      </c>
      <c r="R13" s="173">
        <v>62</v>
      </c>
      <c r="S13" s="173">
        <v>67</v>
      </c>
      <c r="T13" s="173">
        <v>70</v>
      </c>
      <c r="U13" s="213">
        <v>70</v>
      </c>
    </row>
    <row r="14" spans="1:21" x14ac:dyDescent="0.25">
      <c r="A14" s="84" t="s">
        <v>7</v>
      </c>
      <c r="B14" s="173">
        <v>31</v>
      </c>
      <c r="C14" s="173">
        <v>31</v>
      </c>
      <c r="D14" s="173">
        <v>31</v>
      </c>
      <c r="E14" s="173">
        <v>31</v>
      </c>
      <c r="F14" s="173">
        <v>31</v>
      </c>
      <c r="G14" s="173">
        <v>27</v>
      </c>
      <c r="H14" s="173">
        <v>31</v>
      </c>
      <c r="I14" s="173">
        <v>16</v>
      </c>
      <c r="J14" s="173">
        <v>31</v>
      </c>
      <c r="K14" s="173">
        <v>31</v>
      </c>
      <c r="L14" s="173">
        <v>31</v>
      </c>
      <c r="M14" s="173">
        <v>31</v>
      </c>
      <c r="N14" s="173">
        <v>31</v>
      </c>
      <c r="O14" s="173">
        <v>31</v>
      </c>
      <c r="P14" s="173">
        <v>32</v>
      </c>
      <c r="Q14" s="173">
        <v>32</v>
      </c>
      <c r="R14" s="173">
        <v>32</v>
      </c>
      <c r="S14" s="173">
        <v>33</v>
      </c>
      <c r="T14" s="173">
        <v>35</v>
      </c>
      <c r="U14" s="213">
        <v>34</v>
      </c>
    </row>
    <row r="15" spans="1:21" x14ac:dyDescent="0.25">
      <c r="A15" s="84" t="s">
        <v>8</v>
      </c>
      <c r="B15" s="173">
        <v>16</v>
      </c>
      <c r="C15" s="173">
        <v>18</v>
      </c>
      <c r="D15" s="173">
        <v>21</v>
      </c>
      <c r="E15" s="173">
        <v>25</v>
      </c>
      <c r="F15" s="173">
        <v>26</v>
      </c>
      <c r="G15" s="173">
        <v>28</v>
      </c>
      <c r="H15" s="173">
        <v>30</v>
      </c>
      <c r="I15" s="173">
        <v>37</v>
      </c>
      <c r="J15" s="173">
        <v>37</v>
      </c>
      <c r="K15" s="173">
        <v>36</v>
      </c>
      <c r="L15" s="173">
        <v>36</v>
      </c>
      <c r="M15" s="173">
        <v>34</v>
      </c>
      <c r="N15" s="173">
        <v>30</v>
      </c>
      <c r="O15" s="173">
        <v>30</v>
      </c>
      <c r="P15" s="173">
        <v>32</v>
      </c>
      <c r="Q15" s="173">
        <v>35</v>
      </c>
      <c r="R15" s="173">
        <v>36</v>
      </c>
      <c r="S15" s="173">
        <v>41</v>
      </c>
      <c r="T15" s="173">
        <v>44</v>
      </c>
      <c r="U15" s="213">
        <v>45</v>
      </c>
    </row>
    <row r="16" spans="1:21" x14ac:dyDescent="0.25">
      <c r="A16" s="84" t="s">
        <v>9</v>
      </c>
      <c r="B16" s="173">
        <v>17</v>
      </c>
      <c r="C16" s="173">
        <v>18</v>
      </c>
      <c r="D16" s="173">
        <v>18</v>
      </c>
      <c r="E16" s="173">
        <v>17</v>
      </c>
      <c r="F16" s="173">
        <v>17</v>
      </c>
      <c r="G16" s="173">
        <v>22</v>
      </c>
      <c r="H16" s="173">
        <v>24</v>
      </c>
      <c r="I16" s="173">
        <v>31</v>
      </c>
      <c r="J16" s="173">
        <v>32</v>
      </c>
      <c r="K16" s="173">
        <v>32</v>
      </c>
      <c r="L16" s="173">
        <v>33</v>
      </c>
      <c r="M16" s="173">
        <v>35</v>
      </c>
      <c r="N16" s="173">
        <v>38</v>
      </c>
      <c r="O16" s="173">
        <v>39</v>
      </c>
      <c r="P16" s="173">
        <v>41</v>
      </c>
      <c r="Q16" s="173">
        <v>42</v>
      </c>
      <c r="R16" s="173">
        <v>43</v>
      </c>
      <c r="S16" s="173">
        <v>44</v>
      </c>
      <c r="T16" s="173">
        <v>49</v>
      </c>
      <c r="U16" s="213">
        <v>49</v>
      </c>
    </row>
    <row r="17" spans="1:21" x14ac:dyDescent="0.25">
      <c r="A17" s="84" t="s">
        <v>10</v>
      </c>
      <c r="B17" s="173">
        <v>123</v>
      </c>
      <c r="C17" s="173">
        <v>126</v>
      </c>
      <c r="D17" s="173">
        <v>131</v>
      </c>
      <c r="E17" s="173">
        <v>134</v>
      </c>
      <c r="F17" s="173">
        <v>143</v>
      </c>
      <c r="G17" s="173">
        <v>143</v>
      </c>
      <c r="H17" s="173">
        <v>147</v>
      </c>
      <c r="I17" s="173">
        <v>168</v>
      </c>
      <c r="J17" s="173">
        <v>179</v>
      </c>
      <c r="K17" s="173">
        <v>189</v>
      </c>
      <c r="L17" s="173">
        <v>196</v>
      </c>
      <c r="M17" s="173">
        <v>214</v>
      </c>
      <c r="N17" s="173">
        <v>224</v>
      </c>
      <c r="O17" s="173">
        <v>237</v>
      </c>
      <c r="P17" s="173">
        <v>243</v>
      </c>
      <c r="Q17" s="173">
        <v>271</v>
      </c>
      <c r="R17" s="173">
        <v>285</v>
      </c>
      <c r="S17" s="173">
        <v>298</v>
      </c>
      <c r="T17" s="173">
        <v>307</v>
      </c>
      <c r="U17" s="213">
        <v>312</v>
      </c>
    </row>
    <row r="18" spans="1:21" x14ac:dyDescent="0.25">
      <c r="A18" s="84" t="s">
        <v>11</v>
      </c>
      <c r="B18" s="173">
        <v>10</v>
      </c>
      <c r="C18" s="173">
        <v>14</v>
      </c>
      <c r="D18" s="173">
        <v>13</v>
      </c>
      <c r="E18" s="173">
        <v>13</v>
      </c>
      <c r="F18" s="173">
        <v>16</v>
      </c>
      <c r="G18" s="173">
        <v>15</v>
      </c>
      <c r="H18" s="173">
        <v>15</v>
      </c>
      <c r="I18" s="173">
        <v>24</v>
      </c>
      <c r="J18" s="173">
        <v>29</v>
      </c>
      <c r="K18" s="173">
        <v>29</v>
      </c>
      <c r="L18" s="173">
        <v>30</v>
      </c>
      <c r="M18" s="173">
        <v>30</v>
      </c>
      <c r="N18" s="173">
        <v>31</v>
      </c>
      <c r="O18" s="173">
        <v>32</v>
      </c>
      <c r="P18" s="173">
        <v>32</v>
      </c>
      <c r="Q18" s="173">
        <v>32</v>
      </c>
      <c r="R18" s="173">
        <v>34</v>
      </c>
      <c r="S18" s="173">
        <v>34</v>
      </c>
      <c r="T18" s="173">
        <v>34</v>
      </c>
      <c r="U18" s="213">
        <v>34</v>
      </c>
    </row>
    <row r="19" spans="1:21" x14ac:dyDescent="0.25">
      <c r="A19" s="84" t="s">
        <v>12</v>
      </c>
      <c r="B19" s="173">
        <v>26</v>
      </c>
      <c r="C19" s="173">
        <v>26</v>
      </c>
      <c r="D19" s="173">
        <v>27</v>
      </c>
      <c r="E19" s="173">
        <v>27</v>
      </c>
      <c r="F19" s="173">
        <v>26</v>
      </c>
      <c r="G19" s="173">
        <v>26</v>
      </c>
      <c r="H19" s="173">
        <v>26</v>
      </c>
      <c r="I19" s="173">
        <v>27</v>
      </c>
      <c r="J19" s="173">
        <v>26</v>
      </c>
      <c r="K19" s="173">
        <v>26</v>
      </c>
      <c r="L19" s="173">
        <v>31</v>
      </c>
      <c r="M19" s="173">
        <v>31</v>
      </c>
      <c r="N19" s="173">
        <v>31</v>
      </c>
      <c r="O19" s="173">
        <v>35</v>
      </c>
      <c r="P19" s="173">
        <v>37</v>
      </c>
      <c r="Q19" s="173">
        <v>41</v>
      </c>
      <c r="R19" s="173">
        <v>43</v>
      </c>
      <c r="S19" s="173">
        <v>52</v>
      </c>
      <c r="T19" s="173">
        <v>54</v>
      </c>
      <c r="U19" s="213">
        <v>55</v>
      </c>
    </row>
    <row r="20" spans="1:21" x14ac:dyDescent="0.25">
      <c r="A20" s="84" t="s">
        <v>13</v>
      </c>
      <c r="B20" s="173">
        <v>31</v>
      </c>
      <c r="C20" s="173">
        <v>28</v>
      </c>
      <c r="D20" s="173">
        <v>26</v>
      </c>
      <c r="E20" s="173">
        <v>28</v>
      </c>
      <c r="F20" s="173">
        <v>26</v>
      </c>
      <c r="G20" s="173">
        <v>26</v>
      </c>
      <c r="H20" s="173">
        <v>26</v>
      </c>
      <c r="I20" s="173">
        <v>27</v>
      </c>
      <c r="J20" s="173">
        <v>32</v>
      </c>
      <c r="K20" s="173">
        <v>33</v>
      </c>
      <c r="L20" s="173">
        <v>33</v>
      </c>
      <c r="M20" s="173">
        <v>34</v>
      </c>
      <c r="N20" s="173">
        <v>34</v>
      </c>
      <c r="O20" s="173">
        <v>38</v>
      </c>
      <c r="P20" s="173">
        <v>42</v>
      </c>
      <c r="Q20" s="173">
        <v>55</v>
      </c>
      <c r="R20" s="173">
        <v>57</v>
      </c>
      <c r="S20" s="173">
        <v>56</v>
      </c>
      <c r="T20" s="173">
        <v>59</v>
      </c>
      <c r="U20" s="213">
        <v>60</v>
      </c>
    </row>
    <row r="21" spans="1:21" x14ac:dyDescent="0.25">
      <c r="A21" s="84" t="s">
        <v>14</v>
      </c>
      <c r="B21" s="173">
        <v>14</v>
      </c>
      <c r="C21" s="173">
        <v>12</v>
      </c>
      <c r="D21" s="173">
        <v>11</v>
      </c>
      <c r="E21" s="173">
        <v>11</v>
      </c>
      <c r="F21" s="173">
        <v>11</v>
      </c>
      <c r="G21" s="173">
        <v>10</v>
      </c>
      <c r="H21" s="173">
        <v>11</v>
      </c>
      <c r="I21" s="173">
        <v>22</v>
      </c>
      <c r="J21" s="173">
        <v>22</v>
      </c>
      <c r="K21" s="173">
        <v>21</v>
      </c>
      <c r="L21" s="173">
        <v>25</v>
      </c>
      <c r="M21" s="173">
        <v>29</v>
      </c>
      <c r="N21" s="173">
        <v>39</v>
      </c>
      <c r="O21" s="173">
        <v>40</v>
      </c>
      <c r="P21" s="173">
        <v>40</v>
      </c>
      <c r="Q21" s="173">
        <v>40</v>
      </c>
      <c r="R21" s="173">
        <v>40</v>
      </c>
      <c r="S21" s="173">
        <v>41</v>
      </c>
      <c r="T21" s="173">
        <v>41</v>
      </c>
      <c r="U21" s="213">
        <v>41</v>
      </c>
    </row>
    <row r="22" spans="1:21" x14ac:dyDescent="0.25">
      <c r="A22" s="84" t="s">
        <v>15</v>
      </c>
      <c r="B22" s="173">
        <v>35</v>
      </c>
      <c r="C22" s="173">
        <v>25</v>
      </c>
      <c r="D22" s="173">
        <v>25</v>
      </c>
      <c r="E22" s="173">
        <v>40</v>
      </c>
      <c r="F22" s="173">
        <v>40</v>
      </c>
      <c r="G22" s="173">
        <v>40</v>
      </c>
      <c r="H22" s="173">
        <v>47</v>
      </c>
      <c r="I22" s="173">
        <v>47</v>
      </c>
      <c r="J22" s="173">
        <v>51</v>
      </c>
      <c r="K22" s="173">
        <v>59</v>
      </c>
      <c r="L22" s="173">
        <v>62</v>
      </c>
      <c r="M22" s="173">
        <v>67</v>
      </c>
      <c r="N22" s="173">
        <v>56</v>
      </c>
      <c r="O22" s="173">
        <v>56</v>
      </c>
      <c r="P22" s="173">
        <v>57</v>
      </c>
      <c r="Q22" s="173">
        <v>57</v>
      </c>
      <c r="R22" s="173">
        <v>58</v>
      </c>
      <c r="S22" s="173">
        <v>57</v>
      </c>
      <c r="T22" s="173">
        <v>61</v>
      </c>
      <c r="U22" s="213">
        <v>63</v>
      </c>
    </row>
    <row r="23" spans="1:21" x14ac:dyDescent="0.25">
      <c r="A23" s="84" t="s">
        <v>16</v>
      </c>
      <c r="B23" s="173">
        <v>8</v>
      </c>
      <c r="C23" s="173">
        <v>7</v>
      </c>
      <c r="D23" s="173">
        <v>10</v>
      </c>
      <c r="E23" s="173">
        <v>23</v>
      </c>
      <c r="F23" s="173">
        <v>26</v>
      </c>
      <c r="G23" s="173">
        <v>27</v>
      </c>
      <c r="H23" s="173">
        <v>27</v>
      </c>
      <c r="I23" s="173">
        <v>27</v>
      </c>
      <c r="J23" s="173">
        <v>27</v>
      </c>
      <c r="K23" s="173">
        <v>30</v>
      </c>
      <c r="L23" s="173">
        <v>30</v>
      </c>
      <c r="M23" s="173">
        <v>31</v>
      </c>
      <c r="N23" s="173">
        <v>43</v>
      </c>
      <c r="O23" s="173">
        <v>43</v>
      </c>
      <c r="P23" s="173">
        <v>43</v>
      </c>
      <c r="Q23" s="173">
        <v>46</v>
      </c>
      <c r="R23" s="173">
        <v>47</v>
      </c>
      <c r="S23" s="173">
        <v>49</v>
      </c>
      <c r="T23" s="173">
        <v>50</v>
      </c>
      <c r="U23" s="213">
        <v>50</v>
      </c>
    </row>
    <row r="24" spans="1:21" x14ac:dyDescent="0.25">
      <c r="A24" s="84" t="s">
        <v>17</v>
      </c>
      <c r="B24" s="173">
        <v>20</v>
      </c>
      <c r="C24" s="173">
        <v>21</v>
      </c>
      <c r="D24" s="173">
        <v>21</v>
      </c>
      <c r="E24" s="173">
        <v>21</v>
      </c>
      <c r="F24" s="173">
        <v>22</v>
      </c>
      <c r="G24" s="173">
        <v>23</v>
      </c>
      <c r="H24" s="173">
        <v>26</v>
      </c>
      <c r="I24" s="173">
        <v>26</v>
      </c>
      <c r="J24" s="173">
        <v>26</v>
      </c>
      <c r="K24" s="173">
        <v>29</v>
      </c>
      <c r="L24" s="173">
        <v>30</v>
      </c>
      <c r="M24" s="173">
        <v>32</v>
      </c>
      <c r="N24" s="173">
        <v>29</v>
      </c>
      <c r="O24" s="173">
        <v>26</v>
      </c>
      <c r="P24" s="173">
        <v>26</v>
      </c>
      <c r="Q24" s="173">
        <v>24</v>
      </c>
      <c r="R24" s="173">
        <v>25</v>
      </c>
      <c r="S24" s="173">
        <v>26</v>
      </c>
      <c r="T24" s="173">
        <v>25</v>
      </c>
      <c r="U24" s="213">
        <v>26</v>
      </c>
    </row>
    <row r="25" spans="1:21" x14ac:dyDescent="0.25">
      <c r="A25" s="84" t="s">
        <v>18</v>
      </c>
      <c r="B25" s="173">
        <v>80</v>
      </c>
      <c r="C25" s="173">
        <v>170</v>
      </c>
      <c r="D25" s="173">
        <v>184</v>
      </c>
      <c r="E25" s="173">
        <v>202</v>
      </c>
      <c r="F25" s="173">
        <v>204</v>
      </c>
      <c r="G25" s="173">
        <v>204</v>
      </c>
      <c r="H25" s="173">
        <v>207</v>
      </c>
      <c r="I25" s="173">
        <v>231</v>
      </c>
      <c r="J25" s="173">
        <v>245</v>
      </c>
      <c r="K25" s="173">
        <v>348</v>
      </c>
      <c r="L25" s="173">
        <v>365</v>
      </c>
      <c r="M25" s="173">
        <v>368</v>
      </c>
      <c r="N25" s="173">
        <v>295</v>
      </c>
      <c r="O25" s="173">
        <v>297</v>
      </c>
      <c r="P25" s="173">
        <v>301</v>
      </c>
      <c r="Q25" s="173">
        <v>315</v>
      </c>
      <c r="R25" s="173">
        <v>377</v>
      </c>
      <c r="S25" s="173">
        <v>379</v>
      </c>
      <c r="T25" s="173">
        <v>383</v>
      </c>
      <c r="U25" s="213">
        <v>417</v>
      </c>
    </row>
    <row r="26" spans="1:21" ht="18" x14ac:dyDescent="0.25">
      <c r="A26" s="93" t="s">
        <v>140</v>
      </c>
      <c r="B26" s="172">
        <v>275</v>
      </c>
      <c r="C26" s="172">
        <v>284</v>
      </c>
      <c r="D26" s="172">
        <v>287</v>
      </c>
      <c r="E26" s="172">
        <v>310</v>
      </c>
      <c r="F26" s="172">
        <v>309</v>
      </c>
      <c r="G26" s="172">
        <v>303</v>
      </c>
      <c r="H26" s="172">
        <v>307</v>
      </c>
      <c r="I26" s="172">
        <v>297</v>
      </c>
      <c r="J26" s="172">
        <v>339</v>
      </c>
      <c r="K26" s="172">
        <v>354</v>
      </c>
      <c r="L26" s="172">
        <v>409</v>
      </c>
      <c r="M26" s="172">
        <v>452</v>
      </c>
      <c r="N26" s="172">
        <v>498</v>
      </c>
      <c r="O26" s="172">
        <v>558</v>
      </c>
      <c r="P26" s="172">
        <v>586</v>
      </c>
      <c r="Q26" s="172">
        <v>638</v>
      </c>
      <c r="R26" s="172">
        <v>667</v>
      </c>
      <c r="S26" s="172">
        <v>718</v>
      </c>
      <c r="T26" s="172">
        <v>765</v>
      </c>
      <c r="U26" s="212">
        <v>794</v>
      </c>
    </row>
    <row r="27" spans="1:21" x14ac:dyDescent="0.25">
      <c r="A27" s="84" t="s">
        <v>19</v>
      </c>
      <c r="B27" s="173">
        <v>24</v>
      </c>
      <c r="C27" s="173">
        <v>28</v>
      </c>
      <c r="D27" s="173">
        <v>28</v>
      </c>
      <c r="E27" s="173">
        <v>26</v>
      </c>
      <c r="F27" s="173">
        <v>25</v>
      </c>
      <c r="G27" s="173">
        <v>24</v>
      </c>
      <c r="H27" s="173">
        <v>25</v>
      </c>
      <c r="I27" s="173">
        <v>25</v>
      </c>
      <c r="J27" s="173">
        <v>25</v>
      </c>
      <c r="K27" s="173">
        <v>26</v>
      </c>
      <c r="L27" s="173">
        <v>26</v>
      </c>
      <c r="M27" s="173">
        <v>28</v>
      </c>
      <c r="N27" s="173">
        <v>28</v>
      </c>
      <c r="O27" s="173">
        <v>29</v>
      </c>
      <c r="P27" s="173">
        <v>30</v>
      </c>
      <c r="Q27" s="173">
        <v>30</v>
      </c>
      <c r="R27" s="173">
        <v>33</v>
      </c>
      <c r="S27" s="173">
        <v>36</v>
      </c>
      <c r="T27" s="173">
        <v>37</v>
      </c>
      <c r="U27" s="213">
        <v>39</v>
      </c>
    </row>
    <row r="28" spans="1:21" x14ac:dyDescent="0.25">
      <c r="A28" s="84" t="s">
        <v>20</v>
      </c>
      <c r="B28" s="173">
        <v>38</v>
      </c>
      <c r="C28" s="173">
        <v>38</v>
      </c>
      <c r="D28" s="173">
        <v>38</v>
      </c>
      <c r="E28" s="173">
        <v>38</v>
      </c>
      <c r="F28" s="173">
        <v>38</v>
      </c>
      <c r="G28" s="173">
        <v>38</v>
      </c>
      <c r="H28" s="173">
        <v>38</v>
      </c>
      <c r="I28" s="173">
        <v>36</v>
      </c>
      <c r="J28" s="173">
        <v>37</v>
      </c>
      <c r="K28" s="173">
        <v>37</v>
      </c>
      <c r="L28" s="173">
        <v>37</v>
      </c>
      <c r="M28" s="173">
        <v>37</v>
      </c>
      <c r="N28" s="173">
        <v>36</v>
      </c>
      <c r="O28" s="173">
        <v>37</v>
      </c>
      <c r="P28" s="173">
        <v>37</v>
      </c>
      <c r="Q28" s="173">
        <v>41</v>
      </c>
      <c r="R28" s="173">
        <v>39</v>
      </c>
      <c r="S28" s="173">
        <v>44</v>
      </c>
      <c r="T28" s="173">
        <v>46</v>
      </c>
      <c r="U28" s="213">
        <v>45</v>
      </c>
    </row>
    <row r="29" spans="1:21" x14ac:dyDescent="0.25">
      <c r="A29" s="84" t="s">
        <v>21</v>
      </c>
      <c r="B29" s="173">
        <v>33</v>
      </c>
      <c r="C29" s="173">
        <v>33</v>
      </c>
      <c r="D29" s="173">
        <v>36</v>
      </c>
      <c r="E29" s="173">
        <v>41</v>
      </c>
      <c r="F29" s="173">
        <v>44</v>
      </c>
      <c r="G29" s="173">
        <v>40</v>
      </c>
      <c r="H29" s="173">
        <v>35</v>
      </c>
      <c r="I29" s="173">
        <v>35</v>
      </c>
      <c r="J29" s="173">
        <v>42</v>
      </c>
      <c r="K29" s="173">
        <v>35</v>
      </c>
      <c r="L29" s="173">
        <v>35</v>
      </c>
      <c r="M29" s="173">
        <v>36</v>
      </c>
      <c r="N29" s="173">
        <v>43</v>
      </c>
      <c r="O29" s="173">
        <v>45</v>
      </c>
      <c r="P29" s="173">
        <v>49</v>
      </c>
      <c r="Q29" s="173">
        <v>49</v>
      </c>
      <c r="R29" s="173">
        <v>50</v>
      </c>
      <c r="S29" s="173">
        <v>52</v>
      </c>
      <c r="T29" s="173">
        <v>53</v>
      </c>
      <c r="U29" s="213">
        <v>55</v>
      </c>
    </row>
    <row r="30" spans="1:21" x14ac:dyDescent="0.25">
      <c r="A30" s="94" t="s">
        <v>62</v>
      </c>
      <c r="B30" s="173"/>
      <c r="C30" s="173"/>
      <c r="D30" s="173"/>
      <c r="E30" s="173"/>
      <c r="F30" s="173"/>
      <c r="G30" s="173"/>
      <c r="H30" s="173"/>
      <c r="I30" s="173"/>
      <c r="J30" s="173"/>
      <c r="K30" s="173"/>
      <c r="L30" s="173"/>
      <c r="M30" s="173"/>
      <c r="N30" s="173"/>
      <c r="O30" s="173"/>
      <c r="P30" s="173"/>
      <c r="Q30" s="173"/>
      <c r="R30" s="173"/>
      <c r="S30" s="173"/>
      <c r="T30" s="173"/>
      <c r="U30" s="213"/>
    </row>
    <row r="31" spans="1:21" ht="19.5" x14ac:dyDescent="0.25">
      <c r="A31" s="95" t="s">
        <v>22</v>
      </c>
      <c r="B31" s="173">
        <v>1</v>
      </c>
      <c r="C31" s="173" t="s">
        <v>95</v>
      </c>
      <c r="D31" s="173" t="s">
        <v>95</v>
      </c>
      <c r="E31" s="173">
        <v>1</v>
      </c>
      <c r="F31" s="173">
        <v>1</v>
      </c>
      <c r="G31" s="173">
        <v>3</v>
      </c>
      <c r="H31" s="173">
        <v>1</v>
      </c>
      <c r="I31" s="173">
        <v>2</v>
      </c>
      <c r="J31" s="173" t="s">
        <v>95</v>
      </c>
      <c r="K31" s="173" t="s">
        <v>95</v>
      </c>
      <c r="L31" s="173" t="s">
        <v>95</v>
      </c>
      <c r="M31" s="173" t="s">
        <v>95</v>
      </c>
      <c r="N31" s="173" t="s">
        <v>95</v>
      </c>
      <c r="O31" s="173">
        <v>2</v>
      </c>
      <c r="P31" s="173">
        <v>2</v>
      </c>
      <c r="Q31" s="173">
        <v>1</v>
      </c>
      <c r="R31" s="173">
        <v>1</v>
      </c>
      <c r="S31" s="173">
        <v>1</v>
      </c>
      <c r="T31" s="173">
        <v>2</v>
      </c>
      <c r="U31" s="213">
        <v>1</v>
      </c>
    </row>
    <row r="32" spans="1:21" ht="19.5" x14ac:dyDescent="0.25">
      <c r="A32" s="95" t="s">
        <v>115</v>
      </c>
      <c r="B32" s="173">
        <v>32</v>
      </c>
      <c r="C32" s="173">
        <v>33</v>
      </c>
      <c r="D32" s="173">
        <v>36</v>
      </c>
      <c r="E32" s="173">
        <v>40</v>
      </c>
      <c r="F32" s="173">
        <v>43</v>
      </c>
      <c r="G32" s="173">
        <v>37</v>
      </c>
      <c r="H32" s="173">
        <v>34</v>
      </c>
      <c r="I32" s="173">
        <v>33</v>
      </c>
      <c r="J32" s="173">
        <v>42</v>
      </c>
      <c r="K32" s="173">
        <v>35</v>
      </c>
      <c r="L32" s="173">
        <v>35</v>
      </c>
      <c r="M32" s="173">
        <v>36</v>
      </c>
      <c r="N32" s="173">
        <v>43</v>
      </c>
      <c r="O32" s="173">
        <v>43</v>
      </c>
      <c r="P32" s="173">
        <v>47</v>
      </c>
      <c r="Q32" s="173">
        <v>48</v>
      </c>
      <c r="R32" s="173">
        <v>49</v>
      </c>
      <c r="S32" s="173">
        <v>51</v>
      </c>
      <c r="T32" s="173">
        <v>51</v>
      </c>
      <c r="U32" s="213">
        <v>54</v>
      </c>
    </row>
    <row r="33" spans="1:21" x14ac:dyDescent="0.25">
      <c r="A33" s="84" t="s">
        <v>23</v>
      </c>
      <c r="B33" s="173">
        <v>10</v>
      </c>
      <c r="C33" s="173">
        <v>9</v>
      </c>
      <c r="D33" s="173">
        <v>9</v>
      </c>
      <c r="E33" s="173">
        <v>8</v>
      </c>
      <c r="F33" s="173">
        <v>6</v>
      </c>
      <c r="G33" s="173">
        <v>6</v>
      </c>
      <c r="H33" s="173">
        <v>6</v>
      </c>
      <c r="I33" s="173">
        <v>7</v>
      </c>
      <c r="J33" s="173">
        <v>8</v>
      </c>
      <c r="K33" s="173">
        <v>9</v>
      </c>
      <c r="L33" s="173">
        <v>39</v>
      </c>
      <c r="M33" s="173">
        <v>43</v>
      </c>
      <c r="N33" s="173">
        <v>43</v>
      </c>
      <c r="O33" s="173">
        <v>44</v>
      </c>
      <c r="P33" s="173">
        <v>46</v>
      </c>
      <c r="Q33" s="173">
        <v>48</v>
      </c>
      <c r="R33" s="173">
        <v>49</v>
      </c>
      <c r="S33" s="173">
        <v>70</v>
      </c>
      <c r="T33" s="173">
        <v>82</v>
      </c>
      <c r="U33" s="213">
        <v>88</v>
      </c>
    </row>
    <row r="34" spans="1:21" x14ac:dyDescent="0.25">
      <c r="A34" s="84" t="s">
        <v>160</v>
      </c>
      <c r="B34" s="173">
        <v>12</v>
      </c>
      <c r="C34" s="173">
        <v>11</v>
      </c>
      <c r="D34" s="173">
        <v>11</v>
      </c>
      <c r="E34" s="173">
        <v>11</v>
      </c>
      <c r="F34" s="173">
        <v>16</v>
      </c>
      <c r="G34" s="173">
        <v>14</v>
      </c>
      <c r="H34" s="173">
        <v>15</v>
      </c>
      <c r="I34" s="173">
        <v>17</v>
      </c>
      <c r="J34" s="173">
        <v>17</v>
      </c>
      <c r="K34" s="173">
        <v>18</v>
      </c>
      <c r="L34" s="173">
        <v>23</v>
      </c>
      <c r="M34" s="173">
        <v>27</v>
      </c>
      <c r="N34" s="173">
        <v>29</v>
      </c>
      <c r="O34" s="173">
        <v>31</v>
      </c>
      <c r="P34" s="173">
        <v>32</v>
      </c>
      <c r="Q34" s="173">
        <v>42</v>
      </c>
      <c r="R34" s="173">
        <v>44</v>
      </c>
      <c r="S34" s="173">
        <v>45</v>
      </c>
      <c r="T34" s="173">
        <v>45</v>
      </c>
      <c r="U34" s="213">
        <v>47</v>
      </c>
    </row>
    <row r="35" spans="1:21" x14ac:dyDescent="0.25">
      <c r="A35" s="84" t="s">
        <v>25</v>
      </c>
      <c r="B35" s="173">
        <v>28</v>
      </c>
      <c r="C35" s="173">
        <v>28</v>
      </c>
      <c r="D35" s="173">
        <v>28</v>
      </c>
      <c r="E35" s="173">
        <v>28</v>
      </c>
      <c r="F35" s="173">
        <v>29</v>
      </c>
      <c r="G35" s="173">
        <v>29</v>
      </c>
      <c r="H35" s="173">
        <v>29</v>
      </c>
      <c r="I35" s="173">
        <v>29</v>
      </c>
      <c r="J35" s="173">
        <v>30</v>
      </c>
      <c r="K35" s="173">
        <v>33</v>
      </c>
      <c r="L35" s="173">
        <v>33</v>
      </c>
      <c r="M35" s="173">
        <v>33</v>
      </c>
      <c r="N35" s="173">
        <v>54</v>
      </c>
      <c r="O35" s="173">
        <v>59</v>
      </c>
      <c r="P35" s="173">
        <v>60</v>
      </c>
      <c r="Q35" s="173">
        <v>64</v>
      </c>
      <c r="R35" s="173">
        <v>69</v>
      </c>
      <c r="S35" s="173">
        <v>75</v>
      </c>
      <c r="T35" s="173">
        <v>85</v>
      </c>
      <c r="U35" s="213">
        <v>86</v>
      </c>
    </row>
    <row r="36" spans="1:21" x14ac:dyDescent="0.25">
      <c r="A36" s="84" t="s">
        <v>26</v>
      </c>
      <c r="B36" s="173">
        <v>29</v>
      </c>
      <c r="C36" s="173">
        <v>29</v>
      </c>
      <c r="D36" s="173">
        <v>29</v>
      </c>
      <c r="E36" s="173">
        <v>26</v>
      </c>
      <c r="F36" s="173">
        <v>26</v>
      </c>
      <c r="G36" s="173">
        <v>29</v>
      </c>
      <c r="H36" s="173">
        <v>30</v>
      </c>
      <c r="I36" s="173">
        <v>28</v>
      </c>
      <c r="J36" s="173">
        <v>33</v>
      </c>
      <c r="K36" s="173">
        <v>33</v>
      </c>
      <c r="L36" s="173">
        <v>36</v>
      </c>
      <c r="M36" s="173">
        <v>38</v>
      </c>
      <c r="N36" s="173">
        <v>35</v>
      </c>
      <c r="O36" s="173">
        <v>32</v>
      </c>
      <c r="P36" s="173">
        <v>32</v>
      </c>
      <c r="Q36" s="173">
        <v>33</v>
      </c>
      <c r="R36" s="173">
        <v>34</v>
      </c>
      <c r="S36" s="173">
        <v>36</v>
      </c>
      <c r="T36" s="173">
        <v>36</v>
      </c>
      <c r="U36" s="213">
        <v>37</v>
      </c>
    </row>
    <row r="37" spans="1:21" x14ac:dyDescent="0.25">
      <c r="A37" s="84" t="s">
        <v>27</v>
      </c>
      <c r="B37" s="173">
        <v>17</v>
      </c>
      <c r="C37" s="173">
        <v>16</v>
      </c>
      <c r="D37" s="173">
        <v>16</v>
      </c>
      <c r="E37" s="173">
        <v>17</v>
      </c>
      <c r="F37" s="173">
        <v>24</v>
      </c>
      <c r="G37" s="173">
        <v>24</v>
      </c>
      <c r="H37" s="173">
        <v>26</v>
      </c>
      <c r="I37" s="173">
        <v>29</v>
      </c>
      <c r="J37" s="173">
        <v>28</v>
      </c>
      <c r="K37" s="173">
        <v>28</v>
      </c>
      <c r="L37" s="173">
        <v>28</v>
      </c>
      <c r="M37" s="173">
        <v>28</v>
      </c>
      <c r="N37" s="173">
        <v>28</v>
      </c>
      <c r="O37" s="173">
        <v>29</v>
      </c>
      <c r="P37" s="173">
        <v>31</v>
      </c>
      <c r="Q37" s="173">
        <v>33</v>
      </c>
      <c r="R37" s="173">
        <v>33</v>
      </c>
      <c r="S37" s="173">
        <v>33</v>
      </c>
      <c r="T37" s="173">
        <v>33</v>
      </c>
      <c r="U37" s="213">
        <v>35</v>
      </c>
    </row>
    <row r="38" spans="1:21" x14ac:dyDescent="0.25">
      <c r="A38" s="84" t="s">
        <v>28</v>
      </c>
      <c r="B38" s="173">
        <v>20</v>
      </c>
      <c r="C38" s="173">
        <v>23</v>
      </c>
      <c r="D38" s="173">
        <v>23</v>
      </c>
      <c r="E38" s="173">
        <v>23</v>
      </c>
      <c r="F38" s="173">
        <v>23</v>
      </c>
      <c r="G38" s="173">
        <v>21</v>
      </c>
      <c r="H38" s="173">
        <v>17</v>
      </c>
      <c r="I38" s="173">
        <v>12</v>
      </c>
      <c r="J38" s="173">
        <v>13</v>
      </c>
      <c r="K38" s="173">
        <v>13</v>
      </c>
      <c r="L38" s="173">
        <v>12</v>
      </c>
      <c r="M38" s="173">
        <v>11</v>
      </c>
      <c r="N38" s="173">
        <v>12</v>
      </c>
      <c r="O38" s="173">
        <v>13</v>
      </c>
      <c r="P38" s="173">
        <v>13</v>
      </c>
      <c r="Q38" s="173">
        <v>14</v>
      </c>
      <c r="R38" s="173">
        <v>14</v>
      </c>
      <c r="S38" s="173">
        <v>15</v>
      </c>
      <c r="T38" s="173">
        <v>18</v>
      </c>
      <c r="U38" s="213">
        <v>17</v>
      </c>
    </row>
    <row r="39" spans="1:21" x14ac:dyDescent="0.25">
      <c r="A39" s="84" t="s">
        <v>29</v>
      </c>
      <c r="B39" s="173">
        <v>64</v>
      </c>
      <c r="C39" s="173">
        <v>69</v>
      </c>
      <c r="D39" s="173">
        <v>69</v>
      </c>
      <c r="E39" s="173">
        <v>92</v>
      </c>
      <c r="F39" s="173">
        <v>78</v>
      </c>
      <c r="G39" s="173">
        <v>78</v>
      </c>
      <c r="H39" s="173">
        <v>86</v>
      </c>
      <c r="I39" s="173">
        <v>79</v>
      </c>
      <c r="J39" s="173">
        <v>106</v>
      </c>
      <c r="K39" s="173">
        <v>122</v>
      </c>
      <c r="L39" s="173">
        <v>140</v>
      </c>
      <c r="M39" s="173">
        <v>171</v>
      </c>
      <c r="N39" s="173">
        <v>190</v>
      </c>
      <c r="O39" s="173">
        <v>239</v>
      </c>
      <c r="P39" s="173">
        <v>256</v>
      </c>
      <c r="Q39" s="173">
        <v>284</v>
      </c>
      <c r="R39" s="173">
        <v>302</v>
      </c>
      <c r="S39" s="173">
        <v>312</v>
      </c>
      <c r="T39" s="173">
        <v>328</v>
      </c>
      <c r="U39" s="213">
        <v>345</v>
      </c>
    </row>
    <row r="40" spans="1:21" ht="18" x14ac:dyDescent="0.25">
      <c r="A40" s="93" t="s">
        <v>116</v>
      </c>
      <c r="B40" s="172">
        <v>169</v>
      </c>
      <c r="C40" s="172">
        <v>168</v>
      </c>
      <c r="D40" s="172">
        <v>168</v>
      </c>
      <c r="E40" s="172">
        <v>195</v>
      </c>
      <c r="F40" s="172">
        <v>200</v>
      </c>
      <c r="G40" s="172">
        <v>293</v>
      </c>
      <c r="H40" s="172">
        <v>209</v>
      </c>
      <c r="I40" s="172">
        <v>249</v>
      </c>
      <c r="J40" s="172">
        <v>260</v>
      </c>
      <c r="K40" s="172">
        <v>270</v>
      </c>
      <c r="L40" s="172">
        <v>299</v>
      </c>
      <c r="M40" s="172">
        <v>329</v>
      </c>
      <c r="N40" s="172">
        <v>345</v>
      </c>
      <c r="O40" s="172">
        <v>359</v>
      </c>
      <c r="P40" s="172">
        <v>390</v>
      </c>
      <c r="Q40" s="172">
        <v>411</v>
      </c>
      <c r="R40" s="172">
        <v>425</v>
      </c>
      <c r="S40" s="172">
        <v>458</v>
      </c>
      <c r="T40" s="172">
        <v>470</v>
      </c>
      <c r="U40" s="212">
        <v>480</v>
      </c>
    </row>
    <row r="41" spans="1:21" x14ac:dyDescent="0.25">
      <c r="A41" s="84" t="s">
        <v>30</v>
      </c>
      <c r="B41" s="173">
        <v>5</v>
      </c>
      <c r="C41" s="173">
        <v>5</v>
      </c>
      <c r="D41" s="173">
        <v>5</v>
      </c>
      <c r="E41" s="173">
        <v>5</v>
      </c>
      <c r="F41" s="173">
        <v>5</v>
      </c>
      <c r="G41" s="173">
        <v>5</v>
      </c>
      <c r="H41" s="173">
        <v>5</v>
      </c>
      <c r="I41" s="173">
        <v>5</v>
      </c>
      <c r="J41" s="173">
        <v>6</v>
      </c>
      <c r="K41" s="173">
        <v>7</v>
      </c>
      <c r="L41" s="173">
        <v>7</v>
      </c>
      <c r="M41" s="173">
        <v>7</v>
      </c>
      <c r="N41" s="173">
        <v>7</v>
      </c>
      <c r="O41" s="173">
        <v>9</v>
      </c>
      <c r="P41" s="173">
        <v>10</v>
      </c>
      <c r="Q41" s="173">
        <v>12</v>
      </c>
      <c r="R41" s="173">
        <v>12</v>
      </c>
      <c r="S41" s="173">
        <v>12</v>
      </c>
      <c r="T41" s="173">
        <v>12</v>
      </c>
      <c r="U41" s="213">
        <v>12</v>
      </c>
    </row>
    <row r="42" spans="1:21" x14ac:dyDescent="0.25">
      <c r="A42" s="84" t="s">
        <v>31</v>
      </c>
      <c r="B42" s="173">
        <v>2</v>
      </c>
      <c r="C42" s="173">
        <v>2</v>
      </c>
      <c r="D42" s="173">
        <v>2</v>
      </c>
      <c r="E42" s="173">
        <v>2</v>
      </c>
      <c r="F42" s="173">
        <v>2</v>
      </c>
      <c r="G42" s="173">
        <v>2</v>
      </c>
      <c r="H42" s="173">
        <v>2</v>
      </c>
      <c r="I42" s="173">
        <v>2</v>
      </c>
      <c r="J42" s="173">
        <v>2</v>
      </c>
      <c r="K42" s="173">
        <v>2</v>
      </c>
      <c r="L42" s="173">
        <v>2</v>
      </c>
      <c r="M42" s="173">
        <v>2</v>
      </c>
      <c r="N42" s="173">
        <v>2</v>
      </c>
      <c r="O42" s="173">
        <v>2</v>
      </c>
      <c r="P42" s="173">
        <v>2</v>
      </c>
      <c r="Q42" s="173">
        <v>2</v>
      </c>
      <c r="R42" s="173">
        <v>2</v>
      </c>
      <c r="S42" s="173">
        <v>3</v>
      </c>
      <c r="T42" s="173">
        <v>3</v>
      </c>
      <c r="U42" s="213">
        <v>3</v>
      </c>
    </row>
    <row r="43" spans="1:21" x14ac:dyDescent="0.25">
      <c r="A43" s="84" t="s">
        <v>32</v>
      </c>
      <c r="B43" s="170"/>
      <c r="C43" s="170"/>
      <c r="D43" s="170"/>
      <c r="E43" s="170"/>
      <c r="F43" s="170"/>
      <c r="G43" s="170"/>
      <c r="H43" s="170"/>
      <c r="I43" s="170"/>
      <c r="J43" s="170"/>
      <c r="K43" s="170"/>
      <c r="L43" s="170"/>
      <c r="M43" s="170"/>
      <c r="N43" s="170"/>
      <c r="O43" s="170"/>
      <c r="P43" s="173">
        <v>12</v>
      </c>
      <c r="Q43" s="173">
        <v>17</v>
      </c>
      <c r="R43" s="173">
        <v>17</v>
      </c>
      <c r="S43" s="173">
        <v>22</v>
      </c>
      <c r="T43" s="173">
        <v>22</v>
      </c>
      <c r="U43" s="213">
        <v>24</v>
      </c>
    </row>
    <row r="44" spans="1:21" x14ac:dyDescent="0.25">
      <c r="A44" s="84" t="s">
        <v>33</v>
      </c>
      <c r="B44" s="173">
        <v>55</v>
      </c>
      <c r="C44" s="173">
        <v>53</v>
      </c>
      <c r="D44" s="173">
        <v>52</v>
      </c>
      <c r="E44" s="173">
        <v>57</v>
      </c>
      <c r="F44" s="173">
        <v>59</v>
      </c>
      <c r="G44" s="173">
        <v>63</v>
      </c>
      <c r="H44" s="173">
        <v>66</v>
      </c>
      <c r="I44" s="173">
        <v>98</v>
      </c>
      <c r="J44" s="173">
        <v>105</v>
      </c>
      <c r="K44" s="173">
        <v>108</v>
      </c>
      <c r="L44" s="173">
        <v>131</v>
      </c>
      <c r="M44" s="173">
        <v>139</v>
      </c>
      <c r="N44" s="173">
        <v>145</v>
      </c>
      <c r="O44" s="173">
        <v>149</v>
      </c>
      <c r="P44" s="173">
        <v>155</v>
      </c>
      <c r="Q44" s="173">
        <v>164</v>
      </c>
      <c r="R44" s="173">
        <v>167</v>
      </c>
      <c r="S44" s="173">
        <v>177</v>
      </c>
      <c r="T44" s="173">
        <v>178</v>
      </c>
      <c r="U44" s="213">
        <v>180</v>
      </c>
    </row>
    <row r="45" spans="1:21" x14ac:dyDescent="0.25">
      <c r="A45" s="84" t="s">
        <v>34</v>
      </c>
      <c r="B45" s="173">
        <v>15</v>
      </c>
      <c r="C45" s="173">
        <v>15</v>
      </c>
      <c r="D45" s="173">
        <v>16</v>
      </c>
      <c r="E45" s="173">
        <v>30</v>
      </c>
      <c r="F45" s="173">
        <v>26</v>
      </c>
      <c r="G45" s="173">
        <v>27</v>
      </c>
      <c r="H45" s="173">
        <v>12</v>
      </c>
      <c r="I45" s="173">
        <v>12</v>
      </c>
      <c r="J45" s="173">
        <v>10</v>
      </c>
      <c r="K45" s="173">
        <v>10</v>
      </c>
      <c r="L45" s="173">
        <v>10</v>
      </c>
      <c r="M45" s="173">
        <v>12</v>
      </c>
      <c r="N45" s="173">
        <v>16</v>
      </c>
      <c r="O45" s="173">
        <v>18</v>
      </c>
      <c r="P45" s="173">
        <v>17</v>
      </c>
      <c r="Q45" s="173">
        <v>16</v>
      </c>
      <c r="R45" s="173">
        <v>17</v>
      </c>
      <c r="S45" s="173">
        <v>21</v>
      </c>
      <c r="T45" s="173">
        <v>24</v>
      </c>
      <c r="U45" s="213">
        <v>25</v>
      </c>
    </row>
    <row r="46" spans="1:21" x14ac:dyDescent="0.25">
      <c r="A46" s="84" t="s">
        <v>35</v>
      </c>
      <c r="B46" s="173">
        <v>32</v>
      </c>
      <c r="C46" s="173">
        <v>32</v>
      </c>
      <c r="D46" s="173">
        <v>32</v>
      </c>
      <c r="E46" s="173">
        <v>33</v>
      </c>
      <c r="F46" s="173">
        <v>38</v>
      </c>
      <c r="G46" s="173">
        <v>38</v>
      </c>
      <c r="H46" s="173">
        <v>38</v>
      </c>
      <c r="I46" s="173">
        <v>38</v>
      </c>
      <c r="J46" s="173">
        <v>38</v>
      </c>
      <c r="K46" s="173">
        <v>39</v>
      </c>
      <c r="L46" s="173">
        <v>42</v>
      </c>
      <c r="M46" s="173">
        <v>48</v>
      </c>
      <c r="N46" s="173">
        <v>50</v>
      </c>
      <c r="O46" s="173">
        <v>50</v>
      </c>
      <c r="P46" s="173">
        <v>50</v>
      </c>
      <c r="Q46" s="173">
        <v>55</v>
      </c>
      <c r="R46" s="173">
        <v>57</v>
      </c>
      <c r="S46" s="173">
        <v>57</v>
      </c>
      <c r="T46" s="173">
        <v>59</v>
      </c>
      <c r="U46" s="213">
        <v>62</v>
      </c>
    </row>
    <row r="47" spans="1:21" x14ac:dyDescent="0.25">
      <c r="A47" s="84" t="s">
        <v>36</v>
      </c>
      <c r="B47" s="173">
        <v>60</v>
      </c>
      <c r="C47" s="173">
        <v>61</v>
      </c>
      <c r="D47" s="173">
        <v>61</v>
      </c>
      <c r="E47" s="173">
        <v>68</v>
      </c>
      <c r="F47" s="173">
        <v>70</v>
      </c>
      <c r="G47" s="173">
        <v>70</v>
      </c>
      <c r="H47" s="173">
        <v>86</v>
      </c>
      <c r="I47" s="173">
        <v>94</v>
      </c>
      <c r="J47" s="173">
        <v>99</v>
      </c>
      <c r="K47" s="173">
        <v>104</v>
      </c>
      <c r="L47" s="173">
        <v>107</v>
      </c>
      <c r="M47" s="173">
        <v>121</v>
      </c>
      <c r="N47" s="173">
        <v>125</v>
      </c>
      <c r="O47" s="173">
        <v>131</v>
      </c>
      <c r="P47" s="173">
        <v>136</v>
      </c>
      <c r="Q47" s="173">
        <v>139</v>
      </c>
      <c r="R47" s="173">
        <v>149</v>
      </c>
      <c r="S47" s="173">
        <v>157</v>
      </c>
      <c r="T47" s="173">
        <v>163</v>
      </c>
      <c r="U47" s="213">
        <v>164</v>
      </c>
    </row>
    <row r="48" spans="1:21" x14ac:dyDescent="0.25">
      <c r="A48" s="84" t="s">
        <v>37</v>
      </c>
      <c r="B48" s="170"/>
      <c r="C48" s="170"/>
      <c r="D48" s="170"/>
      <c r="E48" s="170"/>
      <c r="F48" s="170"/>
      <c r="G48" s="170"/>
      <c r="H48" s="170"/>
      <c r="I48" s="170"/>
      <c r="J48" s="170"/>
      <c r="K48" s="170"/>
      <c r="L48" s="170"/>
      <c r="M48" s="170"/>
      <c r="N48" s="170"/>
      <c r="O48" s="170"/>
      <c r="P48" s="173">
        <v>8</v>
      </c>
      <c r="Q48" s="173">
        <v>6</v>
      </c>
      <c r="R48" s="173">
        <v>4</v>
      </c>
      <c r="S48" s="173">
        <v>9</v>
      </c>
      <c r="T48" s="173">
        <v>9</v>
      </c>
      <c r="U48" s="213">
        <v>10</v>
      </c>
    </row>
    <row r="49" spans="1:21" ht="18" x14ac:dyDescent="0.25">
      <c r="A49" s="93" t="s">
        <v>163</v>
      </c>
      <c r="B49" s="172">
        <v>69</v>
      </c>
      <c r="C49" s="172">
        <v>77</v>
      </c>
      <c r="D49" s="172">
        <v>81</v>
      </c>
      <c r="E49" s="172">
        <v>93</v>
      </c>
      <c r="F49" s="172">
        <v>95</v>
      </c>
      <c r="G49" s="172">
        <v>88</v>
      </c>
      <c r="H49" s="172">
        <v>95</v>
      </c>
      <c r="I49" s="172">
        <v>93</v>
      </c>
      <c r="J49" s="172">
        <v>87</v>
      </c>
      <c r="K49" s="172">
        <v>91</v>
      </c>
      <c r="L49" s="172">
        <v>101</v>
      </c>
      <c r="M49" s="172">
        <v>107</v>
      </c>
      <c r="N49" s="172">
        <v>123</v>
      </c>
      <c r="O49" s="172">
        <v>125</v>
      </c>
      <c r="P49" s="172">
        <v>132</v>
      </c>
      <c r="Q49" s="172">
        <v>147</v>
      </c>
      <c r="R49" s="172">
        <v>161</v>
      </c>
      <c r="S49" s="172">
        <v>175</v>
      </c>
      <c r="T49" s="172">
        <v>185</v>
      </c>
      <c r="U49" s="212">
        <v>197</v>
      </c>
    </row>
    <row r="50" spans="1:21" x14ac:dyDescent="0.25">
      <c r="A50" s="84" t="s">
        <v>38</v>
      </c>
      <c r="B50" s="173">
        <v>6</v>
      </c>
      <c r="C50" s="173">
        <v>11</v>
      </c>
      <c r="D50" s="173">
        <v>12</v>
      </c>
      <c r="E50" s="173">
        <v>10</v>
      </c>
      <c r="F50" s="173">
        <v>11</v>
      </c>
      <c r="G50" s="173">
        <v>11</v>
      </c>
      <c r="H50" s="173">
        <v>10</v>
      </c>
      <c r="I50" s="173">
        <v>6</v>
      </c>
      <c r="J50" s="173">
        <v>6</v>
      </c>
      <c r="K50" s="173">
        <v>6</v>
      </c>
      <c r="L50" s="173">
        <v>6</v>
      </c>
      <c r="M50" s="173">
        <v>6</v>
      </c>
      <c r="N50" s="173">
        <v>15</v>
      </c>
      <c r="O50" s="173">
        <v>15</v>
      </c>
      <c r="P50" s="173">
        <v>16</v>
      </c>
      <c r="Q50" s="173">
        <v>21</v>
      </c>
      <c r="R50" s="173">
        <v>21</v>
      </c>
      <c r="S50" s="173">
        <v>21</v>
      </c>
      <c r="T50" s="173">
        <v>21</v>
      </c>
      <c r="U50" s="213">
        <v>28</v>
      </c>
    </row>
    <row r="51" spans="1:21" x14ac:dyDescent="0.25">
      <c r="A51" s="84" t="s">
        <v>100</v>
      </c>
      <c r="B51" s="173" t="s">
        <v>95</v>
      </c>
      <c r="C51" s="173" t="s">
        <v>95</v>
      </c>
      <c r="D51" s="173" t="s">
        <v>95</v>
      </c>
      <c r="E51" s="173">
        <v>3</v>
      </c>
      <c r="F51" s="173">
        <v>3</v>
      </c>
      <c r="G51" s="173" t="s">
        <v>95</v>
      </c>
      <c r="H51" s="173" t="s">
        <v>95</v>
      </c>
      <c r="I51" s="173" t="s">
        <v>95</v>
      </c>
      <c r="J51" s="173" t="s">
        <v>95</v>
      </c>
      <c r="K51" s="173" t="s">
        <v>95</v>
      </c>
      <c r="L51" s="173" t="s">
        <v>95</v>
      </c>
      <c r="M51" s="173" t="s">
        <v>164</v>
      </c>
      <c r="N51" s="173" t="s">
        <v>164</v>
      </c>
      <c r="O51" s="173">
        <v>1</v>
      </c>
      <c r="P51" s="173">
        <v>5</v>
      </c>
      <c r="Q51" s="173">
        <v>5</v>
      </c>
      <c r="R51" s="173">
        <v>5</v>
      </c>
      <c r="S51" s="173">
        <v>5</v>
      </c>
      <c r="T51" s="173">
        <v>6</v>
      </c>
      <c r="U51" s="213">
        <v>6</v>
      </c>
    </row>
    <row r="52" spans="1:21" ht="19.5" x14ac:dyDescent="0.25">
      <c r="A52" s="84" t="s">
        <v>169</v>
      </c>
      <c r="B52" s="173">
        <v>10</v>
      </c>
      <c r="C52" s="173">
        <v>10</v>
      </c>
      <c r="D52" s="173">
        <v>11</v>
      </c>
      <c r="E52" s="173">
        <v>13</v>
      </c>
      <c r="F52" s="173">
        <v>15</v>
      </c>
      <c r="G52" s="173">
        <v>11</v>
      </c>
      <c r="H52" s="173">
        <v>10</v>
      </c>
      <c r="I52" s="173">
        <v>10</v>
      </c>
      <c r="J52" s="173">
        <v>10</v>
      </c>
      <c r="K52" s="173">
        <v>14</v>
      </c>
      <c r="L52" s="173">
        <v>15</v>
      </c>
      <c r="M52" s="173">
        <v>15</v>
      </c>
      <c r="N52" s="173">
        <v>15</v>
      </c>
      <c r="O52" s="173">
        <v>15</v>
      </c>
      <c r="P52" s="173">
        <v>15</v>
      </c>
      <c r="Q52" s="173">
        <v>15</v>
      </c>
      <c r="R52" s="173">
        <v>16</v>
      </c>
      <c r="S52" s="173">
        <v>16</v>
      </c>
      <c r="T52" s="173">
        <v>16</v>
      </c>
      <c r="U52" s="213">
        <v>17</v>
      </c>
    </row>
    <row r="53" spans="1:21" ht="19.5" x14ac:dyDescent="0.25">
      <c r="A53" s="84" t="s">
        <v>156</v>
      </c>
      <c r="B53" s="173">
        <v>10</v>
      </c>
      <c r="C53" s="173">
        <v>10</v>
      </c>
      <c r="D53" s="173">
        <v>9</v>
      </c>
      <c r="E53" s="173">
        <v>9</v>
      </c>
      <c r="F53" s="173">
        <v>9</v>
      </c>
      <c r="G53" s="173">
        <v>9</v>
      </c>
      <c r="H53" s="173">
        <v>9</v>
      </c>
      <c r="I53" s="173">
        <v>9</v>
      </c>
      <c r="J53" s="173">
        <v>9</v>
      </c>
      <c r="K53" s="173">
        <v>9</v>
      </c>
      <c r="L53" s="173">
        <v>9</v>
      </c>
      <c r="M53" s="173">
        <v>10</v>
      </c>
      <c r="N53" s="173">
        <v>10</v>
      </c>
      <c r="O53" s="173">
        <v>10</v>
      </c>
      <c r="P53" s="173">
        <v>10</v>
      </c>
      <c r="Q53" s="173">
        <v>10</v>
      </c>
      <c r="R53" s="173">
        <v>13</v>
      </c>
      <c r="S53" s="173">
        <v>13</v>
      </c>
      <c r="T53" s="173">
        <v>13</v>
      </c>
      <c r="U53" s="213">
        <v>15</v>
      </c>
    </row>
    <row r="54" spans="1:21" ht="19.5" x14ac:dyDescent="0.25">
      <c r="A54" s="84" t="s">
        <v>42</v>
      </c>
      <c r="B54" s="173">
        <v>6</v>
      </c>
      <c r="C54" s="173">
        <v>6</v>
      </c>
      <c r="D54" s="173">
        <v>7</v>
      </c>
      <c r="E54" s="173">
        <v>6</v>
      </c>
      <c r="F54" s="173">
        <v>6</v>
      </c>
      <c r="G54" s="173">
        <v>6</v>
      </c>
      <c r="H54" s="173">
        <v>6</v>
      </c>
      <c r="I54" s="173">
        <v>9</v>
      </c>
      <c r="J54" s="173">
        <v>11</v>
      </c>
      <c r="K54" s="173">
        <v>14</v>
      </c>
      <c r="L54" s="173">
        <v>14</v>
      </c>
      <c r="M54" s="173">
        <v>16</v>
      </c>
      <c r="N54" s="173">
        <v>16</v>
      </c>
      <c r="O54" s="173">
        <v>16</v>
      </c>
      <c r="P54" s="173">
        <v>17</v>
      </c>
      <c r="Q54" s="173">
        <v>18</v>
      </c>
      <c r="R54" s="173">
        <v>18</v>
      </c>
      <c r="S54" s="173">
        <v>25</v>
      </c>
      <c r="T54" s="173">
        <v>25</v>
      </c>
      <c r="U54" s="213">
        <v>25</v>
      </c>
    </row>
    <row r="55" spans="1:21" x14ac:dyDescent="0.25">
      <c r="A55" s="25" t="s">
        <v>96</v>
      </c>
      <c r="B55" s="48" t="s">
        <v>99</v>
      </c>
      <c r="C55" s="48" t="s">
        <v>99</v>
      </c>
      <c r="D55" s="173" t="s">
        <v>95</v>
      </c>
      <c r="E55" s="173" t="s">
        <v>95</v>
      </c>
      <c r="F55" s="173" t="s">
        <v>95</v>
      </c>
      <c r="G55" s="173" t="s">
        <v>95</v>
      </c>
      <c r="H55" s="173" t="s">
        <v>95</v>
      </c>
      <c r="I55" s="173" t="s">
        <v>95</v>
      </c>
      <c r="J55" s="173" t="s">
        <v>95</v>
      </c>
      <c r="K55" s="173" t="s">
        <v>95</v>
      </c>
      <c r="L55" s="173">
        <v>1</v>
      </c>
      <c r="M55" s="173">
        <v>1</v>
      </c>
      <c r="N55" s="173">
        <v>6</v>
      </c>
      <c r="O55" s="173">
        <v>6</v>
      </c>
      <c r="P55" s="173">
        <v>6</v>
      </c>
      <c r="Q55" s="173">
        <v>7</v>
      </c>
      <c r="R55" s="173">
        <v>9</v>
      </c>
      <c r="S55" s="173">
        <v>10</v>
      </c>
      <c r="T55" s="173">
        <v>15</v>
      </c>
      <c r="U55" s="213">
        <v>16</v>
      </c>
    </row>
    <row r="56" spans="1:21" x14ac:dyDescent="0.25">
      <c r="A56" s="25" t="s">
        <v>44</v>
      </c>
      <c r="B56" s="173">
        <v>37</v>
      </c>
      <c r="C56" s="173">
        <v>40</v>
      </c>
      <c r="D56" s="173">
        <v>42</v>
      </c>
      <c r="E56" s="173">
        <v>52</v>
      </c>
      <c r="F56" s="173">
        <v>51</v>
      </c>
      <c r="G56" s="173">
        <v>51</v>
      </c>
      <c r="H56" s="173">
        <v>60</v>
      </c>
      <c r="I56" s="173">
        <v>59</v>
      </c>
      <c r="J56" s="173">
        <v>51</v>
      </c>
      <c r="K56" s="173">
        <v>48</v>
      </c>
      <c r="L56" s="173">
        <v>56</v>
      </c>
      <c r="M56" s="173">
        <v>59</v>
      </c>
      <c r="N56" s="173">
        <v>61</v>
      </c>
      <c r="O56" s="173">
        <v>62</v>
      </c>
      <c r="P56" s="173">
        <v>63</v>
      </c>
      <c r="Q56" s="173">
        <v>71</v>
      </c>
      <c r="R56" s="173">
        <v>79</v>
      </c>
      <c r="S56" s="173">
        <v>85</v>
      </c>
      <c r="T56" s="173">
        <v>89</v>
      </c>
      <c r="U56" s="213">
        <v>90</v>
      </c>
    </row>
    <row r="57" spans="1:21" ht="18" x14ac:dyDescent="0.25">
      <c r="A57" s="96" t="s">
        <v>89</v>
      </c>
      <c r="B57" s="172">
        <v>549</v>
      </c>
      <c r="C57" s="172">
        <v>566</v>
      </c>
      <c r="D57" s="172">
        <v>561</v>
      </c>
      <c r="E57" s="172">
        <v>633</v>
      </c>
      <c r="F57" s="172">
        <v>639</v>
      </c>
      <c r="G57" s="172">
        <v>650</v>
      </c>
      <c r="H57" s="172">
        <v>676</v>
      </c>
      <c r="I57" s="172">
        <v>774</v>
      </c>
      <c r="J57" s="172">
        <v>833</v>
      </c>
      <c r="K57" s="172">
        <v>855</v>
      </c>
      <c r="L57" s="172">
        <v>913</v>
      </c>
      <c r="M57" s="172">
        <v>981</v>
      </c>
      <c r="N57" s="172">
        <v>1028</v>
      </c>
      <c r="O57" s="172">
        <v>1070</v>
      </c>
      <c r="P57" s="172">
        <v>1111</v>
      </c>
      <c r="Q57" s="172">
        <v>1160</v>
      </c>
      <c r="R57" s="172">
        <v>1253</v>
      </c>
      <c r="S57" s="172">
        <v>1281</v>
      </c>
      <c r="T57" s="172">
        <v>1366</v>
      </c>
      <c r="U57" s="212">
        <v>1377</v>
      </c>
    </row>
    <row r="58" spans="1:21" x14ac:dyDescent="0.25">
      <c r="A58" s="25" t="s">
        <v>45</v>
      </c>
      <c r="B58" s="173">
        <v>102</v>
      </c>
      <c r="C58" s="173">
        <v>105</v>
      </c>
      <c r="D58" s="173">
        <v>107</v>
      </c>
      <c r="E58" s="173">
        <v>123</v>
      </c>
      <c r="F58" s="173">
        <v>127</v>
      </c>
      <c r="G58" s="173">
        <v>108</v>
      </c>
      <c r="H58" s="173">
        <v>110</v>
      </c>
      <c r="I58" s="173">
        <v>109</v>
      </c>
      <c r="J58" s="173">
        <v>132</v>
      </c>
      <c r="K58" s="173">
        <v>135</v>
      </c>
      <c r="L58" s="173">
        <v>138</v>
      </c>
      <c r="M58" s="173">
        <v>159</v>
      </c>
      <c r="N58" s="173">
        <v>170</v>
      </c>
      <c r="O58" s="173">
        <v>174</v>
      </c>
      <c r="P58" s="173">
        <v>189</v>
      </c>
      <c r="Q58" s="173">
        <v>190</v>
      </c>
      <c r="R58" s="173">
        <v>195</v>
      </c>
      <c r="S58" s="173">
        <v>204</v>
      </c>
      <c r="T58" s="173">
        <v>210</v>
      </c>
      <c r="U58" s="213">
        <v>215</v>
      </c>
    </row>
    <row r="59" spans="1:21" x14ac:dyDescent="0.25">
      <c r="A59" s="84" t="s">
        <v>46</v>
      </c>
      <c r="B59" s="173">
        <v>23</v>
      </c>
      <c r="C59" s="173">
        <v>23</v>
      </c>
      <c r="D59" s="173">
        <v>23</v>
      </c>
      <c r="E59" s="173">
        <v>23</v>
      </c>
      <c r="F59" s="173">
        <v>23</v>
      </c>
      <c r="G59" s="173">
        <v>24</v>
      </c>
      <c r="H59" s="173">
        <v>24</v>
      </c>
      <c r="I59" s="173">
        <v>24</v>
      </c>
      <c r="J59" s="173">
        <v>24</v>
      </c>
      <c r="K59" s="173">
        <v>24</v>
      </c>
      <c r="L59" s="173">
        <v>30</v>
      </c>
      <c r="M59" s="173">
        <v>32</v>
      </c>
      <c r="N59" s="173">
        <v>32</v>
      </c>
      <c r="O59" s="173">
        <v>32</v>
      </c>
      <c r="P59" s="173">
        <v>33</v>
      </c>
      <c r="Q59" s="173">
        <v>34</v>
      </c>
      <c r="R59" s="173">
        <v>36</v>
      </c>
      <c r="S59" s="173">
        <v>36</v>
      </c>
      <c r="T59" s="173">
        <v>37</v>
      </c>
      <c r="U59" s="213">
        <v>37</v>
      </c>
    </row>
    <row r="60" spans="1:21" x14ac:dyDescent="0.25">
      <c r="A60" s="84" t="s">
        <v>47</v>
      </c>
      <c r="B60" s="173">
        <v>14</v>
      </c>
      <c r="C60" s="173">
        <v>15</v>
      </c>
      <c r="D60" s="173">
        <v>15</v>
      </c>
      <c r="E60" s="173">
        <v>9</v>
      </c>
      <c r="F60" s="173">
        <v>16</v>
      </c>
      <c r="G60" s="173">
        <v>17</v>
      </c>
      <c r="H60" s="173">
        <v>20</v>
      </c>
      <c r="I60" s="173">
        <v>20</v>
      </c>
      <c r="J60" s="173">
        <v>20</v>
      </c>
      <c r="K60" s="173">
        <v>20</v>
      </c>
      <c r="L60" s="173">
        <v>23</v>
      </c>
      <c r="M60" s="173">
        <v>23</v>
      </c>
      <c r="N60" s="173">
        <v>25</v>
      </c>
      <c r="O60" s="173">
        <v>25</v>
      </c>
      <c r="P60" s="173">
        <v>26</v>
      </c>
      <c r="Q60" s="173">
        <v>26</v>
      </c>
      <c r="R60" s="173">
        <v>29</v>
      </c>
      <c r="S60" s="173">
        <v>30</v>
      </c>
      <c r="T60" s="173">
        <v>30</v>
      </c>
      <c r="U60" s="213">
        <v>30</v>
      </c>
    </row>
    <row r="61" spans="1:21" x14ac:dyDescent="0.25">
      <c r="A61" s="84" t="s">
        <v>48</v>
      </c>
      <c r="B61" s="173">
        <v>68</v>
      </c>
      <c r="C61" s="173">
        <v>71</v>
      </c>
      <c r="D61" s="173">
        <v>74</v>
      </c>
      <c r="E61" s="173">
        <v>93</v>
      </c>
      <c r="F61" s="173">
        <v>99</v>
      </c>
      <c r="G61" s="173">
        <v>100</v>
      </c>
      <c r="H61" s="173">
        <v>101</v>
      </c>
      <c r="I61" s="173">
        <v>109</v>
      </c>
      <c r="J61" s="173">
        <v>118</v>
      </c>
      <c r="K61" s="173">
        <v>123</v>
      </c>
      <c r="L61" s="173">
        <v>143</v>
      </c>
      <c r="M61" s="173">
        <v>150</v>
      </c>
      <c r="N61" s="173">
        <v>156</v>
      </c>
      <c r="O61" s="173">
        <v>166</v>
      </c>
      <c r="P61" s="173">
        <v>167</v>
      </c>
      <c r="Q61" s="173">
        <v>184</v>
      </c>
      <c r="R61" s="173">
        <v>198</v>
      </c>
      <c r="S61" s="173">
        <v>205</v>
      </c>
      <c r="T61" s="173">
        <v>234</v>
      </c>
      <c r="U61" s="213">
        <v>235</v>
      </c>
    </row>
    <row r="62" spans="1:21" x14ac:dyDescent="0.25">
      <c r="A62" s="84" t="s">
        <v>49</v>
      </c>
      <c r="B62" s="173">
        <v>31</v>
      </c>
      <c r="C62" s="173">
        <v>34</v>
      </c>
      <c r="D62" s="173">
        <v>33</v>
      </c>
      <c r="E62" s="173">
        <v>39</v>
      </c>
      <c r="F62" s="173">
        <v>39</v>
      </c>
      <c r="G62" s="173">
        <v>40</v>
      </c>
      <c r="H62" s="173">
        <v>40</v>
      </c>
      <c r="I62" s="173">
        <v>66</v>
      </c>
      <c r="J62" s="173">
        <v>70</v>
      </c>
      <c r="K62" s="173">
        <v>56</v>
      </c>
      <c r="L62" s="173">
        <v>55</v>
      </c>
      <c r="M62" s="173">
        <v>56</v>
      </c>
      <c r="N62" s="173">
        <v>60</v>
      </c>
      <c r="O62" s="173">
        <v>64</v>
      </c>
      <c r="P62" s="173">
        <v>66</v>
      </c>
      <c r="Q62" s="173">
        <v>70</v>
      </c>
      <c r="R62" s="173">
        <v>68</v>
      </c>
      <c r="S62" s="173">
        <v>72</v>
      </c>
      <c r="T62" s="173">
        <v>103</v>
      </c>
      <c r="U62" s="213">
        <v>91</v>
      </c>
    </row>
    <row r="63" spans="1:21" x14ac:dyDescent="0.25">
      <c r="A63" s="84" t="s">
        <v>50</v>
      </c>
      <c r="B63" s="173">
        <v>38</v>
      </c>
      <c r="C63" s="173">
        <v>38</v>
      </c>
      <c r="D63" s="173">
        <v>38</v>
      </c>
      <c r="E63" s="173">
        <v>38</v>
      </c>
      <c r="F63" s="173">
        <v>38</v>
      </c>
      <c r="G63" s="173">
        <v>38</v>
      </c>
      <c r="H63" s="173">
        <v>40</v>
      </c>
      <c r="I63" s="173">
        <v>49</v>
      </c>
      <c r="J63" s="173">
        <v>52</v>
      </c>
      <c r="K63" s="173">
        <v>56</v>
      </c>
      <c r="L63" s="173">
        <v>60</v>
      </c>
      <c r="M63" s="173">
        <v>61</v>
      </c>
      <c r="N63" s="173">
        <v>64</v>
      </c>
      <c r="O63" s="173">
        <v>66</v>
      </c>
      <c r="P63" s="173">
        <v>67</v>
      </c>
      <c r="Q63" s="173">
        <v>70</v>
      </c>
      <c r="R63" s="173">
        <v>73</v>
      </c>
      <c r="S63" s="173">
        <v>79</v>
      </c>
      <c r="T63" s="173">
        <v>81</v>
      </c>
      <c r="U63" s="213">
        <v>82</v>
      </c>
    </row>
    <row r="64" spans="1:21" x14ac:dyDescent="0.25">
      <c r="A64" s="84" t="s">
        <v>51</v>
      </c>
      <c r="B64" s="173">
        <v>39</v>
      </c>
      <c r="C64" s="173">
        <v>41</v>
      </c>
      <c r="D64" s="173">
        <v>43</v>
      </c>
      <c r="E64" s="173">
        <v>50</v>
      </c>
      <c r="F64" s="173">
        <v>52</v>
      </c>
      <c r="G64" s="173">
        <v>70</v>
      </c>
      <c r="H64" s="173">
        <v>78</v>
      </c>
      <c r="I64" s="173">
        <v>99</v>
      </c>
      <c r="J64" s="173">
        <v>96</v>
      </c>
      <c r="K64" s="173">
        <v>69</v>
      </c>
      <c r="L64" s="173">
        <v>68</v>
      </c>
      <c r="M64" s="173">
        <v>67</v>
      </c>
      <c r="N64" s="173">
        <v>67</v>
      </c>
      <c r="O64" s="173">
        <v>67</v>
      </c>
      <c r="P64" s="173">
        <v>65</v>
      </c>
      <c r="Q64" s="173">
        <v>64</v>
      </c>
      <c r="R64" s="173">
        <v>66</v>
      </c>
      <c r="S64" s="173">
        <v>62</v>
      </c>
      <c r="T64" s="173">
        <v>68</v>
      </c>
      <c r="U64" s="213">
        <v>66</v>
      </c>
    </row>
    <row r="65" spans="1:21" x14ac:dyDescent="0.25">
      <c r="A65" s="84" t="s">
        <v>52</v>
      </c>
      <c r="B65" s="173">
        <v>14</v>
      </c>
      <c r="C65" s="173">
        <v>14</v>
      </c>
      <c r="D65" s="173">
        <v>14</v>
      </c>
      <c r="E65" s="173">
        <v>23</v>
      </c>
      <c r="F65" s="173">
        <v>23</v>
      </c>
      <c r="G65" s="173">
        <v>23</v>
      </c>
      <c r="H65" s="173">
        <v>23</v>
      </c>
      <c r="I65" s="173">
        <v>23</v>
      </c>
      <c r="J65" s="173">
        <v>22</v>
      </c>
      <c r="K65" s="173">
        <v>22</v>
      </c>
      <c r="L65" s="173">
        <v>24</v>
      </c>
      <c r="M65" s="173">
        <v>24</v>
      </c>
      <c r="N65" s="173">
        <v>24</v>
      </c>
      <c r="O65" s="173">
        <v>27</v>
      </c>
      <c r="P65" s="173">
        <v>27</v>
      </c>
      <c r="Q65" s="173">
        <v>30</v>
      </c>
      <c r="R65" s="173">
        <v>31</v>
      </c>
      <c r="S65" s="173">
        <v>28</v>
      </c>
      <c r="T65" s="173">
        <v>28</v>
      </c>
      <c r="U65" s="213">
        <v>30</v>
      </c>
    </row>
    <row r="66" spans="1:21" x14ac:dyDescent="0.25">
      <c r="A66" s="84" t="s">
        <v>143</v>
      </c>
      <c r="B66" s="173">
        <v>43</v>
      </c>
      <c r="C66" s="173">
        <v>43</v>
      </c>
      <c r="D66" s="173">
        <v>41</v>
      </c>
      <c r="E66" s="173">
        <v>61</v>
      </c>
      <c r="F66" s="173">
        <v>45</v>
      </c>
      <c r="G66" s="173">
        <v>49</v>
      </c>
      <c r="H66" s="173">
        <v>50</v>
      </c>
      <c r="I66" s="173">
        <v>65</v>
      </c>
      <c r="J66" s="173">
        <v>77</v>
      </c>
      <c r="K66" s="173">
        <v>101</v>
      </c>
      <c r="L66" s="173">
        <v>105</v>
      </c>
      <c r="M66" s="173">
        <v>132</v>
      </c>
      <c r="N66" s="173">
        <v>139</v>
      </c>
      <c r="O66" s="173">
        <v>149</v>
      </c>
      <c r="P66" s="173">
        <v>154</v>
      </c>
      <c r="Q66" s="173">
        <v>164</v>
      </c>
      <c r="R66" s="173">
        <v>211</v>
      </c>
      <c r="S66" s="173">
        <v>214</v>
      </c>
      <c r="T66" s="173">
        <v>215</v>
      </c>
      <c r="U66" s="213">
        <v>224</v>
      </c>
    </row>
    <row r="67" spans="1:21" x14ac:dyDescent="0.25">
      <c r="A67" s="84" t="s">
        <v>54</v>
      </c>
      <c r="B67" s="173">
        <v>55</v>
      </c>
      <c r="C67" s="173">
        <v>55</v>
      </c>
      <c r="D67" s="173">
        <v>55</v>
      </c>
      <c r="E67" s="173">
        <v>53</v>
      </c>
      <c r="F67" s="173">
        <v>54</v>
      </c>
      <c r="G67" s="173">
        <v>54</v>
      </c>
      <c r="H67" s="173">
        <v>53</v>
      </c>
      <c r="I67" s="173">
        <v>53</v>
      </c>
      <c r="J67" s="173">
        <v>54</v>
      </c>
      <c r="K67" s="173">
        <v>56</v>
      </c>
      <c r="L67" s="173">
        <v>60</v>
      </c>
      <c r="M67" s="173">
        <v>58</v>
      </c>
      <c r="N67" s="173">
        <v>57</v>
      </c>
      <c r="O67" s="173">
        <v>59</v>
      </c>
      <c r="P67" s="173">
        <v>59</v>
      </c>
      <c r="Q67" s="173">
        <v>57</v>
      </c>
      <c r="R67" s="173">
        <v>58</v>
      </c>
      <c r="S67" s="173">
        <v>60</v>
      </c>
      <c r="T67" s="173">
        <v>59</v>
      </c>
      <c r="U67" s="213">
        <v>58</v>
      </c>
    </row>
    <row r="68" spans="1:21" x14ac:dyDescent="0.25">
      <c r="A68" s="84" t="s">
        <v>55</v>
      </c>
      <c r="B68" s="173">
        <v>35</v>
      </c>
      <c r="C68" s="173">
        <v>39</v>
      </c>
      <c r="D68" s="173">
        <v>39</v>
      </c>
      <c r="E68" s="173">
        <v>39</v>
      </c>
      <c r="F68" s="173">
        <v>40</v>
      </c>
      <c r="G68" s="173">
        <v>40</v>
      </c>
      <c r="H68" s="173">
        <v>40</v>
      </c>
      <c r="I68" s="173">
        <v>42</v>
      </c>
      <c r="J68" s="173">
        <v>49</v>
      </c>
      <c r="K68" s="173">
        <v>58</v>
      </c>
      <c r="L68" s="173">
        <v>65</v>
      </c>
      <c r="M68" s="173">
        <v>68</v>
      </c>
      <c r="N68" s="173">
        <v>74</v>
      </c>
      <c r="O68" s="173">
        <v>69</v>
      </c>
      <c r="P68" s="173">
        <v>70</v>
      </c>
      <c r="Q68" s="173">
        <v>71</v>
      </c>
      <c r="R68" s="173">
        <v>73</v>
      </c>
      <c r="S68" s="173">
        <v>73</v>
      </c>
      <c r="T68" s="173">
        <v>73</v>
      </c>
      <c r="U68" s="213">
        <v>73</v>
      </c>
    </row>
    <row r="69" spans="1:21" x14ac:dyDescent="0.25">
      <c r="A69" s="84" t="s">
        <v>56</v>
      </c>
      <c r="B69" s="173">
        <v>45</v>
      </c>
      <c r="C69" s="173">
        <v>45</v>
      </c>
      <c r="D69" s="173">
        <v>44</v>
      </c>
      <c r="E69" s="173">
        <v>45</v>
      </c>
      <c r="F69" s="173">
        <v>45</v>
      </c>
      <c r="G69" s="173">
        <v>50</v>
      </c>
      <c r="H69" s="173">
        <v>51</v>
      </c>
      <c r="I69" s="173">
        <v>54</v>
      </c>
      <c r="J69" s="173">
        <v>57</v>
      </c>
      <c r="K69" s="173">
        <v>59</v>
      </c>
      <c r="L69" s="173">
        <v>59</v>
      </c>
      <c r="M69" s="173">
        <v>65</v>
      </c>
      <c r="N69" s="173">
        <v>72</v>
      </c>
      <c r="O69" s="173">
        <v>75</v>
      </c>
      <c r="P69" s="173">
        <v>88</v>
      </c>
      <c r="Q69" s="173">
        <v>95</v>
      </c>
      <c r="R69" s="173">
        <v>107</v>
      </c>
      <c r="S69" s="173">
        <v>107</v>
      </c>
      <c r="T69" s="173">
        <v>111</v>
      </c>
      <c r="U69" s="213">
        <v>114</v>
      </c>
    </row>
    <row r="70" spans="1:21" x14ac:dyDescent="0.25">
      <c r="A70" s="84" t="s">
        <v>57</v>
      </c>
      <c r="B70" s="173">
        <v>16</v>
      </c>
      <c r="C70" s="173">
        <v>17</v>
      </c>
      <c r="D70" s="173">
        <v>17</v>
      </c>
      <c r="E70" s="173">
        <v>17</v>
      </c>
      <c r="F70" s="173">
        <v>17</v>
      </c>
      <c r="G70" s="173">
        <v>17</v>
      </c>
      <c r="H70" s="173">
        <v>24</v>
      </c>
      <c r="I70" s="173">
        <v>39</v>
      </c>
      <c r="J70" s="173">
        <v>40</v>
      </c>
      <c r="K70" s="173">
        <v>43</v>
      </c>
      <c r="L70" s="173">
        <v>50</v>
      </c>
      <c r="M70" s="173">
        <v>51</v>
      </c>
      <c r="N70" s="173">
        <v>52</v>
      </c>
      <c r="O70" s="173">
        <v>60</v>
      </c>
      <c r="P70" s="173">
        <v>62</v>
      </c>
      <c r="Q70" s="173">
        <v>64</v>
      </c>
      <c r="R70" s="173">
        <v>66</v>
      </c>
      <c r="S70" s="173">
        <v>68</v>
      </c>
      <c r="T70" s="173">
        <v>72</v>
      </c>
      <c r="U70" s="213">
        <v>77</v>
      </c>
    </row>
    <row r="71" spans="1:21" x14ac:dyDescent="0.25">
      <c r="A71" s="84" t="s">
        <v>58</v>
      </c>
      <c r="B71" s="173">
        <v>26</v>
      </c>
      <c r="C71" s="173">
        <v>26</v>
      </c>
      <c r="D71" s="173">
        <v>18</v>
      </c>
      <c r="E71" s="173">
        <v>20</v>
      </c>
      <c r="F71" s="173">
        <v>21</v>
      </c>
      <c r="G71" s="173">
        <v>20</v>
      </c>
      <c r="H71" s="173">
        <v>22</v>
      </c>
      <c r="I71" s="173">
        <v>22</v>
      </c>
      <c r="J71" s="173">
        <v>22</v>
      </c>
      <c r="K71" s="173">
        <v>33</v>
      </c>
      <c r="L71" s="173">
        <v>33</v>
      </c>
      <c r="M71" s="173">
        <v>35</v>
      </c>
      <c r="N71" s="173">
        <v>36</v>
      </c>
      <c r="O71" s="173">
        <v>37</v>
      </c>
      <c r="P71" s="173">
        <v>38</v>
      </c>
      <c r="Q71" s="173">
        <v>41</v>
      </c>
      <c r="R71" s="173">
        <v>42</v>
      </c>
      <c r="S71" s="173">
        <v>43</v>
      </c>
      <c r="T71" s="173">
        <v>45</v>
      </c>
      <c r="U71" s="213">
        <v>45</v>
      </c>
    </row>
    <row r="72" spans="1:21" ht="18" x14ac:dyDescent="0.25">
      <c r="A72" s="93" t="s">
        <v>141</v>
      </c>
      <c r="B72" s="172">
        <v>296</v>
      </c>
      <c r="C72" s="172">
        <v>296</v>
      </c>
      <c r="D72" s="172">
        <v>280</v>
      </c>
      <c r="E72" s="172">
        <v>364</v>
      </c>
      <c r="F72" s="172">
        <v>380</v>
      </c>
      <c r="G72" s="172">
        <v>419</v>
      </c>
      <c r="H72" s="172">
        <v>438</v>
      </c>
      <c r="I72" s="172">
        <v>506</v>
      </c>
      <c r="J72" s="172">
        <v>532</v>
      </c>
      <c r="K72" s="172">
        <v>556</v>
      </c>
      <c r="L72" s="172">
        <v>571</v>
      </c>
      <c r="M72" s="172">
        <v>581</v>
      </c>
      <c r="N72" s="172">
        <v>557</v>
      </c>
      <c r="O72" s="172">
        <v>569</v>
      </c>
      <c r="P72" s="172">
        <v>572</v>
      </c>
      <c r="Q72" s="172">
        <v>587</v>
      </c>
      <c r="R72" s="172">
        <v>607</v>
      </c>
      <c r="S72" s="172">
        <v>631</v>
      </c>
      <c r="T72" s="172">
        <v>620</v>
      </c>
      <c r="U72" s="212">
        <v>615</v>
      </c>
    </row>
    <row r="73" spans="1:21" x14ac:dyDescent="0.25">
      <c r="A73" s="84" t="s">
        <v>59</v>
      </c>
      <c r="B73" s="173">
        <v>5</v>
      </c>
      <c r="C73" s="173">
        <v>5</v>
      </c>
      <c r="D73" s="173">
        <v>5</v>
      </c>
      <c r="E73" s="173">
        <v>6</v>
      </c>
      <c r="F73" s="173">
        <v>5</v>
      </c>
      <c r="G73" s="173">
        <v>5</v>
      </c>
      <c r="H73" s="173">
        <v>6</v>
      </c>
      <c r="I73" s="173">
        <v>6</v>
      </c>
      <c r="J73" s="173">
        <v>5</v>
      </c>
      <c r="K73" s="173">
        <v>5</v>
      </c>
      <c r="L73" s="173">
        <v>5</v>
      </c>
      <c r="M73" s="173">
        <v>5</v>
      </c>
      <c r="N73" s="173">
        <v>8</v>
      </c>
      <c r="O73" s="173">
        <v>8</v>
      </c>
      <c r="P73" s="173">
        <v>9</v>
      </c>
      <c r="Q73" s="173">
        <v>10</v>
      </c>
      <c r="R73" s="173">
        <v>10</v>
      </c>
      <c r="S73" s="173">
        <v>11</v>
      </c>
      <c r="T73" s="173">
        <v>11</v>
      </c>
      <c r="U73" s="213">
        <v>12</v>
      </c>
    </row>
    <row r="74" spans="1:21" x14ac:dyDescent="0.25">
      <c r="A74" s="84" t="s">
        <v>144</v>
      </c>
      <c r="B74" s="173">
        <v>118</v>
      </c>
      <c r="C74" s="173">
        <v>131</v>
      </c>
      <c r="D74" s="173">
        <v>142</v>
      </c>
      <c r="E74" s="173">
        <v>174</v>
      </c>
      <c r="F74" s="173">
        <v>181</v>
      </c>
      <c r="G74" s="173">
        <v>196</v>
      </c>
      <c r="H74" s="173">
        <v>203</v>
      </c>
      <c r="I74" s="173">
        <v>240</v>
      </c>
      <c r="J74" s="173">
        <v>251</v>
      </c>
      <c r="K74" s="173">
        <v>260</v>
      </c>
      <c r="L74" s="173">
        <v>262</v>
      </c>
      <c r="M74" s="173">
        <v>264</v>
      </c>
      <c r="N74" s="173">
        <v>264</v>
      </c>
      <c r="O74" s="173">
        <v>268</v>
      </c>
      <c r="P74" s="173">
        <v>266</v>
      </c>
      <c r="Q74" s="173">
        <v>268</v>
      </c>
      <c r="R74" s="173">
        <v>267</v>
      </c>
      <c r="S74" s="173">
        <v>273</v>
      </c>
      <c r="T74" s="173">
        <v>254</v>
      </c>
      <c r="U74" s="213">
        <v>248</v>
      </c>
    </row>
    <row r="75" spans="1:21" x14ac:dyDescent="0.25">
      <c r="A75" s="84" t="s">
        <v>61</v>
      </c>
      <c r="B75" s="173">
        <v>83</v>
      </c>
      <c r="C75" s="173">
        <v>72</v>
      </c>
      <c r="D75" s="173">
        <v>71</v>
      </c>
      <c r="E75" s="173">
        <v>107</v>
      </c>
      <c r="F75" s="173">
        <v>109</v>
      </c>
      <c r="G75" s="173">
        <v>132</v>
      </c>
      <c r="H75" s="173">
        <v>137</v>
      </c>
      <c r="I75" s="173">
        <v>154</v>
      </c>
      <c r="J75" s="173">
        <v>168</v>
      </c>
      <c r="K75" s="173">
        <v>182</v>
      </c>
      <c r="L75" s="173">
        <v>191</v>
      </c>
      <c r="M75" s="173">
        <v>336</v>
      </c>
      <c r="N75" s="173">
        <v>202</v>
      </c>
      <c r="O75" s="173">
        <v>207</v>
      </c>
      <c r="P75" s="173">
        <v>218</v>
      </c>
      <c r="Q75" s="173">
        <v>226</v>
      </c>
      <c r="R75" s="173">
        <v>232</v>
      </c>
      <c r="S75" s="173">
        <v>247</v>
      </c>
      <c r="T75" s="173">
        <v>254</v>
      </c>
      <c r="U75" s="213">
        <v>254</v>
      </c>
    </row>
    <row r="76" spans="1:21" x14ac:dyDescent="0.25">
      <c r="A76" s="97" t="s">
        <v>62</v>
      </c>
      <c r="B76" s="173"/>
      <c r="C76" s="173"/>
      <c r="D76" s="173"/>
      <c r="E76" s="173"/>
      <c r="F76" s="173"/>
      <c r="G76" s="173"/>
      <c r="H76" s="173"/>
      <c r="I76" s="173"/>
      <c r="J76" s="173"/>
      <c r="K76" s="173"/>
      <c r="L76" s="173"/>
      <c r="M76" s="173"/>
      <c r="N76" s="174"/>
      <c r="O76" s="174"/>
      <c r="P76" s="173"/>
      <c r="Q76" s="173"/>
      <c r="R76" s="173"/>
      <c r="S76" s="173"/>
      <c r="T76" s="173"/>
      <c r="U76" s="213"/>
    </row>
    <row r="77" spans="1:21" ht="19.5" x14ac:dyDescent="0.25">
      <c r="A77" s="95" t="s">
        <v>153</v>
      </c>
      <c r="B77" s="173">
        <v>51</v>
      </c>
      <c r="C77" s="173">
        <v>40</v>
      </c>
      <c r="D77" s="173">
        <v>41</v>
      </c>
      <c r="E77" s="173">
        <v>74</v>
      </c>
      <c r="F77" s="173">
        <v>77</v>
      </c>
      <c r="G77" s="173">
        <v>81</v>
      </c>
      <c r="H77" s="173">
        <v>83</v>
      </c>
      <c r="I77" s="173">
        <v>85</v>
      </c>
      <c r="J77" s="173">
        <v>87</v>
      </c>
      <c r="K77" s="173">
        <v>98</v>
      </c>
      <c r="L77" s="173">
        <v>100</v>
      </c>
      <c r="M77" s="173">
        <v>105</v>
      </c>
      <c r="N77" s="173">
        <v>105</v>
      </c>
      <c r="O77" s="173">
        <v>106</v>
      </c>
      <c r="P77" s="173">
        <v>112</v>
      </c>
      <c r="Q77" s="173">
        <v>117</v>
      </c>
      <c r="R77" s="173">
        <v>121</v>
      </c>
      <c r="S77" s="173">
        <v>130</v>
      </c>
      <c r="T77" s="173">
        <v>132</v>
      </c>
      <c r="U77" s="213">
        <v>129</v>
      </c>
    </row>
    <row r="78" spans="1:21" ht="19.5" x14ac:dyDescent="0.25">
      <c r="A78" s="95" t="s">
        <v>63</v>
      </c>
      <c r="B78" s="173">
        <v>25</v>
      </c>
      <c r="C78" s="173">
        <v>25</v>
      </c>
      <c r="D78" s="173">
        <v>23</v>
      </c>
      <c r="E78" s="173">
        <v>26</v>
      </c>
      <c r="F78" s="173">
        <v>25</v>
      </c>
      <c r="G78" s="173">
        <v>23</v>
      </c>
      <c r="H78" s="173">
        <v>24</v>
      </c>
      <c r="I78" s="173">
        <v>25</v>
      </c>
      <c r="J78" s="173">
        <v>26</v>
      </c>
      <c r="K78" s="173">
        <v>26</v>
      </c>
      <c r="L78" s="173">
        <v>32</v>
      </c>
      <c r="M78" s="173">
        <v>32</v>
      </c>
      <c r="N78" s="173">
        <v>34</v>
      </c>
      <c r="O78" s="173">
        <v>37</v>
      </c>
      <c r="P78" s="173">
        <v>41</v>
      </c>
      <c r="Q78" s="173">
        <v>43</v>
      </c>
      <c r="R78" s="173">
        <v>46</v>
      </c>
      <c r="S78" s="173">
        <v>52</v>
      </c>
      <c r="T78" s="173">
        <v>57</v>
      </c>
      <c r="U78" s="213">
        <v>60</v>
      </c>
    </row>
    <row r="79" spans="1:21" ht="19.5" x14ac:dyDescent="0.25">
      <c r="A79" s="95" t="s">
        <v>118</v>
      </c>
      <c r="B79" s="173">
        <v>7</v>
      </c>
      <c r="C79" s="173">
        <v>7</v>
      </c>
      <c r="D79" s="173">
        <v>7</v>
      </c>
      <c r="E79" s="173">
        <v>7</v>
      </c>
      <c r="F79" s="173">
        <v>7</v>
      </c>
      <c r="G79" s="173">
        <v>28</v>
      </c>
      <c r="H79" s="173">
        <v>30</v>
      </c>
      <c r="I79" s="173">
        <v>44</v>
      </c>
      <c r="J79" s="173">
        <v>55</v>
      </c>
      <c r="K79" s="173">
        <v>58</v>
      </c>
      <c r="L79" s="173">
        <v>59</v>
      </c>
      <c r="M79" s="173">
        <v>199</v>
      </c>
      <c r="N79" s="173">
        <v>63</v>
      </c>
      <c r="O79" s="173">
        <v>64</v>
      </c>
      <c r="P79" s="173">
        <v>65</v>
      </c>
      <c r="Q79" s="173">
        <v>66</v>
      </c>
      <c r="R79" s="173">
        <v>65</v>
      </c>
      <c r="S79" s="173">
        <v>65</v>
      </c>
      <c r="T79" s="173">
        <v>65</v>
      </c>
      <c r="U79" s="213">
        <v>65</v>
      </c>
    </row>
    <row r="80" spans="1:21" x14ac:dyDescent="0.25">
      <c r="A80" s="84" t="s">
        <v>64</v>
      </c>
      <c r="B80" s="173">
        <v>90</v>
      </c>
      <c r="C80" s="173">
        <v>88</v>
      </c>
      <c r="D80" s="173">
        <v>62</v>
      </c>
      <c r="E80" s="173">
        <v>77</v>
      </c>
      <c r="F80" s="173">
        <v>85</v>
      </c>
      <c r="G80" s="173">
        <v>86</v>
      </c>
      <c r="H80" s="173">
        <v>92</v>
      </c>
      <c r="I80" s="173">
        <v>106</v>
      </c>
      <c r="J80" s="173">
        <v>108</v>
      </c>
      <c r="K80" s="173">
        <v>109</v>
      </c>
      <c r="L80" s="173">
        <v>113</v>
      </c>
      <c r="M80" s="173">
        <v>113</v>
      </c>
      <c r="N80" s="173">
        <v>83</v>
      </c>
      <c r="O80" s="173">
        <v>86</v>
      </c>
      <c r="P80" s="173">
        <v>79</v>
      </c>
      <c r="Q80" s="173">
        <v>83</v>
      </c>
      <c r="R80" s="173">
        <v>98</v>
      </c>
      <c r="S80" s="173">
        <v>100</v>
      </c>
      <c r="T80" s="173">
        <v>101</v>
      </c>
      <c r="U80" s="213">
        <v>101</v>
      </c>
    </row>
    <row r="81" spans="1:21" ht="18" x14ac:dyDescent="0.25">
      <c r="A81" s="93" t="s">
        <v>112</v>
      </c>
      <c r="B81" s="172">
        <v>367</v>
      </c>
      <c r="C81" s="172">
        <v>366</v>
      </c>
      <c r="D81" s="172">
        <v>360</v>
      </c>
      <c r="E81" s="172">
        <v>425</v>
      </c>
      <c r="F81" s="172">
        <v>428</v>
      </c>
      <c r="G81" s="172">
        <v>414</v>
      </c>
      <c r="H81" s="172">
        <v>419</v>
      </c>
      <c r="I81" s="172">
        <v>449</v>
      </c>
      <c r="J81" s="172">
        <v>443</v>
      </c>
      <c r="K81" s="172">
        <v>481</v>
      </c>
      <c r="L81" s="172">
        <v>508</v>
      </c>
      <c r="M81" s="172">
        <v>530</v>
      </c>
      <c r="N81" s="172">
        <v>555</v>
      </c>
      <c r="O81" s="172">
        <v>570</v>
      </c>
      <c r="P81" s="172">
        <v>590</v>
      </c>
      <c r="Q81" s="172">
        <v>596</v>
      </c>
      <c r="R81" s="172">
        <v>584</v>
      </c>
      <c r="S81" s="172">
        <v>594</v>
      </c>
      <c r="T81" s="172">
        <v>613</v>
      </c>
      <c r="U81" s="212">
        <v>621</v>
      </c>
    </row>
    <row r="82" spans="1:21" x14ac:dyDescent="0.25">
      <c r="A82" s="84" t="s">
        <v>65</v>
      </c>
      <c r="B82" s="173" t="s">
        <v>95</v>
      </c>
      <c r="C82" s="173" t="s">
        <v>95</v>
      </c>
      <c r="D82" s="173" t="s">
        <v>95</v>
      </c>
      <c r="E82" s="173" t="s">
        <v>95</v>
      </c>
      <c r="F82" s="173" t="s">
        <v>95</v>
      </c>
      <c r="G82" s="173" t="s">
        <v>95</v>
      </c>
      <c r="H82" s="173" t="s">
        <v>95</v>
      </c>
      <c r="I82" s="173" t="s">
        <v>95</v>
      </c>
      <c r="J82" s="173">
        <v>1</v>
      </c>
      <c r="K82" s="173">
        <v>1</v>
      </c>
      <c r="L82" s="173">
        <v>1</v>
      </c>
      <c r="M82" s="173">
        <v>1</v>
      </c>
      <c r="N82" s="173">
        <v>1</v>
      </c>
      <c r="O82" s="173">
        <v>1</v>
      </c>
      <c r="P82" s="173">
        <v>1</v>
      </c>
      <c r="Q82" s="173">
        <v>1</v>
      </c>
      <c r="R82" s="173">
        <v>1</v>
      </c>
      <c r="S82" s="173">
        <v>1</v>
      </c>
      <c r="T82" s="173">
        <v>2</v>
      </c>
      <c r="U82" s="213">
        <v>2</v>
      </c>
    </row>
    <row r="83" spans="1:21" x14ac:dyDescent="0.25">
      <c r="A83" s="84" t="s">
        <v>67</v>
      </c>
      <c r="B83" s="173">
        <v>8</v>
      </c>
      <c r="C83" s="173">
        <v>8</v>
      </c>
      <c r="D83" s="173">
        <v>8</v>
      </c>
      <c r="E83" s="173">
        <v>8</v>
      </c>
      <c r="F83" s="173">
        <v>6</v>
      </c>
      <c r="G83" s="173">
        <v>6</v>
      </c>
      <c r="H83" s="173">
        <v>6</v>
      </c>
      <c r="I83" s="173">
        <v>6</v>
      </c>
      <c r="J83" s="173">
        <v>6</v>
      </c>
      <c r="K83" s="173">
        <v>6</v>
      </c>
      <c r="L83" s="173">
        <v>6</v>
      </c>
      <c r="M83" s="173">
        <v>6</v>
      </c>
      <c r="N83" s="173">
        <v>3</v>
      </c>
      <c r="O83" s="173">
        <v>3</v>
      </c>
      <c r="P83" s="173">
        <v>2</v>
      </c>
      <c r="Q83" s="173">
        <v>3</v>
      </c>
      <c r="R83" s="173">
        <v>3</v>
      </c>
      <c r="S83" s="173">
        <v>3</v>
      </c>
      <c r="T83" s="173">
        <v>4</v>
      </c>
      <c r="U83" s="213">
        <v>4</v>
      </c>
    </row>
    <row r="84" spans="1:21" x14ac:dyDescent="0.25">
      <c r="A84" s="84" t="s">
        <v>68</v>
      </c>
      <c r="B84" s="173">
        <v>25</v>
      </c>
      <c r="C84" s="173">
        <v>25</v>
      </c>
      <c r="D84" s="173">
        <v>27</v>
      </c>
      <c r="E84" s="173">
        <v>31</v>
      </c>
      <c r="F84" s="173">
        <v>31</v>
      </c>
      <c r="G84" s="173">
        <v>31</v>
      </c>
      <c r="H84" s="173">
        <v>30</v>
      </c>
      <c r="I84" s="173">
        <v>29</v>
      </c>
      <c r="J84" s="173">
        <v>30</v>
      </c>
      <c r="K84" s="173">
        <v>32</v>
      </c>
      <c r="L84" s="173">
        <v>27</v>
      </c>
      <c r="M84" s="173">
        <v>27</v>
      </c>
      <c r="N84" s="173">
        <v>27</v>
      </c>
      <c r="O84" s="173">
        <v>27</v>
      </c>
      <c r="P84" s="173">
        <v>28</v>
      </c>
      <c r="Q84" s="173">
        <v>28</v>
      </c>
      <c r="R84" s="173">
        <v>28</v>
      </c>
      <c r="S84" s="173">
        <v>29</v>
      </c>
      <c r="T84" s="173">
        <v>29</v>
      </c>
      <c r="U84" s="213">
        <v>30</v>
      </c>
    </row>
    <row r="85" spans="1:21" x14ac:dyDescent="0.25">
      <c r="A85" s="84" t="s">
        <v>69</v>
      </c>
      <c r="B85" s="173">
        <v>26</v>
      </c>
      <c r="C85" s="173">
        <v>26</v>
      </c>
      <c r="D85" s="173">
        <v>26</v>
      </c>
      <c r="E85" s="173">
        <v>25</v>
      </c>
      <c r="F85" s="173">
        <v>25</v>
      </c>
      <c r="G85" s="173">
        <v>25</v>
      </c>
      <c r="H85" s="173">
        <v>26</v>
      </c>
      <c r="I85" s="173">
        <v>31</v>
      </c>
      <c r="J85" s="173">
        <v>32</v>
      </c>
      <c r="K85" s="173">
        <v>49</v>
      </c>
      <c r="L85" s="173">
        <v>51</v>
      </c>
      <c r="M85" s="173">
        <v>60</v>
      </c>
      <c r="N85" s="173">
        <v>67</v>
      </c>
      <c r="O85" s="173">
        <v>73</v>
      </c>
      <c r="P85" s="173">
        <v>75</v>
      </c>
      <c r="Q85" s="173">
        <v>64</v>
      </c>
      <c r="R85" s="173">
        <v>63</v>
      </c>
      <c r="S85" s="173">
        <v>66</v>
      </c>
      <c r="T85" s="173">
        <v>73</v>
      </c>
      <c r="U85" s="213">
        <v>78</v>
      </c>
    </row>
    <row r="86" spans="1:21" x14ac:dyDescent="0.25">
      <c r="A86" s="84" t="s">
        <v>71</v>
      </c>
      <c r="B86" s="173">
        <v>60</v>
      </c>
      <c r="C86" s="173">
        <v>60</v>
      </c>
      <c r="D86" s="173">
        <v>62</v>
      </c>
      <c r="E86" s="173">
        <v>115</v>
      </c>
      <c r="F86" s="173">
        <v>117</v>
      </c>
      <c r="G86" s="173">
        <v>120</v>
      </c>
      <c r="H86" s="173">
        <v>121</v>
      </c>
      <c r="I86" s="173">
        <v>127</v>
      </c>
      <c r="J86" s="173">
        <v>106</v>
      </c>
      <c r="K86" s="173">
        <v>81</v>
      </c>
      <c r="L86" s="173">
        <v>86</v>
      </c>
      <c r="M86" s="173">
        <v>90</v>
      </c>
      <c r="N86" s="173">
        <v>92</v>
      </c>
      <c r="O86" s="173">
        <v>92</v>
      </c>
      <c r="P86" s="173">
        <v>99</v>
      </c>
      <c r="Q86" s="173">
        <v>104</v>
      </c>
      <c r="R86" s="173">
        <v>94</v>
      </c>
      <c r="S86" s="173">
        <v>96</v>
      </c>
      <c r="T86" s="173">
        <v>100</v>
      </c>
      <c r="U86" s="213">
        <v>103</v>
      </c>
    </row>
    <row r="87" spans="1:21" x14ac:dyDescent="0.25">
      <c r="A87" s="84" t="s">
        <v>72</v>
      </c>
      <c r="B87" s="173">
        <v>65</v>
      </c>
      <c r="C87" s="173">
        <v>65</v>
      </c>
      <c r="D87" s="173">
        <v>65</v>
      </c>
      <c r="E87" s="173">
        <v>65</v>
      </c>
      <c r="F87" s="173">
        <v>65</v>
      </c>
      <c r="G87" s="173">
        <v>65</v>
      </c>
      <c r="H87" s="173">
        <v>65</v>
      </c>
      <c r="I87" s="173">
        <v>65</v>
      </c>
      <c r="J87" s="173">
        <v>66</v>
      </c>
      <c r="K87" s="173">
        <v>69</v>
      </c>
      <c r="L87" s="173">
        <v>71</v>
      </c>
      <c r="M87" s="173">
        <v>72</v>
      </c>
      <c r="N87" s="173">
        <v>73</v>
      </c>
      <c r="O87" s="173">
        <v>72</v>
      </c>
      <c r="P87" s="173">
        <v>77</v>
      </c>
      <c r="Q87" s="173">
        <v>81</v>
      </c>
      <c r="R87" s="173">
        <v>81</v>
      </c>
      <c r="S87" s="173">
        <v>82</v>
      </c>
      <c r="T87" s="173">
        <v>86</v>
      </c>
      <c r="U87" s="213">
        <v>86</v>
      </c>
    </row>
    <row r="88" spans="1:21" x14ac:dyDescent="0.25">
      <c r="A88" s="84" t="s">
        <v>73</v>
      </c>
      <c r="B88" s="173">
        <v>66</v>
      </c>
      <c r="C88" s="173">
        <v>66</v>
      </c>
      <c r="D88" s="173">
        <v>65</v>
      </c>
      <c r="E88" s="173">
        <v>61</v>
      </c>
      <c r="F88" s="173">
        <v>61</v>
      </c>
      <c r="G88" s="173">
        <v>38</v>
      </c>
      <c r="H88" s="173">
        <v>38</v>
      </c>
      <c r="I88" s="173">
        <v>51</v>
      </c>
      <c r="J88" s="173">
        <v>58</v>
      </c>
      <c r="K88" s="173">
        <v>95</v>
      </c>
      <c r="L88" s="173">
        <v>111</v>
      </c>
      <c r="M88" s="173">
        <v>116</v>
      </c>
      <c r="N88" s="173">
        <v>120</v>
      </c>
      <c r="O88" s="173">
        <v>127</v>
      </c>
      <c r="P88" s="173">
        <v>129</v>
      </c>
      <c r="Q88" s="173">
        <v>132</v>
      </c>
      <c r="R88" s="173">
        <v>127</v>
      </c>
      <c r="S88" s="173">
        <v>123</v>
      </c>
      <c r="T88" s="173">
        <v>123</v>
      </c>
      <c r="U88" s="213">
        <v>119</v>
      </c>
    </row>
    <row r="89" spans="1:21" x14ac:dyDescent="0.25">
      <c r="A89" s="84" t="s">
        <v>139</v>
      </c>
      <c r="B89" s="173">
        <v>57</v>
      </c>
      <c r="C89" s="173">
        <v>33</v>
      </c>
      <c r="D89" s="173">
        <v>35</v>
      </c>
      <c r="E89" s="173">
        <v>49</v>
      </c>
      <c r="F89" s="173">
        <v>51</v>
      </c>
      <c r="G89" s="173">
        <v>54</v>
      </c>
      <c r="H89" s="173">
        <v>56</v>
      </c>
      <c r="I89" s="173">
        <v>60</v>
      </c>
      <c r="J89" s="173">
        <v>62</v>
      </c>
      <c r="K89" s="173">
        <v>64</v>
      </c>
      <c r="L89" s="173">
        <v>66</v>
      </c>
      <c r="M89" s="173">
        <v>67</v>
      </c>
      <c r="N89" s="173">
        <v>81</v>
      </c>
      <c r="O89" s="173">
        <v>83</v>
      </c>
      <c r="P89" s="173">
        <v>83</v>
      </c>
      <c r="Q89" s="173">
        <v>84</v>
      </c>
      <c r="R89" s="173">
        <v>86</v>
      </c>
      <c r="S89" s="173">
        <v>88</v>
      </c>
      <c r="T89" s="173">
        <v>90</v>
      </c>
      <c r="U89" s="213">
        <v>91</v>
      </c>
    </row>
    <row r="90" spans="1:21" x14ac:dyDescent="0.25">
      <c r="A90" s="84" t="s">
        <v>75</v>
      </c>
      <c r="B90" s="173">
        <v>43</v>
      </c>
      <c r="C90" s="173">
        <v>66</v>
      </c>
      <c r="D90" s="173">
        <v>55</v>
      </c>
      <c r="E90" s="173">
        <v>55</v>
      </c>
      <c r="F90" s="173">
        <v>55</v>
      </c>
      <c r="G90" s="173">
        <v>58</v>
      </c>
      <c r="H90" s="173">
        <v>60</v>
      </c>
      <c r="I90" s="173">
        <v>61</v>
      </c>
      <c r="J90" s="173">
        <v>62</v>
      </c>
      <c r="K90" s="173">
        <v>62</v>
      </c>
      <c r="L90" s="173">
        <v>67</v>
      </c>
      <c r="M90" s="173">
        <v>69</v>
      </c>
      <c r="N90" s="173">
        <v>69</v>
      </c>
      <c r="O90" s="173">
        <v>69</v>
      </c>
      <c r="P90" s="173">
        <v>71</v>
      </c>
      <c r="Q90" s="173">
        <v>71</v>
      </c>
      <c r="R90" s="173">
        <v>72</v>
      </c>
      <c r="S90" s="173">
        <v>74</v>
      </c>
      <c r="T90" s="173">
        <v>74</v>
      </c>
      <c r="U90" s="213">
        <v>75</v>
      </c>
    </row>
    <row r="91" spans="1:21" x14ac:dyDescent="0.25">
      <c r="A91" s="84" t="s">
        <v>76</v>
      </c>
      <c r="B91" s="173">
        <v>17</v>
      </c>
      <c r="C91" s="173">
        <v>17</v>
      </c>
      <c r="D91" s="173">
        <v>17</v>
      </c>
      <c r="E91" s="173">
        <v>16</v>
      </c>
      <c r="F91" s="173">
        <v>17</v>
      </c>
      <c r="G91" s="173">
        <v>17</v>
      </c>
      <c r="H91" s="173">
        <v>17</v>
      </c>
      <c r="I91" s="173">
        <v>19</v>
      </c>
      <c r="J91" s="173">
        <v>20</v>
      </c>
      <c r="K91" s="173">
        <v>22</v>
      </c>
      <c r="L91" s="173">
        <v>22</v>
      </c>
      <c r="M91" s="173">
        <v>22</v>
      </c>
      <c r="N91" s="173">
        <v>22</v>
      </c>
      <c r="O91" s="173">
        <v>23</v>
      </c>
      <c r="P91" s="173">
        <v>25</v>
      </c>
      <c r="Q91" s="173">
        <v>28</v>
      </c>
      <c r="R91" s="173">
        <v>29</v>
      </c>
      <c r="S91" s="173">
        <v>32</v>
      </c>
      <c r="T91" s="173">
        <v>32</v>
      </c>
      <c r="U91" s="213">
        <v>33</v>
      </c>
    </row>
    <row r="92" spans="1:21" ht="18" x14ac:dyDescent="0.25">
      <c r="A92" s="93" t="s">
        <v>158</v>
      </c>
      <c r="B92" s="172">
        <v>146</v>
      </c>
      <c r="C92" s="172">
        <v>155</v>
      </c>
      <c r="D92" s="172">
        <v>159</v>
      </c>
      <c r="E92" s="172">
        <v>168</v>
      </c>
      <c r="F92" s="172">
        <v>162</v>
      </c>
      <c r="G92" s="172">
        <v>168</v>
      </c>
      <c r="H92" s="172">
        <v>177</v>
      </c>
      <c r="I92" s="172">
        <v>205</v>
      </c>
      <c r="J92" s="172">
        <v>213</v>
      </c>
      <c r="K92" s="172">
        <v>195</v>
      </c>
      <c r="L92" s="172">
        <v>220</v>
      </c>
      <c r="M92" s="172">
        <v>223</v>
      </c>
      <c r="N92" s="172">
        <v>233</v>
      </c>
      <c r="O92" s="172">
        <v>248</v>
      </c>
      <c r="P92" s="172">
        <v>252</v>
      </c>
      <c r="Q92" s="172">
        <v>256</v>
      </c>
      <c r="R92" s="172">
        <v>260</v>
      </c>
      <c r="S92" s="172">
        <v>275</v>
      </c>
      <c r="T92" s="172">
        <v>270</v>
      </c>
      <c r="U92" s="212">
        <v>289</v>
      </c>
    </row>
    <row r="93" spans="1:21" x14ac:dyDescent="0.25">
      <c r="A93" s="84" t="s">
        <v>66</v>
      </c>
      <c r="B93" s="173">
        <v>6</v>
      </c>
      <c r="C93" s="173">
        <v>7</v>
      </c>
      <c r="D93" s="173">
        <v>7</v>
      </c>
      <c r="E93" s="173">
        <v>7</v>
      </c>
      <c r="F93" s="173">
        <v>10</v>
      </c>
      <c r="G93" s="173">
        <v>10</v>
      </c>
      <c r="H93" s="173">
        <v>10</v>
      </c>
      <c r="I93" s="173">
        <v>10</v>
      </c>
      <c r="J93" s="173">
        <v>12</v>
      </c>
      <c r="K93" s="173">
        <v>11</v>
      </c>
      <c r="L93" s="173">
        <v>11</v>
      </c>
      <c r="M93" s="173">
        <v>11</v>
      </c>
      <c r="N93" s="173">
        <v>12</v>
      </c>
      <c r="O93" s="173">
        <v>14</v>
      </c>
      <c r="P93" s="173">
        <v>14</v>
      </c>
      <c r="Q93" s="173">
        <v>15</v>
      </c>
      <c r="R93" s="173">
        <v>15</v>
      </c>
      <c r="S93" s="173">
        <v>16</v>
      </c>
      <c r="T93" s="173">
        <v>16</v>
      </c>
      <c r="U93" s="213">
        <v>17</v>
      </c>
    </row>
    <row r="94" spans="1:21" x14ac:dyDescent="0.25">
      <c r="A94" s="84" t="s">
        <v>77</v>
      </c>
      <c r="B94" s="173">
        <v>23</v>
      </c>
      <c r="C94" s="173">
        <v>28</v>
      </c>
      <c r="D94" s="173">
        <v>28</v>
      </c>
      <c r="E94" s="173">
        <v>28</v>
      </c>
      <c r="F94" s="173">
        <v>28</v>
      </c>
      <c r="G94" s="173">
        <v>29</v>
      </c>
      <c r="H94" s="173">
        <v>29</v>
      </c>
      <c r="I94" s="173">
        <v>50</v>
      </c>
      <c r="J94" s="173">
        <v>50</v>
      </c>
      <c r="K94" s="173">
        <v>50</v>
      </c>
      <c r="L94" s="173">
        <v>50</v>
      </c>
      <c r="M94" s="173">
        <v>50</v>
      </c>
      <c r="N94" s="173">
        <v>51</v>
      </c>
      <c r="O94" s="173">
        <v>51</v>
      </c>
      <c r="P94" s="173">
        <v>51</v>
      </c>
      <c r="Q94" s="173">
        <v>51</v>
      </c>
      <c r="R94" s="173">
        <v>51</v>
      </c>
      <c r="S94" s="173">
        <v>51</v>
      </c>
      <c r="T94" s="173">
        <v>51</v>
      </c>
      <c r="U94" s="213">
        <v>52</v>
      </c>
    </row>
    <row r="95" spans="1:21" x14ac:dyDescent="0.25">
      <c r="A95" s="84" t="s">
        <v>70</v>
      </c>
      <c r="B95" s="173">
        <v>17</v>
      </c>
      <c r="C95" s="173">
        <v>20</v>
      </c>
      <c r="D95" s="173">
        <v>17</v>
      </c>
      <c r="E95" s="173">
        <v>15</v>
      </c>
      <c r="F95" s="173">
        <v>18</v>
      </c>
      <c r="G95" s="173">
        <v>20</v>
      </c>
      <c r="H95" s="173">
        <v>27</v>
      </c>
      <c r="I95" s="173">
        <v>27</v>
      </c>
      <c r="J95" s="173">
        <v>27</v>
      </c>
      <c r="K95" s="173">
        <v>27</v>
      </c>
      <c r="L95" s="173">
        <v>26</v>
      </c>
      <c r="M95" s="173">
        <v>27</v>
      </c>
      <c r="N95" s="173">
        <v>31</v>
      </c>
      <c r="O95" s="173">
        <v>31</v>
      </c>
      <c r="P95" s="173">
        <v>30</v>
      </c>
      <c r="Q95" s="173">
        <v>31</v>
      </c>
      <c r="R95" s="173">
        <v>31</v>
      </c>
      <c r="S95" s="173">
        <v>32</v>
      </c>
      <c r="T95" s="173">
        <v>26</v>
      </c>
      <c r="U95" s="213">
        <v>26</v>
      </c>
    </row>
    <row r="96" spans="1:21" x14ac:dyDescent="0.25">
      <c r="A96" s="84" t="s">
        <v>78</v>
      </c>
      <c r="B96" s="173">
        <v>3</v>
      </c>
      <c r="C96" s="173">
        <v>3</v>
      </c>
      <c r="D96" s="173">
        <v>3</v>
      </c>
      <c r="E96" s="173">
        <v>5</v>
      </c>
      <c r="F96" s="173">
        <v>5</v>
      </c>
      <c r="G96" s="173">
        <v>5</v>
      </c>
      <c r="H96" s="173">
        <v>5</v>
      </c>
      <c r="I96" s="173">
        <v>6</v>
      </c>
      <c r="J96" s="173">
        <v>5</v>
      </c>
      <c r="K96" s="173">
        <v>5</v>
      </c>
      <c r="L96" s="173">
        <v>5</v>
      </c>
      <c r="M96" s="173">
        <v>5</v>
      </c>
      <c r="N96" s="173">
        <v>5</v>
      </c>
      <c r="O96" s="173">
        <v>7</v>
      </c>
      <c r="P96" s="173">
        <v>7</v>
      </c>
      <c r="Q96" s="173">
        <v>7</v>
      </c>
      <c r="R96" s="173">
        <v>7</v>
      </c>
      <c r="S96" s="173">
        <v>7</v>
      </c>
      <c r="T96" s="173">
        <v>8</v>
      </c>
      <c r="U96" s="213">
        <v>8</v>
      </c>
    </row>
    <row r="97" spans="1:21" x14ac:dyDescent="0.25">
      <c r="A97" s="84" t="s">
        <v>79</v>
      </c>
      <c r="B97" s="173">
        <v>30</v>
      </c>
      <c r="C97" s="173">
        <v>30</v>
      </c>
      <c r="D97" s="173">
        <v>33</v>
      </c>
      <c r="E97" s="173">
        <v>43</v>
      </c>
      <c r="F97" s="173">
        <v>32</v>
      </c>
      <c r="G97" s="173">
        <v>32</v>
      </c>
      <c r="H97" s="173">
        <v>31</v>
      </c>
      <c r="I97" s="173">
        <v>35</v>
      </c>
      <c r="J97" s="173">
        <v>40</v>
      </c>
      <c r="K97" s="173">
        <v>39</v>
      </c>
      <c r="L97" s="173">
        <v>44</v>
      </c>
      <c r="M97" s="173">
        <v>44</v>
      </c>
      <c r="N97" s="173">
        <v>44</v>
      </c>
      <c r="O97" s="173">
        <v>50</v>
      </c>
      <c r="P97" s="173">
        <v>50</v>
      </c>
      <c r="Q97" s="173">
        <v>51</v>
      </c>
      <c r="R97" s="173">
        <v>51</v>
      </c>
      <c r="S97" s="173">
        <v>55</v>
      </c>
      <c r="T97" s="173">
        <v>53</v>
      </c>
      <c r="U97" s="213">
        <v>63</v>
      </c>
    </row>
    <row r="98" spans="1:21" x14ac:dyDescent="0.25">
      <c r="A98" s="84" t="s">
        <v>145</v>
      </c>
      <c r="B98" s="173">
        <v>39</v>
      </c>
      <c r="C98" s="173">
        <v>40</v>
      </c>
      <c r="D98" s="173">
        <v>41</v>
      </c>
      <c r="E98" s="173">
        <v>41</v>
      </c>
      <c r="F98" s="173">
        <v>40</v>
      </c>
      <c r="G98" s="173">
        <v>40</v>
      </c>
      <c r="H98" s="173">
        <v>40</v>
      </c>
      <c r="I98" s="173">
        <v>40</v>
      </c>
      <c r="J98" s="173">
        <v>42</v>
      </c>
      <c r="K98" s="173">
        <v>43</v>
      </c>
      <c r="L98" s="173">
        <v>46</v>
      </c>
      <c r="M98" s="173">
        <v>49</v>
      </c>
      <c r="N98" s="173">
        <v>51</v>
      </c>
      <c r="O98" s="173">
        <v>57</v>
      </c>
      <c r="P98" s="173">
        <v>62</v>
      </c>
      <c r="Q98" s="173">
        <v>63</v>
      </c>
      <c r="R98" s="173">
        <v>64</v>
      </c>
      <c r="S98" s="173">
        <v>66</v>
      </c>
      <c r="T98" s="173">
        <v>66</v>
      </c>
      <c r="U98" s="213">
        <v>68</v>
      </c>
    </row>
    <row r="99" spans="1:21" x14ac:dyDescent="0.25">
      <c r="A99" s="84" t="s">
        <v>81</v>
      </c>
      <c r="B99" s="173">
        <v>8</v>
      </c>
      <c r="C99" s="173">
        <v>8</v>
      </c>
      <c r="D99" s="173">
        <v>10</v>
      </c>
      <c r="E99" s="173">
        <v>10</v>
      </c>
      <c r="F99" s="173">
        <v>10</v>
      </c>
      <c r="G99" s="173">
        <v>10</v>
      </c>
      <c r="H99" s="173">
        <v>11</v>
      </c>
      <c r="I99" s="173">
        <v>12</v>
      </c>
      <c r="J99" s="173">
        <v>9</v>
      </c>
      <c r="K99" s="173">
        <v>10</v>
      </c>
      <c r="L99" s="173">
        <v>10</v>
      </c>
      <c r="M99" s="173">
        <v>10</v>
      </c>
      <c r="N99" s="173">
        <v>12</v>
      </c>
      <c r="O99" s="173">
        <v>11</v>
      </c>
      <c r="P99" s="173">
        <v>12</v>
      </c>
      <c r="Q99" s="173">
        <v>12</v>
      </c>
      <c r="R99" s="173">
        <v>13</v>
      </c>
      <c r="S99" s="173">
        <v>13</v>
      </c>
      <c r="T99" s="173">
        <v>14</v>
      </c>
      <c r="U99" s="213">
        <v>15</v>
      </c>
    </row>
    <row r="100" spans="1:21" x14ac:dyDescent="0.25">
      <c r="A100" s="84" t="s">
        <v>82</v>
      </c>
      <c r="B100" s="173">
        <v>5</v>
      </c>
      <c r="C100" s="173">
        <v>3</v>
      </c>
      <c r="D100" s="173">
        <v>5</v>
      </c>
      <c r="E100" s="173">
        <v>6</v>
      </c>
      <c r="F100" s="173">
        <v>7</v>
      </c>
      <c r="G100" s="173">
        <v>8</v>
      </c>
      <c r="H100" s="173">
        <v>9</v>
      </c>
      <c r="I100" s="173">
        <v>10</v>
      </c>
      <c r="J100" s="173">
        <v>9</v>
      </c>
      <c r="K100" s="173">
        <v>10</v>
      </c>
      <c r="L100" s="173">
        <v>9</v>
      </c>
      <c r="M100" s="173">
        <v>6</v>
      </c>
      <c r="N100" s="173">
        <v>6</v>
      </c>
      <c r="O100" s="173">
        <v>6</v>
      </c>
      <c r="P100" s="173">
        <v>6</v>
      </c>
      <c r="Q100" s="173">
        <v>6</v>
      </c>
      <c r="R100" s="173">
        <v>6</v>
      </c>
      <c r="S100" s="173">
        <v>7</v>
      </c>
      <c r="T100" s="173">
        <v>7</v>
      </c>
      <c r="U100" s="213">
        <v>8</v>
      </c>
    </row>
    <row r="101" spans="1:21" x14ac:dyDescent="0.25">
      <c r="A101" s="84" t="s">
        <v>83</v>
      </c>
      <c r="B101" s="173">
        <v>8</v>
      </c>
      <c r="C101" s="173">
        <v>9</v>
      </c>
      <c r="D101" s="173">
        <v>9</v>
      </c>
      <c r="E101" s="173">
        <v>9</v>
      </c>
      <c r="F101" s="173">
        <v>7</v>
      </c>
      <c r="G101" s="173">
        <v>9</v>
      </c>
      <c r="H101" s="173">
        <v>9</v>
      </c>
      <c r="I101" s="173">
        <v>9</v>
      </c>
      <c r="J101" s="173">
        <v>12</v>
      </c>
      <c r="K101" s="173">
        <v>12</v>
      </c>
      <c r="L101" s="173">
        <v>12</v>
      </c>
      <c r="M101" s="173">
        <v>14</v>
      </c>
      <c r="N101" s="173">
        <v>15</v>
      </c>
      <c r="O101" s="173">
        <v>13</v>
      </c>
      <c r="P101" s="173">
        <v>12</v>
      </c>
      <c r="Q101" s="173">
        <v>12</v>
      </c>
      <c r="R101" s="173">
        <v>14</v>
      </c>
      <c r="S101" s="173">
        <v>19</v>
      </c>
      <c r="T101" s="173">
        <v>20</v>
      </c>
      <c r="U101" s="213">
        <v>24</v>
      </c>
    </row>
    <row r="102" spans="1:21" ht="19.5" x14ac:dyDescent="0.25">
      <c r="A102" s="84" t="s">
        <v>84</v>
      </c>
      <c r="B102" s="173">
        <v>2</v>
      </c>
      <c r="C102" s="173">
        <v>2</v>
      </c>
      <c r="D102" s="173">
        <v>2</v>
      </c>
      <c r="E102" s="173">
        <v>2</v>
      </c>
      <c r="F102" s="173">
        <v>1</v>
      </c>
      <c r="G102" s="173">
        <v>1</v>
      </c>
      <c r="H102" s="173">
        <v>2</v>
      </c>
      <c r="I102" s="173">
        <v>2</v>
      </c>
      <c r="J102" s="173">
        <v>3</v>
      </c>
      <c r="K102" s="173">
        <v>3</v>
      </c>
      <c r="L102" s="173">
        <v>3</v>
      </c>
      <c r="M102" s="173">
        <v>3</v>
      </c>
      <c r="N102" s="173">
        <v>3</v>
      </c>
      <c r="O102" s="173">
        <v>3</v>
      </c>
      <c r="P102" s="173">
        <v>3</v>
      </c>
      <c r="Q102" s="173">
        <v>3</v>
      </c>
      <c r="R102" s="173">
        <v>3</v>
      </c>
      <c r="S102" s="173">
        <v>3</v>
      </c>
      <c r="T102" s="173">
        <v>3</v>
      </c>
      <c r="U102" s="213">
        <v>3</v>
      </c>
    </row>
    <row r="103" spans="1:21" ht="20.25" thickBot="1" x14ac:dyDescent="0.3">
      <c r="A103" s="98" t="s">
        <v>85</v>
      </c>
      <c r="B103" s="175">
        <v>5</v>
      </c>
      <c r="C103" s="175">
        <v>5</v>
      </c>
      <c r="D103" s="175">
        <v>4</v>
      </c>
      <c r="E103" s="175">
        <v>2</v>
      </c>
      <c r="F103" s="175">
        <v>4</v>
      </c>
      <c r="G103" s="175">
        <v>4</v>
      </c>
      <c r="H103" s="175">
        <v>4</v>
      </c>
      <c r="I103" s="175">
        <v>4</v>
      </c>
      <c r="J103" s="175">
        <v>4</v>
      </c>
      <c r="K103" s="175">
        <v>4</v>
      </c>
      <c r="L103" s="175">
        <v>4</v>
      </c>
      <c r="M103" s="175">
        <v>4</v>
      </c>
      <c r="N103" s="175">
        <v>3</v>
      </c>
      <c r="O103" s="175">
        <v>5</v>
      </c>
      <c r="P103" s="175">
        <v>5</v>
      </c>
      <c r="Q103" s="175">
        <v>5</v>
      </c>
      <c r="R103" s="175">
        <v>5</v>
      </c>
      <c r="S103" s="175">
        <v>6</v>
      </c>
      <c r="T103" s="175">
        <v>6</v>
      </c>
      <c r="U103" s="214">
        <v>5</v>
      </c>
    </row>
  </sheetData>
  <mergeCells count="2">
    <mergeCell ref="A1:U1"/>
    <mergeCell ref="A2:U2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2">
    <tabColor rgb="FFC7E6A4"/>
  </sheetPr>
  <dimension ref="A1:U106"/>
  <sheetViews>
    <sheetView workbookViewId="0">
      <pane ySplit="6" topLeftCell="A88" activePane="bottomLeft" state="frozen"/>
      <selection activeCell="A5" sqref="A5"/>
      <selection pane="bottomLeft" activeCell="G82" sqref="G82"/>
    </sheetView>
  </sheetViews>
  <sheetFormatPr defaultRowHeight="15" x14ac:dyDescent="0.25"/>
  <cols>
    <col min="1" max="1" width="18.42578125" customWidth="1"/>
  </cols>
  <sheetData>
    <row r="1" spans="1:21" x14ac:dyDescent="0.25">
      <c r="A1" s="247" t="s">
        <v>219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</row>
    <row r="2" spans="1:21" x14ac:dyDescent="0.25">
      <c r="A2" s="248" t="s">
        <v>193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</row>
    <row r="3" spans="1:21" x14ac:dyDescent="0.25">
      <c r="A3" s="37" t="s">
        <v>231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</row>
    <row r="4" spans="1:21" x14ac:dyDescent="0.25">
      <c r="A4" s="22" t="s">
        <v>200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</row>
    <row r="5" spans="1:21" ht="15.75" thickBot="1" x14ac:dyDescent="0.3">
      <c r="A5" s="121" t="s">
        <v>174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</row>
    <row r="6" spans="1:21" ht="15.75" thickBot="1" x14ac:dyDescent="0.3">
      <c r="A6" s="148"/>
      <c r="B6" s="14">
        <v>2000</v>
      </c>
      <c r="C6" s="14">
        <v>2001</v>
      </c>
      <c r="D6" s="14">
        <v>2002</v>
      </c>
      <c r="E6" s="14">
        <v>2003</v>
      </c>
      <c r="F6" s="14">
        <v>2004</v>
      </c>
      <c r="G6" s="14">
        <v>2005</v>
      </c>
      <c r="H6" s="14">
        <v>2006</v>
      </c>
      <c r="I6" s="14">
        <v>2007</v>
      </c>
      <c r="J6" s="14">
        <v>2008</v>
      </c>
      <c r="K6" s="14">
        <v>2009</v>
      </c>
      <c r="L6" s="14">
        <v>2010</v>
      </c>
      <c r="M6" s="14">
        <v>2011</v>
      </c>
      <c r="N6" s="14">
        <v>2012</v>
      </c>
      <c r="O6" s="14">
        <v>2013</v>
      </c>
      <c r="P6" s="14">
        <v>2014</v>
      </c>
      <c r="Q6" s="14">
        <v>2015</v>
      </c>
      <c r="R6" s="14">
        <v>2016</v>
      </c>
      <c r="S6" s="14">
        <v>2017</v>
      </c>
      <c r="T6" s="14">
        <v>2018</v>
      </c>
      <c r="U6" s="14">
        <v>2019</v>
      </c>
    </row>
    <row r="7" spans="1:21" x14ac:dyDescent="0.25">
      <c r="A7" s="122" t="s">
        <v>0</v>
      </c>
      <c r="B7" s="136">
        <v>7017</v>
      </c>
      <c r="C7" s="136">
        <v>7014</v>
      </c>
      <c r="D7" s="136">
        <v>6994</v>
      </c>
      <c r="E7" s="136">
        <v>6982</v>
      </c>
      <c r="F7" s="136">
        <v>6888</v>
      </c>
      <c r="G7" s="136">
        <v>6820</v>
      </c>
      <c r="H7" s="149">
        <v>6702.8115359886951</v>
      </c>
      <c r="I7" s="149">
        <v>6621.4833762278276</v>
      </c>
      <c r="J7" s="149">
        <v>6600.2806304251635</v>
      </c>
      <c r="K7" s="149">
        <v>6539.8432925071029</v>
      </c>
      <c r="L7" s="136">
        <v>6459</v>
      </c>
      <c r="M7" s="149">
        <v>6208.8837378196531</v>
      </c>
      <c r="N7" s="136">
        <v>6027</v>
      </c>
      <c r="O7" s="136">
        <v>5921</v>
      </c>
      <c r="P7" s="136">
        <v>5838</v>
      </c>
      <c r="Q7" s="136">
        <v>5727</v>
      </c>
      <c r="R7" s="136">
        <v>5663</v>
      </c>
      <c r="S7" s="136">
        <v>5570</v>
      </c>
      <c r="T7" s="119">
        <v>5519.3815236769515</v>
      </c>
      <c r="U7" s="215">
        <v>5461.9802343586407</v>
      </c>
    </row>
    <row r="8" spans="1:21" ht="18" x14ac:dyDescent="0.25">
      <c r="A8" s="71" t="s">
        <v>91</v>
      </c>
      <c r="B8" s="118">
        <v>7667</v>
      </c>
      <c r="C8" s="118">
        <v>7636</v>
      </c>
      <c r="D8" s="118">
        <v>7623</v>
      </c>
      <c r="E8" s="118">
        <v>7641</v>
      </c>
      <c r="F8" s="118">
        <v>7515</v>
      </c>
      <c r="G8" s="118">
        <v>7347</v>
      </c>
      <c r="H8" s="119">
        <v>7190.9332120798063</v>
      </c>
      <c r="I8" s="119">
        <v>7082.8962323139613</v>
      </c>
      <c r="J8" s="119">
        <v>7032.2443243925281</v>
      </c>
      <c r="K8" s="119">
        <v>6995.8728632246493</v>
      </c>
      <c r="L8" s="118">
        <v>6934</v>
      </c>
      <c r="M8" s="119">
        <v>6810.213026195087</v>
      </c>
      <c r="N8" s="118">
        <v>6632</v>
      </c>
      <c r="O8" s="118">
        <v>6521</v>
      </c>
      <c r="P8" s="118">
        <v>6351</v>
      </c>
      <c r="Q8" s="118">
        <v>6024</v>
      </c>
      <c r="R8" s="118">
        <v>5915</v>
      </c>
      <c r="S8" s="118">
        <v>5873</v>
      </c>
      <c r="T8" s="119">
        <v>5917.0281602757514</v>
      </c>
      <c r="U8" s="215">
        <v>5794.7666956538242</v>
      </c>
    </row>
    <row r="9" spans="1:21" x14ac:dyDescent="0.25">
      <c r="A9" s="20" t="s">
        <v>1</v>
      </c>
      <c r="B9" s="134">
        <v>7678</v>
      </c>
      <c r="C9" s="134">
        <v>7639</v>
      </c>
      <c r="D9" s="134">
        <v>7555</v>
      </c>
      <c r="E9" s="134">
        <v>7511</v>
      </c>
      <c r="F9" s="134">
        <v>7469</v>
      </c>
      <c r="G9" s="134">
        <v>7199</v>
      </c>
      <c r="H9" s="145">
        <v>7146.3914148702279</v>
      </c>
      <c r="I9" s="145">
        <v>7036.9291008103401</v>
      </c>
      <c r="J9" s="145">
        <v>6986.0600239278028</v>
      </c>
      <c r="K9" s="145">
        <v>6964.3898181267432</v>
      </c>
      <c r="L9" s="134">
        <v>6973</v>
      </c>
      <c r="M9" s="145">
        <v>6899.6004747170218</v>
      </c>
      <c r="N9" s="134">
        <v>6816</v>
      </c>
      <c r="O9" s="134">
        <v>6780</v>
      </c>
      <c r="P9" s="134">
        <v>6697</v>
      </c>
      <c r="Q9" s="134">
        <v>6607</v>
      </c>
      <c r="R9" s="134">
        <v>6493</v>
      </c>
      <c r="S9" s="134">
        <v>6378</v>
      </c>
      <c r="T9" s="145">
        <v>6261.1576186912653</v>
      </c>
      <c r="U9" s="216">
        <v>6118.639822715797</v>
      </c>
    </row>
    <row r="10" spans="1:21" x14ac:dyDescent="0.25">
      <c r="A10" s="20" t="s">
        <v>2</v>
      </c>
      <c r="B10" s="134">
        <v>8164</v>
      </c>
      <c r="C10" s="134">
        <v>8174</v>
      </c>
      <c r="D10" s="134">
        <v>8244</v>
      </c>
      <c r="E10" s="134">
        <v>8320</v>
      </c>
      <c r="F10" s="134">
        <v>8232</v>
      </c>
      <c r="G10" s="134">
        <v>8256</v>
      </c>
      <c r="H10" s="145">
        <v>8040.9568325375476</v>
      </c>
      <c r="I10" s="145">
        <v>7792.3923326399872</v>
      </c>
      <c r="J10" s="145">
        <v>7585.9319405586712</v>
      </c>
      <c r="K10" s="145">
        <v>7502.3784724921115</v>
      </c>
      <c r="L10" s="134">
        <v>7473</v>
      </c>
      <c r="M10" s="145">
        <v>7307.6503302710498</v>
      </c>
      <c r="N10" s="134">
        <v>7307</v>
      </c>
      <c r="O10" s="134">
        <v>7300</v>
      </c>
      <c r="P10" s="134">
        <v>7221</v>
      </c>
      <c r="Q10" s="134">
        <v>7166</v>
      </c>
      <c r="R10" s="134">
        <v>7126</v>
      </c>
      <c r="S10" s="134">
        <v>7152</v>
      </c>
      <c r="T10" s="145">
        <v>7102.8198105795173</v>
      </c>
      <c r="U10" s="216">
        <v>7021.169971094122</v>
      </c>
    </row>
    <row r="11" spans="1:21" x14ac:dyDescent="0.25">
      <c r="A11" s="20" t="s">
        <v>3</v>
      </c>
      <c r="B11" s="134">
        <v>7111</v>
      </c>
      <c r="C11" s="134">
        <v>7091</v>
      </c>
      <c r="D11" s="134">
        <v>7110</v>
      </c>
      <c r="E11" s="134">
        <v>7107</v>
      </c>
      <c r="F11" s="134">
        <v>7039</v>
      </c>
      <c r="G11" s="134">
        <v>6953</v>
      </c>
      <c r="H11" s="145">
        <v>6850.3266906571807</v>
      </c>
      <c r="I11" s="145">
        <v>7015.7962233329226</v>
      </c>
      <c r="J11" s="145">
        <v>6899.7082864348731</v>
      </c>
      <c r="K11" s="145">
        <v>6973.1468305727867</v>
      </c>
      <c r="L11" s="134">
        <v>6989</v>
      </c>
      <c r="M11" s="145">
        <v>6958.1237097851017</v>
      </c>
      <c r="N11" s="134">
        <v>6991</v>
      </c>
      <c r="O11" s="134">
        <v>7009</v>
      </c>
      <c r="P11" s="134">
        <v>7063</v>
      </c>
      <c r="Q11" s="134">
        <v>6904</v>
      </c>
      <c r="R11" s="134">
        <v>6731</v>
      </c>
      <c r="S11" s="134">
        <v>6755</v>
      </c>
      <c r="T11" s="145">
        <v>6781.703830341814</v>
      </c>
      <c r="U11" s="216">
        <v>6766.6826656929834</v>
      </c>
    </row>
    <row r="12" spans="1:21" x14ac:dyDescent="0.25">
      <c r="A12" s="20" t="s">
        <v>4</v>
      </c>
      <c r="B12" s="134">
        <v>7552</v>
      </c>
      <c r="C12" s="134">
        <v>7543</v>
      </c>
      <c r="D12" s="134">
        <v>7501</v>
      </c>
      <c r="E12" s="134">
        <v>7324</v>
      </c>
      <c r="F12" s="134">
        <v>7234</v>
      </c>
      <c r="G12" s="134">
        <v>6952</v>
      </c>
      <c r="H12" s="145">
        <v>6837.2486250985103</v>
      </c>
      <c r="I12" s="145">
        <v>6804.9230233751477</v>
      </c>
      <c r="J12" s="145">
        <v>6834.1344601981109</v>
      </c>
      <c r="K12" s="145">
        <v>6841.9564905488251</v>
      </c>
      <c r="L12" s="134">
        <v>6833</v>
      </c>
      <c r="M12" s="145">
        <v>6778.5800250996563</v>
      </c>
      <c r="N12" s="134">
        <v>6757</v>
      </c>
      <c r="O12" s="134">
        <v>6654</v>
      </c>
      <c r="P12" s="134">
        <v>6556</v>
      </c>
      <c r="Q12" s="134">
        <v>4185</v>
      </c>
      <c r="R12" s="134">
        <v>4139</v>
      </c>
      <c r="S12" s="134">
        <v>4089</v>
      </c>
      <c r="T12" s="145">
        <v>4610.2806014723637</v>
      </c>
      <c r="U12" s="216">
        <v>4625.4418177398302</v>
      </c>
    </row>
    <row r="13" spans="1:21" x14ac:dyDescent="0.25">
      <c r="A13" s="20" t="s">
        <v>5</v>
      </c>
      <c r="B13" s="134">
        <v>8821</v>
      </c>
      <c r="C13" s="134">
        <v>8852</v>
      </c>
      <c r="D13" s="134">
        <v>8890</v>
      </c>
      <c r="E13" s="134">
        <v>8893</v>
      </c>
      <c r="F13" s="134">
        <v>8827</v>
      </c>
      <c r="G13" s="134">
        <v>8840</v>
      </c>
      <c r="H13" s="145">
        <v>8706.586397782421</v>
      </c>
      <c r="I13" s="145">
        <v>7144.0424303864911</v>
      </c>
      <c r="J13" s="145">
        <v>6994.2353643132474</v>
      </c>
      <c r="K13" s="145">
        <v>8438.3510584498054</v>
      </c>
      <c r="L13" s="134">
        <v>8340</v>
      </c>
      <c r="M13" s="145">
        <v>8184.1960456908646</v>
      </c>
      <c r="N13" s="134">
        <v>6327</v>
      </c>
      <c r="O13" s="134">
        <v>6311</v>
      </c>
      <c r="P13" s="134">
        <v>6358</v>
      </c>
      <c r="Q13" s="134">
        <v>6368</v>
      </c>
      <c r="R13" s="134">
        <v>6334</v>
      </c>
      <c r="S13" s="134">
        <v>6611</v>
      </c>
      <c r="T13" s="145">
        <v>6676.4404787986223</v>
      </c>
      <c r="U13" s="216">
        <v>6835.436525645976</v>
      </c>
    </row>
    <row r="14" spans="1:21" x14ac:dyDescent="0.25">
      <c r="A14" s="20" t="s">
        <v>6</v>
      </c>
      <c r="B14" s="134">
        <v>7901</v>
      </c>
      <c r="C14" s="134">
        <v>8029</v>
      </c>
      <c r="D14" s="134">
        <v>8166</v>
      </c>
      <c r="E14" s="134">
        <v>8287</v>
      </c>
      <c r="F14" s="134">
        <v>8272</v>
      </c>
      <c r="G14" s="134">
        <v>8200</v>
      </c>
      <c r="H14" s="145">
        <v>8171.8703590974183</v>
      </c>
      <c r="I14" s="145">
        <v>8021.4615721716846</v>
      </c>
      <c r="J14" s="145">
        <v>7889.9504429414428</v>
      </c>
      <c r="K14" s="145">
        <v>7814.0307942100262</v>
      </c>
      <c r="L14" s="134">
        <v>7775</v>
      </c>
      <c r="M14" s="145">
        <v>7688.4914042345536</v>
      </c>
      <c r="N14" s="134">
        <v>7617</v>
      </c>
      <c r="O14" s="134">
        <v>7514</v>
      </c>
      <c r="P14" s="134">
        <v>7324</v>
      </c>
      <c r="Q14" s="134">
        <v>7217</v>
      </c>
      <c r="R14" s="134">
        <v>7142</v>
      </c>
      <c r="S14" s="134">
        <v>7127</v>
      </c>
      <c r="T14" s="145">
        <v>7105.1130396877297</v>
      </c>
      <c r="U14" s="216">
        <v>7154.3714934044829</v>
      </c>
    </row>
    <row r="15" spans="1:21" x14ac:dyDescent="0.25">
      <c r="A15" s="20" t="s">
        <v>7</v>
      </c>
      <c r="B15" s="134">
        <v>12144</v>
      </c>
      <c r="C15" s="134">
        <v>12284</v>
      </c>
      <c r="D15" s="134">
        <v>12351</v>
      </c>
      <c r="E15" s="134">
        <v>12352</v>
      </c>
      <c r="F15" s="134">
        <v>12396</v>
      </c>
      <c r="G15" s="134">
        <v>12348</v>
      </c>
      <c r="H15" s="145">
        <v>12371.476410341904</v>
      </c>
      <c r="I15" s="145">
        <v>12402.753227902185</v>
      </c>
      <c r="J15" s="145">
        <v>12289.179734815792</v>
      </c>
      <c r="K15" s="145">
        <v>12072.271145335826</v>
      </c>
      <c r="L15" s="134">
        <v>11982</v>
      </c>
      <c r="M15" s="145">
        <v>11568.822117854703</v>
      </c>
      <c r="N15" s="134">
        <v>11191</v>
      </c>
      <c r="O15" s="134">
        <v>11020</v>
      </c>
      <c r="P15" s="134">
        <v>10784</v>
      </c>
      <c r="Q15" s="134">
        <v>10620</v>
      </c>
      <c r="R15" s="134">
        <v>10360</v>
      </c>
      <c r="S15" s="134">
        <v>10221</v>
      </c>
      <c r="T15" s="145">
        <v>9959.7343028903106</v>
      </c>
      <c r="U15" s="216">
        <v>9928.6184548102665</v>
      </c>
    </row>
    <row r="16" spans="1:21" x14ac:dyDescent="0.25">
      <c r="A16" s="20" t="s">
        <v>8</v>
      </c>
      <c r="B16" s="134">
        <v>10345</v>
      </c>
      <c r="C16" s="134">
        <v>10412</v>
      </c>
      <c r="D16" s="134">
        <v>10504</v>
      </c>
      <c r="E16" s="134">
        <v>10701</v>
      </c>
      <c r="F16" s="134">
        <v>10642</v>
      </c>
      <c r="G16" s="134">
        <v>10765</v>
      </c>
      <c r="H16" s="145">
        <v>10801.303739210834</v>
      </c>
      <c r="I16" s="145">
        <v>10592.287063411517</v>
      </c>
      <c r="J16" s="145">
        <v>10321.97206578334</v>
      </c>
      <c r="K16" s="145">
        <v>10449.422461871909</v>
      </c>
      <c r="L16" s="134">
        <v>10485</v>
      </c>
      <c r="M16" s="145">
        <v>10391.40021559199</v>
      </c>
      <c r="N16" s="134">
        <v>10163</v>
      </c>
      <c r="O16" s="134">
        <v>9867</v>
      </c>
      <c r="P16" s="134">
        <v>9526</v>
      </c>
      <c r="Q16" s="134">
        <v>8891</v>
      </c>
      <c r="R16" s="134">
        <v>8661</v>
      </c>
      <c r="S16" s="134">
        <v>8525</v>
      </c>
      <c r="T16" s="145">
        <v>8480.5558240390383</v>
      </c>
      <c r="U16" s="216">
        <v>8375.8722762878533</v>
      </c>
    </row>
    <row r="17" spans="1:21" x14ac:dyDescent="0.25">
      <c r="A17" s="20" t="s">
        <v>9</v>
      </c>
      <c r="B17" s="134">
        <v>7280</v>
      </c>
      <c r="C17" s="134">
        <v>7375</v>
      </c>
      <c r="D17" s="134">
        <v>7423</v>
      </c>
      <c r="E17" s="134">
        <v>7534</v>
      </c>
      <c r="F17" s="134">
        <v>7585</v>
      </c>
      <c r="G17" s="134">
        <v>7510</v>
      </c>
      <c r="H17" s="145">
        <v>7515.0452617925957</v>
      </c>
      <c r="I17" s="145">
        <v>7565.2541023184313</v>
      </c>
      <c r="J17" s="145">
        <v>7471.1268624453351</v>
      </c>
      <c r="K17" s="145">
        <v>7514.8931398103059</v>
      </c>
      <c r="L17" s="134">
        <v>7505</v>
      </c>
      <c r="M17" s="145">
        <v>7554.5064996106066</v>
      </c>
      <c r="N17" s="134">
        <v>7560</v>
      </c>
      <c r="O17" s="134">
        <v>7526</v>
      </c>
      <c r="P17" s="134">
        <v>7416</v>
      </c>
      <c r="Q17" s="134">
        <v>6296</v>
      </c>
      <c r="R17" s="134">
        <v>6190</v>
      </c>
      <c r="S17" s="134">
        <v>6191</v>
      </c>
      <c r="T17" s="145">
        <v>6181.4114078677667</v>
      </c>
      <c r="U17" s="216">
        <v>6113.490689160948</v>
      </c>
    </row>
    <row r="18" spans="1:21" x14ac:dyDescent="0.25">
      <c r="A18" s="20" t="s">
        <v>10</v>
      </c>
      <c r="B18" s="134">
        <v>4622</v>
      </c>
      <c r="C18" s="134">
        <v>4504</v>
      </c>
      <c r="D18" s="134">
        <v>4491</v>
      </c>
      <c r="E18" s="134">
        <v>4554</v>
      </c>
      <c r="F18" s="134">
        <v>4223</v>
      </c>
      <c r="G18" s="134">
        <v>4078</v>
      </c>
      <c r="H18" s="145">
        <v>3970.0979476460684</v>
      </c>
      <c r="I18" s="145">
        <v>3891.6742526759626</v>
      </c>
      <c r="J18" s="145">
        <v>3826.575539144425</v>
      </c>
      <c r="K18" s="145">
        <v>3757.5629533696829</v>
      </c>
      <c r="L18" s="134">
        <v>3658</v>
      </c>
      <c r="M18" s="145">
        <v>3432.1263630612584</v>
      </c>
      <c r="N18" s="134">
        <v>3342</v>
      </c>
      <c r="O18" s="134">
        <v>3216</v>
      </c>
      <c r="P18" s="134">
        <v>3100</v>
      </c>
      <c r="Q18" s="134">
        <v>2977</v>
      </c>
      <c r="R18" s="134">
        <v>2930</v>
      </c>
      <c r="S18" s="134">
        <v>2875</v>
      </c>
      <c r="T18" s="145">
        <v>2691.5011973582455</v>
      </c>
      <c r="U18" s="216">
        <v>2303.8476956357172</v>
      </c>
    </row>
    <row r="19" spans="1:21" x14ac:dyDescent="0.25">
      <c r="A19" s="20" t="s">
        <v>11</v>
      </c>
      <c r="B19" s="134">
        <v>7855</v>
      </c>
      <c r="C19" s="134">
        <v>7943</v>
      </c>
      <c r="D19" s="134">
        <v>8057</v>
      </c>
      <c r="E19" s="134">
        <v>8008</v>
      </c>
      <c r="F19" s="134">
        <v>8015</v>
      </c>
      <c r="G19" s="134">
        <v>8013</v>
      </c>
      <c r="H19" s="145">
        <v>7152.2290787772572</v>
      </c>
      <c r="I19" s="145">
        <v>7011.414456158479</v>
      </c>
      <c r="J19" s="145">
        <v>6956.7693761696428</v>
      </c>
      <c r="K19" s="145">
        <v>6869.3452891278257</v>
      </c>
      <c r="L19" s="134">
        <v>6839</v>
      </c>
      <c r="M19" s="145">
        <v>6794.6359888439638</v>
      </c>
      <c r="N19" s="134">
        <v>6025</v>
      </c>
      <c r="O19" s="134">
        <v>5807</v>
      </c>
      <c r="P19" s="134">
        <v>5807</v>
      </c>
      <c r="Q19" s="134">
        <v>6610</v>
      </c>
      <c r="R19" s="134">
        <v>6511</v>
      </c>
      <c r="S19" s="134">
        <v>6438</v>
      </c>
      <c r="T19" s="145">
        <v>6337.1739374441322</v>
      </c>
      <c r="U19" s="216">
        <v>6040.871277085962</v>
      </c>
    </row>
    <row r="20" spans="1:21" x14ac:dyDescent="0.25">
      <c r="A20" s="20" t="s">
        <v>12</v>
      </c>
      <c r="B20" s="134">
        <v>6193</v>
      </c>
      <c r="C20" s="134">
        <v>6289</v>
      </c>
      <c r="D20" s="134">
        <v>6342</v>
      </c>
      <c r="E20" s="134">
        <v>6386</v>
      </c>
      <c r="F20" s="134">
        <v>6362</v>
      </c>
      <c r="G20" s="134">
        <v>6288</v>
      </c>
      <c r="H20" s="145">
        <v>6213.9781160283856</v>
      </c>
      <c r="I20" s="145">
        <v>6212.0413475859141</v>
      </c>
      <c r="J20" s="145">
        <v>6169.8136148176563</v>
      </c>
      <c r="K20" s="145">
        <v>6110.027069947193</v>
      </c>
      <c r="L20" s="134">
        <v>6049</v>
      </c>
      <c r="M20" s="145">
        <v>5939.8218653375789</v>
      </c>
      <c r="N20" s="134">
        <v>5869</v>
      </c>
      <c r="O20" s="134">
        <v>5764</v>
      </c>
      <c r="P20" s="134">
        <v>5746</v>
      </c>
      <c r="Q20" s="134">
        <v>5708</v>
      </c>
      <c r="R20" s="134">
        <v>5687</v>
      </c>
      <c r="S20" s="134">
        <v>5703</v>
      </c>
      <c r="T20" s="145">
        <v>5743.0010851448242</v>
      </c>
      <c r="U20" s="216">
        <v>5775.9645830308427</v>
      </c>
    </row>
    <row r="21" spans="1:21" x14ac:dyDescent="0.25">
      <c r="A21" s="20" t="s">
        <v>13</v>
      </c>
      <c r="B21" s="134">
        <v>8416</v>
      </c>
      <c r="C21" s="134">
        <v>8560</v>
      </c>
      <c r="D21" s="134">
        <v>8681</v>
      </c>
      <c r="E21" s="134">
        <v>8784</v>
      </c>
      <c r="F21" s="134">
        <v>8794</v>
      </c>
      <c r="G21" s="134">
        <v>8660</v>
      </c>
      <c r="H21" s="145">
        <v>8648.1396520879734</v>
      </c>
      <c r="I21" s="145">
        <v>8693.3804815780932</v>
      </c>
      <c r="J21" s="145">
        <v>8528.2763954828115</v>
      </c>
      <c r="K21" s="145">
        <v>9642.2824158273052</v>
      </c>
      <c r="L21" s="134">
        <v>9660</v>
      </c>
      <c r="M21" s="145">
        <v>9579.2477577354821</v>
      </c>
      <c r="N21" s="134">
        <v>9533</v>
      </c>
      <c r="O21" s="134">
        <v>9444</v>
      </c>
      <c r="P21" s="134">
        <v>9225</v>
      </c>
      <c r="Q21" s="134">
        <v>9167</v>
      </c>
      <c r="R21" s="134">
        <v>8954</v>
      </c>
      <c r="S21" s="134">
        <v>9298</v>
      </c>
      <c r="T21" s="145">
        <v>8990.8867389742609</v>
      </c>
      <c r="U21" s="216">
        <v>8966.4238214376255</v>
      </c>
    </row>
    <row r="22" spans="1:21" x14ac:dyDescent="0.25">
      <c r="A22" s="20" t="s">
        <v>14</v>
      </c>
      <c r="B22" s="134">
        <v>9037</v>
      </c>
      <c r="C22" s="134">
        <v>9170</v>
      </c>
      <c r="D22" s="134">
        <v>9272</v>
      </c>
      <c r="E22" s="134">
        <v>9278</v>
      </c>
      <c r="F22" s="134">
        <v>9237</v>
      </c>
      <c r="G22" s="134">
        <v>9089</v>
      </c>
      <c r="H22" s="145">
        <v>8991.3967350893618</v>
      </c>
      <c r="I22" s="145">
        <v>9015.14459378846</v>
      </c>
      <c r="J22" s="145">
        <v>9072.3589785252007</v>
      </c>
      <c r="K22" s="145">
        <v>9128.0043650252355</v>
      </c>
      <c r="L22" s="134">
        <v>9119</v>
      </c>
      <c r="M22" s="145">
        <v>9110.3002646541245</v>
      </c>
      <c r="N22" s="134">
        <v>8876</v>
      </c>
      <c r="O22" s="134">
        <v>8823</v>
      </c>
      <c r="P22" s="134">
        <v>8815</v>
      </c>
      <c r="Q22" s="134">
        <v>8834</v>
      </c>
      <c r="R22" s="134">
        <v>8914</v>
      </c>
      <c r="S22" s="134">
        <v>8959</v>
      </c>
      <c r="T22" s="145">
        <v>9056.3680280639292</v>
      </c>
      <c r="U22" s="216">
        <v>9108.3021769102088</v>
      </c>
    </row>
    <row r="23" spans="1:21" x14ac:dyDescent="0.25">
      <c r="A23" s="20" t="s">
        <v>15</v>
      </c>
      <c r="B23" s="134">
        <v>9625</v>
      </c>
      <c r="C23" s="134">
        <v>9757</v>
      </c>
      <c r="D23" s="134">
        <v>9808</v>
      </c>
      <c r="E23" s="134">
        <v>9915</v>
      </c>
      <c r="F23" s="134">
        <v>9866</v>
      </c>
      <c r="G23" s="134">
        <v>9693</v>
      </c>
      <c r="H23" s="145">
        <v>9493.6043756036215</v>
      </c>
      <c r="I23" s="145">
        <v>9398.3281324804339</v>
      </c>
      <c r="J23" s="145">
        <v>9299.4478030267237</v>
      </c>
      <c r="K23" s="145">
        <v>9132.5167780073516</v>
      </c>
      <c r="L23" s="134">
        <v>9026</v>
      </c>
      <c r="M23" s="145">
        <v>8726.501266577261</v>
      </c>
      <c r="N23" s="134">
        <v>8644</v>
      </c>
      <c r="O23" s="134">
        <v>8420</v>
      </c>
      <c r="P23" s="134">
        <v>8209</v>
      </c>
      <c r="Q23" s="134">
        <v>7887</v>
      </c>
      <c r="R23" s="134">
        <v>7761</v>
      </c>
      <c r="S23" s="134">
        <v>7814</v>
      </c>
      <c r="T23" s="145">
        <v>7785.0722569303334</v>
      </c>
      <c r="U23" s="216">
        <v>7712.3420812311224</v>
      </c>
    </row>
    <row r="24" spans="1:21" x14ac:dyDescent="0.25">
      <c r="A24" s="20" t="s">
        <v>16</v>
      </c>
      <c r="B24" s="134">
        <v>7196</v>
      </c>
      <c r="C24" s="134">
        <v>7254</v>
      </c>
      <c r="D24" s="134">
        <v>7256</v>
      </c>
      <c r="E24" s="134">
        <v>7210</v>
      </c>
      <c r="F24" s="134">
        <v>6575</v>
      </c>
      <c r="G24" s="134">
        <v>6958</v>
      </c>
      <c r="H24" s="145">
        <v>6651.8075316003988</v>
      </c>
      <c r="I24" s="145">
        <v>6498.3730688260839</v>
      </c>
      <c r="J24" s="145">
        <v>6331.5477693349048</v>
      </c>
      <c r="K24" s="145">
        <v>6246.4033581865378</v>
      </c>
      <c r="L24" s="134">
        <v>6143</v>
      </c>
      <c r="M24" s="145">
        <v>5772.9104687788313</v>
      </c>
      <c r="N24" s="134">
        <v>5261</v>
      </c>
      <c r="O24" s="134">
        <v>4863</v>
      </c>
      <c r="P24" s="134">
        <v>4598</v>
      </c>
      <c r="Q24" s="134">
        <v>4644</v>
      </c>
      <c r="R24" s="134">
        <v>4571</v>
      </c>
      <c r="S24" s="134">
        <v>4577</v>
      </c>
      <c r="T24" s="145">
        <v>4589.0407068347822</v>
      </c>
      <c r="U24" s="216">
        <v>4555.3570734322466</v>
      </c>
    </row>
    <row r="25" spans="1:21" x14ac:dyDescent="0.25">
      <c r="A25" s="20" t="s">
        <v>17</v>
      </c>
      <c r="B25" s="134">
        <v>8613</v>
      </c>
      <c r="C25" s="134">
        <v>8480</v>
      </c>
      <c r="D25" s="134">
        <v>8449</v>
      </c>
      <c r="E25" s="134">
        <v>8431</v>
      </c>
      <c r="F25" s="134">
        <v>8359</v>
      </c>
      <c r="G25" s="134">
        <v>8366</v>
      </c>
      <c r="H25" s="145">
        <v>7975.7916559291989</v>
      </c>
      <c r="I25" s="145">
        <v>7851.255206818224</v>
      </c>
      <c r="J25" s="145">
        <v>7760.4457430943557</v>
      </c>
      <c r="K25" s="145">
        <v>7646.8727150008435</v>
      </c>
      <c r="L25" s="134">
        <v>7502</v>
      </c>
      <c r="M25" s="145">
        <v>7272.1886973556875</v>
      </c>
      <c r="N25" s="134">
        <v>7142</v>
      </c>
      <c r="O25" s="134">
        <v>7012</v>
      </c>
      <c r="P25" s="134">
        <v>6843</v>
      </c>
      <c r="Q25" s="134">
        <v>6680</v>
      </c>
      <c r="R25" s="134">
        <v>6544</v>
      </c>
      <c r="S25" s="134">
        <v>6442</v>
      </c>
      <c r="T25" s="145">
        <v>6534.4431459846355</v>
      </c>
      <c r="U25" s="216">
        <v>6495.5045879611198</v>
      </c>
    </row>
    <row r="26" spans="1:21" x14ac:dyDescent="0.25">
      <c r="A26" s="20" t="s">
        <v>18</v>
      </c>
      <c r="B26" s="134">
        <v>8496</v>
      </c>
      <c r="C26" s="134">
        <v>8366</v>
      </c>
      <c r="D26" s="134">
        <v>8268</v>
      </c>
      <c r="E26" s="134">
        <v>8281</v>
      </c>
      <c r="F26" s="134">
        <v>8229</v>
      </c>
      <c r="G26" s="134">
        <v>7879</v>
      </c>
      <c r="H26" s="145">
        <v>7716.3932362902242</v>
      </c>
      <c r="I26" s="145">
        <v>7677.3320749512077</v>
      </c>
      <c r="J26" s="145">
        <v>7741.5597088754284</v>
      </c>
      <c r="K26" s="145">
        <v>7505.1899195592114</v>
      </c>
      <c r="L26" s="134">
        <v>7458</v>
      </c>
      <c r="M26" s="145">
        <v>7438.4873842918196</v>
      </c>
      <c r="N26" s="134">
        <v>7252</v>
      </c>
      <c r="O26" s="134">
        <v>7188</v>
      </c>
      <c r="P26" s="134">
        <v>6929</v>
      </c>
      <c r="Q26" s="134">
        <v>6653</v>
      </c>
      <c r="R26" s="134">
        <v>6516</v>
      </c>
      <c r="S26" s="134">
        <v>6434</v>
      </c>
      <c r="T26" s="145">
        <v>6658.2762061782387</v>
      </c>
      <c r="U26" s="216">
        <v>6592.2765586174373</v>
      </c>
    </row>
    <row r="27" spans="1:21" ht="18" x14ac:dyDescent="0.25">
      <c r="A27" s="71" t="s">
        <v>122</v>
      </c>
      <c r="B27" s="118">
        <v>9171</v>
      </c>
      <c r="C27" s="118">
        <v>9210</v>
      </c>
      <c r="D27" s="118">
        <v>9228</v>
      </c>
      <c r="E27" s="119">
        <v>9201.4479682147121</v>
      </c>
      <c r="F27" s="119">
        <v>9120.8744124945897</v>
      </c>
      <c r="G27" s="118">
        <v>9090</v>
      </c>
      <c r="H27" s="119">
        <v>8851.9022425185594</v>
      </c>
      <c r="I27" s="119">
        <v>8739.8925248903633</v>
      </c>
      <c r="J27" s="119">
        <v>8705.2228526342005</v>
      </c>
      <c r="K27" s="119">
        <v>9314.9793486615854</v>
      </c>
      <c r="L27" s="118">
        <v>8486</v>
      </c>
      <c r="M27" s="119">
        <v>8224.6578896451938</v>
      </c>
      <c r="N27" s="118">
        <v>8117</v>
      </c>
      <c r="O27" s="118">
        <v>8014</v>
      </c>
      <c r="P27" s="118">
        <v>7850</v>
      </c>
      <c r="Q27" s="118">
        <v>7971</v>
      </c>
      <c r="R27" s="118">
        <v>7662</v>
      </c>
      <c r="S27" s="118">
        <v>7663</v>
      </c>
      <c r="T27" s="119">
        <v>7600.12675287198</v>
      </c>
      <c r="U27" s="215">
        <v>7426.1957094525587</v>
      </c>
    </row>
    <row r="28" spans="1:21" x14ac:dyDescent="0.25">
      <c r="A28" s="20" t="s">
        <v>19</v>
      </c>
      <c r="B28" s="134">
        <v>9161</v>
      </c>
      <c r="C28" s="134">
        <v>9182</v>
      </c>
      <c r="D28" s="134">
        <v>9064</v>
      </c>
      <c r="E28" s="145">
        <v>8762.0776641288921</v>
      </c>
      <c r="F28" s="145">
        <v>8651.9016068712208</v>
      </c>
      <c r="G28" s="134">
        <v>8544</v>
      </c>
      <c r="H28" s="145">
        <v>8336.5311744397259</v>
      </c>
      <c r="I28" s="145">
        <v>8048.7986120799987</v>
      </c>
      <c r="J28" s="145">
        <v>8347.5127186179761</v>
      </c>
      <c r="K28" s="145">
        <v>8375.8582311574519</v>
      </c>
      <c r="L28" s="134">
        <v>8320</v>
      </c>
      <c r="M28" s="145">
        <v>6601.618619280548</v>
      </c>
      <c r="N28" s="134">
        <v>6525</v>
      </c>
      <c r="O28" s="134">
        <v>6453</v>
      </c>
      <c r="P28" s="134">
        <v>6272</v>
      </c>
      <c r="Q28" s="134">
        <v>6389</v>
      </c>
      <c r="R28" s="134">
        <v>6240</v>
      </c>
      <c r="S28" s="134">
        <v>6126</v>
      </c>
      <c r="T28" s="145">
        <v>6099.6721979885315</v>
      </c>
      <c r="U28" s="216">
        <v>5819.9536204695278</v>
      </c>
    </row>
    <row r="29" spans="1:21" x14ac:dyDescent="0.25">
      <c r="A29" s="20" t="s">
        <v>20</v>
      </c>
      <c r="B29" s="134">
        <v>7724</v>
      </c>
      <c r="C29" s="134">
        <v>7785</v>
      </c>
      <c r="D29" s="134">
        <v>7885</v>
      </c>
      <c r="E29" s="145">
        <v>7918.1923014991153</v>
      </c>
      <c r="F29" s="145">
        <v>7761.5908189115771</v>
      </c>
      <c r="G29" s="134">
        <v>8027</v>
      </c>
      <c r="H29" s="145">
        <v>8066.5970940373572</v>
      </c>
      <c r="I29" s="145">
        <v>8052.0116765272505</v>
      </c>
      <c r="J29" s="145">
        <v>8083.2486737263935</v>
      </c>
      <c r="K29" s="145">
        <v>8130.3475855202478</v>
      </c>
      <c r="L29" s="134">
        <v>8141</v>
      </c>
      <c r="M29" s="145">
        <v>8060.3638643931408</v>
      </c>
      <c r="N29" s="134">
        <v>8096</v>
      </c>
      <c r="O29" s="134">
        <v>8107</v>
      </c>
      <c r="P29" s="134">
        <v>8021</v>
      </c>
      <c r="Q29" s="134">
        <v>7905</v>
      </c>
      <c r="R29" s="134">
        <v>7841</v>
      </c>
      <c r="S29" s="134">
        <v>7787</v>
      </c>
      <c r="T29" s="145">
        <v>7800.4552927785508</v>
      </c>
      <c r="U29" s="216">
        <v>6004.5522521764888</v>
      </c>
    </row>
    <row r="30" spans="1:21" x14ac:dyDescent="0.25">
      <c r="A30" s="20" t="s">
        <v>21</v>
      </c>
      <c r="B30" s="134">
        <v>8078</v>
      </c>
      <c r="C30" s="134">
        <v>8163</v>
      </c>
      <c r="D30" s="134">
        <v>8260</v>
      </c>
      <c r="E30" s="145">
        <v>8267.6966042313888</v>
      </c>
      <c r="F30" s="145">
        <v>8253.8188356380524</v>
      </c>
      <c r="G30" s="134">
        <v>8162</v>
      </c>
      <c r="H30" s="145">
        <v>7830.6926761335062</v>
      </c>
      <c r="I30" s="145">
        <v>7580.4986461591325</v>
      </c>
      <c r="J30" s="145">
        <v>7617.8859961932403</v>
      </c>
      <c r="K30" s="145">
        <v>7599.307632447214</v>
      </c>
      <c r="L30" s="134">
        <v>7527</v>
      </c>
      <c r="M30" s="145">
        <v>6966.1558441344414</v>
      </c>
      <c r="N30" s="134">
        <v>6638</v>
      </c>
      <c r="O30" s="134">
        <v>6543</v>
      </c>
      <c r="P30" s="134">
        <v>6615</v>
      </c>
      <c r="Q30" s="134">
        <v>6605</v>
      </c>
      <c r="R30" s="134">
        <v>6946</v>
      </c>
      <c r="S30" s="134">
        <v>6970</v>
      </c>
      <c r="T30" s="145">
        <v>6954.1586146196323</v>
      </c>
      <c r="U30" s="216">
        <v>6947.253714139908</v>
      </c>
    </row>
    <row r="31" spans="1:21" x14ac:dyDescent="0.25">
      <c r="A31" s="102" t="s">
        <v>62</v>
      </c>
      <c r="B31" s="134"/>
      <c r="C31" s="134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45"/>
      <c r="U31" s="244"/>
    </row>
    <row r="32" spans="1:21" ht="19.5" x14ac:dyDescent="0.25">
      <c r="A32" s="103" t="s">
        <v>22</v>
      </c>
      <c r="B32" s="134">
        <v>10863</v>
      </c>
      <c r="C32" s="134">
        <v>11073</v>
      </c>
      <c r="D32" s="134">
        <v>10958</v>
      </c>
      <c r="E32" s="145">
        <v>11020.510494018767</v>
      </c>
      <c r="F32" s="145">
        <v>10514.007540686298</v>
      </c>
      <c r="G32" s="134">
        <v>10669</v>
      </c>
      <c r="H32" s="145">
        <v>2834.376642614804</v>
      </c>
      <c r="I32" s="145">
        <v>2934.6062052505968</v>
      </c>
      <c r="J32" s="145">
        <v>4690.4938242110047</v>
      </c>
      <c r="K32" s="145">
        <v>4725.1573073726695</v>
      </c>
      <c r="L32" s="134">
        <v>4689</v>
      </c>
      <c r="M32" s="145">
        <v>5802.2480382684917</v>
      </c>
      <c r="N32" s="134">
        <v>7416</v>
      </c>
      <c r="O32" s="134">
        <v>7450</v>
      </c>
      <c r="P32" s="134">
        <v>7121</v>
      </c>
      <c r="Q32" s="134">
        <v>7197</v>
      </c>
      <c r="R32" s="134">
        <v>8888</v>
      </c>
      <c r="S32" s="134">
        <v>8994</v>
      </c>
      <c r="T32" s="145">
        <v>9101.8960049282432</v>
      </c>
      <c r="U32" s="216">
        <v>9185.0332116705595</v>
      </c>
    </row>
    <row r="33" spans="1:21" ht="19.5" x14ac:dyDescent="0.25">
      <c r="A33" s="103" t="s">
        <v>123</v>
      </c>
      <c r="B33" s="145">
        <v>7992.2457276217729</v>
      </c>
      <c r="C33" s="145">
        <v>8073</v>
      </c>
      <c r="D33" s="145">
        <v>8172.9047250193644</v>
      </c>
      <c r="E33" s="145">
        <v>8177.1780401172055</v>
      </c>
      <c r="F33" s="145">
        <v>8178.4871217327127</v>
      </c>
      <c r="G33" s="145">
        <v>8077.6966975395262</v>
      </c>
      <c r="H33" s="145">
        <v>8001.4255237330099</v>
      </c>
      <c r="I33" s="145">
        <v>7740.6802143402601</v>
      </c>
      <c r="J33" s="145">
        <v>7719.6273167118779</v>
      </c>
      <c r="K33" s="145">
        <v>7700.5683557836937</v>
      </c>
      <c r="L33" s="145">
        <v>7627.7925828728339</v>
      </c>
      <c r="M33" s="145">
        <v>7008.3323655789109</v>
      </c>
      <c r="N33" s="145">
        <v>6609.1939153398089</v>
      </c>
      <c r="O33" s="134">
        <v>6509</v>
      </c>
      <c r="P33" s="134">
        <v>6596</v>
      </c>
      <c r="Q33" s="134">
        <v>6582</v>
      </c>
      <c r="R33" s="134">
        <v>6870</v>
      </c>
      <c r="S33" s="134">
        <v>6890</v>
      </c>
      <c r="T33" s="145">
        <v>6868.6055494460543</v>
      </c>
      <c r="U33" s="216">
        <v>6856.894392653403</v>
      </c>
    </row>
    <row r="34" spans="1:21" x14ac:dyDescent="0.25">
      <c r="A34" s="20" t="s">
        <v>23</v>
      </c>
      <c r="B34" s="134">
        <v>8000</v>
      </c>
      <c r="C34" s="134">
        <v>7984</v>
      </c>
      <c r="D34" s="134">
        <v>7963</v>
      </c>
      <c r="E34" s="145">
        <v>7898.5511862182739</v>
      </c>
      <c r="F34" s="145">
        <v>7632.0971223396955</v>
      </c>
      <c r="G34" s="134">
        <v>7724</v>
      </c>
      <c r="H34" s="145">
        <v>7690.3930558501525</v>
      </c>
      <c r="I34" s="145">
        <v>7542.8665122666062</v>
      </c>
      <c r="J34" s="145">
        <v>7450.0858635983641</v>
      </c>
      <c r="K34" s="145">
        <v>7359.0408188261144</v>
      </c>
      <c r="L34" s="134">
        <v>7298</v>
      </c>
      <c r="M34" s="145">
        <v>7226.2725001793842</v>
      </c>
      <c r="N34" s="134">
        <v>7124</v>
      </c>
      <c r="O34" s="134">
        <v>7051</v>
      </c>
      <c r="P34" s="134">
        <v>6865</v>
      </c>
      <c r="Q34" s="134">
        <v>6445</v>
      </c>
      <c r="R34" s="134">
        <v>6300</v>
      </c>
      <c r="S34" s="134">
        <v>6173</v>
      </c>
      <c r="T34" s="145">
        <v>6105.6646624641498</v>
      </c>
      <c r="U34" s="216">
        <v>6096.56812688236</v>
      </c>
    </row>
    <row r="35" spans="1:21" x14ac:dyDescent="0.25">
      <c r="A35" s="20" t="s">
        <v>160</v>
      </c>
      <c r="B35" s="134">
        <v>6843</v>
      </c>
      <c r="C35" s="134">
        <v>6836</v>
      </c>
      <c r="D35" s="134">
        <v>6721</v>
      </c>
      <c r="E35" s="145">
        <v>6730.2115125537111</v>
      </c>
      <c r="F35" s="145">
        <v>6665.0921666323457</v>
      </c>
      <c r="G35" s="134">
        <v>6636</v>
      </c>
      <c r="H35" s="145">
        <v>6575.8564960988087</v>
      </c>
      <c r="I35" s="145">
        <v>6425.1783123435653</v>
      </c>
      <c r="J35" s="145">
        <v>6315.3404874798871</v>
      </c>
      <c r="K35" s="145">
        <v>5899.3770728282516</v>
      </c>
      <c r="L35" s="134">
        <v>5158</v>
      </c>
      <c r="M35" s="145">
        <v>4594.4110452515642</v>
      </c>
      <c r="N35" s="134">
        <v>4227</v>
      </c>
      <c r="O35" s="134">
        <v>4388</v>
      </c>
      <c r="P35" s="134">
        <v>4589</v>
      </c>
      <c r="Q35" s="134">
        <v>4863</v>
      </c>
      <c r="R35" s="134">
        <v>4576</v>
      </c>
      <c r="S35" s="134">
        <v>4474</v>
      </c>
      <c r="T35" s="145">
        <v>4402.2842044448798</v>
      </c>
      <c r="U35" s="216">
        <v>4318.9098005752039</v>
      </c>
    </row>
    <row r="36" spans="1:21" x14ac:dyDescent="0.25">
      <c r="A36" s="20" t="s">
        <v>25</v>
      </c>
      <c r="B36" s="134">
        <v>5287</v>
      </c>
      <c r="C36" s="134">
        <v>5284</v>
      </c>
      <c r="D36" s="134">
        <v>5195</v>
      </c>
      <c r="E36" s="145">
        <v>5098.2347917601701</v>
      </c>
      <c r="F36" s="145">
        <v>4934.6187356708069</v>
      </c>
      <c r="G36" s="134">
        <v>4777</v>
      </c>
      <c r="H36" s="145">
        <v>3645.8990568921849</v>
      </c>
      <c r="I36" s="145">
        <v>3458.2533025085413</v>
      </c>
      <c r="J36" s="145">
        <v>3415.7101654011417</v>
      </c>
      <c r="K36" s="145">
        <v>3345.0368202333857</v>
      </c>
      <c r="L36" s="134">
        <v>3212</v>
      </c>
      <c r="M36" s="145">
        <v>3084.9924476918313</v>
      </c>
      <c r="N36" s="134">
        <v>2924</v>
      </c>
      <c r="O36" s="134">
        <v>2852</v>
      </c>
      <c r="P36" s="134">
        <v>2717</v>
      </c>
      <c r="Q36" s="134">
        <v>4038</v>
      </c>
      <c r="R36" s="134">
        <v>2521</v>
      </c>
      <c r="S36" s="134">
        <v>3743</v>
      </c>
      <c r="T36" s="145">
        <v>3723.4405939388494</v>
      </c>
      <c r="U36" s="216">
        <v>3603.0454103478273</v>
      </c>
    </row>
    <row r="37" spans="1:21" x14ac:dyDescent="0.25">
      <c r="A37" s="20" t="s">
        <v>26</v>
      </c>
      <c r="B37" s="134">
        <v>10139</v>
      </c>
      <c r="C37" s="134">
        <v>10115</v>
      </c>
      <c r="D37" s="134">
        <v>10256</v>
      </c>
      <c r="E37" s="145">
        <v>10391.217953489971</v>
      </c>
      <c r="F37" s="145">
        <v>10502.532852396729</v>
      </c>
      <c r="G37" s="134">
        <v>10538</v>
      </c>
      <c r="H37" s="145">
        <v>10571.835655806344</v>
      </c>
      <c r="I37" s="145">
        <v>10304.671590156293</v>
      </c>
      <c r="J37" s="145">
        <v>10243.534263376509</v>
      </c>
      <c r="K37" s="145">
        <v>10227.866935912425</v>
      </c>
      <c r="L37" s="134">
        <v>10157</v>
      </c>
      <c r="M37" s="145">
        <v>10068.595897191186</v>
      </c>
      <c r="N37" s="134">
        <v>9994</v>
      </c>
      <c r="O37" s="134">
        <v>9824</v>
      </c>
      <c r="P37" s="134">
        <v>7947</v>
      </c>
      <c r="Q37" s="134">
        <v>7867</v>
      </c>
      <c r="R37" s="134">
        <v>7765</v>
      </c>
      <c r="S37" s="134">
        <v>7658</v>
      </c>
      <c r="T37" s="145">
        <v>7673.6394066754356</v>
      </c>
      <c r="U37" s="216">
        <v>7532.7662111345508</v>
      </c>
    </row>
    <row r="38" spans="1:21" x14ac:dyDescent="0.25">
      <c r="A38" s="20" t="s">
        <v>27</v>
      </c>
      <c r="B38" s="134">
        <v>8932</v>
      </c>
      <c r="C38" s="134">
        <v>8910</v>
      </c>
      <c r="D38" s="134">
        <v>8905</v>
      </c>
      <c r="E38" s="145">
        <v>8802.2373035221426</v>
      </c>
      <c r="F38" s="145">
        <v>8832.516207845887</v>
      </c>
      <c r="G38" s="134">
        <v>8831</v>
      </c>
      <c r="H38" s="145">
        <v>8804.091948709216</v>
      </c>
      <c r="I38" s="145">
        <v>8746.4696303883193</v>
      </c>
      <c r="J38" s="145">
        <v>8753.8292046875504</v>
      </c>
      <c r="K38" s="145">
        <v>8788.0981152014156</v>
      </c>
      <c r="L38" s="134">
        <v>8940</v>
      </c>
      <c r="M38" s="145">
        <v>8824.8473992771706</v>
      </c>
      <c r="N38" s="134">
        <v>8774</v>
      </c>
      <c r="O38" s="134">
        <v>8631</v>
      </c>
      <c r="P38" s="134">
        <v>8571</v>
      </c>
      <c r="Q38" s="134">
        <v>8223</v>
      </c>
      <c r="R38" s="134">
        <v>8101</v>
      </c>
      <c r="S38" s="134">
        <v>8060</v>
      </c>
      <c r="T38" s="145">
        <v>8057.5715980116465</v>
      </c>
      <c r="U38" s="216">
        <v>7809.4476520013141</v>
      </c>
    </row>
    <row r="39" spans="1:21" x14ac:dyDescent="0.25">
      <c r="A39" s="20" t="s">
        <v>28</v>
      </c>
      <c r="B39" s="134">
        <v>13152</v>
      </c>
      <c r="C39" s="134">
        <v>13305</v>
      </c>
      <c r="D39" s="134">
        <v>13106</v>
      </c>
      <c r="E39" s="145">
        <v>13131.074656846333</v>
      </c>
      <c r="F39" s="145">
        <v>13183.22169580134</v>
      </c>
      <c r="G39" s="134">
        <v>13275</v>
      </c>
      <c r="H39" s="145">
        <v>13193.012478926456</v>
      </c>
      <c r="I39" s="145">
        <v>13055.742569587088</v>
      </c>
      <c r="J39" s="145">
        <v>12970.601229837686</v>
      </c>
      <c r="K39" s="145">
        <v>12798.243710147648</v>
      </c>
      <c r="L39" s="134">
        <v>12327</v>
      </c>
      <c r="M39" s="145">
        <v>11876.825545339498</v>
      </c>
      <c r="N39" s="134">
        <v>11643</v>
      </c>
      <c r="O39" s="134">
        <v>11293</v>
      </c>
      <c r="P39" s="134">
        <v>10983</v>
      </c>
      <c r="Q39" s="134">
        <v>10739</v>
      </c>
      <c r="R39" s="134">
        <v>10608</v>
      </c>
      <c r="S39" s="134">
        <v>7837</v>
      </c>
      <c r="T39" s="145">
        <v>7110.4802501703334</v>
      </c>
      <c r="U39" s="216">
        <v>7102.5450596136488</v>
      </c>
    </row>
    <row r="40" spans="1:21" x14ac:dyDescent="0.25">
      <c r="A40" s="20" t="s">
        <v>168</v>
      </c>
      <c r="B40" s="134">
        <v>11175</v>
      </c>
      <c r="C40" s="134">
        <v>11246</v>
      </c>
      <c r="D40" s="134">
        <v>11346</v>
      </c>
      <c r="E40" s="145">
        <v>11338.770726450535</v>
      </c>
      <c r="F40" s="145">
        <v>11258.886446170492</v>
      </c>
      <c r="G40" s="134">
        <v>11166</v>
      </c>
      <c r="H40" s="145">
        <v>11015.593306020999</v>
      </c>
      <c r="I40" s="145">
        <v>11011.065583403852</v>
      </c>
      <c r="J40" s="145">
        <v>10934.177559691527</v>
      </c>
      <c r="K40" s="145">
        <v>10884.896184560414</v>
      </c>
      <c r="L40" s="134">
        <v>10737</v>
      </c>
      <c r="M40" s="145">
        <v>10645.398477232684</v>
      </c>
      <c r="N40" s="134">
        <v>10621</v>
      </c>
      <c r="O40" s="134">
        <v>10446</v>
      </c>
      <c r="P40" s="134">
        <v>10393</v>
      </c>
      <c r="Q40" s="134">
        <v>10388</v>
      </c>
      <c r="R40" s="134">
        <v>10161</v>
      </c>
      <c r="S40" s="134">
        <v>10156</v>
      </c>
      <c r="T40" s="145">
        <v>10124.762578730248</v>
      </c>
      <c r="U40" s="216">
        <v>10103.631968794738</v>
      </c>
    </row>
    <row r="41" spans="1:21" ht="18" x14ac:dyDescent="0.25">
      <c r="A41" s="71" t="s">
        <v>102</v>
      </c>
      <c r="B41" s="118">
        <v>6119</v>
      </c>
      <c r="C41" s="119">
        <v>6089</v>
      </c>
      <c r="D41" s="119">
        <v>6064</v>
      </c>
      <c r="E41" s="119">
        <v>6030.1475847555494</v>
      </c>
      <c r="F41" s="119">
        <v>5987.6717130117231</v>
      </c>
      <c r="G41" s="118">
        <v>5900</v>
      </c>
      <c r="H41" s="119">
        <v>5811.9353108686291</v>
      </c>
      <c r="I41" s="119">
        <v>5739.4048027327644</v>
      </c>
      <c r="J41" s="119">
        <v>5670.2134045064522</v>
      </c>
      <c r="K41" s="119">
        <v>5533.3104176973766</v>
      </c>
      <c r="L41" s="118">
        <v>5441</v>
      </c>
      <c r="M41" s="119">
        <v>4949.016295252306</v>
      </c>
      <c r="N41" s="118">
        <v>4854</v>
      </c>
      <c r="O41" s="118">
        <v>4767</v>
      </c>
      <c r="P41" s="118">
        <v>4787</v>
      </c>
      <c r="Q41" s="118">
        <v>4713</v>
      </c>
      <c r="R41" s="118">
        <v>4586</v>
      </c>
      <c r="S41" s="118">
        <v>4578</v>
      </c>
      <c r="T41" s="119">
        <v>4482.9190710168314</v>
      </c>
      <c r="U41" s="215">
        <v>4454.8460945541146</v>
      </c>
    </row>
    <row r="42" spans="1:21" x14ac:dyDescent="0.25">
      <c r="A42" s="20" t="s">
        <v>30</v>
      </c>
      <c r="B42" s="134">
        <v>6487</v>
      </c>
      <c r="C42" s="134">
        <v>6382</v>
      </c>
      <c r="D42" s="134">
        <v>6409</v>
      </c>
      <c r="E42" s="134">
        <v>6284</v>
      </c>
      <c r="F42" s="134">
        <v>6172</v>
      </c>
      <c r="G42" s="134">
        <v>6174</v>
      </c>
      <c r="H42" s="145">
        <v>6169.9304382322962</v>
      </c>
      <c r="I42" s="145">
        <v>6201.7812285910031</v>
      </c>
      <c r="J42" s="145">
        <v>6165.5059401884473</v>
      </c>
      <c r="K42" s="145">
        <v>6050.5048208113512</v>
      </c>
      <c r="L42" s="134">
        <v>6019</v>
      </c>
      <c r="M42" s="145">
        <v>5906.0325324160185</v>
      </c>
      <c r="N42" s="134">
        <v>5810</v>
      </c>
      <c r="O42" s="134">
        <v>5751</v>
      </c>
      <c r="P42" s="134">
        <v>5676</v>
      </c>
      <c r="Q42" s="134">
        <v>5541</v>
      </c>
      <c r="R42" s="134">
        <v>5476</v>
      </c>
      <c r="S42" s="134">
        <v>5448</v>
      </c>
      <c r="T42" s="145">
        <v>5390.4878349137098</v>
      </c>
      <c r="U42" s="216">
        <v>5208.9667622568495</v>
      </c>
    </row>
    <row r="43" spans="1:21" x14ac:dyDescent="0.25">
      <c r="A43" s="20" t="s">
        <v>31</v>
      </c>
      <c r="B43" s="134">
        <v>9643</v>
      </c>
      <c r="C43" s="134">
        <v>10021</v>
      </c>
      <c r="D43" s="134">
        <v>10264</v>
      </c>
      <c r="E43" s="134">
        <v>10437</v>
      </c>
      <c r="F43" s="134">
        <v>10518</v>
      </c>
      <c r="G43" s="134">
        <v>10361</v>
      </c>
      <c r="H43" s="145">
        <v>10274.324172130055</v>
      </c>
      <c r="I43" s="145">
        <v>10183.985133068634</v>
      </c>
      <c r="J43" s="145">
        <v>10271.809340733162</v>
      </c>
      <c r="K43" s="145">
        <v>10283.838272252755</v>
      </c>
      <c r="L43" s="134">
        <v>10157</v>
      </c>
      <c r="M43" s="145">
        <v>10043.566373317428</v>
      </c>
      <c r="N43" s="134">
        <v>10002</v>
      </c>
      <c r="O43" s="134">
        <v>9991</v>
      </c>
      <c r="P43" s="134">
        <v>9746</v>
      </c>
      <c r="Q43" s="134">
        <v>9665</v>
      </c>
      <c r="R43" s="134">
        <v>9497</v>
      </c>
      <c r="S43" s="134">
        <v>9549</v>
      </c>
      <c r="T43" s="145">
        <v>9496.3524263975032</v>
      </c>
      <c r="U43" s="216">
        <v>9361.0083537721075</v>
      </c>
    </row>
    <row r="44" spans="1:21" x14ac:dyDescent="0.25">
      <c r="A44" s="20" t="s">
        <v>32</v>
      </c>
      <c r="B44" s="134"/>
      <c r="C44" s="134"/>
      <c r="D44" s="134"/>
      <c r="E44" s="134"/>
      <c r="F44" s="134"/>
      <c r="G44" s="134"/>
      <c r="H44" s="134"/>
      <c r="I44" s="134"/>
      <c r="J44" s="134"/>
      <c r="K44" s="134"/>
      <c r="L44" s="134"/>
      <c r="M44" s="145"/>
      <c r="N44" s="134"/>
      <c r="O44" s="134"/>
      <c r="P44" s="134">
        <v>5900</v>
      </c>
      <c r="Q44" s="134">
        <v>5875</v>
      </c>
      <c r="R44" s="134">
        <v>5442</v>
      </c>
      <c r="S44" s="134">
        <v>5163</v>
      </c>
      <c r="T44" s="145">
        <v>5144.9656818797603</v>
      </c>
      <c r="U44" s="216">
        <v>5082.3262516064324</v>
      </c>
    </row>
    <row r="45" spans="1:21" x14ac:dyDescent="0.25">
      <c r="A45" s="20" t="s">
        <v>33</v>
      </c>
      <c r="B45" s="134">
        <v>4870</v>
      </c>
      <c r="C45" s="134">
        <v>4840</v>
      </c>
      <c r="D45" s="134">
        <v>4802</v>
      </c>
      <c r="E45" s="134">
        <v>4832</v>
      </c>
      <c r="F45" s="134">
        <v>4791</v>
      </c>
      <c r="G45" s="134">
        <v>4649</v>
      </c>
      <c r="H45" s="145">
        <v>4534.6847339959795</v>
      </c>
      <c r="I45" s="145">
        <v>4450.2141495345113</v>
      </c>
      <c r="J45" s="145">
        <v>4417.044843533633</v>
      </c>
      <c r="K45" s="145">
        <v>4419.359206416605</v>
      </c>
      <c r="L45" s="134">
        <v>4378</v>
      </c>
      <c r="M45" s="145">
        <v>3860.069819758447</v>
      </c>
      <c r="N45" s="134">
        <v>3821</v>
      </c>
      <c r="O45" s="134">
        <v>3722</v>
      </c>
      <c r="P45" s="134">
        <v>3690</v>
      </c>
      <c r="Q45" s="134">
        <v>3661</v>
      </c>
      <c r="R45" s="134">
        <v>3574</v>
      </c>
      <c r="S45" s="134">
        <v>3544</v>
      </c>
      <c r="T45" s="145">
        <v>3506.8172623837359</v>
      </c>
      <c r="U45" s="216">
        <v>3493.9749398374965</v>
      </c>
    </row>
    <row r="46" spans="1:21" x14ac:dyDescent="0.25">
      <c r="A46" s="20" t="s">
        <v>34</v>
      </c>
      <c r="B46" s="134">
        <v>7070</v>
      </c>
      <c r="C46" s="134">
        <v>7013</v>
      </c>
      <c r="D46" s="134">
        <v>6968</v>
      </c>
      <c r="E46" s="134">
        <v>6873</v>
      </c>
      <c r="F46" s="134">
        <v>6773</v>
      </c>
      <c r="G46" s="134">
        <v>6673</v>
      </c>
      <c r="H46" s="145">
        <v>6617.2575651652851</v>
      </c>
      <c r="I46" s="145">
        <v>6525.6084867536138</v>
      </c>
      <c r="J46" s="145">
        <v>6398.6866364466305</v>
      </c>
      <c r="K46" s="145">
        <v>6363.1220824432312</v>
      </c>
      <c r="L46" s="134">
        <v>6310</v>
      </c>
      <c r="M46" s="145">
        <v>6210.742759406171</v>
      </c>
      <c r="N46" s="134">
        <v>6173</v>
      </c>
      <c r="O46" s="134">
        <v>6054</v>
      </c>
      <c r="P46" s="134">
        <v>5967</v>
      </c>
      <c r="Q46" s="134">
        <v>5919</v>
      </c>
      <c r="R46" s="134">
        <v>5876</v>
      </c>
      <c r="S46" s="134">
        <v>5835</v>
      </c>
      <c r="T46" s="145">
        <v>5763.1581801955499</v>
      </c>
      <c r="U46" s="216">
        <v>5825.3667295696287</v>
      </c>
    </row>
    <row r="47" spans="1:21" x14ac:dyDescent="0.25">
      <c r="A47" s="20" t="s">
        <v>35</v>
      </c>
      <c r="B47" s="134">
        <v>6292</v>
      </c>
      <c r="C47" s="134">
        <v>6286</v>
      </c>
      <c r="D47" s="134">
        <v>6283</v>
      </c>
      <c r="E47" s="134">
        <v>6271</v>
      </c>
      <c r="F47" s="134">
        <v>6263</v>
      </c>
      <c r="G47" s="134">
        <v>6242</v>
      </c>
      <c r="H47" s="145">
        <v>6180.9176492865481</v>
      </c>
      <c r="I47" s="145">
        <v>6229.5282578661809</v>
      </c>
      <c r="J47" s="145">
        <v>6204.9752832438662</v>
      </c>
      <c r="K47" s="145">
        <v>5733.4559983780673</v>
      </c>
      <c r="L47" s="134">
        <v>5667</v>
      </c>
      <c r="M47" s="145">
        <v>4360.1553091248934</v>
      </c>
      <c r="N47" s="134">
        <v>4266</v>
      </c>
      <c r="O47" s="134">
        <v>4232</v>
      </c>
      <c r="P47" s="134">
        <v>3880</v>
      </c>
      <c r="Q47" s="134">
        <v>3764</v>
      </c>
      <c r="R47" s="134">
        <v>3763</v>
      </c>
      <c r="S47" s="134">
        <v>3741</v>
      </c>
      <c r="T47" s="145">
        <v>3774.059435080791</v>
      </c>
      <c r="U47" s="216">
        <v>3826.188782498527</v>
      </c>
    </row>
    <row r="48" spans="1:21" x14ac:dyDescent="0.25">
      <c r="A48" s="20" t="s">
        <v>36</v>
      </c>
      <c r="B48" s="134">
        <v>6959</v>
      </c>
      <c r="C48" s="134">
        <v>6914</v>
      </c>
      <c r="D48" s="134">
        <v>6877</v>
      </c>
      <c r="E48" s="134">
        <v>6871</v>
      </c>
      <c r="F48" s="134">
        <v>6840</v>
      </c>
      <c r="G48" s="134">
        <v>6665</v>
      </c>
      <c r="H48" s="145">
        <v>6583.1357893985423</v>
      </c>
      <c r="I48" s="145">
        <v>6458.5829389477376</v>
      </c>
      <c r="J48" s="145">
        <v>6327.2722528689192</v>
      </c>
      <c r="K48" s="145">
        <v>6196.7291164646922</v>
      </c>
      <c r="L48" s="134">
        <v>6019</v>
      </c>
      <c r="M48" s="145">
        <v>5915.5108747670247</v>
      </c>
      <c r="N48" s="134">
        <v>5747</v>
      </c>
      <c r="O48" s="134">
        <v>5663</v>
      </c>
      <c r="P48" s="134">
        <v>5555</v>
      </c>
      <c r="Q48" s="134">
        <v>5456</v>
      </c>
      <c r="R48" s="134">
        <v>5332</v>
      </c>
      <c r="S48" s="134">
        <v>5512</v>
      </c>
      <c r="T48" s="145">
        <v>5235.1512973785912</v>
      </c>
      <c r="U48" s="216">
        <v>5180.5882146951963</v>
      </c>
    </row>
    <row r="49" spans="1:21" x14ac:dyDescent="0.25">
      <c r="A49" s="20" t="s">
        <v>37</v>
      </c>
      <c r="B49" s="134"/>
      <c r="C49" s="134"/>
      <c r="D49" s="134"/>
      <c r="E49" s="134"/>
      <c r="F49" s="134"/>
      <c r="G49" s="134"/>
      <c r="H49" s="134"/>
      <c r="I49" s="134"/>
      <c r="J49" s="134"/>
      <c r="K49" s="134"/>
      <c r="L49" s="134"/>
      <c r="M49" s="145"/>
      <c r="N49" s="134"/>
      <c r="O49" s="134"/>
      <c r="P49" s="134">
        <v>4646</v>
      </c>
      <c r="Q49" s="134">
        <v>4418</v>
      </c>
      <c r="R49" s="134">
        <v>4233</v>
      </c>
      <c r="S49" s="134">
        <v>4100</v>
      </c>
      <c r="T49" s="145">
        <v>4000.1624504751676</v>
      </c>
      <c r="U49" s="216">
        <v>3819.9105842747663</v>
      </c>
    </row>
    <row r="50" spans="1:21" ht="18" x14ac:dyDescent="0.25">
      <c r="A50" s="71" t="s">
        <v>103</v>
      </c>
      <c r="B50" s="118">
        <v>4054</v>
      </c>
      <c r="C50" s="119">
        <v>4180</v>
      </c>
      <c r="D50" s="119">
        <v>4111</v>
      </c>
      <c r="E50" s="119">
        <v>4123.4598842647501</v>
      </c>
      <c r="F50" s="119">
        <v>4056.1744248678779</v>
      </c>
      <c r="G50" s="118">
        <v>4102</v>
      </c>
      <c r="H50" s="119">
        <v>4019.4993916753015</v>
      </c>
      <c r="I50" s="119">
        <v>4061.8412548027241</v>
      </c>
      <c r="J50" s="119">
        <v>3918.1176816893012</v>
      </c>
      <c r="K50" s="119">
        <v>3916.2297921712629</v>
      </c>
      <c r="L50" s="118">
        <v>3895</v>
      </c>
      <c r="M50" s="119">
        <v>3658.7172593775003</v>
      </c>
      <c r="N50" s="118">
        <v>3459</v>
      </c>
      <c r="O50" s="118">
        <v>3404</v>
      </c>
      <c r="P50" s="118">
        <v>3350</v>
      </c>
      <c r="Q50" s="118">
        <v>3745</v>
      </c>
      <c r="R50" s="118">
        <v>3768</v>
      </c>
      <c r="S50" s="118">
        <v>3545</v>
      </c>
      <c r="T50" s="119">
        <v>3572.0036632130464</v>
      </c>
      <c r="U50" s="215">
        <v>3543.1496718384865</v>
      </c>
    </row>
    <row r="51" spans="1:21" x14ac:dyDescent="0.25">
      <c r="A51" s="20" t="s">
        <v>38</v>
      </c>
      <c r="B51" s="134">
        <v>3174</v>
      </c>
      <c r="C51" s="134">
        <v>3242</v>
      </c>
      <c r="D51" s="134">
        <v>3207</v>
      </c>
      <c r="E51" s="134">
        <v>3101</v>
      </c>
      <c r="F51" s="134">
        <v>3111</v>
      </c>
      <c r="G51" s="134">
        <v>3195</v>
      </c>
      <c r="H51" s="145">
        <v>3014.7775616749095</v>
      </c>
      <c r="I51" s="145">
        <v>2976.3931722011043</v>
      </c>
      <c r="J51" s="145">
        <v>2922.6877526291114</v>
      </c>
      <c r="K51" s="145">
        <v>2863.6528896292784</v>
      </c>
      <c r="L51" s="134">
        <v>2826</v>
      </c>
      <c r="M51" s="145">
        <v>2839.6160451862497</v>
      </c>
      <c r="N51" s="134">
        <v>2824</v>
      </c>
      <c r="O51" s="134">
        <v>2735</v>
      </c>
      <c r="P51" s="134">
        <v>2704</v>
      </c>
      <c r="Q51" s="134">
        <v>2673</v>
      </c>
      <c r="R51" s="134">
        <v>2755</v>
      </c>
      <c r="S51" s="134">
        <v>2672</v>
      </c>
      <c r="T51" s="145">
        <v>2624.6786424144702</v>
      </c>
      <c r="U51" s="216">
        <v>2610.1905004985761</v>
      </c>
    </row>
    <row r="52" spans="1:21" x14ac:dyDescent="0.25">
      <c r="A52" s="20" t="s">
        <v>39</v>
      </c>
      <c r="B52" s="134">
        <v>1466</v>
      </c>
      <c r="C52" s="134">
        <v>1638</v>
      </c>
      <c r="D52" s="134">
        <v>1420</v>
      </c>
      <c r="E52" s="134">
        <v>2733</v>
      </c>
      <c r="F52" s="134">
        <v>1304</v>
      </c>
      <c r="G52" s="134">
        <v>2762</v>
      </c>
      <c r="H52" s="145">
        <v>2739.4963354878682</v>
      </c>
      <c r="I52" s="145">
        <v>2705.713674404421</v>
      </c>
      <c r="J52" s="145">
        <v>2889.1278316756675</v>
      </c>
      <c r="K52" s="145">
        <v>2912.8373520896885</v>
      </c>
      <c r="L52" s="134">
        <v>2991</v>
      </c>
      <c r="M52" s="145">
        <v>1468.2400492456361</v>
      </c>
      <c r="N52" s="134">
        <v>1448</v>
      </c>
      <c r="O52" s="134">
        <v>1443</v>
      </c>
      <c r="P52" s="134">
        <v>1421</v>
      </c>
      <c r="Q52" s="134">
        <v>1411</v>
      </c>
      <c r="R52" s="134">
        <v>1378</v>
      </c>
      <c r="S52" s="134">
        <v>1363</v>
      </c>
      <c r="T52" s="145">
        <v>1348.4628854849184</v>
      </c>
      <c r="U52" s="216">
        <v>1321.5569724352692</v>
      </c>
    </row>
    <row r="53" spans="1:21" ht="19.5" x14ac:dyDescent="0.25">
      <c r="A53" s="20" t="s">
        <v>40</v>
      </c>
      <c r="B53" s="134">
        <v>5874</v>
      </c>
      <c r="C53" s="134">
        <v>5764</v>
      </c>
      <c r="D53" s="134">
        <v>5684</v>
      </c>
      <c r="E53" s="134">
        <v>5638</v>
      </c>
      <c r="F53" s="134">
        <v>5628</v>
      </c>
      <c r="G53" s="134">
        <v>5942</v>
      </c>
      <c r="H53" s="145">
        <v>5907.1127367611771</v>
      </c>
      <c r="I53" s="145">
        <v>6979.3836800492718</v>
      </c>
      <c r="J53" s="145">
        <v>5761.0886979301404</v>
      </c>
      <c r="K53" s="145">
        <v>5958.5307174700083</v>
      </c>
      <c r="L53" s="134">
        <v>5785</v>
      </c>
      <c r="M53" s="145">
        <v>5796.7692707054075</v>
      </c>
      <c r="N53" s="134">
        <v>5810</v>
      </c>
      <c r="O53" s="134">
        <v>5815</v>
      </c>
      <c r="P53" s="134">
        <v>5806</v>
      </c>
      <c r="Q53" s="134">
        <v>5796</v>
      </c>
      <c r="R53" s="134">
        <v>5782</v>
      </c>
      <c r="S53" s="134">
        <v>5980</v>
      </c>
      <c r="T53" s="145">
        <v>6002.8687895324392</v>
      </c>
      <c r="U53" s="216">
        <v>5716.6453618932455</v>
      </c>
    </row>
    <row r="54" spans="1:21" ht="19.5" x14ac:dyDescent="0.25">
      <c r="A54" s="20" t="s">
        <v>41</v>
      </c>
      <c r="B54" s="134">
        <v>6582</v>
      </c>
      <c r="C54" s="134">
        <v>6549</v>
      </c>
      <c r="D54" s="134">
        <v>6502</v>
      </c>
      <c r="E54" s="134">
        <v>6539</v>
      </c>
      <c r="F54" s="134">
        <v>6538</v>
      </c>
      <c r="G54" s="134">
        <v>6203</v>
      </c>
      <c r="H54" s="145">
        <v>6100.3574136250409</v>
      </c>
      <c r="I54" s="145">
        <v>6015.0182474708699</v>
      </c>
      <c r="J54" s="145">
        <v>5990.9501684876959</v>
      </c>
      <c r="K54" s="145">
        <v>5938.850803728219</v>
      </c>
      <c r="L54" s="134">
        <v>5852</v>
      </c>
      <c r="M54" s="145">
        <v>5780.7552535945651</v>
      </c>
      <c r="N54" s="134">
        <v>5786</v>
      </c>
      <c r="O54" s="134">
        <v>5725</v>
      </c>
      <c r="P54" s="134">
        <v>5709</v>
      </c>
      <c r="Q54" s="134">
        <v>5649</v>
      </c>
      <c r="R54" s="134">
        <v>5630</v>
      </c>
      <c r="S54" s="134">
        <v>5600</v>
      </c>
      <c r="T54" s="145">
        <v>5560.235671649164</v>
      </c>
      <c r="U54" s="216">
        <v>5543.7460260177677</v>
      </c>
    </row>
    <row r="55" spans="1:21" ht="19.5" x14ac:dyDescent="0.25">
      <c r="A55" s="20" t="s">
        <v>175</v>
      </c>
      <c r="B55" s="134">
        <v>5815</v>
      </c>
      <c r="C55" s="134">
        <v>5753</v>
      </c>
      <c r="D55" s="134">
        <v>5729</v>
      </c>
      <c r="E55" s="134">
        <v>5731</v>
      </c>
      <c r="F55" s="134">
        <v>5685</v>
      </c>
      <c r="G55" s="134">
        <v>5564</v>
      </c>
      <c r="H55" s="145">
        <v>5531.0806997742666</v>
      </c>
      <c r="I55" s="145">
        <v>5472.9314738112944</v>
      </c>
      <c r="J55" s="145">
        <v>5450.2916416664684</v>
      </c>
      <c r="K55" s="145">
        <v>5466.858688397906</v>
      </c>
      <c r="L55" s="134">
        <v>5465</v>
      </c>
      <c r="M55" s="145">
        <v>5390.1939545746882</v>
      </c>
      <c r="N55" s="134">
        <v>5377</v>
      </c>
      <c r="O55" s="134">
        <v>5320</v>
      </c>
      <c r="P55" s="134">
        <v>5249</v>
      </c>
      <c r="Q55" s="134">
        <v>5132</v>
      </c>
      <c r="R55" s="134">
        <v>5085</v>
      </c>
      <c r="S55" s="134">
        <v>5063</v>
      </c>
      <c r="T55" s="145">
        <v>5041.2368627664091</v>
      </c>
      <c r="U55" s="216">
        <v>4998.107161359113</v>
      </c>
    </row>
    <row r="56" spans="1:21" x14ac:dyDescent="0.25">
      <c r="A56" s="20" t="s">
        <v>43</v>
      </c>
      <c r="B56" s="134" t="s">
        <v>99</v>
      </c>
      <c r="C56" s="134">
        <v>1373</v>
      </c>
      <c r="D56" s="134">
        <v>1261</v>
      </c>
      <c r="E56" s="134">
        <v>1271</v>
      </c>
      <c r="F56" s="134">
        <v>1273</v>
      </c>
      <c r="G56" s="134">
        <v>1262</v>
      </c>
      <c r="H56" s="145">
        <v>1255.5984555984555</v>
      </c>
      <c r="I56" s="145">
        <v>1249.8245496775055</v>
      </c>
      <c r="J56" s="145">
        <v>1234.6076287846431</v>
      </c>
      <c r="K56" s="145">
        <v>1180.4803271946992</v>
      </c>
      <c r="L56" s="134">
        <v>1158</v>
      </c>
      <c r="M56" s="145">
        <v>1122.6918247687506</v>
      </c>
      <c r="N56" s="134">
        <v>1108</v>
      </c>
      <c r="O56" s="134">
        <v>1174</v>
      </c>
      <c r="P56" s="134">
        <v>1173</v>
      </c>
      <c r="Q56" s="134">
        <v>1186</v>
      </c>
      <c r="R56" s="134">
        <v>1245</v>
      </c>
      <c r="S56" s="134">
        <v>1330</v>
      </c>
      <c r="T56" s="145">
        <v>1348.7083642483515</v>
      </c>
      <c r="U56" s="216">
        <v>1368.713338373708</v>
      </c>
    </row>
    <row r="57" spans="1:21" x14ac:dyDescent="0.25">
      <c r="A57" s="20" t="s">
        <v>44</v>
      </c>
      <c r="B57" s="134">
        <v>5300</v>
      </c>
      <c r="C57" s="134">
        <v>5267</v>
      </c>
      <c r="D57" s="134">
        <v>5257</v>
      </c>
      <c r="E57" s="134">
        <v>5192</v>
      </c>
      <c r="F57" s="134">
        <v>5241</v>
      </c>
      <c r="G57" s="134">
        <v>5081</v>
      </c>
      <c r="H57" s="145">
        <v>5059.1956037667642</v>
      </c>
      <c r="I57" s="145">
        <v>4977.8959559020695</v>
      </c>
      <c r="J57" s="145">
        <v>4956.587216877474</v>
      </c>
      <c r="K57" s="145">
        <v>5008.75185765469</v>
      </c>
      <c r="L57" s="134">
        <v>5080</v>
      </c>
      <c r="M57" s="145">
        <v>4582.2721678632815</v>
      </c>
      <c r="N57" s="134">
        <v>3963</v>
      </c>
      <c r="O57" s="134">
        <v>3893</v>
      </c>
      <c r="P57" s="134">
        <v>3796</v>
      </c>
      <c r="Q57" s="134">
        <v>5266</v>
      </c>
      <c r="R57" s="134">
        <v>5290</v>
      </c>
      <c r="S57" s="134">
        <v>4544</v>
      </c>
      <c r="T57" s="145">
        <v>4720.4175093185104</v>
      </c>
      <c r="U57" s="216">
        <v>4760.0344274966264</v>
      </c>
    </row>
    <row r="58" spans="1:21" ht="18" x14ac:dyDescent="0.25">
      <c r="A58" s="71" t="s">
        <v>89</v>
      </c>
      <c r="B58" s="118">
        <v>7396</v>
      </c>
      <c r="C58" s="118">
        <v>7420</v>
      </c>
      <c r="D58" s="118">
        <v>7392</v>
      </c>
      <c r="E58" s="118">
        <v>7358</v>
      </c>
      <c r="F58" s="118">
        <v>7190</v>
      </c>
      <c r="G58" s="118">
        <v>7162</v>
      </c>
      <c r="H58" s="119">
        <v>7077.5658755059139</v>
      </c>
      <c r="I58" s="119">
        <v>6947.9326101489733</v>
      </c>
      <c r="J58" s="119">
        <v>7059.6600139959673</v>
      </c>
      <c r="K58" s="119">
        <v>7015.0047045674646</v>
      </c>
      <c r="L58" s="118">
        <v>6844</v>
      </c>
      <c r="M58" s="119">
        <v>6691.5362831569873</v>
      </c>
      <c r="N58" s="118">
        <v>6390</v>
      </c>
      <c r="O58" s="118">
        <v>6270</v>
      </c>
      <c r="P58" s="118">
        <v>6372</v>
      </c>
      <c r="Q58" s="118">
        <v>6246</v>
      </c>
      <c r="R58" s="118">
        <v>6182</v>
      </c>
      <c r="S58" s="118">
        <v>6107</v>
      </c>
      <c r="T58" s="119">
        <v>6058.1715688490613</v>
      </c>
      <c r="U58" s="215">
        <v>5994.0587652495415</v>
      </c>
    </row>
    <row r="59" spans="1:21" x14ac:dyDescent="0.25">
      <c r="A59" s="20" t="s">
        <v>45</v>
      </c>
      <c r="B59" s="134">
        <v>7092</v>
      </c>
      <c r="C59" s="134">
        <v>7221</v>
      </c>
      <c r="D59" s="134">
        <v>7276</v>
      </c>
      <c r="E59" s="134">
        <v>7345</v>
      </c>
      <c r="F59" s="134">
        <v>7298</v>
      </c>
      <c r="G59" s="134">
        <v>7304</v>
      </c>
      <c r="H59" s="145">
        <v>7314.764080574545</v>
      </c>
      <c r="I59" s="145">
        <v>7319.3465260242065</v>
      </c>
      <c r="J59" s="145">
        <v>8685.4250644126569</v>
      </c>
      <c r="K59" s="145">
        <v>8887.1820269899927</v>
      </c>
      <c r="L59" s="134">
        <v>8204</v>
      </c>
      <c r="M59" s="145">
        <v>7974.1797061938942</v>
      </c>
      <c r="N59" s="134">
        <v>7823</v>
      </c>
      <c r="O59" s="134">
        <v>7773</v>
      </c>
      <c r="P59" s="134">
        <v>7757</v>
      </c>
      <c r="Q59" s="134">
        <v>7709</v>
      </c>
      <c r="R59" s="134">
        <v>7674</v>
      </c>
      <c r="S59" s="134">
        <v>7609</v>
      </c>
      <c r="T59" s="145">
        <v>7425.7380575931165</v>
      </c>
      <c r="U59" s="216">
        <v>7305.8290787045862</v>
      </c>
    </row>
    <row r="60" spans="1:21" x14ac:dyDescent="0.25">
      <c r="A60" s="20" t="s">
        <v>46</v>
      </c>
      <c r="B60" s="134">
        <v>8856</v>
      </c>
      <c r="C60" s="134">
        <v>8883</v>
      </c>
      <c r="D60" s="134">
        <v>8898</v>
      </c>
      <c r="E60" s="134">
        <v>8899</v>
      </c>
      <c r="F60" s="134">
        <v>8845</v>
      </c>
      <c r="G60" s="134">
        <v>8825</v>
      </c>
      <c r="H60" s="145">
        <v>8649.5725048197291</v>
      </c>
      <c r="I60" s="145">
        <v>8499.1396540742662</v>
      </c>
      <c r="J60" s="145">
        <v>8436.2515304108128</v>
      </c>
      <c r="K60" s="145">
        <v>8346.7569549992932</v>
      </c>
      <c r="L60" s="134">
        <v>8235</v>
      </c>
      <c r="M60" s="145">
        <v>8157.3866139059992</v>
      </c>
      <c r="N60" s="134">
        <v>8030</v>
      </c>
      <c r="O60" s="134">
        <v>7914</v>
      </c>
      <c r="P60" s="134">
        <v>7883</v>
      </c>
      <c r="Q60" s="134">
        <v>7753</v>
      </c>
      <c r="R60" s="134">
        <v>7611</v>
      </c>
      <c r="S60" s="134">
        <v>7567</v>
      </c>
      <c r="T60" s="145">
        <v>7541.5267938504958</v>
      </c>
      <c r="U60" s="216">
        <v>7449.681123669262</v>
      </c>
    </row>
    <row r="61" spans="1:21" x14ac:dyDescent="0.25">
      <c r="A61" s="20" t="s">
        <v>47</v>
      </c>
      <c r="B61" s="134">
        <v>8360</v>
      </c>
      <c r="C61" s="134">
        <v>8437</v>
      </c>
      <c r="D61" s="134">
        <v>8461</v>
      </c>
      <c r="E61" s="134">
        <v>8588</v>
      </c>
      <c r="F61" s="134">
        <v>8626</v>
      </c>
      <c r="G61" s="134">
        <v>8524</v>
      </c>
      <c r="H61" s="145">
        <v>8474.5594781694435</v>
      </c>
      <c r="I61" s="145">
        <v>8473.5774219228842</v>
      </c>
      <c r="J61" s="145">
        <v>8523.3418780962929</v>
      </c>
      <c r="K61" s="145">
        <v>8534.4691986501166</v>
      </c>
      <c r="L61" s="134">
        <v>8494</v>
      </c>
      <c r="M61" s="145">
        <v>8441.5969878394189</v>
      </c>
      <c r="N61" s="134">
        <v>8415</v>
      </c>
      <c r="O61" s="134">
        <v>8401</v>
      </c>
      <c r="P61" s="134">
        <v>8346</v>
      </c>
      <c r="Q61" s="134">
        <v>8284</v>
      </c>
      <c r="R61" s="134">
        <v>8176</v>
      </c>
      <c r="S61" s="134">
        <v>7960</v>
      </c>
      <c r="T61" s="145">
        <v>7897.4298055069485</v>
      </c>
      <c r="U61" s="216">
        <v>7822.7720429209421</v>
      </c>
    </row>
    <row r="62" spans="1:21" x14ac:dyDescent="0.25">
      <c r="A62" s="20" t="s">
        <v>48</v>
      </c>
      <c r="B62" s="134">
        <v>6953</v>
      </c>
      <c r="C62" s="134">
        <v>6984</v>
      </c>
      <c r="D62" s="134">
        <v>6954</v>
      </c>
      <c r="E62" s="134">
        <v>6877</v>
      </c>
      <c r="F62" s="134">
        <v>6858</v>
      </c>
      <c r="G62" s="134">
        <v>6810</v>
      </c>
      <c r="H62" s="145">
        <v>6800.1592301678456</v>
      </c>
      <c r="I62" s="145">
        <v>6755.033081323083</v>
      </c>
      <c r="J62" s="145">
        <v>6639.7051457973257</v>
      </c>
      <c r="K62" s="145">
        <v>6532.6791841790828</v>
      </c>
      <c r="L62" s="134">
        <v>6318</v>
      </c>
      <c r="M62" s="145">
        <v>6262.4760431311724</v>
      </c>
      <c r="N62" s="134">
        <v>6238</v>
      </c>
      <c r="O62" s="134">
        <v>6192</v>
      </c>
      <c r="P62" s="134">
        <v>6176</v>
      </c>
      <c r="Q62" s="134">
        <v>6074</v>
      </c>
      <c r="R62" s="134">
        <v>6006</v>
      </c>
      <c r="S62" s="134">
        <v>6002</v>
      </c>
      <c r="T62" s="145">
        <v>5985.9129929811215</v>
      </c>
      <c r="U62" s="216">
        <v>5978.461334273492</v>
      </c>
    </row>
    <row r="63" spans="1:21" x14ac:dyDescent="0.25">
      <c r="A63" s="20" t="s">
        <v>49</v>
      </c>
      <c r="B63" s="134">
        <v>5654</v>
      </c>
      <c r="C63" s="134">
        <v>5597</v>
      </c>
      <c r="D63" s="134">
        <v>5374</v>
      </c>
      <c r="E63" s="134">
        <v>5206</v>
      </c>
      <c r="F63" s="134">
        <v>4994</v>
      </c>
      <c r="G63" s="134">
        <v>4777</v>
      </c>
      <c r="H63" s="145">
        <v>4581.184737833436</v>
      </c>
      <c r="I63" s="145">
        <v>4291.9646223676509</v>
      </c>
      <c r="J63" s="145">
        <v>4188.672430174397</v>
      </c>
      <c r="K63" s="145">
        <v>3991.0511783686102</v>
      </c>
      <c r="L63" s="134">
        <v>3826</v>
      </c>
      <c r="M63" s="145">
        <v>3695.7270677449505</v>
      </c>
      <c r="N63" s="134">
        <v>3624</v>
      </c>
      <c r="O63" s="134">
        <v>3575</v>
      </c>
      <c r="P63" s="134">
        <v>3556</v>
      </c>
      <c r="Q63" s="134">
        <v>3557</v>
      </c>
      <c r="R63" s="134">
        <v>3498</v>
      </c>
      <c r="S63" s="134">
        <v>3345</v>
      </c>
      <c r="T63" s="145">
        <v>3368.6557559755602</v>
      </c>
      <c r="U63" s="216">
        <v>3377.7275134830825</v>
      </c>
    </row>
    <row r="64" spans="1:21" x14ac:dyDescent="0.25">
      <c r="A64" s="20" t="s">
        <v>50</v>
      </c>
      <c r="B64" s="134">
        <v>8451</v>
      </c>
      <c r="C64" s="134">
        <v>8527</v>
      </c>
      <c r="D64" s="134">
        <v>8614</v>
      </c>
      <c r="E64" s="134">
        <v>8694</v>
      </c>
      <c r="F64" s="134">
        <v>8666</v>
      </c>
      <c r="G64" s="134">
        <v>8547</v>
      </c>
      <c r="H64" s="145">
        <v>8356.0326466521728</v>
      </c>
      <c r="I64" s="145">
        <v>8104.1174458597498</v>
      </c>
      <c r="J64" s="145">
        <v>7960.3159654087967</v>
      </c>
      <c r="K64" s="145">
        <v>7864.724505753863</v>
      </c>
      <c r="L64" s="134">
        <v>7841</v>
      </c>
      <c r="M64" s="145">
        <v>7833.2686453698934</v>
      </c>
      <c r="N64" s="134">
        <v>4566</v>
      </c>
      <c r="O64" s="134">
        <v>3981</v>
      </c>
      <c r="P64" s="134">
        <v>7775</v>
      </c>
      <c r="Q64" s="134">
        <v>7744</v>
      </c>
      <c r="R64" s="134">
        <v>7740</v>
      </c>
      <c r="S64" s="134">
        <v>7817</v>
      </c>
      <c r="T64" s="145">
        <v>7828.491206846521</v>
      </c>
      <c r="U64" s="216">
        <v>7807.4630199258017</v>
      </c>
    </row>
    <row r="65" spans="1:21" x14ac:dyDescent="0.25">
      <c r="A65" s="20" t="s">
        <v>51</v>
      </c>
      <c r="B65" s="134">
        <v>6612</v>
      </c>
      <c r="C65" s="134">
        <v>6599</v>
      </c>
      <c r="D65" s="134">
        <v>6500</v>
      </c>
      <c r="E65" s="134">
        <v>6315</v>
      </c>
      <c r="F65" s="134">
        <v>6037</v>
      </c>
      <c r="G65" s="134">
        <v>5799</v>
      </c>
      <c r="H65" s="145">
        <v>5624.2272254421168</v>
      </c>
      <c r="I65" s="145">
        <v>5475.0618652431585</v>
      </c>
      <c r="J65" s="145">
        <v>5313.8091513213067</v>
      </c>
      <c r="K65" s="145">
        <v>5192.8828756039857</v>
      </c>
      <c r="L65" s="134">
        <v>5093</v>
      </c>
      <c r="M65" s="145">
        <v>4579.8881292917376</v>
      </c>
      <c r="N65" s="134">
        <v>4493</v>
      </c>
      <c r="O65" s="134">
        <v>4397</v>
      </c>
      <c r="P65" s="134">
        <v>4361</v>
      </c>
      <c r="Q65" s="134">
        <v>4217</v>
      </c>
      <c r="R65" s="134">
        <v>4248</v>
      </c>
      <c r="S65" s="134">
        <v>4196</v>
      </c>
      <c r="T65" s="145">
        <v>4105.0792860425918</v>
      </c>
      <c r="U65" s="216">
        <v>4024.8251425405688</v>
      </c>
    </row>
    <row r="66" spans="1:21" x14ac:dyDescent="0.25">
      <c r="A66" s="20" t="s">
        <v>52</v>
      </c>
      <c r="B66" s="134">
        <v>11817</v>
      </c>
      <c r="C66" s="134">
        <v>11880</v>
      </c>
      <c r="D66" s="134">
        <v>11919</v>
      </c>
      <c r="E66" s="134">
        <v>11922</v>
      </c>
      <c r="F66" s="134">
        <v>11899</v>
      </c>
      <c r="G66" s="134">
        <v>12047</v>
      </c>
      <c r="H66" s="145">
        <v>12032.06694474351</v>
      </c>
      <c r="I66" s="145">
        <v>11173.756672367283</v>
      </c>
      <c r="J66" s="145">
        <v>11147.594547411252</v>
      </c>
      <c r="K66" s="145">
        <v>11170.451218754899</v>
      </c>
      <c r="L66" s="134">
        <v>11042</v>
      </c>
      <c r="M66" s="145">
        <v>10928.048858548929</v>
      </c>
      <c r="N66" s="134">
        <v>10748</v>
      </c>
      <c r="O66" s="134">
        <v>10568</v>
      </c>
      <c r="P66" s="134">
        <v>10538</v>
      </c>
      <c r="Q66" s="134">
        <v>10254</v>
      </c>
      <c r="R66" s="134">
        <v>10138</v>
      </c>
      <c r="S66" s="134">
        <v>10049</v>
      </c>
      <c r="T66" s="145">
        <v>9997.0096902073637</v>
      </c>
      <c r="U66" s="216">
        <v>9933.0245040803165</v>
      </c>
    </row>
    <row r="67" spans="1:21" x14ac:dyDescent="0.25">
      <c r="A67" s="20" t="s">
        <v>143</v>
      </c>
      <c r="B67" s="134">
        <v>7673</v>
      </c>
      <c r="C67" s="134">
        <v>7677</v>
      </c>
      <c r="D67" s="134">
        <v>7594</v>
      </c>
      <c r="E67" s="134">
        <v>7578</v>
      </c>
      <c r="F67" s="134">
        <v>6723</v>
      </c>
      <c r="G67" s="134">
        <v>7142</v>
      </c>
      <c r="H67" s="145">
        <v>7051.8603528350131</v>
      </c>
      <c r="I67" s="145">
        <v>6971.4706449979285</v>
      </c>
      <c r="J67" s="145">
        <v>6853.8713929011374</v>
      </c>
      <c r="K67" s="145">
        <v>6774.3443272418162</v>
      </c>
      <c r="L67" s="134">
        <v>6724</v>
      </c>
      <c r="M67" s="145">
        <v>6563.9605368239154</v>
      </c>
      <c r="N67" s="134">
        <v>6504</v>
      </c>
      <c r="O67" s="134">
        <v>6361</v>
      </c>
      <c r="P67" s="134">
        <v>6293</v>
      </c>
      <c r="Q67" s="134">
        <v>6227</v>
      </c>
      <c r="R67" s="134">
        <v>6226</v>
      </c>
      <c r="S67" s="134">
        <v>6179</v>
      </c>
      <c r="T67" s="145">
        <v>6140.712301255855</v>
      </c>
      <c r="U67" s="216">
        <v>6016.185099592687</v>
      </c>
    </row>
    <row r="68" spans="1:21" x14ac:dyDescent="0.25">
      <c r="A68" s="20" t="s">
        <v>54</v>
      </c>
      <c r="B68" s="134">
        <v>6899</v>
      </c>
      <c r="C68" s="134">
        <v>6954</v>
      </c>
      <c r="D68" s="134">
        <v>6948</v>
      </c>
      <c r="E68" s="134">
        <v>6932</v>
      </c>
      <c r="F68" s="134">
        <v>6949</v>
      </c>
      <c r="G68" s="134">
        <v>7034</v>
      </c>
      <c r="H68" s="145">
        <v>7044.2189865031514</v>
      </c>
      <c r="I68" s="145">
        <v>6968.4647718710066</v>
      </c>
      <c r="J68" s="145">
        <v>6973.5933268631716</v>
      </c>
      <c r="K68" s="145">
        <v>6912.9690217101215</v>
      </c>
      <c r="L68" s="134">
        <v>6862</v>
      </c>
      <c r="M68" s="145">
        <v>6786.2714431489403</v>
      </c>
      <c r="N68" s="134">
        <v>6726</v>
      </c>
      <c r="O68" s="134">
        <v>6216</v>
      </c>
      <c r="P68" s="134">
        <v>6045</v>
      </c>
      <c r="Q68" s="134">
        <v>5753</v>
      </c>
      <c r="R68" s="134">
        <v>5737</v>
      </c>
      <c r="S68" s="134">
        <v>6322</v>
      </c>
      <c r="T68" s="145">
        <v>6346.9289717255215</v>
      </c>
      <c r="U68" s="216">
        <v>6416.2246689168996</v>
      </c>
    </row>
    <row r="69" spans="1:21" x14ac:dyDescent="0.25">
      <c r="A69" s="20" t="s">
        <v>55</v>
      </c>
      <c r="B69" s="134">
        <v>8054</v>
      </c>
      <c r="C69" s="134">
        <v>8102</v>
      </c>
      <c r="D69" s="134">
        <v>8159</v>
      </c>
      <c r="E69" s="134">
        <v>7957</v>
      </c>
      <c r="F69" s="134">
        <v>7855</v>
      </c>
      <c r="G69" s="134">
        <v>7539</v>
      </c>
      <c r="H69" s="145">
        <v>7311.4179522615123</v>
      </c>
      <c r="I69" s="145">
        <v>7186.0268360004002</v>
      </c>
      <c r="J69" s="145">
        <v>7089.6821536877032</v>
      </c>
      <c r="K69" s="145">
        <v>7145.5472294877809</v>
      </c>
      <c r="L69" s="134">
        <v>6814</v>
      </c>
      <c r="M69" s="145">
        <v>6787.4043433599363</v>
      </c>
      <c r="N69" s="134">
        <v>6789</v>
      </c>
      <c r="O69" s="134">
        <v>6717</v>
      </c>
      <c r="P69" s="134">
        <v>6623</v>
      </c>
      <c r="Q69" s="134">
        <v>6543</v>
      </c>
      <c r="R69" s="134">
        <v>6428</v>
      </c>
      <c r="S69" s="134">
        <v>5471</v>
      </c>
      <c r="T69" s="145">
        <v>5530.5670345944136</v>
      </c>
      <c r="U69" s="216">
        <v>5594.5626522810462</v>
      </c>
    </row>
    <row r="70" spans="1:21" x14ac:dyDescent="0.25">
      <c r="A70" s="20" t="s">
        <v>56</v>
      </c>
      <c r="B70" s="134">
        <v>6816</v>
      </c>
      <c r="C70" s="134">
        <v>6748</v>
      </c>
      <c r="D70" s="134">
        <v>6694</v>
      </c>
      <c r="E70" s="134">
        <v>6688</v>
      </c>
      <c r="F70" s="134">
        <v>6592</v>
      </c>
      <c r="G70" s="134">
        <v>6413</v>
      </c>
      <c r="H70" s="145">
        <v>6257.4993687843871</v>
      </c>
      <c r="I70" s="145">
        <v>6120.5276226987289</v>
      </c>
      <c r="J70" s="145">
        <v>6091.0975681302543</v>
      </c>
      <c r="K70" s="145">
        <v>5967.8724335669112</v>
      </c>
      <c r="L70" s="134">
        <v>6016</v>
      </c>
      <c r="M70" s="145">
        <v>5979.1136769169252</v>
      </c>
      <c r="N70" s="134">
        <v>4962</v>
      </c>
      <c r="O70" s="134">
        <v>5048</v>
      </c>
      <c r="P70" s="134">
        <v>4976</v>
      </c>
      <c r="Q70" s="134">
        <v>4817</v>
      </c>
      <c r="R70" s="134">
        <v>4621</v>
      </c>
      <c r="S70" s="134">
        <v>4411</v>
      </c>
      <c r="T70" s="145">
        <v>4312.6984346401141</v>
      </c>
      <c r="U70" s="216">
        <v>4108.5335829298137</v>
      </c>
    </row>
    <row r="71" spans="1:21" x14ac:dyDescent="0.25">
      <c r="A71" s="20" t="s">
        <v>57</v>
      </c>
      <c r="B71" s="134">
        <v>6996</v>
      </c>
      <c r="C71" s="134">
        <v>6977</v>
      </c>
      <c r="D71" s="134">
        <v>6932</v>
      </c>
      <c r="E71" s="134">
        <v>6903</v>
      </c>
      <c r="F71" s="134">
        <v>6803</v>
      </c>
      <c r="G71" s="134">
        <v>6796</v>
      </c>
      <c r="H71" s="145">
        <v>6746.943316658866</v>
      </c>
      <c r="I71" s="145">
        <v>6671.0953507807071</v>
      </c>
      <c r="J71" s="145">
        <v>6555.0018544012173</v>
      </c>
      <c r="K71" s="145">
        <v>6472.0438394373505</v>
      </c>
      <c r="L71" s="134">
        <v>6408</v>
      </c>
      <c r="M71" s="145">
        <v>6145.4530814898553</v>
      </c>
      <c r="N71" s="134">
        <v>6211</v>
      </c>
      <c r="O71" s="134">
        <v>6070</v>
      </c>
      <c r="P71" s="134">
        <v>5959</v>
      </c>
      <c r="Q71" s="134">
        <v>5897</v>
      </c>
      <c r="R71" s="134">
        <v>5818</v>
      </c>
      <c r="S71" s="134">
        <v>5807</v>
      </c>
      <c r="T71" s="145">
        <v>5819.3619754057563</v>
      </c>
      <c r="U71" s="216">
        <v>5796.8309939117926</v>
      </c>
    </row>
    <row r="72" spans="1:21" x14ac:dyDescent="0.25">
      <c r="A72" s="20" t="s">
        <v>58</v>
      </c>
      <c r="B72" s="134">
        <v>7320</v>
      </c>
      <c r="C72" s="134">
        <v>7386</v>
      </c>
      <c r="D72" s="134">
        <v>7400</v>
      </c>
      <c r="E72" s="134">
        <v>7432</v>
      </c>
      <c r="F72" s="134">
        <v>7402</v>
      </c>
      <c r="G72" s="134">
        <v>7350</v>
      </c>
      <c r="H72" s="145">
        <v>7307.268797222142</v>
      </c>
      <c r="I72" s="145">
        <v>7301.6531468595222</v>
      </c>
      <c r="J72" s="145">
        <v>7310.444321505749</v>
      </c>
      <c r="K72" s="145">
        <v>7267.1813313318316</v>
      </c>
      <c r="L72" s="134">
        <v>7303</v>
      </c>
      <c r="M72" s="145">
        <v>7292.3046204100474</v>
      </c>
      <c r="N72" s="134">
        <v>7276</v>
      </c>
      <c r="O72" s="134">
        <v>7205</v>
      </c>
      <c r="P72" s="134">
        <v>7149</v>
      </c>
      <c r="Q72" s="134">
        <v>6652</v>
      </c>
      <c r="R72" s="134">
        <v>6555</v>
      </c>
      <c r="S72" s="134">
        <v>6274</v>
      </c>
      <c r="T72" s="145">
        <v>6258.6077699254538</v>
      </c>
      <c r="U72" s="216">
        <v>6231.2168245212324</v>
      </c>
    </row>
    <row r="73" spans="1:21" ht="18" x14ac:dyDescent="0.25">
      <c r="A73" s="71" t="s">
        <v>105</v>
      </c>
      <c r="B73" s="118">
        <v>5453</v>
      </c>
      <c r="C73" s="118">
        <v>5423</v>
      </c>
      <c r="D73" s="118">
        <v>5419</v>
      </c>
      <c r="E73" s="119">
        <v>5319.9848590302463</v>
      </c>
      <c r="F73" s="119">
        <v>5412.8906103417949</v>
      </c>
      <c r="G73" s="118">
        <v>5292</v>
      </c>
      <c r="H73" s="119">
        <v>5253.733176781293</v>
      </c>
      <c r="I73" s="119">
        <v>5214.9672963084886</v>
      </c>
      <c r="J73" s="119">
        <v>5184.6038678306259</v>
      </c>
      <c r="K73" s="119">
        <v>5018.68846518808</v>
      </c>
      <c r="L73" s="118">
        <v>4976</v>
      </c>
      <c r="M73" s="119">
        <v>4901.6225882653662</v>
      </c>
      <c r="N73" s="118">
        <v>4823</v>
      </c>
      <c r="O73" s="118">
        <v>4771</v>
      </c>
      <c r="P73" s="118">
        <v>4684</v>
      </c>
      <c r="Q73" s="118">
        <v>4430</v>
      </c>
      <c r="R73" s="118">
        <v>4754</v>
      </c>
      <c r="S73" s="118">
        <v>4703</v>
      </c>
      <c r="T73" s="119">
        <v>4379.8543852441298</v>
      </c>
      <c r="U73" s="215">
        <v>4526</v>
      </c>
    </row>
    <row r="74" spans="1:21" x14ac:dyDescent="0.25">
      <c r="A74" s="20" t="s">
        <v>59</v>
      </c>
      <c r="B74" s="134">
        <v>9614</v>
      </c>
      <c r="C74" s="134">
        <v>9594</v>
      </c>
      <c r="D74" s="134">
        <v>9689</v>
      </c>
      <c r="E74" s="145">
        <v>9887.5877235988755</v>
      </c>
      <c r="F74" s="145">
        <v>10235.171437337733</v>
      </c>
      <c r="G74" s="134">
        <v>10040</v>
      </c>
      <c r="H74" s="145">
        <v>10097.02262416655</v>
      </c>
      <c r="I74" s="145">
        <v>10109.982536339823</v>
      </c>
      <c r="J74" s="145">
        <v>10091.744309215504</v>
      </c>
      <c r="K74" s="145">
        <v>10045.04754595383</v>
      </c>
      <c r="L74" s="134">
        <v>9984</v>
      </c>
      <c r="M74" s="145">
        <v>9946.4555086447745</v>
      </c>
      <c r="N74" s="134">
        <v>9922</v>
      </c>
      <c r="O74" s="134">
        <v>9974</v>
      </c>
      <c r="P74" s="134">
        <v>9833</v>
      </c>
      <c r="Q74" s="134">
        <v>7892</v>
      </c>
      <c r="R74" s="134">
        <v>7504</v>
      </c>
      <c r="S74" s="134">
        <v>8242</v>
      </c>
      <c r="T74" s="145">
        <v>8293.7590825936459</v>
      </c>
      <c r="U74" s="216">
        <v>8403</v>
      </c>
    </row>
    <row r="75" spans="1:21" x14ac:dyDescent="0.25">
      <c r="A75" s="20" t="s">
        <v>144</v>
      </c>
      <c r="B75" s="134">
        <v>4846</v>
      </c>
      <c r="C75" s="134">
        <v>4777</v>
      </c>
      <c r="D75" s="134">
        <v>4819</v>
      </c>
      <c r="E75" s="145">
        <v>4701.1105811353436</v>
      </c>
      <c r="F75" s="145">
        <v>4786.564349308529</v>
      </c>
      <c r="G75" s="134">
        <v>4660</v>
      </c>
      <c r="H75" s="145">
        <v>4645.7875494246846</v>
      </c>
      <c r="I75" s="145">
        <v>4585.9299083311234</v>
      </c>
      <c r="J75" s="145">
        <v>4499.5812798119377</v>
      </c>
      <c r="K75" s="145">
        <v>4411.675415321256</v>
      </c>
      <c r="L75" s="134">
        <v>4302</v>
      </c>
      <c r="M75" s="145">
        <v>4200.7324738589568</v>
      </c>
      <c r="N75" s="134">
        <v>4104</v>
      </c>
      <c r="O75" s="134">
        <v>4013</v>
      </c>
      <c r="P75" s="134">
        <v>3915</v>
      </c>
      <c r="Q75" s="134">
        <v>3835</v>
      </c>
      <c r="R75" s="134">
        <v>3729</v>
      </c>
      <c r="S75" s="134">
        <v>3772</v>
      </c>
      <c r="T75" s="145">
        <v>3757.8190694021987</v>
      </c>
      <c r="U75" s="216">
        <v>3737</v>
      </c>
    </row>
    <row r="76" spans="1:21" x14ac:dyDescent="0.25">
      <c r="A76" s="20" t="s">
        <v>61</v>
      </c>
      <c r="B76" s="134">
        <v>4543</v>
      </c>
      <c r="C76" s="134">
        <v>4564</v>
      </c>
      <c r="D76" s="134">
        <v>4568</v>
      </c>
      <c r="E76" s="134">
        <v>4500</v>
      </c>
      <c r="F76" s="145">
        <v>4502.3122630071066</v>
      </c>
      <c r="G76" s="134">
        <v>4377</v>
      </c>
      <c r="H76" s="145">
        <v>4261.1723235687077</v>
      </c>
      <c r="I76" s="145">
        <v>4267.9037184513209</v>
      </c>
      <c r="J76" s="145">
        <v>4357.0654122959904</v>
      </c>
      <c r="K76" s="145">
        <v>3964.9904773743301</v>
      </c>
      <c r="L76" s="134">
        <v>4029</v>
      </c>
      <c r="M76" s="145">
        <v>4056.3380525969819</v>
      </c>
      <c r="N76" s="134">
        <v>4055</v>
      </c>
      <c r="O76" s="134">
        <v>4100</v>
      </c>
      <c r="P76" s="134">
        <v>4152</v>
      </c>
      <c r="Q76" s="134">
        <v>4050</v>
      </c>
      <c r="R76" s="134">
        <v>5442</v>
      </c>
      <c r="S76" s="134">
        <v>5195</v>
      </c>
      <c r="T76" s="145">
        <v>4133.2685637286449</v>
      </c>
      <c r="U76" s="216">
        <v>4650.2003441468423</v>
      </c>
    </row>
    <row r="77" spans="1:21" x14ac:dyDescent="0.25">
      <c r="A77" s="120" t="s">
        <v>62</v>
      </c>
      <c r="B77" s="134"/>
      <c r="C77" s="134"/>
      <c r="D77" s="134"/>
      <c r="E77" s="134"/>
      <c r="F77" s="134"/>
      <c r="G77" s="134"/>
      <c r="H77" s="134"/>
      <c r="I77" s="134"/>
      <c r="J77" s="134"/>
      <c r="K77" s="134"/>
      <c r="L77" s="134"/>
      <c r="M77" s="134"/>
      <c r="N77" s="134"/>
      <c r="O77" s="134"/>
      <c r="P77" s="134"/>
      <c r="Q77" s="134"/>
      <c r="R77" s="134"/>
      <c r="S77" s="134"/>
      <c r="T77" s="145"/>
      <c r="U77" s="216"/>
    </row>
    <row r="78" spans="1:21" ht="29.25" x14ac:dyDescent="0.25">
      <c r="A78" s="102" t="s">
        <v>87</v>
      </c>
      <c r="B78" s="145">
        <v>3859.8629642985934</v>
      </c>
      <c r="C78" s="145">
        <v>3850.3290637605264</v>
      </c>
      <c r="D78" s="145">
        <v>3856.6112540863874</v>
      </c>
      <c r="E78" s="145">
        <v>2869.2345107568349</v>
      </c>
      <c r="F78" s="145">
        <v>2864.2710885149304</v>
      </c>
      <c r="G78" s="134">
        <v>2852</v>
      </c>
      <c r="H78" s="145">
        <v>2796.233429230715</v>
      </c>
      <c r="I78" s="145">
        <v>2745.7954454011424</v>
      </c>
      <c r="J78" s="145">
        <v>2859.6328305366083</v>
      </c>
      <c r="K78" s="145">
        <v>3128.2942266151817</v>
      </c>
      <c r="L78" s="134">
        <v>2929</v>
      </c>
      <c r="M78" s="145">
        <v>2935.0169544938053</v>
      </c>
      <c r="N78" s="134">
        <v>2968</v>
      </c>
      <c r="O78" s="134">
        <v>3016</v>
      </c>
      <c r="P78" s="134">
        <v>3071</v>
      </c>
      <c r="Q78" s="134">
        <v>2835</v>
      </c>
      <c r="R78" s="134">
        <v>2853</v>
      </c>
      <c r="S78" s="134">
        <v>2858</v>
      </c>
      <c r="T78" s="145">
        <v>2958.6126896642913</v>
      </c>
      <c r="U78" s="216">
        <v>2947.0046743370062</v>
      </c>
    </row>
    <row r="79" spans="1:21" ht="19.5" x14ac:dyDescent="0.25">
      <c r="A79" s="102" t="s">
        <v>170</v>
      </c>
      <c r="B79" s="134">
        <v>2864</v>
      </c>
      <c r="C79" s="134">
        <v>2856</v>
      </c>
      <c r="D79" s="134">
        <v>2826</v>
      </c>
      <c r="E79" s="145">
        <v>2842.0893968045161</v>
      </c>
      <c r="F79" s="145">
        <v>2806.5358029153817</v>
      </c>
      <c r="G79" s="134">
        <v>2828</v>
      </c>
      <c r="H79" s="145">
        <v>2804.3541191784839</v>
      </c>
      <c r="I79" s="145">
        <v>2755.4521652175908</v>
      </c>
      <c r="J79" s="145">
        <v>2806.1480096220403</v>
      </c>
      <c r="K79" s="145">
        <v>2754.5641344600026</v>
      </c>
      <c r="L79" s="134">
        <v>2914</v>
      </c>
      <c r="M79" s="145">
        <v>2968.7191319484568</v>
      </c>
      <c r="N79" s="134">
        <v>2968</v>
      </c>
      <c r="O79" s="134">
        <v>2992</v>
      </c>
      <c r="P79" s="134">
        <v>3073</v>
      </c>
      <c r="Q79" s="134">
        <v>3107</v>
      </c>
      <c r="R79" s="134">
        <v>3120</v>
      </c>
      <c r="S79" s="134">
        <v>3145</v>
      </c>
      <c r="T79" s="145">
        <v>3104.2293422274915</v>
      </c>
      <c r="U79" s="216">
        <v>3093.3980354269679</v>
      </c>
    </row>
    <row r="80" spans="1:21" ht="24" customHeight="1" x14ac:dyDescent="0.25">
      <c r="A80" s="102" t="s">
        <v>118</v>
      </c>
      <c r="B80" s="145">
        <v>5865.2093367914058</v>
      </c>
      <c r="C80" s="145">
        <v>5962.8547891859507</v>
      </c>
      <c r="D80" s="145">
        <v>6009.3155031731649</v>
      </c>
      <c r="E80" s="145">
        <v>6817.4281922888867</v>
      </c>
      <c r="F80" s="145">
        <v>6993.8058589681614</v>
      </c>
      <c r="G80" s="145">
        <v>6700.3246850005316</v>
      </c>
      <c r="H80" s="145">
        <v>6491.1072617603468</v>
      </c>
      <c r="I80" s="145">
        <v>6596.0748239068544</v>
      </c>
      <c r="J80" s="145">
        <v>6670.3186100366265</v>
      </c>
      <c r="K80" s="145">
        <v>5395.3107470047216</v>
      </c>
      <c r="L80" s="145">
        <v>5723.314219859054</v>
      </c>
      <c r="M80" s="145">
        <v>5770.6063708375614</v>
      </c>
      <c r="N80" s="145">
        <v>5723.9380566754853</v>
      </c>
      <c r="O80" s="145">
        <v>5752.6468221815121</v>
      </c>
      <c r="P80" s="134">
        <v>5778</v>
      </c>
      <c r="Q80" s="134">
        <v>5756</v>
      </c>
      <c r="R80" s="134">
        <v>9167</v>
      </c>
      <c r="S80" s="134">
        <v>8513</v>
      </c>
      <c r="T80" s="145">
        <v>5787.0500660106209</v>
      </c>
      <c r="U80" s="216">
        <v>7056.7660281927601</v>
      </c>
    </row>
    <row r="81" spans="1:21" x14ac:dyDescent="0.25">
      <c r="A81" s="20" t="s">
        <v>64</v>
      </c>
      <c r="B81" s="134">
        <v>5822</v>
      </c>
      <c r="C81" s="134">
        <v>5814</v>
      </c>
      <c r="D81" s="134">
        <v>5734</v>
      </c>
      <c r="E81" s="145">
        <v>5609.8674131842681</v>
      </c>
      <c r="F81" s="145">
        <v>5699.6369346886195</v>
      </c>
      <c r="G81" s="134">
        <v>5634</v>
      </c>
      <c r="H81" s="145">
        <v>5634.854387339029</v>
      </c>
      <c r="I81" s="145">
        <v>5586.8002334131625</v>
      </c>
      <c r="J81" s="145">
        <v>5525.8236534627858</v>
      </c>
      <c r="K81" s="145">
        <v>5466.2679094656869</v>
      </c>
      <c r="L81" s="134">
        <v>5427</v>
      </c>
      <c r="M81" s="145">
        <v>5310.1856188626789</v>
      </c>
      <c r="N81" s="134">
        <v>5193</v>
      </c>
      <c r="O81" s="134">
        <v>5083</v>
      </c>
      <c r="P81" s="134">
        <v>4898</v>
      </c>
      <c r="Q81" s="134">
        <v>4705</v>
      </c>
      <c r="R81" s="134">
        <v>4633</v>
      </c>
      <c r="S81" s="134">
        <v>4477</v>
      </c>
      <c r="T81" s="145">
        <v>4476.4823622392041</v>
      </c>
      <c r="U81" s="216">
        <v>4447.6742089489026</v>
      </c>
    </row>
    <row r="82" spans="1:21" ht="18" x14ac:dyDescent="0.25">
      <c r="A82" s="71" t="s">
        <v>114</v>
      </c>
      <c r="B82" s="119">
        <v>6526.8433458903355</v>
      </c>
      <c r="C82" s="119">
        <v>6493.80038057619</v>
      </c>
      <c r="D82" s="119">
        <v>6459</v>
      </c>
      <c r="E82" s="119">
        <v>6258.2950623121869</v>
      </c>
      <c r="F82" s="119">
        <v>6382.0898372791489</v>
      </c>
      <c r="G82" s="119">
        <v>6380.4847084393314</v>
      </c>
      <c r="H82" s="119">
        <v>6301.2438448360517</v>
      </c>
      <c r="I82" s="119">
        <v>6357.6071750684432</v>
      </c>
      <c r="J82" s="119">
        <v>6352.5976199008564</v>
      </c>
      <c r="K82" s="119">
        <v>6363.1139396775243</v>
      </c>
      <c r="L82" s="119">
        <v>6404.1264728575452</v>
      </c>
      <c r="M82" s="119">
        <v>5775.4290422630456</v>
      </c>
      <c r="N82" s="119">
        <v>5673.1997298041942</v>
      </c>
      <c r="O82" s="119">
        <v>5493.0604666583395</v>
      </c>
      <c r="P82" s="119">
        <v>5373.8453558118408</v>
      </c>
      <c r="Q82" s="119">
        <v>5324.3724989114207</v>
      </c>
      <c r="R82" s="119">
        <v>5278.8869239374972</v>
      </c>
      <c r="S82" s="119">
        <v>4962.7995264349584</v>
      </c>
      <c r="T82" s="119">
        <v>4870.2656181807433</v>
      </c>
      <c r="U82" s="215">
        <v>4839.0696506627637</v>
      </c>
    </row>
    <row r="83" spans="1:21" x14ac:dyDescent="0.25">
      <c r="A83" s="20" t="s">
        <v>65</v>
      </c>
      <c r="B83" s="134">
        <v>8642</v>
      </c>
      <c r="C83" s="134">
        <v>8643</v>
      </c>
      <c r="D83" s="134">
        <v>8704</v>
      </c>
      <c r="E83" s="145">
        <v>8877.2825330378</v>
      </c>
      <c r="F83" s="145">
        <v>8800.3439873871284</v>
      </c>
      <c r="G83" s="134">
        <v>8795</v>
      </c>
      <c r="H83" s="145">
        <v>8775.2795622174635</v>
      </c>
      <c r="I83" s="145">
        <v>8649.6691741168142</v>
      </c>
      <c r="J83" s="145">
        <v>8570.0117740745627</v>
      </c>
      <c r="K83" s="145">
        <v>8521.174763615827</v>
      </c>
      <c r="L83" s="134">
        <v>8467</v>
      </c>
      <c r="M83" s="145">
        <v>8451.0015593139015</v>
      </c>
      <c r="N83" s="134">
        <v>8296</v>
      </c>
      <c r="O83" s="134">
        <v>8059</v>
      </c>
      <c r="P83" s="134">
        <v>7995</v>
      </c>
      <c r="Q83" s="134">
        <v>6870</v>
      </c>
      <c r="R83" s="134">
        <v>6259</v>
      </c>
      <c r="S83" s="134">
        <v>7173</v>
      </c>
      <c r="T83" s="145">
        <v>7024.7274588104128</v>
      </c>
      <c r="U83" s="216">
        <v>6929.934917181773</v>
      </c>
    </row>
    <row r="84" spans="1:21" x14ac:dyDescent="0.25">
      <c r="A84" s="20" t="s">
        <v>67</v>
      </c>
      <c r="B84" s="134">
        <v>9339</v>
      </c>
      <c r="C84" s="134">
        <v>9360</v>
      </c>
      <c r="D84" s="134">
        <v>9351</v>
      </c>
      <c r="E84" s="145">
        <v>9384.4378059857627</v>
      </c>
      <c r="F84" s="145">
        <v>9427.229614623142</v>
      </c>
      <c r="G84" s="134">
        <v>9391</v>
      </c>
      <c r="H84" s="145">
        <v>9435.6009617769723</v>
      </c>
      <c r="I84" s="145">
        <v>9365.0401767050807</v>
      </c>
      <c r="J84" s="145">
        <v>9307.5144281474968</v>
      </c>
      <c r="K84" s="145">
        <v>9315.8012904989209</v>
      </c>
      <c r="L84" s="134">
        <v>9343</v>
      </c>
      <c r="M84" s="145">
        <v>9361.687684057064</v>
      </c>
      <c r="N84" s="134">
        <v>9372</v>
      </c>
      <c r="O84" s="134">
        <v>9422</v>
      </c>
      <c r="P84" s="134">
        <v>9455</v>
      </c>
      <c r="Q84" s="134">
        <v>9468</v>
      </c>
      <c r="R84" s="134">
        <v>9430</v>
      </c>
      <c r="S84" s="134">
        <v>9369</v>
      </c>
      <c r="T84" s="145">
        <v>9312.3822910212893</v>
      </c>
      <c r="U84" s="216">
        <v>9208.9082206467665</v>
      </c>
    </row>
    <row r="85" spans="1:21" x14ac:dyDescent="0.25">
      <c r="A85" s="20" t="s">
        <v>68</v>
      </c>
      <c r="B85" s="134">
        <v>6464</v>
      </c>
      <c r="C85" s="134">
        <v>6533</v>
      </c>
      <c r="D85" s="134">
        <v>6513</v>
      </c>
      <c r="E85" s="145">
        <v>6485.4436715711081</v>
      </c>
      <c r="F85" s="145">
        <v>6575.7203428424855</v>
      </c>
      <c r="G85" s="134">
        <v>6563</v>
      </c>
      <c r="H85" s="145">
        <v>6540.3848326241678</v>
      </c>
      <c r="I85" s="145">
        <v>6551.6546930494051</v>
      </c>
      <c r="J85" s="145">
        <v>6528.8207357381634</v>
      </c>
      <c r="K85" s="145">
        <v>6529.3136038472867</v>
      </c>
      <c r="L85" s="134">
        <v>6523</v>
      </c>
      <c r="M85" s="145">
        <v>6436.336643896755</v>
      </c>
      <c r="N85" s="134">
        <v>6444</v>
      </c>
      <c r="O85" s="134">
        <v>6404</v>
      </c>
      <c r="P85" s="134">
        <v>6079</v>
      </c>
      <c r="Q85" s="134">
        <v>6156</v>
      </c>
      <c r="R85" s="134">
        <v>6147</v>
      </c>
      <c r="S85" s="134">
        <v>6054</v>
      </c>
      <c r="T85" s="145">
        <v>6008.8554498878148</v>
      </c>
      <c r="U85" s="216">
        <v>5960.9779471495267</v>
      </c>
    </row>
    <row r="86" spans="1:21" x14ac:dyDescent="0.25">
      <c r="A86" s="20" t="s">
        <v>69</v>
      </c>
      <c r="B86" s="134">
        <v>5961</v>
      </c>
      <c r="C86" s="134">
        <v>6007</v>
      </c>
      <c r="D86" s="134">
        <v>5971</v>
      </c>
      <c r="E86" s="145">
        <v>5960.2011985286081</v>
      </c>
      <c r="F86" s="145">
        <v>6090.5006241558149</v>
      </c>
      <c r="G86" s="134">
        <v>6024</v>
      </c>
      <c r="H86" s="145">
        <v>6031.425493646645</v>
      </c>
      <c r="I86" s="145">
        <v>6057.5596454795386</v>
      </c>
      <c r="J86" s="145">
        <v>6156.4633381305584</v>
      </c>
      <c r="K86" s="145">
        <v>6176.532902193343</v>
      </c>
      <c r="L86" s="134">
        <v>6162</v>
      </c>
      <c r="M86" s="145">
        <v>5386.4192453566966</v>
      </c>
      <c r="N86" s="134">
        <v>5130</v>
      </c>
      <c r="O86" s="134">
        <v>5125</v>
      </c>
      <c r="P86" s="134">
        <v>5145</v>
      </c>
      <c r="Q86" s="134">
        <v>5379</v>
      </c>
      <c r="R86" s="134">
        <v>5454</v>
      </c>
      <c r="S86" s="134">
        <v>3535</v>
      </c>
      <c r="T86" s="145">
        <v>2242.2658824346404</v>
      </c>
      <c r="U86" s="216">
        <v>1964.6164927391503</v>
      </c>
    </row>
    <row r="87" spans="1:21" x14ac:dyDescent="0.25">
      <c r="A87" s="20" t="s">
        <v>71</v>
      </c>
      <c r="B87" s="134">
        <v>7570</v>
      </c>
      <c r="C87" s="134">
        <v>7574</v>
      </c>
      <c r="D87" s="134">
        <v>7566</v>
      </c>
      <c r="E87" s="145">
        <v>7123.2730937735014</v>
      </c>
      <c r="F87" s="145">
        <v>7337.0791163122467</v>
      </c>
      <c r="G87" s="134">
        <v>7356</v>
      </c>
      <c r="H87" s="145">
        <v>7225.2440320865944</v>
      </c>
      <c r="I87" s="145">
        <v>7526.2890934937559</v>
      </c>
      <c r="J87" s="145">
        <v>7528.1005976507013</v>
      </c>
      <c r="K87" s="145">
        <v>7517.6023896748657</v>
      </c>
      <c r="L87" s="134">
        <v>7461</v>
      </c>
      <c r="M87" s="145">
        <v>7437.6267441188611</v>
      </c>
      <c r="N87" s="134">
        <v>7412</v>
      </c>
      <c r="O87" s="134">
        <v>7386</v>
      </c>
      <c r="P87" s="134">
        <v>7313</v>
      </c>
      <c r="Q87" s="134">
        <v>7230</v>
      </c>
      <c r="R87" s="134">
        <v>7148</v>
      </c>
      <c r="S87" s="134">
        <v>7052</v>
      </c>
      <c r="T87" s="145">
        <v>6985.1083462710503</v>
      </c>
      <c r="U87" s="216">
        <v>6883.3781362788723</v>
      </c>
    </row>
    <row r="88" spans="1:21" x14ac:dyDescent="0.25">
      <c r="A88" s="20" t="s">
        <v>72</v>
      </c>
      <c r="B88" s="134">
        <v>6132</v>
      </c>
      <c r="C88" s="134">
        <v>5982</v>
      </c>
      <c r="D88" s="134">
        <v>5997</v>
      </c>
      <c r="E88" s="145">
        <v>5255.1896369467831</v>
      </c>
      <c r="F88" s="145">
        <v>5417.1618966118349</v>
      </c>
      <c r="G88" s="134">
        <v>5844</v>
      </c>
      <c r="H88" s="145">
        <v>5729.6698566862151</v>
      </c>
      <c r="I88" s="145">
        <v>5659.0345400564465</v>
      </c>
      <c r="J88" s="145">
        <v>5591.0479449508985</v>
      </c>
      <c r="K88" s="145">
        <v>5550.9342560270052</v>
      </c>
      <c r="L88" s="134">
        <v>5503</v>
      </c>
      <c r="M88" s="145">
        <v>4045.1254044890284</v>
      </c>
      <c r="N88" s="134">
        <v>3886</v>
      </c>
      <c r="O88" s="134">
        <v>3485</v>
      </c>
      <c r="P88" s="134">
        <v>3302</v>
      </c>
      <c r="Q88" s="134">
        <v>3212</v>
      </c>
      <c r="R88" s="134">
        <v>3158</v>
      </c>
      <c r="S88" s="134">
        <v>2753</v>
      </c>
      <c r="T88" s="145">
        <v>3208.1769549367473</v>
      </c>
      <c r="U88" s="216">
        <v>3176.5909318068425</v>
      </c>
    </row>
    <row r="89" spans="1:21" x14ac:dyDescent="0.25">
      <c r="A89" s="20" t="s">
        <v>73</v>
      </c>
      <c r="B89" s="134">
        <v>5734</v>
      </c>
      <c r="C89" s="134">
        <v>5680</v>
      </c>
      <c r="D89" s="134">
        <v>5610</v>
      </c>
      <c r="E89" s="145">
        <v>5456.4909393610642</v>
      </c>
      <c r="F89" s="145">
        <v>5662.3753998905031</v>
      </c>
      <c r="G89" s="134">
        <v>5487</v>
      </c>
      <c r="H89" s="145">
        <v>5407.5396294112088</v>
      </c>
      <c r="I89" s="145">
        <v>5662.0007474199083</v>
      </c>
      <c r="J89" s="145">
        <v>5778.2137606173264</v>
      </c>
      <c r="K89" s="145">
        <v>5997.6328578373177</v>
      </c>
      <c r="L89" s="134">
        <v>6263</v>
      </c>
      <c r="M89" s="145">
        <v>5878.0171359252063</v>
      </c>
      <c r="N89" s="134">
        <v>5890</v>
      </c>
      <c r="O89" s="134">
        <v>5859</v>
      </c>
      <c r="P89" s="134">
        <v>5539</v>
      </c>
      <c r="Q89" s="134">
        <v>5399</v>
      </c>
      <c r="R89" s="134">
        <v>5248</v>
      </c>
      <c r="S89" s="134">
        <v>5186</v>
      </c>
      <c r="T89" s="145">
        <v>5043.0198156047891</v>
      </c>
      <c r="U89" s="216">
        <v>5104.8533892380847</v>
      </c>
    </row>
    <row r="90" spans="1:21" x14ac:dyDescent="0.25">
      <c r="A90" s="20" t="s">
        <v>139</v>
      </c>
      <c r="B90" s="134">
        <v>6207</v>
      </c>
      <c r="C90" s="134">
        <v>6172</v>
      </c>
      <c r="D90" s="134">
        <v>6181</v>
      </c>
      <c r="E90" s="145">
        <v>5973.4009434756017</v>
      </c>
      <c r="F90" s="145">
        <v>6118.1687512003082</v>
      </c>
      <c r="G90" s="134">
        <v>5868</v>
      </c>
      <c r="H90" s="145">
        <v>5778.516505206454</v>
      </c>
      <c r="I90" s="145">
        <v>5721.6920249424184</v>
      </c>
      <c r="J90" s="145">
        <v>5634.286085325999</v>
      </c>
      <c r="K90" s="145">
        <v>5571.3869207700345</v>
      </c>
      <c r="L90" s="134">
        <v>5675</v>
      </c>
      <c r="M90" s="145">
        <v>4134.3231865562184</v>
      </c>
      <c r="N90" s="134">
        <v>4035</v>
      </c>
      <c r="O90" s="134">
        <v>3602</v>
      </c>
      <c r="P90" s="134">
        <v>3610</v>
      </c>
      <c r="Q90" s="134">
        <v>3531</v>
      </c>
      <c r="R90" s="134">
        <v>3548</v>
      </c>
      <c r="S90" s="134">
        <v>3689</v>
      </c>
      <c r="T90" s="145">
        <v>4044.2921560372652</v>
      </c>
      <c r="U90" s="216">
        <v>4132.0616688764439</v>
      </c>
    </row>
    <row r="91" spans="1:21" x14ac:dyDescent="0.25">
      <c r="A91" s="20" t="s">
        <v>75</v>
      </c>
      <c r="B91" s="134">
        <v>7654</v>
      </c>
      <c r="C91" s="134">
        <v>7604</v>
      </c>
      <c r="D91" s="134">
        <v>7583</v>
      </c>
      <c r="E91" s="145">
        <v>7551.5566747095709</v>
      </c>
      <c r="F91" s="145">
        <v>7667.695299767809</v>
      </c>
      <c r="G91" s="134">
        <v>7564</v>
      </c>
      <c r="H91" s="145">
        <v>7499.5632167612948</v>
      </c>
      <c r="I91" s="145">
        <v>7502.0192746665061</v>
      </c>
      <c r="J91" s="145">
        <v>7457.0361158233873</v>
      </c>
      <c r="K91" s="145">
        <v>7419.8847269510607</v>
      </c>
      <c r="L91" s="134">
        <v>7470</v>
      </c>
      <c r="M91" s="145">
        <v>7479.9323482646523</v>
      </c>
      <c r="N91" s="134">
        <v>7419</v>
      </c>
      <c r="O91" s="134">
        <v>7246</v>
      </c>
      <c r="P91" s="134">
        <v>7094</v>
      </c>
      <c r="Q91" s="134">
        <v>6941</v>
      </c>
      <c r="R91" s="134">
        <v>6906</v>
      </c>
      <c r="S91" s="134">
        <v>6909</v>
      </c>
      <c r="T91" s="145">
        <v>6922.2809440411065</v>
      </c>
      <c r="U91" s="216">
        <v>6893.7506001302772</v>
      </c>
    </row>
    <row r="92" spans="1:21" x14ac:dyDescent="0.25">
      <c r="A92" s="20" t="s">
        <v>76</v>
      </c>
      <c r="B92" s="134">
        <v>5538</v>
      </c>
      <c r="C92" s="134">
        <v>5515</v>
      </c>
      <c r="D92" s="134">
        <v>5207</v>
      </c>
      <c r="E92" s="145">
        <v>5859.4328061413253</v>
      </c>
      <c r="F92" s="145">
        <v>5423.6152645192369</v>
      </c>
      <c r="G92" s="134">
        <v>5810</v>
      </c>
      <c r="H92" s="145">
        <v>5663.5515114904956</v>
      </c>
      <c r="I92" s="145">
        <v>5370.5080448637691</v>
      </c>
      <c r="J92" s="145">
        <v>5252.7721173179061</v>
      </c>
      <c r="K92" s="145">
        <v>5161.4475436075163</v>
      </c>
      <c r="L92" s="134">
        <v>5082</v>
      </c>
      <c r="M92" s="145">
        <v>4977.2441072920956</v>
      </c>
      <c r="N92" s="134">
        <v>4706</v>
      </c>
      <c r="O92" s="134">
        <v>4359</v>
      </c>
      <c r="P92" s="134">
        <v>4235</v>
      </c>
      <c r="Q92" s="134">
        <v>4366</v>
      </c>
      <c r="R92" s="134">
        <v>4355</v>
      </c>
      <c r="S92" s="134">
        <v>4322</v>
      </c>
      <c r="T92" s="145">
        <v>4285.9467145331255</v>
      </c>
      <c r="U92" s="216">
        <v>4467.7129284489256</v>
      </c>
    </row>
    <row r="93" spans="1:21" ht="18" x14ac:dyDescent="0.25">
      <c r="A93" s="71" t="s">
        <v>121</v>
      </c>
      <c r="B93" s="119">
        <v>6961.355284922899</v>
      </c>
      <c r="C93" s="119">
        <v>6992</v>
      </c>
      <c r="D93" s="119">
        <v>7032</v>
      </c>
      <c r="E93" s="119">
        <v>6910.269209448018</v>
      </c>
      <c r="F93" s="119">
        <v>7026.4442869335053</v>
      </c>
      <c r="G93" s="119">
        <v>7041.1207671750544</v>
      </c>
      <c r="H93" s="119">
        <v>6915.41599057639</v>
      </c>
      <c r="I93" s="119">
        <v>6727.1541187264447</v>
      </c>
      <c r="J93" s="119">
        <v>6612.7173001857927</v>
      </c>
      <c r="K93" s="119">
        <v>6495.7798936355775</v>
      </c>
      <c r="L93" s="119">
        <v>6429.2647344583793</v>
      </c>
      <c r="M93" s="119">
        <v>6200.2730123239389</v>
      </c>
      <c r="N93" s="119">
        <v>5873.6415027994908</v>
      </c>
      <c r="O93" s="119">
        <v>5813.8833633825452</v>
      </c>
      <c r="P93" s="119">
        <v>5782.54017654774</v>
      </c>
      <c r="Q93" s="119">
        <v>5801.8993337380816</v>
      </c>
      <c r="R93" s="119">
        <v>5787.3248380144241</v>
      </c>
      <c r="S93" s="119">
        <v>5626.9788598522537</v>
      </c>
      <c r="T93" s="119">
        <v>5631.7077975136963</v>
      </c>
      <c r="U93" s="215">
        <v>5670.017870776378</v>
      </c>
    </row>
    <row r="94" spans="1:21" x14ac:dyDescent="0.25">
      <c r="A94" s="20" t="s">
        <v>66</v>
      </c>
      <c r="B94" s="134">
        <v>6631</v>
      </c>
      <c r="C94" s="134">
        <v>6620</v>
      </c>
      <c r="D94" s="134">
        <v>6717</v>
      </c>
      <c r="E94" s="145">
        <v>6582.0200069569782</v>
      </c>
      <c r="F94" s="145">
        <v>6690.2885084768795</v>
      </c>
      <c r="G94" s="134">
        <v>6552</v>
      </c>
      <c r="H94" s="145">
        <v>6505.0524528266669</v>
      </c>
      <c r="I94" s="145">
        <v>6602.2383946222162</v>
      </c>
      <c r="J94" s="145">
        <v>6787.5273511656897</v>
      </c>
      <c r="K94" s="145">
        <v>6409.7651319534389</v>
      </c>
      <c r="L94" s="134">
        <v>6322</v>
      </c>
      <c r="M94" s="145">
        <v>6277.7913322235845</v>
      </c>
      <c r="N94" s="134">
        <v>5025</v>
      </c>
      <c r="O94" s="134">
        <v>4900</v>
      </c>
      <c r="P94" s="134">
        <v>4698</v>
      </c>
      <c r="Q94" s="134">
        <v>5390</v>
      </c>
      <c r="R94" s="134">
        <v>5265</v>
      </c>
      <c r="S94" s="134">
        <v>5191</v>
      </c>
      <c r="T94" s="145">
        <v>5360.2509170901676</v>
      </c>
      <c r="U94" s="216">
        <v>5331.2087892025547</v>
      </c>
    </row>
    <row r="95" spans="1:21" x14ac:dyDescent="0.25">
      <c r="A95" s="20" t="s">
        <v>77</v>
      </c>
      <c r="B95" s="134">
        <v>8357</v>
      </c>
      <c r="C95" s="134">
        <v>8399</v>
      </c>
      <c r="D95" s="134">
        <v>8557</v>
      </c>
      <c r="E95" s="145">
        <v>8807.9084685921316</v>
      </c>
      <c r="F95" s="145">
        <v>8680.2668988742826</v>
      </c>
      <c r="G95" s="134">
        <v>8828</v>
      </c>
      <c r="H95" s="145">
        <v>8695.4175247542353</v>
      </c>
      <c r="I95" s="145">
        <v>8735.7562447271903</v>
      </c>
      <c r="J95" s="145">
        <v>8801.7819417654082</v>
      </c>
      <c r="K95" s="145">
        <v>8845.8769244254108</v>
      </c>
      <c r="L95" s="134">
        <v>8904</v>
      </c>
      <c r="M95" s="145">
        <v>8939.3728572938071</v>
      </c>
      <c r="N95" s="134">
        <v>8614</v>
      </c>
      <c r="O95" s="134">
        <v>8547</v>
      </c>
      <c r="P95" s="134">
        <v>8563</v>
      </c>
      <c r="Q95" s="134">
        <v>8670</v>
      </c>
      <c r="R95" s="134">
        <v>8682</v>
      </c>
      <c r="S95" s="134">
        <v>8681</v>
      </c>
      <c r="T95" s="145">
        <v>8693.1445312298038</v>
      </c>
      <c r="U95" s="216">
        <v>9071.6134634298905</v>
      </c>
    </row>
    <row r="96" spans="1:21" x14ac:dyDescent="0.25">
      <c r="A96" s="20" t="s">
        <v>70</v>
      </c>
      <c r="B96" s="134">
        <v>7290</v>
      </c>
      <c r="C96" s="134">
        <v>7364</v>
      </c>
      <c r="D96" s="134">
        <v>7504</v>
      </c>
      <c r="E96" s="145">
        <v>7155.6252937156023</v>
      </c>
      <c r="F96" s="145">
        <v>7155.9261286392766</v>
      </c>
      <c r="G96" s="134">
        <v>7817</v>
      </c>
      <c r="H96" s="145">
        <v>7801.7079423894511</v>
      </c>
      <c r="I96" s="145">
        <v>7775.3884828587088</v>
      </c>
      <c r="J96" s="145">
        <v>7736.8382143462477</v>
      </c>
      <c r="K96" s="145">
        <v>7466.8454507007846</v>
      </c>
      <c r="L96" s="134">
        <v>7321</v>
      </c>
      <c r="M96" s="145">
        <v>7216.8263300939789</v>
      </c>
      <c r="N96" s="134">
        <v>7115</v>
      </c>
      <c r="O96" s="134">
        <v>7050</v>
      </c>
      <c r="P96" s="134">
        <v>6973</v>
      </c>
      <c r="Q96" s="134">
        <v>6785</v>
      </c>
      <c r="R96" s="134">
        <v>6744</v>
      </c>
      <c r="S96" s="134">
        <v>5683</v>
      </c>
      <c r="T96" s="145">
        <v>5614.6389750277958</v>
      </c>
      <c r="U96" s="216">
        <v>5529.6659431914695</v>
      </c>
    </row>
    <row r="97" spans="1:21" x14ac:dyDescent="0.25">
      <c r="A97" s="20" t="s">
        <v>78</v>
      </c>
      <c r="B97" s="134">
        <v>8290</v>
      </c>
      <c r="C97" s="134">
        <v>8262</v>
      </c>
      <c r="D97" s="134">
        <v>8332</v>
      </c>
      <c r="E97" s="145">
        <v>6984.9077059142401</v>
      </c>
      <c r="F97" s="145">
        <v>7178.1406655268265</v>
      </c>
      <c r="G97" s="134">
        <v>8501</v>
      </c>
      <c r="H97" s="145">
        <v>8451.3769233094536</v>
      </c>
      <c r="I97" s="145">
        <v>8408.7464819224933</v>
      </c>
      <c r="J97" s="145">
        <v>8242.444930330681</v>
      </c>
      <c r="K97" s="145">
        <v>8339.3313013476072</v>
      </c>
      <c r="L97" s="134">
        <v>8282</v>
      </c>
      <c r="M97" s="145">
        <v>8165.4256050175536</v>
      </c>
      <c r="N97" s="134">
        <v>7980</v>
      </c>
      <c r="O97" s="134">
        <v>7681</v>
      </c>
      <c r="P97" s="134">
        <v>7643</v>
      </c>
      <c r="Q97" s="134">
        <v>7599</v>
      </c>
      <c r="R97" s="134">
        <v>7533</v>
      </c>
      <c r="S97" s="134">
        <v>7312</v>
      </c>
      <c r="T97" s="145">
        <v>7260.1938847812198</v>
      </c>
      <c r="U97" s="216">
        <v>7251.7922406522348</v>
      </c>
    </row>
    <row r="98" spans="1:21" x14ac:dyDescent="0.25">
      <c r="A98" s="20" t="s">
        <v>79</v>
      </c>
      <c r="B98" s="134">
        <v>4956</v>
      </c>
      <c r="C98" s="134">
        <v>4987</v>
      </c>
      <c r="D98" s="134">
        <v>4847</v>
      </c>
      <c r="E98" s="145">
        <v>4710.4826655706238</v>
      </c>
      <c r="F98" s="145">
        <v>4848.2012959129388</v>
      </c>
      <c r="G98" s="134">
        <v>4562</v>
      </c>
      <c r="H98" s="145">
        <v>4329.2097878888453</v>
      </c>
      <c r="I98" s="145">
        <v>3972.2624547889341</v>
      </c>
      <c r="J98" s="145">
        <v>3775.9252884592925</v>
      </c>
      <c r="K98" s="145">
        <v>3613.3978703201437</v>
      </c>
      <c r="L98" s="134">
        <v>3548</v>
      </c>
      <c r="M98" s="145">
        <v>3551.9868668427257</v>
      </c>
      <c r="N98" s="134">
        <v>3445</v>
      </c>
      <c r="O98" s="134">
        <v>3231</v>
      </c>
      <c r="P98" s="134">
        <v>3111</v>
      </c>
      <c r="Q98" s="134">
        <v>3265</v>
      </c>
      <c r="R98" s="134">
        <v>3124</v>
      </c>
      <c r="S98" s="134">
        <v>3065</v>
      </c>
      <c r="T98" s="145">
        <v>3039.5975651673029</v>
      </c>
      <c r="U98" s="216">
        <v>3032.7195775233304</v>
      </c>
    </row>
    <row r="99" spans="1:21" x14ac:dyDescent="0.25">
      <c r="A99" s="20" t="s">
        <v>145</v>
      </c>
      <c r="B99" s="134">
        <v>6526</v>
      </c>
      <c r="C99" s="134">
        <v>6617</v>
      </c>
      <c r="D99" s="134">
        <v>6559</v>
      </c>
      <c r="E99" s="145">
        <v>6675.3423187292419</v>
      </c>
      <c r="F99" s="145">
        <v>6746.9644902634591</v>
      </c>
      <c r="G99" s="134">
        <v>6851</v>
      </c>
      <c r="H99" s="145">
        <v>6719.2663545835194</v>
      </c>
      <c r="I99" s="145">
        <v>6437.8291882189005</v>
      </c>
      <c r="J99" s="145">
        <v>6318.9953838399606</v>
      </c>
      <c r="K99" s="145">
        <v>6414.399324058907</v>
      </c>
      <c r="L99" s="134">
        <v>6463</v>
      </c>
      <c r="M99" s="145">
        <v>6531.7715413694859</v>
      </c>
      <c r="N99" s="134">
        <v>6408</v>
      </c>
      <c r="O99" s="134">
        <v>6597</v>
      </c>
      <c r="P99" s="134">
        <v>6603</v>
      </c>
      <c r="Q99" s="134">
        <v>6388</v>
      </c>
      <c r="R99" s="134">
        <v>6542</v>
      </c>
      <c r="S99" s="134">
        <v>6560</v>
      </c>
      <c r="T99" s="145">
        <v>6585.4686399192415</v>
      </c>
      <c r="U99" s="216">
        <v>6724.5544574021969</v>
      </c>
    </row>
    <row r="100" spans="1:21" x14ac:dyDescent="0.25">
      <c r="A100" s="20" t="s">
        <v>81</v>
      </c>
      <c r="B100" s="134">
        <v>6733</v>
      </c>
      <c r="C100" s="134">
        <v>6675</v>
      </c>
      <c r="D100" s="134">
        <v>6955</v>
      </c>
      <c r="E100" s="145">
        <v>6857.8174121771017</v>
      </c>
      <c r="F100" s="145">
        <v>7111.8672613149838</v>
      </c>
      <c r="G100" s="134">
        <v>6918</v>
      </c>
      <c r="H100" s="145">
        <v>6950.2717218771977</v>
      </c>
      <c r="I100" s="145">
        <v>6689.905127385141</v>
      </c>
      <c r="J100" s="145">
        <v>6474.5627744022013</v>
      </c>
      <c r="K100" s="145">
        <v>6381.6122792413507</v>
      </c>
      <c r="L100" s="134">
        <v>6294</v>
      </c>
      <c r="M100" s="145">
        <v>4919.6236974681497</v>
      </c>
      <c r="N100" s="134">
        <v>4264</v>
      </c>
      <c r="O100" s="134">
        <v>4332</v>
      </c>
      <c r="P100" s="134">
        <v>4750</v>
      </c>
      <c r="Q100" s="134">
        <v>4332</v>
      </c>
      <c r="R100" s="134">
        <v>4341</v>
      </c>
      <c r="S100" s="134">
        <v>4421</v>
      </c>
      <c r="T100" s="145">
        <v>4359.4618718749762</v>
      </c>
      <c r="U100" s="216">
        <v>4309.2688508488136</v>
      </c>
    </row>
    <row r="101" spans="1:21" x14ac:dyDescent="0.25">
      <c r="A101" s="20" t="s">
        <v>82</v>
      </c>
      <c r="B101" s="134">
        <v>15182</v>
      </c>
      <c r="C101" s="134">
        <v>15460</v>
      </c>
      <c r="D101" s="134">
        <v>15788</v>
      </c>
      <c r="E101" s="145">
        <v>15899.903969809458</v>
      </c>
      <c r="F101" s="145">
        <v>16467.859052415526</v>
      </c>
      <c r="G101" s="134">
        <v>15128</v>
      </c>
      <c r="H101" s="145">
        <v>14108.398940695737</v>
      </c>
      <c r="I101" s="145">
        <v>13070.205928446419</v>
      </c>
      <c r="J101" s="145">
        <v>12214.924816701876</v>
      </c>
      <c r="K101" s="145">
        <v>12206.198664167745</v>
      </c>
      <c r="L101" s="134">
        <v>11381</v>
      </c>
      <c r="M101" s="145">
        <v>10688.481082305725</v>
      </c>
      <c r="N101" s="134">
        <v>10697</v>
      </c>
      <c r="O101" s="134">
        <v>10671</v>
      </c>
      <c r="P101" s="134">
        <v>10707</v>
      </c>
      <c r="Q101" s="134">
        <v>10804</v>
      </c>
      <c r="R101" s="134">
        <v>11592</v>
      </c>
      <c r="S101" s="134">
        <v>11676</v>
      </c>
      <c r="T101" s="145">
        <v>11837.524958579379</v>
      </c>
      <c r="U101" s="216">
        <v>11606.368935918201</v>
      </c>
    </row>
    <row r="102" spans="1:21" x14ac:dyDescent="0.25">
      <c r="A102" s="20" t="s">
        <v>83</v>
      </c>
      <c r="B102" s="134">
        <v>8386</v>
      </c>
      <c r="C102" s="134">
        <v>8370</v>
      </c>
      <c r="D102" s="134">
        <v>8381</v>
      </c>
      <c r="E102" s="145">
        <v>8091.9850293321524</v>
      </c>
      <c r="F102" s="145">
        <v>8506.926028617645</v>
      </c>
      <c r="G102" s="134">
        <v>8046</v>
      </c>
      <c r="H102" s="145">
        <v>7896.6875189891171</v>
      </c>
      <c r="I102" s="145">
        <v>7528.9773128843026</v>
      </c>
      <c r="J102" s="145">
        <v>7245.5119470148302</v>
      </c>
      <c r="K102" s="145">
        <v>7031.2540521346391</v>
      </c>
      <c r="L102" s="134">
        <v>6901</v>
      </c>
      <c r="M102" s="145">
        <v>6717.0499917238922</v>
      </c>
      <c r="N102" s="134">
        <v>6550</v>
      </c>
      <c r="O102" s="134">
        <v>6436</v>
      </c>
      <c r="P102" s="134">
        <v>6371</v>
      </c>
      <c r="Q102" s="134">
        <v>6362</v>
      </c>
      <c r="R102" s="134">
        <v>6335</v>
      </c>
      <c r="S102" s="134">
        <v>6241</v>
      </c>
      <c r="T102" s="145">
        <v>6156.536053165808</v>
      </c>
      <c r="U102" s="216">
        <v>6089.8051640836684</v>
      </c>
    </row>
    <row r="103" spans="1:21" ht="19.5" x14ac:dyDescent="0.25">
      <c r="A103" s="20" t="s">
        <v>84</v>
      </c>
      <c r="B103" s="134">
        <v>8556</v>
      </c>
      <c r="C103" s="134">
        <v>8597</v>
      </c>
      <c r="D103" s="134">
        <v>8618</v>
      </c>
      <c r="E103" s="145">
        <v>8679.3304035836354</v>
      </c>
      <c r="F103" s="145">
        <v>8895.2051807948847</v>
      </c>
      <c r="G103" s="134">
        <v>8819</v>
      </c>
      <c r="H103" s="145">
        <v>8841.5038599816053</v>
      </c>
      <c r="I103" s="145">
        <v>8757.7149699794627</v>
      </c>
      <c r="J103" s="145">
        <v>8676.6059680714916</v>
      </c>
      <c r="K103" s="145">
        <v>8592.3380281690152</v>
      </c>
      <c r="L103" s="134">
        <v>8551</v>
      </c>
      <c r="M103" s="145">
        <v>5726.268834713208</v>
      </c>
      <c r="N103" s="134">
        <v>5690</v>
      </c>
      <c r="O103" s="134">
        <v>5776</v>
      </c>
      <c r="P103" s="134">
        <v>5429</v>
      </c>
      <c r="Q103" s="134">
        <v>5495</v>
      </c>
      <c r="R103" s="134">
        <v>5530</v>
      </c>
      <c r="S103" s="134">
        <v>5555</v>
      </c>
      <c r="T103" s="145">
        <v>5090.392901139995</v>
      </c>
      <c r="U103" s="216">
        <v>4985.4205489403366</v>
      </c>
    </row>
    <row r="104" spans="1:21" ht="19.5" x14ac:dyDescent="0.25">
      <c r="A104" s="20" t="s">
        <v>85</v>
      </c>
      <c r="B104" s="134">
        <v>15972</v>
      </c>
      <c r="C104" s="134">
        <v>15893</v>
      </c>
      <c r="D104" s="134">
        <v>16282</v>
      </c>
      <c r="E104" s="145">
        <v>17076.810505844071</v>
      </c>
      <c r="F104" s="145">
        <v>16897.423526005983</v>
      </c>
      <c r="G104" s="134">
        <v>16984</v>
      </c>
      <c r="H104" s="145">
        <v>16886.209438134298</v>
      </c>
      <c r="I104" s="145">
        <v>16899.95267392333</v>
      </c>
      <c r="J104" s="145">
        <v>15594.000537036325</v>
      </c>
      <c r="K104" s="145">
        <v>15865.882490865393</v>
      </c>
      <c r="L104" s="134">
        <v>15640</v>
      </c>
      <c r="M104" s="145">
        <v>15332.03891111634</v>
      </c>
      <c r="N104" s="134">
        <v>14980</v>
      </c>
      <c r="O104" s="134">
        <v>15002</v>
      </c>
      <c r="P104" s="134">
        <v>14904</v>
      </c>
      <c r="Q104" s="134">
        <v>12990</v>
      </c>
      <c r="R104" s="134">
        <v>12857</v>
      </c>
      <c r="S104" s="134">
        <v>12829</v>
      </c>
      <c r="T104" s="145">
        <v>14613.998348871393</v>
      </c>
      <c r="U104" s="216">
        <v>14427.219217308304</v>
      </c>
    </row>
    <row r="105" spans="1:21" x14ac:dyDescent="0.25">
      <c r="A105" s="250" t="s">
        <v>151</v>
      </c>
      <c r="B105" s="250"/>
      <c r="C105" s="250"/>
      <c r="D105" s="250"/>
      <c r="E105" s="250"/>
      <c r="F105" s="250"/>
      <c r="G105" s="250"/>
      <c r="H105" s="250"/>
      <c r="I105" s="250"/>
      <c r="J105" s="250"/>
      <c r="K105" s="250"/>
      <c r="L105" s="250"/>
      <c r="M105" s="250"/>
      <c r="N105" s="250"/>
      <c r="O105" s="250"/>
      <c r="P105" s="250"/>
      <c r="Q105" s="250"/>
      <c r="R105" s="250"/>
      <c r="S105" s="250"/>
      <c r="T105" s="123"/>
    </row>
    <row r="106" spans="1:21" ht="15" customHeight="1" thickBot="1" x14ac:dyDescent="0.3">
      <c r="A106" s="252" t="s">
        <v>226</v>
      </c>
      <c r="B106" s="252"/>
      <c r="C106" s="252"/>
      <c r="D106" s="252"/>
      <c r="E106" s="252"/>
      <c r="F106" s="252"/>
      <c r="G106" s="252"/>
      <c r="H106" s="252"/>
      <c r="I106" s="252"/>
      <c r="J106" s="252"/>
      <c r="K106" s="252"/>
      <c r="L106" s="252"/>
      <c r="M106" s="252"/>
      <c r="N106" s="252"/>
      <c r="O106" s="252"/>
      <c r="P106" s="252"/>
      <c r="Q106" s="252"/>
      <c r="R106" s="252"/>
      <c r="S106" s="252"/>
      <c r="T106" s="77"/>
      <c r="U106" s="176"/>
    </row>
  </sheetData>
  <mergeCells count="4">
    <mergeCell ref="A105:S105"/>
    <mergeCell ref="A106:S106"/>
    <mergeCell ref="A1:U1"/>
    <mergeCell ref="A2:U2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3">
    <tabColor rgb="FFC7E6A4"/>
  </sheetPr>
  <dimension ref="A1:U107"/>
  <sheetViews>
    <sheetView tabSelected="1" workbookViewId="0">
      <pane ySplit="6" topLeftCell="A13" activePane="bottomLeft" state="frozen"/>
      <selection activeCell="O25" sqref="O25"/>
      <selection pane="bottomLeft" activeCell="G27" sqref="G27"/>
    </sheetView>
  </sheetViews>
  <sheetFormatPr defaultRowHeight="15" x14ac:dyDescent="0.25"/>
  <cols>
    <col min="1" max="1" width="18.140625" customWidth="1"/>
  </cols>
  <sheetData>
    <row r="1" spans="1:21" x14ac:dyDescent="0.25">
      <c r="A1" s="247" t="s">
        <v>219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</row>
    <row r="2" spans="1:21" x14ac:dyDescent="0.25">
      <c r="A2" s="248" t="s">
        <v>193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</row>
    <row r="3" spans="1:21" x14ac:dyDescent="0.25">
      <c r="A3" s="37" t="s">
        <v>231</v>
      </c>
    </row>
    <row r="4" spans="1:21" x14ac:dyDescent="0.25">
      <c r="A4" s="128" t="s">
        <v>201</v>
      </c>
    </row>
    <row r="5" spans="1:21" ht="15.75" thickBot="1" x14ac:dyDescent="0.3">
      <c r="A5" s="26" t="s">
        <v>106</v>
      </c>
    </row>
    <row r="6" spans="1:21" ht="15.75" thickBot="1" x14ac:dyDescent="0.3">
      <c r="A6" s="9"/>
      <c r="B6" s="11">
        <v>2000</v>
      </c>
      <c r="C6" s="11">
        <v>2001</v>
      </c>
      <c r="D6" s="11">
        <v>2002</v>
      </c>
      <c r="E6" s="11">
        <v>2003</v>
      </c>
      <c r="F6" s="11">
        <v>2004</v>
      </c>
      <c r="G6" s="11">
        <v>2005</v>
      </c>
      <c r="H6" s="11">
        <v>2006</v>
      </c>
      <c r="I6" s="11">
        <v>2007</v>
      </c>
      <c r="J6" s="11">
        <v>2008</v>
      </c>
      <c r="K6" s="11">
        <v>2009</v>
      </c>
      <c r="L6" s="11">
        <v>2010</v>
      </c>
      <c r="M6" s="11">
        <v>2011</v>
      </c>
      <c r="N6" s="11">
        <v>2012</v>
      </c>
      <c r="O6" s="11">
        <v>2013</v>
      </c>
      <c r="P6" s="11">
        <v>2014</v>
      </c>
      <c r="Q6" s="11">
        <v>2015</v>
      </c>
      <c r="R6" s="11">
        <v>2016</v>
      </c>
      <c r="S6" s="16">
        <v>2017</v>
      </c>
      <c r="T6" s="16">
        <v>2018</v>
      </c>
      <c r="U6" s="16">
        <v>2019</v>
      </c>
    </row>
    <row r="7" spans="1:21" x14ac:dyDescent="0.25">
      <c r="A7" s="27" t="s">
        <v>0</v>
      </c>
      <c r="B7" s="52">
        <f>B8+B27+B41+B50+B58+B73+B82+B93</f>
        <v>59654</v>
      </c>
      <c r="C7" s="52">
        <f>C8+C27+C41+C50+C58+C73+C82+C93</f>
        <v>59438</v>
      </c>
      <c r="D7" s="52">
        <f>D8+D27+D41+D50+D58+D73+D82+D93</f>
        <v>59364</v>
      </c>
      <c r="E7" s="52">
        <f>E8+E27+E41+E50+E58+E73+E82+E93</f>
        <v>58907</v>
      </c>
      <c r="F7" s="52">
        <f>F8+F27+F41+F50+F58+F73+F82+F93</f>
        <v>58237</v>
      </c>
      <c r="G7" s="52">
        <v>58088</v>
      </c>
      <c r="H7" s="56">
        <f>H8+H27+H41+H50+H58+H73+H82+H93</f>
        <v>57838</v>
      </c>
      <c r="I7" s="56">
        <f t="shared" ref="I7:J7" si="0">I8+I27+I41+I50+I58+I73+I82+I93</f>
        <v>57137</v>
      </c>
      <c r="J7" s="56">
        <f t="shared" si="0"/>
        <v>57514</v>
      </c>
      <c r="K7" s="56">
        <v>56445.5</v>
      </c>
      <c r="L7" s="52">
        <v>55971</v>
      </c>
      <c r="M7" s="56">
        <f>M8+M27+M41+M50+M58+M73+M82+M93</f>
        <v>53648.599999999991</v>
      </c>
      <c r="N7" s="52">
        <v>52212</v>
      </c>
      <c r="O7" s="52">
        <v>51383</v>
      </c>
      <c r="P7" s="52">
        <v>51542</v>
      </c>
      <c r="Q7" s="52">
        <v>51992</v>
      </c>
      <c r="R7" s="52">
        <v>51460</v>
      </c>
      <c r="S7" s="52">
        <v>50483</v>
      </c>
      <c r="T7" s="55">
        <v>50700.11</v>
      </c>
      <c r="U7" s="55">
        <v>50404.607000000004</v>
      </c>
    </row>
    <row r="8" spans="1:21" ht="18" x14ac:dyDescent="0.25">
      <c r="A8" s="130" t="s">
        <v>91</v>
      </c>
      <c r="B8" s="53">
        <f>SUM(B9:B26)</f>
        <v>15243</v>
      </c>
      <c r="C8" s="53">
        <f>SUM(C9:C26)</f>
        <v>14921</v>
      </c>
      <c r="D8" s="53">
        <f>SUM(D9:D26)</f>
        <v>14820</v>
      </c>
      <c r="E8" s="53">
        <f>SUM(E9:E26)</f>
        <v>14751</v>
      </c>
      <c r="F8" s="53">
        <f>SUM(F9:F26)</f>
        <v>14557</v>
      </c>
      <c r="G8" s="53">
        <v>14488</v>
      </c>
      <c r="H8" s="53">
        <v>14373</v>
      </c>
      <c r="I8" s="53">
        <f>SUM(I9:I26)</f>
        <v>14291</v>
      </c>
      <c r="J8" s="53">
        <f>SUM(J9:J26)</f>
        <v>14363</v>
      </c>
      <c r="K8" s="55">
        <v>14407.3</v>
      </c>
      <c r="L8" s="53">
        <v>14225</v>
      </c>
      <c r="M8" s="55">
        <v>13721.8</v>
      </c>
      <c r="N8" s="53">
        <v>13521</v>
      </c>
      <c r="O8" s="53">
        <v>13248</v>
      </c>
      <c r="P8" s="53">
        <v>12788</v>
      </c>
      <c r="Q8" s="53">
        <v>12448</v>
      </c>
      <c r="R8" s="53">
        <v>12237</v>
      </c>
      <c r="S8" s="53">
        <v>11785</v>
      </c>
      <c r="T8" s="55">
        <v>11614.395</v>
      </c>
      <c r="U8" s="55">
        <v>11249.313</v>
      </c>
    </row>
    <row r="9" spans="1:21" x14ac:dyDescent="0.25">
      <c r="A9" s="126" t="s">
        <v>1</v>
      </c>
      <c r="B9" s="50">
        <v>742</v>
      </c>
      <c r="C9" s="50">
        <v>747</v>
      </c>
      <c r="D9" s="50">
        <v>751</v>
      </c>
      <c r="E9" s="50">
        <v>752</v>
      </c>
      <c r="F9" s="50">
        <v>752</v>
      </c>
      <c r="G9" s="50">
        <v>755</v>
      </c>
      <c r="H9" s="50">
        <v>752</v>
      </c>
      <c r="I9" s="50">
        <v>740</v>
      </c>
      <c r="J9" s="50">
        <v>749</v>
      </c>
      <c r="K9" s="54">
        <v>793.5</v>
      </c>
      <c r="L9" s="50">
        <v>736</v>
      </c>
      <c r="M9" s="54">
        <v>730.7</v>
      </c>
      <c r="N9" s="50">
        <v>731</v>
      </c>
      <c r="O9" s="50">
        <v>734</v>
      </c>
      <c r="P9" s="50">
        <v>742</v>
      </c>
      <c r="Q9" s="50">
        <v>750</v>
      </c>
      <c r="R9" s="50">
        <v>758</v>
      </c>
      <c r="S9" s="50">
        <v>763</v>
      </c>
      <c r="T9" s="54">
        <v>765.45399999999995</v>
      </c>
      <c r="U9" s="54">
        <v>838.05799999999999</v>
      </c>
    </row>
    <row r="10" spans="1:21" x14ac:dyDescent="0.25">
      <c r="A10" s="126" t="s">
        <v>2</v>
      </c>
      <c r="B10" s="50">
        <v>697</v>
      </c>
      <c r="C10" s="50">
        <v>700</v>
      </c>
      <c r="D10" s="50">
        <v>686</v>
      </c>
      <c r="E10" s="50">
        <v>677</v>
      </c>
      <c r="F10" s="50">
        <v>660</v>
      </c>
      <c r="G10" s="50">
        <v>665</v>
      </c>
      <c r="H10" s="50">
        <v>648</v>
      </c>
      <c r="I10" s="50">
        <v>640</v>
      </c>
      <c r="J10" s="50">
        <v>627</v>
      </c>
      <c r="K10" s="54">
        <v>613.29999999999995</v>
      </c>
      <c r="L10" s="50">
        <v>617</v>
      </c>
      <c r="M10" s="54">
        <v>587</v>
      </c>
      <c r="N10" s="50">
        <v>581</v>
      </c>
      <c r="O10" s="50">
        <v>573</v>
      </c>
      <c r="P10" s="50">
        <v>553</v>
      </c>
      <c r="Q10" s="50">
        <v>543</v>
      </c>
      <c r="R10" s="50">
        <v>532</v>
      </c>
      <c r="S10" s="50">
        <v>523</v>
      </c>
      <c r="T10" s="54">
        <v>514.99400000000003</v>
      </c>
      <c r="U10" s="54">
        <v>512.57500000000005</v>
      </c>
    </row>
    <row r="11" spans="1:21" x14ac:dyDescent="0.25">
      <c r="A11" s="126" t="s">
        <v>3</v>
      </c>
      <c r="B11" s="50">
        <v>638</v>
      </c>
      <c r="C11" s="50">
        <v>637</v>
      </c>
      <c r="D11" s="50">
        <v>630</v>
      </c>
      <c r="E11" s="50">
        <v>627</v>
      </c>
      <c r="F11" s="50">
        <v>621</v>
      </c>
      <c r="G11" s="50">
        <v>610</v>
      </c>
      <c r="H11" s="50">
        <v>595</v>
      </c>
      <c r="I11" s="50">
        <v>602</v>
      </c>
      <c r="J11" s="50">
        <v>600</v>
      </c>
      <c r="K11" s="54">
        <v>593.79999999999995</v>
      </c>
      <c r="L11" s="50">
        <v>580</v>
      </c>
      <c r="M11" s="54">
        <v>565.79999999999995</v>
      </c>
      <c r="N11" s="50">
        <v>564</v>
      </c>
      <c r="O11" s="50">
        <v>552</v>
      </c>
      <c r="P11" s="50">
        <v>547</v>
      </c>
      <c r="Q11" s="50">
        <v>546</v>
      </c>
      <c r="R11" s="50">
        <v>535</v>
      </c>
      <c r="S11" s="50">
        <v>535</v>
      </c>
      <c r="T11" s="54">
        <v>541.12300000000005</v>
      </c>
      <c r="U11" s="54">
        <v>537.33799999999997</v>
      </c>
    </row>
    <row r="12" spans="1:21" x14ac:dyDescent="0.25">
      <c r="A12" s="126" t="s">
        <v>4</v>
      </c>
      <c r="B12" s="50">
        <v>1004</v>
      </c>
      <c r="C12" s="50">
        <v>1006</v>
      </c>
      <c r="D12" s="50">
        <v>967</v>
      </c>
      <c r="E12" s="50">
        <v>948</v>
      </c>
      <c r="F12" s="50">
        <v>943</v>
      </c>
      <c r="G12" s="50">
        <v>928</v>
      </c>
      <c r="H12" s="50">
        <v>908</v>
      </c>
      <c r="I12" s="50">
        <v>906</v>
      </c>
      <c r="J12" s="50">
        <v>904</v>
      </c>
      <c r="K12" s="54">
        <v>891.3</v>
      </c>
      <c r="L12" s="50">
        <v>884</v>
      </c>
      <c r="M12" s="54">
        <v>869</v>
      </c>
      <c r="N12" s="50">
        <v>881</v>
      </c>
      <c r="O12" s="50">
        <v>868</v>
      </c>
      <c r="P12" s="50">
        <v>870</v>
      </c>
      <c r="Q12" s="50">
        <v>565</v>
      </c>
      <c r="R12" s="50">
        <v>574</v>
      </c>
      <c r="S12" s="50">
        <v>585</v>
      </c>
      <c r="T12" s="54">
        <v>627.05499999999995</v>
      </c>
      <c r="U12" s="54">
        <v>643.077</v>
      </c>
    </row>
    <row r="13" spans="1:21" x14ac:dyDescent="0.25">
      <c r="A13" s="126" t="s">
        <v>5</v>
      </c>
      <c r="B13" s="50">
        <v>564</v>
      </c>
      <c r="C13" s="50">
        <v>561</v>
      </c>
      <c r="D13" s="50">
        <v>560</v>
      </c>
      <c r="E13" s="50">
        <v>556</v>
      </c>
      <c r="F13" s="50">
        <v>548</v>
      </c>
      <c r="G13" s="50">
        <v>540</v>
      </c>
      <c r="H13" s="50">
        <v>527</v>
      </c>
      <c r="I13" s="50">
        <v>413</v>
      </c>
      <c r="J13" s="50">
        <v>407</v>
      </c>
      <c r="K13" s="54">
        <v>485.2</v>
      </c>
      <c r="L13" s="50">
        <v>475</v>
      </c>
      <c r="M13" s="54">
        <v>453.1</v>
      </c>
      <c r="N13" s="50">
        <v>362</v>
      </c>
      <c r="O13" s="50">
        <v>356</v>
      </c>
      <c r="P13" s="50">
        <v>353</v>
      </c>
      <c r="Q13" s="50">
        <v>351</v>
      </c>
      <c r="R13" s="50">
        <v>326</v>
      </c>
      <c r="S13" s="50">
        <v>334</v>
      </c>
      <c r="T13" s="54">
        <v>332.81700000000001</v>
      </c>
      <c r="U13" s="54">
        <v>336.88099999999997</v>
      </c>
    </row>
    <row r="14" spans="1:21" x14ac:dyDescent="0.25">
      <c r="A14" s="126" t="s">
        <v>6</v>
      </c>
      <c r="B14" s="50">
        <v>487</v>
      </c>
      <c r="C14" s="50">
        <v>484</v>
      </c>
      <c r="D14" s="50">
        <v>481</v>
      </c>
      <c r="E14" s="50">
        <v>477</v>
      </c>
      <c r="F14" s="50">
        <v>470</v>
      </c>
      <c r="G14" s="50">
        <v>466</v>
      </c>
      <c r="H14" s="50">
        <v>453</v>
      </c>
      <c r="I14" s="50">
        <v>440</v>
      </c>
      <c r="J14" s="50">
        <v>442</v>
      </c>
      <c r="K14" s="54">
        <v>443.1</v>
      </c>
      <c r="L14" s="50">
        <v>439</v>
      </c>
      <c r="M14" s="54">
        <v>434.2</v>
      </c>
      <c r="N14" s="50">
        <v>432</v>
      </c>
      <c r="O14" s="50">
        <v>424</v>
      </c>
      <c r="P14" s="50">
        <v>425</v>
      </c>
      <c r="Q14" s="50">
        <v>418</v>
      </c>
      <c r="R14" s="50">
        <v>418</v>
      </c>
      <c r="S14" s="50">
        <v>414</v>
      </c>
      <c r="T14" s="54">
        <v>415.48500000000001</v>
      </c>
      <c r="U14" s="54">
        <v>416.86399999999998</v>
      </c>
    </row>
    <row r="15" spans="1:21" x14ac:dyDescent="0.25">
      <c r="A15" s="126" t="s">
        <v>7</v>
      </c>
      <c r="B15" s="50">
        <v>364</v>
      </c>
      <c r="C15" s="50">
        <v>363</v>
      </c>
      <c r="D15" s="50">
        <v>354</v>
      </c>
      <c r="E15" s="50">
        <v>345</v>
      </c>
      <c r="F15" s="50">
        <v>335</v>
      </c>
      <c r="G15" s="50">
        <v>317</v>
      </c>
      <c r="H15" s="50">
        <v>302</v>
      </c>
      <c r="I15" s="50">
        <v>298</v>
      </c>
      <c r="J15" s="50">
        <v>297</v>
      </c>
      <c r="K15" s="54">
        <v>291.3</v>
      </c>
      <c r="L15" s="50">
        <v>286</v>
      </c>
      <c r="M15" s="54">
        <v>277.89999999999998</v>
      </c>
      <c r="N15" s="50">
        <v>265</v>
      </c>
      <c r="O15" s="50">
        <v>264</v>
      </c>
      <c r="P15" s="50">
        <v>264</v>
      </c>
      <c r="Q15" s="50">
        <v>264</v>
      </c>
      <c r="R15" s="50">
        <v>257</v>
      </c>
      <c r="S15" s="50">
        <v>260</v>
      </c>
      <c r="T15" s="54">
        <v>256.52100000000002</v>
      </c>
      <c r="U15" s="54">
        <v>262.298</v>
      </c>
    </row>
    <row r="16" spans="1:21" x14ac:dyDescent="0.25">
      <c r="A16" s="126" t="s">
        <v>8</v>
      </c>
      <c r="B16" s="50">
        <v>764</v>
      </c>
      <c r="C16" s="50">
        <v>759</v>
      </c>
      <c r="D16" s="50">
        <v>749</v>
      </c>
      <c r="E16" s="50">
        <v>722</v>
      </c>
      <c r="F16" s="50">
        <v>647</v>
      </c>
      <c r="G16" s="50">
        <v>616</v>
      </c>
      <c r="H16" s="50">
        <v>585</v>
      </c>
      <c r="I16" s="50">
        <v>598</v>
      </c>
      <c r="J16" s="50">
        <v>580</v>
      </c>
      <c r="K16" s="54">
        <v>603.70000000000005</v>
      </c>
      <c r="L16" s="50">
        <v>593</v>
      </c>
      <c r="M16" s="54">
        <v>582.5</v>
      </c>
      <c r="N16" s="50">
        <v>567</v>
      </c>
      <c r="O16" s="50">
        <v>549</v>
      </c>
      <c r="P16" s="50">
        <v>538</v>
      </c>
      <c r="Q16" s="50">
        <v>511</v>
      </c>
      <c r="R16" s="50">
        <v>509</v>
      </c>
      <c r="S16" s="50">
        <v>509</v>
      </c>
      <c r="T16" s="54">
        <v>509.28</v>
      </c>
      <c r="U16" s="54">
        <v>510.49700000000001</v>
      </c>
    </row>
    <row r="17" spans="1:21" x14ac:dyDescent="0.25">
      <c r="A17" s="126" t="s">
        <v>9</v>
      </c>
      <c r="B17" s="50">
        <v>574</v>
      </c>
      <c r="C17" s="50">
        <v>571</v>
      </c>
      <c r="D17" s="50">
        <v>570</v>
      </c>
      <c r="E17" s="50">
        <v>570</v>
      </c>
      <c r="F17" s="50">
        <v>573</v>
      </c>
      <c r="G17" s="50">
        <v>574</v>
      </c>
      <c r="H17" s="50">
        <v>575</v>
      </c>
      <c r="I17" s="50">
        <v>570</v>
      </c>
      <c r="J17" s="50">
        <v>568</v>
      </c>
      <c r="K17" s="54">
        <v>563.4</v>
      </c>
      <c r="L17" s="50">
        <v>562</v>
      </c>
      <c r="M17" s="54">
        <v>552</v>
      </c>
      <c r="N17" s="50">
        <v>549</v>
      </c>
      <c r="O17" s="50">
        <v>540</v>
      </c>
      <c r="P17" s="50">
        <v>536</v>
      </c>
      <c r="Q17" s="50">
        <v>440</v>
      </c>
      <c r="R17" s="50">
        <v>439</v>
      </c>
      <c r="S17" s="50">
        <v>438</v>
      </c>
      <c r="T17" s="54">
        <v>438.01100000000002</v>
      </c>
      <c r="U17" s="54">
        <v>435.02800000000002</v>
      </c>
    </row>
    <row r="18" spans="1:21" x14ac:dyDescent="0.25">
      <c r="A18" s="126" t="s">
        <v>10</v>
      </c>
      <c r="B18" s="50">
        <v>1936</v>
      </c>
      <c r="C18" s="50">
        <v>1896</v>
      </c>
      <c r="D18" s="50">
        <v>1895</v>
      </c>
      <c r="E18" s="50">
        <v>1924</v>
      </c>
      <c r="F18" s="50">
        <v>1853</v>
      </c>
      <c r="G18" s="50">
        <v>1858</v>
      </c>
      <c r="H18" s="50">
        <v>1848</v>
      </c>
      <c r="I18" s="50">
        <v>1829</v>
      </c>
      <c r="J18" s="50">
        <v>1812</v>
      </c>
      <c r="K18" s="54">
        <v>1823.7</v>
      </c>
      <c r="L18" s="50">
        <v>1791</v>
      </c>
      <c r="M18" s="54">
        <v>1738.1</v>
      </c>
      <c r="N18" s="50">
        <v>1673</v>
      </c>
      <c r="O18" s="50">
        <v>1636</v>
      </c>
      <c r="P18" s="50">
        <v>1673</v>
      </c>
      <c r="Q18" s="50">
        <v>1607</v>
      </c>
      <c r="R18" s="50">
        <v>1642</v>
      </c>
      <c r="S18" s="50">
        <v>1696</v>
      </c>
      <c r="T18" s="54">
        <v>1657.248</v>
      </c>
      <c r="U18" s="54">
        <v>1640.4079999999999</v>
      </c>
    </row>
    <row r="19" spans="1:21" x14ac:dyDescent="0.25">
      <c r="A19" s="126" t="s">
        <v>11</v>
      </c>
      <c r="B19" s="50">
        <v>427</v>
      </c>
      <c r="C19" s="50">
        <v>420</v>
      </c>
      <c r="D19" s="50">
        <v>428</v>
      </c>
      <c r="E19" s="50">
        <v>419</v>
      </c>
      <c r="F19" s="50">
        <v>414</v>
      </c>
      <c r="G19" s="50">
        <v>412</v>
      </c>
      <c r="H19" s="50">
        <v>365</v>
      </c>
      <c r="I19" s="50">
        <v>360</v>
      </c>
      <c r="J19" s="50">
        <v>348</v>
      </c>
      <c r="K19" s="54">
        <v>332.8</v>
      </c>
      <c r="L19" s="50">
        <v>328</v>
      </c>
      <c r="M19" s="54">
        <v>317.2</v>
      </c>
      <c r="N19" s="50">
        <v>281</v>
      </c>
      <c r="O19" s="50">
        <v>266</v>
      </c>
      <c r="P19" s="50">
        <v>258</v>
      </c>
      <c r="Q19" s="50">
        <v>288</v>
      </c>
      <c r="R19" s="50">
        <v>282</v>
      </c>
      <c r="S19" s="50">
        <v>280</v>
      </c>
      <c r="T19" s="54">
        <v>270.29599999999999</v>
      </c>
      <c r="U19" s="54">
        <v>257.89999999999998</v>
      </c>
    </row>
    <row r="20" spans="1:21" x14ac:dyDescent="0.25">
      <c r="A20" s="126" t="s">
        <v>12</v>
      </c>
      <c r="B20" s="50">
        <v>586</v>
      </c>
      <c r="C20" s="50">
        <v>581</v>
      </c>
      <c r="D20" s="50">
        <v>578</v>
      </c>
      <c r="E20" s="50">
        <v>566</v>
      </c>
      <c r="F20" s="50">
        <v>563</v>
      </c>
      <c r="G20" s="50">
        <v>555</v>
      </c>
      <c r="H20" s="50">
        <v>545</v>
      </c>
      <c r="I20" s="50">
        <v>538</v>
      </c>
      <c r="J20" s="50">
        <v>528</v>
      </c>
      <c r="K20" s="54">
        <v>523.20000000000005</v>
      </c>
      <c r="L20" s="50">
        <v>507</v>
      </c>
      <c r="M20" s="54">
        <v>496.6</v>
      </c>
      <c r="N20" s="50">
        <v>495</v>
      </c>
      <c r="O20" s="50">
        <v>486</v>
      </c>
      <c r="P20" s="50">
        <v>480</v>
      </c>
      <c r="Q20" s="50">
        <v>478</v>
      </c>
      <c r="R20" s="50">
        <v>479</v>
      </c>
      <c r="S20" s="50">
        <v>487</v>
      </c>
      <c r="T20" s="54">
        <v>498.52100000000002</v>
      </c>
      <c r="U20" s="54">
        <v>502.791</v>
      </c>
    </row>
    <row r="21" spans="1:21" x14ac:dyDescent="0.25">
      <c r="A21" s="126" t="s">
        <v>13</v>
      </c>
      <c r="B21" s="50">
        <v>612</v>
      </c>
      <c r="C21" s="50">
        <v>611</v>
      </c>
      <c r="D21" s="50">
        <v>609</v>
      </c>
      <c r="E21" s="50">
        <v>612</v>
      </c>
      <c r="F21" s="50">
        <v>608</v>
      </c>
      <c r="G21" s="50">
        <v>607</v>
      </c>
      <c r="H21" s="50">
        <v>604</v>
      </c>
      <c r="I21" s="50">
        <v>601</v>
      </c>
      <c r="J21" s="50">
        <v>588</v>
      </c>
      <c r="K21" s="54">
        <v>596.5</v>
      </c>
      <c r="L21" s="50">
        <v>595</v>
      </c>
      <c r="M21" s="54">
        <v>588</v>
      </c>
      <c r="N21" s="50">
        <v>581</v>
      </c>
      <c r="O21" s="50">
        <v>574</v>
      </c>
      <c r="P21" s="50">
        <v>556</v>
      </c>
      <c r="Q21" s="50">
        <v>548</v>
      </c>
      <c r="R21" s="50">
        <v>517</v>
      </c>
      <c r="S21" s="50">
        <v>513</v>
      </c>
      <c r="T21" s="54">
        <v>498.13799999999998</v>
      </c>
      <c r="U21" s="54">
        <v>494.30399999999997</v>
      </c>
    </row>
    <row r="22" spans="1:21" x14ac:dyDescent="0.25">
      <c r="A22" s="126" t="s">
        <v>14</v>
      </c>
      <c r="B22" s="50">
        <v>728</v>
      </c>
      <c r="C22" s="50">
        <v>722</v>
      </c>
      <c r="D22" s="50">
        <v>718</v>
      </c>
      <c r="E22" s="50">
        <v>711</v>
      </c>
      <c r="F22" s="50">
        <v>705</v>
      </c>
      <c r="G22" s="50">
        <v>689</v>
      </c>
      <c r="H22" s="50">
        <v>671</v>
      </c>
      <c r="I22" s="50">
        <v>653</v>
      </c>
      <c r="J22" s="50">
        <v>637</v>
      </c>
      <c r="K22" s="54">
        <v>608.4</v>
      </c>
      <c r="L22" s="50">
        <v>579</v>
      </c>
      <c r="M22" s="54">
        <v>562.6</v>
      </c>
      <c r="N22" s="50">
        <v>529</v>
      </c>
      <c r="O22" s="50">
        <v>518</v>
      </c>
      <c r="P22" s="50">
        <v>507</v>
      </c>
      <c r="Q22" s="50">
        <v>506</v>
      </c>
      <c r="R22" s="50">
        <v>508</v>
      </c>
      <c r="S22" s="50">
        <v>521</v>
      </c>
      <c r="T22" s="54">
        <v>524.21500000000003</v>
      </c>
      <c r="U22" s="54">
        <v>521.93100000000004</v>
      </c>
    </row>
    <row r="23" spans="1:21" x14ac:dyDescent="0.25">
      <c r="A23" s="126" t="s">
        <v>15</v>
      </c>
      <c r="B23" s="50">
        <v>729</v>
      </c>
      <c r="C23" s="50">
        <v>734</v>
      </c>
      <c r="D23" s="50">
        <v>722</v>
      </c>
      <c r="E23" s="50">
        <v>714</v>
      </c>
      <c r="F23" s="50">
        <v>709</v>
      </c>
      <c r="G23" s="50">
        <v>690</v>
      </c>
      <c r="H23" s="50">
        <v>671</v>
      </c>
      <c r="I23" s="50">
        <v>651</v>
      </c>
      <c r="J23" s="50">
        <v>638</v>
      </c>
      <c r="K23" s="54">
        <v>616.79999999999995</v>
      </c>
      <c r="L23" s="50">
        <v>595</v>
      </c>
      <c r="M23" s="54">
        <v>577.6</v>
      </c>
      <c r="N23" s="50">
        <v>579</v>
      </c>
      <c r="O23" s="50">
        <v>564</v>
      </c>
      <c r="P23" s="50">
        <v>557</v>
      </c>
      <c r="Q23" s="50">
        <v>538</v>
      </c>
      <c r="R23" s="50">
        <v>530</v>
      </c>
      <c r="S23" s="50">
        <v>532</v>
      </c>
      <c r="T23" s="54">
        <v>528.90300000000002</v>
      </c>
      <c r="U23" s="54">
        <v>525.55100000000004</v>
      </c>
    </row>
    <row r="24" spans="1:21" x14ac:dyDescent="0.25">
      <c r="A24" s="126" t="s">
        <v>16</v>
      </c>
      <c r="B24" s="50">
        <v>744</v>
      </c>
      <c r="C24" s="50">
        <v>740</v>
      </c>
      <c r="D24" s="50">
        <v>731</v>
      </c>
      <c r="E24" s="50">
        <v>731</v>
      </c>
      <c r="F24" s="50">
        <v>687</v>
      </c>
      <c r="G24" s="50">
        <v>712</v>
      </c>
      <c r="H24" s="50">
        <v>674</v>
      </c>
      <c r="I24" s="50">
        <v>650</v>
      </c>
      <c r="J24" s="50">
        <v>642</v>
      </c>
      <c r="K24" s="54">
        <v>614.6</v>
      </c>
      <c r="L24" s="50">
        <v>595</v>
      </c>
      <c r="M24" s="54">
        <v>555.9</v>
      </c>
      <c r="N24" s="50">
        <v>499</v>
      </c>
      <c r="O24" s="50">
        <v>447</v>
      </c>
      <c r="P24" s="50">
        <v>429</v>
      </c>
      <c r="Q24" s="50">
        <v>534</v>
      </c>
      <c r="R24" s="50">
        <v>528</v>
      </c>
      <c r="S24" s="50">
        <v>537</v>
      </c>
      <c r="T24" s="54">
        <v>512.38699999999994</v>
      </c>
      <c r="U24" s="54">
        <v>455.952</v>
      </c>
    </row>
    <row r="25" spans="1:21" x14ac:dyDescent="0.25">
      <c r="A25" s="126" t="s">
        <v>17</v>
      </c>
      <c r="B25" s="50">
        <v>628</v>
      </c>
      <c r="C25" s="50">
        <v>597</v>
      </c>
      <c r="D25" s="50">
        <v>576</v>
      </c>
      <c r="E25" s="50">
        <v>554</v>
      </c>
      <c r="F25" s="50">
        <v>549</v>
      </c>
      <c r="G25" s="50">
        <v>544</v>
      </c>
      <c r="H25" s="50">
        <v>541</v>
      </c>
      <c r="I25" s="50">
        <v>532</v>
      </c>
      <c r="J25" s="50">
        <v>657</v>
      </c>
      <c r="K25" s="54">
        <v>494.5</v>
      </c>
      <c r="L25" s="50">
        <v>480</v>
      </c>
      <c r="M25" s="54">
        <v>487.6</v>
      </c>
      <c r="N25" s="50">
        <v>537</v>
      </c>
      <c r="O25" s="50">
        <v>566</v>
      </c>
      <c r="P25" s="50">
        <v>588</v>
      </c>
      <c r="Q25" s="50">
        <v>555</v>
      </c>
      <c r="R25" s="50">
        <v>580</v>
      </c>
      <c r="S25" s="50">
        <v>588</v>
      </c>
      <c r="T25" s="54">
        <v>617.23599999999999</v>
      </c>
      <c r="U25" s="54">
        <v>523.46</v>
      </c>
    </row>
    <row r="26" spans="1:21" x14ac:dyDescent="0.25">
      <c r="A26" s="126" t="s">
        <v>18</v>
      </c>
      <c r="B26" s="50">
        <v>3019</v>
      </c>
      <c r="C26" s="50">
        <v>2792</v>
      </c>
      <c r="D26" s="50">
        <v>2815</v>
      </c>
      <c r="E26" s="50">
        <v>2846</v>
      </c>
      <c r="F26" s="50">
        <v>2920</v>
      </c>
      <c r="G26" s="50">
        <v>2952</v>
      </c>
      <c r="H26" s="50">
        <v>3111</v>
      </c>
      <c r="I26" s="50">
        <v>3270</v>
      </c>
      <c r="J26" s="50">
        <v>3339</v>
      </c>
      <c r="K26" s="54">
        <v>3518.2</v>
      </c>
      <c r="L26" s="50">
        <v>3583</v>
      </c>
      <c r="M26" s="54">
        <v>3346</v>
      </c>
      <c r="N26" s="50">
        <v>3415</v>
      </c>
      <c r="O26" s="50">
        <v>3333</v>
      </c>
      <c r="P26" s="50">
        <v>2913</v>
      </c>
      <c r="Q26" s="50">
        <v>3006</v>
      </c>
      <c r="R26" s="50">
        <v>2826</v>
      </c>
      <c r="S26" s="50">
        <v>2272</v>
      </c>
      <c r="T26" s="54">
        <v>2106.7109999999998</v>
      </c>
      <c r="U26" s="54">
        <v>1834.4</v>
      </c>
    </row>
    <row r="27" spans="1:21" ht="18" x14ac:dyDescent="0.25">
      <c r="A27" s="130" t="s">
        <v>122</v>
      </c>
      <c r="B27" s="53">
        <f>B28+B29+B30+B34+B35+B36+B37+B38+B39+B40</f>
        <v>5604</v>
      </c>
      <c r="C27" s="53">
        <f>C28+C29+C30+C34+C35+C36+C37+C38+C39+C40</f>
        <v>5611</v>
      </c>
      <c r="D27" s="53">
        <f>D28+D29+D30+D34+D35+D36+D37+D38+D39+D40</f>
        <v>5631</v>
      </c>
      <c r="E27" s="53">
        <f>E28+E29+E30+E34+E35+E36+E37+E38+E39+E40</f>
        <v>5550</v>
      </c>
      <c r="F27" s="53">
        <f>F28+F29+F30+F34+F35+F36+F37+F38+F39+F40</f>
        <v>5496</v>
      </c>
      <c r="G27" s="53">
        <f>G28+G29+G30+G34+G35+G36+G37+G38+G40+G39</f>
        <v>5603</v>
      </c>
      <c r="H27" s="53">
        <f>H28+H29+H30+H34+H35+H36+H37+H38+H39+H40</f>
        <v>5391</v>
      </c>
      <c r="I27" s="53">
        <f t="shared" ref="I27:J27" si="1">I28+I29+I30+I34+I35+I36+I37+I38+I39+I40</f>
        <v>5400</v>
      </c>
      <c r="J27" s="53">
        <f t="shared" si="1"/>
        <v>5444</v>
      </c>
      <c r="K27" s="55">
        <f>K28+K29+K30+K34+K35+K36+K37+K38+K39+K40</f>
        <v>5095.2999999999993</v>
      </c>
      <c r="L27" s="53">
        <v>5029</v>
      </c>
      <c r="M27" s="55">
        <f>SUM(M32:M40,M28:M29)</f>
        <v>4908.8</v>
      </c>
      <c r="N27" s="53">
        <f t="shared" ref="N27:S27" si="2">N28+N29+N30+N34+N35+N36+N37+N38+N39+N40</f>
        <v>4841</v>
      </c>
      <c r="O27" s="53">
        <f t="shared" si="2"/>
        <v>4701</v>
      </c>
      <c r="P27" s="53">
        <f t="shared" si="2"/>
        <v>4638</v>
      </c>
      <c r="Q27" s="53">
        <f t="shared" si="2"/>
        <v>4860</v>
      </c>
      <c r="R27" s="53">
        <f t="shared" si="2"/>
        <v>4612</v>
      </c>
      <c r="S27" s="53">
        <f t="shared" si="2"/>
        <v>4717</v>
      </c>
      <c r="T27" s="55">
        <f>T28+T29+T30+T34+T35+T36+T37+T38+T39+T40</f>
        <v>4730.62</v>
      </c>
      <c r="U27" s="55">
        <v>4711.5619999999999</v>
      </c>
    </row>
    <row r="28" spans="1:21" x14ac:dyDescent="0.25">
      <c r="A28" s="126" t="s">
        <v>19</v>
      </c>
      <c r="B28" s="50">
        <v>368</v>
      </c>
      <c r="C28" s="50">
        <v>361</v>
      </c>
      <c r="D28" s="50">
        <v>354</v>
      </c>
      <c r="E28" s="50">
        <v>335</v>
      </c>
      <c r="F28" s="50">
        <v>330</v>
      </c>
      <c r="G28" s="50">
        <v>431</v>
      </c>
      <c r="H28" s="50">
        <v>452</v>
      </c>
      <c r="I28" s="50">
        <v>462</v>
      </c>
      <c r="J28" s="50">
        <v>515</v>
      </c>
      <c r="K28" s="54">
        <v>490.9</v>
      </c>
      <c r="L28" s="50">
        <v>497</v>
      </c>
      <c r="M28" s="54">
        <v>423.9</v>
      </c>
      <c r="N28" s="50">
        <v>409</v>
      </c>
      <c r="O28" s="50">
        <v>376</v>
      </c>
      <c r="P28" s="50">
        <v>361</v>
      </c>
      <c r="Q28" s="50">
        <v>218</v>
      </c>
      <c r="R28" s="50">
        <v>187</v>
      </c>
      <c r="S28" s="50">
        <v>180</v>
      </c>
      <c r="T28" s="54">
        <v>174.3</v>
      </c>
      <c r="U28" s="54">
        <v>159.16300000000001</v>
      </c>
    </row>
    <row r="29" spans="1:21" x14ac:dyDescent="0.25">
      <c r="A29" s="126" t="s">
        <v>20</v>
      </c>
      <c r="B29" s="50">
        <v>461</v>
      </c>
      <c r="C29" s="50">
        <v>465</v>
      </c>
      <c r="D29" s="50">
        <v>465</v>
      </c>
      <c r="E29" s="50">
        <v>459</v>
      </c>
      <c r="F29" s="50">
        <v>445</v>
      </c>
      <c r="G29" s="50">
        <v>453</v>
      </c>
      <c r="H29" s="50">
        <v>448</v>
      </c>
      <c r="I29" s="50">
        <v>446</v>
      </c>
      <c r="J29" s="50">
        <v>444</v>
      </c>
      <c r="K29" s="54">
        <v>432.4</v>
      </c>
      <c r="L29" s="50">
        <v>421</v>
      </c>
      <c r="M29" s="54">
        <v>416.3</v>
      </c>
      <c r="N29" s="50">
        <v>411</v>
      </c>
      <c r="O29" s="50">
        <v>409</v>
      </c>
      <c r="P29" s="50">
        <v>401</v>
      </c>
      <c r="Q29" s="50">
        <v>391</v>
      </c>
      <c r="R29" s="50">
        <v>375</v>
      </c>
      <c r="S29" s="50">
        <v>370</v>
      </c>
      <c r="T29" s="54">
        <v>367.04599999999999</v>
      </c>
      <c r="U29" s="54">
        <v>356.33699999999999</v>
      </c>
    </row>
    <row r="30" spans="1:21" x14ac:dyDescent="0.25">
      <c r="A30" s="126" t="s">
        <v>21</v>
      </c>
      <c r="B30" s="50">
        <v>549</v>
      </c>
      <c r="C30" s="50">
        <v>557</v>
      </c>
      <c r="D30" s="50">
        <v>557</v>
      </c>
      <c r="E30" s="50">
        <v>550</v>
      </c>
      <c r="F30" s="50">
        <v>544</v>
      </c>
      <c r="G30" s="50">
        <v>536</v>
      </c>
      <c r="H30" s="50">
        <v>502</v>
      </c>
      <c r="I30" s="50">
        <v>480</v>
      </c>
      <c r="J30" s="50">
        <v>473</v>
      </c>
      <c r="K30" s="54">
        <f>K32+K33</f>
        <v>463.9</v>
      </c>
      <c r="L30" s="50">
        <v>446</v>
      </c>
      <c r="M30" s="54">
        <f>M32+M33</f>
        <v>415.8</v>
      </c>
      <c r="N30" s="50">
        <v>395</v>
      </c>
      <c r="O30" s="50">
        <v>391</v>
      </c>
      <c r="P30" s="50">
        <v>399</v>
      </c>
      <c r="Q30" s="50">
        <v>402</v>
      </c>
      <c r="R30" s="50">
        <v>414</v>
      </c>
      <c r="S30" s="50">
        <v>414</v>
      </c>
      <c r="T30" s="54">
        <f>T32+T33</f>
        <v>421.23500000000001</v>
      </c>
      <c r="U30" s="54">
        <v>427</v>
      </c>
    </row>
    <row r="31" spans="1:21" x14ac:dyDescent="0.25">
      <c r="A31" s="18" t="s">
        <v>62</v>
      </c>
      <c r="B31" s="50"/>
      <c r="C31" s="50"/>
      <c r="D31" s="50"/>
      <c r="E31" s="50"/>
      <c r="F31" s="50"/>
      <c r="G31" s="50"/>
      <c r="H31" s="50"/>
      <c r="I31" s="50"/>
      <c r="J31" s="50"/>
      <c r="K31" s="54"/>
      <c r="L31" s="50"/>
      <c r="M31" s="54"/>
      <c r="N31" s="50"/>
      <c r="O31" s="50"/>
      <c r="P31" s="50"/>
      <c r="Q31" s="50"/>
      <c r="R31" s="50"/>
      <c r="S31" s="50"/>
      <c r="T31" s="54"/>
      <c r="U31" s="54"/>
    </row>
    <row r="32" spans="1:21" ht="19.5" x14ac:dyDescent="0.25">
      <c r="A32" s="19" t="s">
        <v>22</v>
      </c>
      <c r="B32" s="50">
        <v>28</v>
      </c>
      <c r="C32" s="50">
        <v>27</v>
      </c>
      <c r="D32" s="50">
        <v>27</v>
      </c>
      <c r="E32" s="50">
        <v>27</v>
      </c>
      <c r="F32" s="50">
        <v>27</v>
      </c>
      <c r="G32" s="50">
        <v>26</v>
      </c>
      <c r="H32" s="50">
        <v>9</v>
      </c>
      <c r="I32" s="50">
        <v>9</v>
      </c>
      <c r="J32" s="50">
        <v>13</v>
      </c>
      <c r="K32" s="54">
        <v>13</v>
      </c>
      <c r="L32" s="50">
        <v>14</v>
      </c>
      <c r="M32" s="54">
        <v>15.5</v>
      </c>
      <c r="N32" s="50">
        <v>17</v>
      </c>
      <c r="O32" s="50">
        <v>17</v>
      </c>
      <c r="P32" s="50">
        <v>16</v>
      </c>
      <c r="Q32" s="50">
        <v>18</v>
      </c>
      <c r="R32" s="50">
        <v>23</v>
      </c>
      <c r="S32" s="50">
        <v>23</v>
      </c>
      <c r="T32" s="54">
        <v>23.523</v>
      </c>
      <c r="U32" s="54">
        <v>23.571999999999999</v>
      </c>
    </row>
    <row r="33" spans="1:21" ht="19.5" x14ac:dyDescent="0.25">
      <c r="A33" s="19" t="s">
        <v>123</v>
      </c>
      <c r="B33" s="46">
        <f t="shared" ref="B33:J33" si="3">B30-B32</f>
        <v>521</v>
      </c>
      <c r="C33" s="46">
        <f t="shared" si="3"/>
        <v>530</v>
      </c>
      <c r="D33" s="46">
        <f t="shared" si="3"/>
        <v>530</v>
      </c>
      <c r="E33" s="46">
        <f t="shared" si="3"/>
        <v>523</v>
      </c>
      <c r="F33" s="46">
        <f t="shared" si="3"/>
        <v>517</v>
      </c>
      <c r="G33" s="50">
        <f t="shared" si="3"/>
        <v>510</v>
      </c>
      <c r="H33" s="50">
        <f t="shared" si="3"/>
        <v>493</v>
      </c>
      <c r="I33" s="50">
        <f t="shared" si="3"/>
        <v>471</v>
      </c>
      <c r="J33" s="50">
        <f t="shared" si="3"/>
        <v>460</v>
      </c>
      <c r="K33" s="54">
        <v>450.9</v>
      </c>
      <c r="L33" s="50">
        <f>L30-L32</f>
        <v>432</v>
      </c>
      <c r="M33" s="54">
        <v>400.3</v>
      </c>
      <c r="N33" s="50">
        <f>N30-N32</f>
        <v>378</v>
      </c>
      <c r="O33" s="50">
        <v>375</v>
      </c>
      <c r="P33" s="50">
        <v>383</v>
      </c>
      <c r="Q33" s="50">
        <v>384</v>
      </c>
      <c r="R33" s="50">
        <v>391</v>
      </c>
      <c r="S33" s="50">
        <v>391</v>
      </c>
      <c r="T33" s="54">
        <v>397.71199999999999</v>
      </c>
      <c r="U33" s="54">
        <v>403.45800000000003</v>
      </c>
    </row>
    <row r="34" spans="1:21" x14ac:dyDescent="0.25">
      <c r="A34" s="126" t="s">
        <v>23</v>
      </c>
      <c r="B34" s="50">
        <v>645</v>
      </c>
      <c r="C34" s="50">
        <v>643</v>
      </c>
      <c r="D34" s="50">
        <v>640</v>
      </c>
      <c r="E34" s="50">
        <v>618</v>
      </c>
      <c r="F34" s="50">
        <v>592</v>
      </c>
      <c r="G34" s="50">
        <v>592</v>
      </c>
      <c r="H34" s="50">
        <v>554</v>
      </c>
      <c r="I34" s="50">
        <v>556</v>
      </c>
      <c r="J34" s="50">
        <v>542</v>
      </c>
      <c r="K34" s="54">
        <v>529.70000000000005</v>
      </c>
      <c r="L34" s="50">
        <v>543</v>
      </c>
      <c r="M34" s="54">
        <v>593.70000000000005</v>
      </c>
      <c r="N34" s="50">
        <v>617</v>
      </c>
      <c r="O34" s="50">
        <v>573</v>
      </c>
      <c r="P34" s="50">
        <v>569</v>
      </c>
      <c r="Q34" s="50">
        <v>643</v>
      </c>
      <c r="R34" s="50">
        <v>643</v>
      </c>
      <c r="S34" s="50">
        <v>644</v>
      </c>
      <c r="T34" s="54">
        <v>645.55600000000004</v>
      </c>
      <c r="U34" s="54">
        <v>645.58000000000004</v>
      </c>
    </row>
    <row r="35" spans="1:21" x14ac:dyDescent="0.25">
      <c r="A35" s="126" t="s">
        <v>160</v>
      </c>
      <c r="B35" s="50">
        <v>440</v>
      </c>
      <c r="C35" s="50">
        <v>448</v>
      </c>
      <c r="D35" s="50">
        <v>449</v>
      </c>
      <c r="E35" s="50">
        <v>445</v>
      </c>
      <c r="F35" s="50">
        <v>447</v>
      </c>
      <c r="G35" s="50">
        <v>448</v>
      </c>
      <c r="H35" s="50">
        <v>442</v>
      </c>
      <c r="I35" s="50">
        <v>437</v>
      </c>
      <c r="J35" s="50">
        <v>435</v>
      </c>
      <c r="K35" s="54">
        <v>405.4</v>
      </c>
      <c r="L35" s="50">
        <v>371</v>
      </c>
      <c r="M35" s="54">
        <v>345.4</v>
      </c>
      <c r="N35" s="50">
        <v>320</v>
      </c>
      <c r="O35" s="50">
        <v>328</v>
      </c>
      <c r="P35" s="50">
        <v>317</v>
      </c>
      <c r="Q35" s="50">
        <v>306</v>
      </c>
      <c r="R35" s="50">
        <v>273</v>
      </c>
      <c r="S35" s="50">
        <v>267</v>
      </c>
      <c r="T35" s="54">
        <v>266.05500000000001</v>
      </c>
      <c r="U35" s="54">
        <v>267.56799999999998</v>
      </c>
    </row>
    <row r="36" spans="1:21" x14ac:dyDescent="0.25">
      <c r="A36" s="126" t="s">
        <v>25</v>
      </c>
      <c r="B36" s="50">
        <v>603</v>
      </c>
      <c r="C36" s="50">
        <v>597</v>
      </c>
      <c r="D36" s="50">
        <v>592</v>
      </c>
      <c r="E36" s="50">
        <v>580</v>
      </c>
      <c r="F36" s="50">
        <v>570</v>
      </c>
      <c r="G36" s="50">
        <v>557</v>
      </c>
      <c r="H36" s="50">
        <v>432</v>
      </c>
      <c r="I36" s="50">
        <v>400</v>
      </c>
      <c r="J36" s="50">
        <v>391</v>
      </c>
      <c r="K36" s="54">
        <v>380</v>
      </c>
      <c r="L36" s="50">
        <v>360</v>
      </c>
      <c r="M36" s="54">
        <v>354.7</v>
      </c>
      <c r="N36" s="50">
        <v>325</v>
      </c>
      <c r="O36" s="50">
        <v>313</v>
      </c>
      <c r="P36" s="50">
        <v>301</v>
      </c>
      <c r="Q36" s="50">
        <v>454</v>
      </c>
      <c r="R36" s="50">
        <v>330</v>
      </c>
      <c r="S36" s="50">
        <v>471</v>
      </c>
      <c r="T36" s="54">
        <v>486.928</v>
      </c>
      <c r="U36" s="54">
        <v>498.858</v>
      </c>
    </row>
    <row r="37" spans="1:21" x14ac:dyDescent="0.25">
      <c r="A37" s="126" t="s">
        <v>26</v>
      </c>
      <c r="B37" s="50">
        <v>536</v>
      </c>
      <c r="C37" s="50">
        <v>530</v>
      </c>
      <c r="D37" s="50">
        <v>523</v>
      </c>
      <c r="E37" s="50">
        <v>512</v>
      </c>
      <c r="F37" s="50">
        <v>502</v>
      </c>
      <c r="G37" s="50">
        <v>494</v>
      </c>
      <c r="H37" s="50">
        <v>486</v>
      </c>
      <c r="I37" s="50">
        <v>485</v>
      </c>
      <c r="J37" s="50">
        <v>487</v>
      </c>
      <c r="K37" s="54">
        <v>488.7</v>
      </c>
      <c r="L37" s="50">
        <v>487</v>
      </c>
      <c r="M37" s="54">
        <v>479.7</v>
      </c>
      <c r="N37" s="50">
        <v>471</v>
      </c>
      <c r="O37" s="50">
        <v>467</v>
      </c>
      <c r="P37" s="50">
        <v>463</v>
      </c>
      <c r="Q37" s="50">
        <v>466</v>
      </c>
      <c r="R37" s="50">
        <v>458</v>
      </c>
      <c r="S37" s="50">
        <v>453</v>
      </c>
      <c r="T37" s="54">
        <v>455.096</v>
      </c>
      <c r="U37" s="54">
        <v>437.12599999999998</v>
      </c>
    </row>
    <row r="38" spans="1:21" x14ac:dyDescent="0.25">
      <c r="A38" s="126" t="s">
        <v>27</v>
      </c>
      <c r="B38" s="50">
        <v>326</v>
      </c>
      <c r="C38" s="50">
        <v>318</v>
      </c>
      <c r="D38" s="50">
        <v>319</v>
      </c>
      <c r="E38" s="50">
        <v>315</v>
      </c>
      <c r="F38" s="50">
        <v>311</v>
      </c>
      <c r="G38" s="50">
        <v>311</v>
      </c>
      <c r="H38" s="50">
        <v>308</v>
      </c>
      <c r="I38" s="50">
        <v>305</v>
      </c>
      <c r="J38" s="50">
        <v>302</v>
      </c>
      <c r="K38" s="54">
        <v>296.60000000000002</v>
      </c>
      <c r="L38" s="50">
        <v>294</v>
      </c>
      <c r="M38" s="54">
        <v>287.8</v>
      </c>
      <c r="N38" s="50">
        <v>285</v>
      </c>
      <c r="O38" s="50">
        <v>285</v>
      </c>
      <c r="P38" s="50">
        <v>283</v>
      </c>
      <c r="Q38" s="50">
        <v>373</v>
      </c>
      <c r="R38" s="50">
        <v>362</v>
      </c>
      <c r="S38" s="50">
        <v>388</v>
      </c>
      <c r="T38" s="54">
        <v>371.40800000000002</v>
      </c>
      <c r="U38" s="54">
        <v>407.54599999999999</v>
      </c>
    </row>
    <row r="39" spans="1:21" x14ac:dyDescent="0.25">
      <c r="A39" s="126" t="s">
        <v>28</v>
      </c>
      <c r="B39" s="50">
        <v>447</v>
      </c>
      <c r="C39" s="50">
        <v>455</v>
      </c>
      <c r="D39" s="50">
        <v>449</v>
      </c>
      <c r="E39" s="50">
        <v>443</v>
      </c>
      <c r="F39" s="50">
        <v>436</v>
      </c>
      <c r="G39" s="50">
        <v>427</v>
      </c>
      <c r="H39" s="50">
        <v>416</v>
      </c>
      <c r="I39" s="50">
        <v>412</v>
      </c>
      <c r="J39" s="50">
        <v>403</v>
      </c>
      <c r="K39" s="54">
        <v>396.2</v>
      </c>
      <c r="L39" s="50">
        <v>376</v>
      </c>
      <c r="M39" s="54">
        <v>346.2</v>
      </c>
      <c r="N39" s="50">
        <v>349</v>
      </c>
      <c r="O39" s="50">
        <v>342</v>
      </c>
      <c r="P39" s="50">
        <v>337</v>
      </c>
      <c r="Q39" s="50">
        <v>335</v>
      </c>
      <c r="R39" s="50">
        <v>367</v>
      </c>
      <c r="S39" s="50">
        <v>316</v>
      </c>
      <c r="T39" s="54">
        <v>282.30099999999999</v>
      </c>
      <c r="U39" s="54">
        <v>260.89800000000002</v>
      </c>
    </row>
    <row r="40" spans="1:21" x14ac:dyDescent="0.25">
      <c r="A40" s="126" t="s">
        <v>168</v>
      </c>
      <c r="B40" s="50">
        <v>1229</v>
      </c>
      <c r="C40" s="50">
        <v>1237</v>
      </c>
      <c r="D40" s="50">
        <v>1283</v>
      </c>
      <c r="E40" s="50">
        <v>1293</v>
      </c>
      <c r="F40" s="50">
        <v>1319</v>
      </c>
      <c r="G40" s="50">
        <v>1354</v>
      </c>
      <c r="H40" s="50">
        <v>1351</v>
      </c>
      <c r="I40" s="50">
        <v>1417</v>
      </c>
      <c r="J40" s="50">
        <v>1452</v>
      </c>
      <c r="K40" s="54">
        <v>1211.5</v>
      </c>
      <c r="L40" s="50">
        <v>1234</v>
      </c>
      <c r="M40" s="54">
        <v>1245.3</v>
      </c>
      <c r="N40" s="50">
        <v>1259</v>
      </c>
      <c r="O40" s="50">
        <v>1217</v>
      </c>
      <c r="P40" s="50">
        <v>1207</v>
      </c>
      <c r="Q40" s="50">
        <v>1272</v>
      </c>
      <c r="R40" s="50">
        <v>1203</v>
      </c>
      <c r="S40" s="50">
        <v>1214</v>
      </c>
      <c r="T40" s="54">
        <v>1260.6949999999999</v>
      </c>
      <c r="U40" s="54">
        <v>1251.4559999999999</v>
      </c>
    </row>
    <row r="41" spans="1:21" ht="18" x14ac:dyDescent="0.25">
      <c r="A41" s="130" t="s">
        <v>102</v>
      </c>
      <c r="B41" s="53">
        <f>SUM(B42:B49)</f>
        <v>5638</v>
      </c>
      <c r="C41" s="53">
        <f>C42+C43+C45+C46+C47+C48</f>
        <v>5605</v>
      </c>
      <c r="D41" s="53">
        <f>D42+D43+D45+D46+D47+D48</f>
        <v>5720</v>
      </c>
      <c r="E41" s="53">
        <f>E42+E43+E45+E46+E47+E48</f>
        <v>5580</v>
      </c>
      <c r="F41" s="53">
        <f>SUM(F42:F49)</f>
        <v>5605</v>
      </c>
      <c r="G41" s="53">
        <v>5550</v>
      </c>
      <c r="H41" s="53">
        <f>SUM(H42:H49)</f>
        <v>5536</v>
      </c>
      <c r="I41" s="53">
        <f t="shared" ref="I41:J41" si="4">SUM(I42:I49)</f>
        <v>5493</v>
      </c>
      <c r="J41" s="53">
        <f t="shared" si="4"/>
        <v>5480</v>
      </c>
      <c r="K41" s="55">
        <f>SUM(K42:K49)</f>
        <v>5437.9</v>
      </c>
      <c r="L41" s="53">
        <v>5366</v>
      </c>
      <c r="M41" s="55">
        <f>SUM(M42:M49)</f>
        <v>4999.5</v>
      </c>
      <c r="N41" s="53">
        <v>4963</v>
      </c>
      <c r="O41" s="53">
        <v>4813</v>
      </c>
      <c r="P41" s="53">
        <v>5437</v>
      </c>
      <c r="Q41" s="53">
        <v>5279</v>
      </c>
      <c r="R41" s="53">
        <v>5206</v>
      </c>
      <c r="S41" s="53">
        <v>5176</v>
      </c>
      <c r="T41" s="54">
        <v>5153.6580000000004</v>
      </c>
      <c r="U41" s="55">
        <v>5148.2169999999996</v>
      </c>
    </row>
    <row r="42" spans="1:21" x14ac:dyDescent="0.25">
      <c r="A42" s="126" t="s">
        <v>30</v>
      </c>
      <c r="B42" s="50">
        <v>207</v>
      </c>
      <c r="C42" s="50">
        <v>208</v>
      </c>
      <c r="D42" s="50">
        <v>207</v>
      </c>
      <c r="E42" s="50">
        <v>205</v>
      </c>
      <c r="F42" s="50">
        <v>203</v>
      </c>
      <c r="G42" s="50">
        <v>204</v>
      </c>
      <c r="H42" s="50">
        <v>205</v>
      </c>
      <c r="I42" s="50">
        <v>205</v>
      </c>
      <c r="J42" s="50">
        <v>204</v>
      </c>
      <c r="K42" s="54">
        <v>200.7</v>
      </c>
      <c r="L42" s="50">
        <v>202</v>
      </c>
      <c r="M42" s="54">
        <v>200.6</v>
      </c>
      <c r="N42" s="50">
        <v>195</v>
      </c>
      <c r="O42" s="50">
        <v>194</v>
      </c>
      <c r="P42" s="50">
        <v>189</v>
      </c>
      <c r="Q42" s="50">
        <v>179</v>
      </c>
      <c r="R42" s="50">
        <v>177</v>
      </c>
      <c r="S42" s="50">
        <v>175</v>
      </c>
      <c r="T42" s="54">
        <v>174.202</v>
      </c>
      <c r="U42" s="54">
        <v>171.33</v>
      </c>
    </row>
    <row r="43" spans="1:21" x14ac:dyDescent="0.25">
      <c r="A43" s="126" t="s">
        <v>31</v>
      </c>
      <c r="B43" s="50">
        <v>198</v>
      </c>
      <c r="C43" s="50">
        <v>198</v>
      </c>
      <c r="D43" s="50">
        <v>354</v>
      </c>
      <c r="E43" s="50">
        <v>202</v>
      </c>
      <c r="F43" s="50">
        <v>203</v>
      </c>
      <c r="G43" s="50">
        <v>200</v>
      </c>
      <c r="H43" s="50">
        <v>188</v>
      </c>
      <c r="I43" s="50">
        <v>185</v>
      </c>
      <c r="J43" s="50">
        <v>171</v>
      </c>
      <c r="K43" s="54">
        <v>170.2</v>
      </c>
      <c r="L43" s="50">
        <v>149</v>
      </c>
      <c r="M43" s="54">
        <v>144.5</v>
      </c>
      <c r="N43" s="50">
        <v>145</v>
      </c>
      <c r="O43" s="50">
        <v>144</v>
      </c>
      <c r="P43" s="50">
        <v>143</v>
      </c>
      <c r="Q43" s="50">
        <v>139</v>
      </c>
      <c r="R43" s="50">
        <v>129</v>
      </c>
      <c r="S43" s="50">
        <v>125</v>
      </c>
      <c r="T43" s="54">
        <v>116.319</v>
      </c>
      <c r="U43" s="54">
        <v>111.261</v>
      </c>
    </row>
    <row r="44" spans="1:21" x14ac:dyDescent="0.25">
      <c r="A44" s="126" t="s">
        <v>32</v>
      </c>
      <c r="B44" s="50"/>
      <c r="C44" s="50"/>
      <c r="D44" s="50"/>
      <c r="E44" s="50"/>
      <c r="F44" s="50"/>
      <c r="G44" s="50"/>
      <c r="H44" s="50"/>
      <c r="I44" s="50"/>
      <c r="J44" s="50"/>
      <c r="K44" s="54"/>
      <c r="L44" s="50"/>
      <c r="M44" s="54"/>
      <c r="N44" s="50"/>
      <c r="O44" s="50"/>
      <c r="P44" s="50">
        <v>574</v>
      </c>
      <c r="Q44" s="50">
        <v>573</v>
      </c>
      <c r="R44" s="50">
        <v>529</v>
      </c>
      <c r="S44" s="50">
        <v>512</v>
      </c>
      <c r="T44" s="54">
        <v>509.11799999999999</v>
      </c>
      <c r="U44" s="54">
        <v>503.976</v>
      </c>
    </row>
    <row r="45" spans="1:21" x14ac:dyDescent="0.25">
      <c r="A45" s="126" t="s">
        <v>33</v>
      </c>
      <c r="B45" s="50">
        <v>1986</v>
      </c>
      <c r="C45" s="50">
        <v>1967</v>
      </c>
      <c r="D45" s="50">
        <v>1931</v>
      </c>
      <c r="E45" s="50">
        <v>1949</v>
      </c>
      <c r="F45" s="50">
        <v>1958</v>
      </c>
      <c r="G45" s="50">
        <v>1919</v>
      </c>
      <c r="H45" s="50">
        <v>1925</v>
      </c>
      <c r="I45" s="50">
        <v>1897</v>
      </c>
      <c r="J45" s="50">
        <v>1910</v>
      </c>
      <c r="K45" s="54">
        <v>1904.1</v>
      </c>
      <c r="L45" s="50">
        <v>1896</v>
      </c>
      <c r="M45" s="54">
        <v>1729.1</v>
      </c>
      <c r="N45" s="50">
        <v>1731</v>
      </c>
      <c r="O45" s="50">
        <v>1640</v>
      </c>
      <c r="P45" s="50">
        <v>1644</v>
      </c>
      <c r="Q45" s="50">
        <v>1653</v>
      </c>
      <c r="R45" s="50">
        <v>1639</v>
      </c>
      <c r="S45" s="50">
        <v>1637</v>
      </c>
      <c r="T45" s="54">
        <v>1635.5360000000001</v>
      </c>
      <c r="U45" s="54">
        <v>1632.962</v>
      </c>
    </row>
    <row r="46" spans="1:21" x14ac:dyDescent="0.25">
      <c r="A46" s="126" t="s">
        <v>34</v>
      </c>
      <c r="B46" s="50">
        <v>427</v>
      </c>
      <c r="C46" s="50">
        <v>423</v>
      </c>
      <c r="D46" s="50">
        <v>428</v>
      </c>
      <c r="E46" s="50">
        <v>424</v>
      </c>
      <c r="F46" s="50">
        <v>425</v>
      </c>
      <c r="G46" s="50">
        <v>419</v>
      </c>
      <c r="H46" s="50">
        <v>414</v>
      </c>
      <c r="I46" s="50">
        <v>404</v>
      </c>
      <c r="J46" s="50">
        <v>415</v>
      </c>
      <c r="K46" s="54">
        <v>420.6</v>
      </c>
      <c r="L46" s="50">
        <v>413</v>
      </c>
      <c r="M46" s="54">
        <v>387.1</v>
      </c>
      <c r="N46" s="50">
        <v>375</v>
      </c>
      <c r="O46" s="50">
        <v>370</v>
      </c>
      <c r="P46" s="50">
        <v>367</v>
      </c>
      <c r="Q46" s="50">
        <v>362</v>
      </c>
      <c r="R46" s="50">
        <v>361</v>
      </c>
      <c r="S46" s="50">
        <v>365</v>
      </c>
      <c r="T46" s="54">
        <v>355.97199999999998</v>
      </c>
      <c r="U46" s="54">
        <v>355.649</v>
      </c>
    </row>
    <row r="47" spans="1:21" x14ac:dyDescent="0.25">
      <c r="A47" s="126" t="s">
        <v>35</v>
      </c>
      <c r="B47" s="50">
        <v>1126</v>
      </c>
      <c r="C47" s="50">
        <v>1127</v>
      </c>
      <c r="D47" s="50">
        <v>1119</v>
      </c>
      <c r="E47" s="50">
        <v>1112</v>
      </c>
      <c r="F47" s="50">
        <v>1112</v>
      </c>
      <c r="G47" s="50">
        <v>1100</v>
      </c>
      <c r="H47" s="50">
        <v>1089</v>
      </c>
      <c r="I47" s="50">
        <v>1091</v>
      </c>
      <c r="J47" s="50">
        <v>1074</v>
      </c>
      <c r="K47" s="54">
        <v>1059.2</v>
      </c>
      <c r="L47" s="50">
        <v>1049</v>
      </c>
      <c r="M47" s="54">
        <v>874</v>
      </c>
      <c r="N47" s="50">
        <v>849</v>
      </c>
      <c r="O47" s="50">
        <v>829</v>
      </c>
      <c r="P47" s="50">
        <v>734</v>
      </c>
      <c r="Q47" s="50">
        <v>640</v>
      </c>
      <c r="R47" s="50">
        <v>707</v>
      </c>
      <c r="S47" s="50">
        <v>674</v>
      </c>
      <c r="T47" s="54">
        <v>672.12900000000002</v>
      </c>
      <c r="U47" s="54">
        <v>661.13499999999999</v>
      </c>
    </row>
    <row r="48" spans="1:21" x14ac:dyDescent="0.25">
      <c r="A48" s="126" t="s">
        <v>36</v>
      </c>
      <c r="B48" s="50">
        <v>1694</v>
      </c>
      <c r="C48" s="50">
        <v>1682</v>
      </c>
      <c r="D48" s="50">
        <v>1681</v>
      </c>
      <c r="E48" s="50">
        <v>1688</v>
      </c>
      <c r="F48" s="50">
        <v>1704</v>
      </c>
      <c r="G48" s="50">
        <v>1708</v>
      </c>
      <c r="H48" s="50">
        <v>1715</v>
      </c>
      <c r="I48" s="50">
        <v>1711</v>
      </c>
      <c r="J48" s="50">
        <v>1706</v>
      </c>
      <c r="K48" s="54">
        <v>1683.1</v>
      </c>
      <c r="L48" s="50">
        <v>1658</v>
      </c>
      <c r="M48" s="54">
        <v>1664.2</v>
      </c>
      <c r="N48" s="50">
        <v>1669</v>
      </c>
      <c r="O48" s="50">
        <v>1636</v>
      </c>
      <c r="P48" s="50">
        <v>1640</v>
      </c>
      <c r="Q48" s="50">
        <v>1618</v>
      </c>
      <c r="R48" s="50">
        <v>1551</v>
      </c>
      <c r="S48" s="50">
        <v>1576</v>
      </c>
      <c r="T48" s="54">
        <v>1580.886</v>
      </c>
      <c r="U48" s="54">
        <v>1602.145</v>
      </c>
    </row>
    <row r="49" spans="1:21" x14ac:dyDescent="0.25">
      <c r="A49" s="126" t="s">
        <v>37</v>
      </c>
      <c r="B49" s="50"/>
      <c r="C49" s="50"/>
      <c r="D49" s="50"/>
      <c r="E49" s="50"/>
      <c r="F49" s="50"/>
      <c r="G49" s="50"/>
      <c r="H49" s="50"/>
      <c r="I49" s="50"/>
      <c r="J49" s="50"/>
      <c r="K49" s="54"/>
      <c r="L49" s="50"/>
      <c r="M49" s="54"/>
      <c r="N49" s="50"/>
      <c r="O49" s="50"/>
      <c r="P49" s="50">
        <v>146</v>
      </c>
      <c r="Q49" s="50">
        <v>116</v>
      </c>
      <c r="R49" s="50">
        <v>113</v>
      </c>
      <c r="S49" s="50">
        <v>112</v>
      </c>
      <c r="T49" s="54">
        <v>109.496</v>
      </c>
      <c r="U49" s="54">
        <v>109.759</v>
      </c>
    </row>
    <row r="50" spans="1:21" ht="18" x14ac:dyDescent="0.25">
      <c r="A50" s="130" t="s">
        <v>103</v>
      </c>
      <c r="B50" s="53">
        <f>SUM(B51:B57)</f>
        <v>2839</v>
      </c>
      <c r="C50" s="53">
        <f>SUM(C51:C57)</f>
        <v>2997</v>
      </c>
      <c r="D50" s="53">
        <f>SUM(D51:D57)</f>
        <v>3104</v>
      </c>
      <c r="E50" s="53">
        <f>SUM(E51:E57)</f>
        <v>3205</v>
      </c>
      <c r="F50" s="53">
        <f>SUM(F51:F57)</f>
        <v>3128</v>
      </c>
      <c r="G50" s="53">
        <v>3164</v>
      </c>
      <c r="H50" s="53">
        <f>SUM(H51:H57)</f>
        <v>3632</v>
      </c>
      <c r="I50" s="53">
        <f>SUM(I51:I57)</f>
        <v>3262</v>
      </c>
      <c r="J50" s="53">
        <f>SUM(J51:J57)</f>
        <v>3616</v>
      </c>
      <c r="K50" s="55">
        <f>SUM(K51:K57)</f>
        <v>3238.6</v>
      </c>
      <c r="L50" s="53">
        <v>3222</v>
      </c>
      <c r="M50" s="55">
        <f>SUM(M51:M57)</f>
        <v>3050.6000000000004</v>
      </c>
      <c r="N50" s="53">
        <v>2800</v>
      </c>
      <c r="O50" s="53">
        <v>2881</v>
      </c>
      <c r="P50" s="53">
        <v>2864</v>
      </c>
      <c r="Q50" s="53">
        <v>3013</v>
      </c>
      <c r="R50" s="53">
        <v>3032</v>
      </c>
      <c r="S50" s="53">
        <v>2917</v>
      </c>
      <c r="T50" s="54">
        <v>2967.7930000000001</v>
      </c>
      <c r="U50" s="55">
        <v>3151.2849999999999</v>
      </c>
    </row>
    <row r="51" spans="1:21" x14ac:dyDescent="0.25">
      <c r="A51" s="126" t="s">
        <v>38</v>
      </c>
      <c r="B51" s="50">
        <v>870</v>
      </c>
      <c r="C51" s="50">
        <v>876</v>
      </c>
      <c r="D51" s="50">
        <v>969</v>
      </c>
      <c r="E51" s="50">
        <v>965</v>
      </c>
      <c r="F51" s="50">
        <v>957</v>
      </c>
      <c r="G51" s="50">
        <v>960</v>
      </c>
      <c r="H51" s="50">
        <v>963</v>
      </c>
      <c r="I51" s="50">
        <v>975</v>
      </c>
      <c r="J51" s="50">
        <v>987</v>
      </c>
      <c r="K51" s="54">
        <v>992.7</v>
      </c>
      <c r="L51" s="50">
        <v>994</v>
      </c>
      <c r="M51" s="54">
        <v>1003.9</v>
      </c>
      <c r="N51" s="50">
        <v>943</v>
      </c>
      <c r="O51" s="50">
        <v>975</v>
      </c>
      <c r="P51" s="50">
        <v>1021</v>
      </c>
      <c r="Q51" s="50">
        <v>895</v>
      </c>
      <c r="R51" s="50">
        <v>874</v>
      </c>
      <c r="S51" s="50">
        <v>862</v>
      </c>
      <c r="T51" s="54">
        <v>810.74800000000005</v>
      </c>
      <c r="U51" s="54">
        <v>846.94399999999996</v>
      </c>
    </row>
    <row r="52" spans="1:21" x14ac:dyDescent="0.25">
      <c r="A52" s="126" t="s">
        <v>39</v>
      </c>
      <c r="B52" s="50">
        <v>59</v>
      </c>
      <c r="C52" s="50">
        <v>81</v>
      </c>
      <c r="D52" s="50">
        <v>82</v>
      </c>
      <c r="E52" s="50">
        <v>162</v>
      </c>
      <c r="F52" s="50">
        <v>84</v>
      </c>
      <c r="G52" s="50">
        <v>145</v>
      </c>
      <c r="H52" s="50">
        <v>147</v>
      </c>
      <c r="I52" s="50">
        <v>152</v>
      </c>
      <c r="J52" s="50">
        <v>188</v>
      </c>
      <c r="K52" s="54">
        <v>192</v>
      </c>
      <c r="L52" s="50">
        <v>192</v>
      </c>
      <c r="M52" s="54">
        <v>105.8</v>
      </c>
      <c r="N52" s="50">
        <v>108</v>
      </c>
      <c r="O52" s="50">
        <v>118</v>
      </c>
      <c r="P52" s="50">
        <v>119</v>
      </c>
      <c r="Q52" s="50">
        <v>121</v>
      </c>
      <c r="R52" s="50">
        <v>124</v>
      </c>
      <c r="S52" s="50">
        <v>125</v>
      </c>
      <c r="T52" s="54">
        <v>127.07299999999999</v>
      </c>
      <c r="U52" s="54">
        <v>127.592</v>
      </c>
    </row>
    <row r="53" spans="1:21" ht="19.5" x14ac:dyDescent="0.25">
      <c r="A53" s="126" t="s">
        <v>40</v>
      </c>
      <c r="B53" s="50">
        <v>280</v>
      </c>
      <c r="C53" s="50">
        <v>270</v>
      </c>
      <c r="D53" s="50">
        <v>279</v>
      </c>
      <c r="E53" s="50">
        <v>284</v>
      </c>
      <c r="F53" s="50">
        <v>289</v>
      </c>
      <c r="G53" s="50">
        <v>273</v>
      </c>
      <c r="H53" s="50">
        <v>270</v>
      </c>
      <c r="I53" s="50">
        <v>338</v>
      </c>
      <c r="J53" s="50">
        <v>249</v>
      </c>
      <c r="K53" s="54">
        <v>256.3</v>
      </c>
      <c r="L53" s="50">
        <v>258</v>
      </c>
      <c r="M53" s="54">
        <v>257.8</v>
      </c>
      <c r="N53" s="50">
        <v>258</v>
      </c>
      <c r="O53" s="50">
        <v>268</v>
      </c>
      <c r="P53" s="50">
        <v>277</v>
      </c>
      <c r="Q53" s="50">
        <v>277</v>
      </c>
      <c r="R53" s="50">
        <v>279</v>
      </c>
      <c r="S53" s="50">
        <v>285</v>
      </c>
      <c r="T53" s="54">
        <v>285.36200000000002</v>
      </c>
      <c r="U53" s="54">
        <v>278.36599999999999</v>
      </c>
    </row>
    <row r="54" spans="1:21" ht="19.5" x14ac:dyDescent="0.25">
      <c r="A54" s="126" t="s">
        <v>41</v>
      </c>
      <c r="B54" s="50">
        <v>226</v>
      </c>
      <c r="C54" s="50">
        <v>228</v>
      </c>
      <c r="D54" s="50">
        <v>238</v>
      </c>
      <c r="E54" s="50">
        <v>237</v>
      </c>
      <c r="F54" s="50">
        <v>238</v>
      </c>
      <c r="G54" s="50">
        <v>240</v>
      </c>
      <c r="H54" s="50">
        <v>235</v>
      </c>
      <c r="I54" s="50">
        <v>237</v>
      </c>
      <c r="J54" s="50">
        <v>235</v>
      </c>
      <c r="K54" s="54">
        <v>228</v>
      </c>
      <c r="L54" s="50">
        <v>225</v>
      </c>
      <c r="M54" s="54">
        <v>216.8</v>
      </c>
      <c r="N54" s="50">
        <v>212</v>
      </c>
      <c r="O54" s="50">
        <v>206</v>
      </c>
      <c r="P54" s="50">
        <v>199</v>
      </c>
      <c r="Q54" s="50">
        <v>190</v>
      </c>
      <c r="R54" s="50">
        <v>188</v>
      </c>
      <c r="S54" s="50">
        <v>179</v>
      </c>
      <c r="T54" s="54">
        <v>176.11600000000001</v>
      </c>
      <c r="U54" s="54">
        <v>172.054</v>
      </c>
    </row>
    <row r="55" spans="1:21" ht="19.5" x14ac:dyDescent="0.25">
      <c r="A55" s="126" t="s">
        <v>175</v>
      </c>
      <c r="B55" s="50">
        <v>252</v>
      </c>
      <c r="C55" s="50">
        <v>256</v>
      </c>
      <c r="D55" s="50">
        <v>257</v>
      </c>
      <c r="E55" s="50">
        <v>252</v>
      </c>
      <c r="F55" s="50">
        <v>239</v>
      </c>
      <c r="G55" s="50">
        <v>232</v>
      </c>
      <c r="H55" s="50">
        <v>229</v>
      </c>
      <c r="I55" s="50">
        <v>234</v>
      </c>
      <c r="J55" s="50">
        <v>231</v>
      </c>
      <c r="K55" s="54">
        <v>233.5</v>
      </c>
      <c r="L55" s="50">
        <v>200</v>
      </c>
      <c r="M55" s="54">
        <v>195.5</v>
      </c>
      <c r="N55" s="50">
        <v>180</v>
      </c>
      <c r="O55" s="50">
        <v>190</v>
      </c>
      <c r="P55" s="50">
        <v>178</v>
      </c>
      <c r="Q55" s="50">
        <v>195</v>
      </c>
      <c r="R55" s="50">
        <v>192</v>
      </c>
      <c r="S55" s="50">
        <v>189</v>
      </c>
      <c r="T55" s="54">
        <v>184.441</v>
      </c>
      <c r="U55" s="54">
        <v>187.02199999999999</v>
      </c>
    </row>
    <row r="56" spans="1:21" x14ac:dyDescent="0.25">
      <c r="A56" s="126" t="s">
        <v>43</v>
      </c>
      <c r="B56" s="50" t="s">
        <v>99</v>
      </c>
      <c r="C56" s="50">
        <v>134</v>
      </c>
      <c r="D56" s="50">
        <v>119</v>
      </c>
      <c r="E56" s="50">
        <v>135</v>
      </c>
      <c r="F56" s="50">
        <v>152</v>
      </c>
      <c r="G56" s="50">
        <v>159</v>
      </c>
      <c r="H56" s="50">
        <v>193</v>
      </c>
      <c r="I56" s="50">
        <v>182</v>
      </c>
      <c r="J56" s="50">
        <v>191</v>
      </c>
      <c r="K56" s="54">
        <v>199.2</v>
      </c>
      <c r="L56" s="50">
        <v>212</v>
      </c>
      <c r="M56" s="54">
        <v>215.4</v>
      </c>
      <c r="N56" s="50">
        <v>222</v>
      </c>
      <c r="O56" s="50">
        <v>258</v>
      </c>
      <c r="P56" s="50">
        <v>245</v>
      </c>
      <c r="Q56" s="50">
        <v>260</v>
      </c>
      <c r="R56" s="50">
        <v>283</v>
      </c>
      <c r="S56" s="50">
        <v>318</v>
      </c>
      <c r="T56" s="54">
        <v>393.26799999999997</v>
      </c>
      <c r="U56" s="54">
        <v>534.44600000000003</v>
      </c>
    </row>
    <row r="57" spans="1:21" x14ac:dyDescent="0.25">
      <c r="A57" s="126" t="s">
        <v>44</v>
      </c>
      <c r="B57" s="50">
        <v>1152</v>
      </c>
      <c r="C57" s="50">
        <v>1152</v>
      </c>
      <c r="D57" s="50">
        <v>1160</v>
      </c>
      <c r="E57" s="50">
        <v>1170</v>
      </c>
      <c r="F57" s="50">
        <v>1169</v>
      </c>
      <c r="G57" s="50">
        <v>1155</v>
      </c>
      <c r="H57" s="50">
        <v>1595</v>
      </c>
      <c r="I57" s="50">
        <v>1144</v>
      </c>
      <c r="J57" s="50">
        <v>1535</v>
      </c>
      <c r="K57" s="54">
        <v>1136.9000000000001</v>
      </c>
      <c r="L57" s="50">
        <v>1142</v>
      </c>
      <c r="M57" s="54">
        <v>1055.4000000000001</v>
      </c>
      <c r="N57" s="50">
        <v>879</v>
      </c>
      <c r="O57" s="50">
        <v>865</v>
      </c>
      <c r="P57" s="50">
        <v>826</v>
      </c>
      <c r="Q57" s="50">
        <v>1074</v>
      </c>
      <c r="R57" s="50">
        <v>1092</v>
      </c>
      <c r="S57" s="50">
        <v>958</v>
      </c>
      <c r="T57" s="54">
        <v>990.78499999999997</v>
      </c>
      <c r="U57" s="54">
        <v>1004.861</v>
      </c>
    </row>
    <row r="58" spans="1:21" ht="18" x14ac:dyDescent="0.25">
      <c r="A58" s="130" t="s">
        <v>89</v>
      </c>
      <c r="B58" s="53">
        <f>SUM(B59:B72)</f>
        <v>14583</v>
      </c>
      <c r="C58" s="53">
        <f>SUM(C59:C72)</f>
        <v>14570</v>
      </c>
      <c r="D58" s="53">
        <f>SUM(D59:D72)</f>
        <v>14460</v>
      </c>
      <c r="E58" s="53">
        <f>SUM(E59:E72)</f>
        <v>14291</v>
      </c>
      <c r="F58" s="53">
        <f>SUM(F59:F72)</f>
        <v>14007</v>
      </c>
      <c r="G58" s="55">
        <v>14011</v>
      </c>
      <c r="H58" s="55">
        <f>SUM(H59:H72)</f>
        <v>13868</v>
      </c>
      <c r="I58" s="55">
        <f>SUM(I59:I72)</f>
        <v>13673</v>
      </c>
      <c r="J58" s="55">
        <f>SUM(J59:J72)</f>
        <v>13575</v>
      </c>
      <c r="K58" s="55">
        <f>SUM(K59:K72)</f>
        <v>13414.100000000002</v>
      </c>
      <c r="L58" s="55">
        <v>13365</v>
      </c>
      <c r="M58" s="55">
        <v>12915.4</v>
      </c>
      <c r="N58" s="57">
        <v>12385</v>
      </c>
      <c r="O58" s="57">
        <v>12166</v>
      </c>
      <c r="P58" s="57">
        <v>12380</v>
      </c>
      <c r="Q58" s="57">
        <v>12222</v>
      </c>
      <c r="R58" s="57">
        <v>12157</v>
      </c>
      <c r="S58" s="53">
        <v>11939</v>
      </c>
      <c r="T58" s="54">
        <v>11902.855</v>
      </c>
      <c r="U58" s="55">
        <v>11885.58</v>
      </c>
    </row>
    <row r="59" spans="1:21" x14ac:dyDescent="0.25">
      <c r="A59" s="126" t="s">
        <v>45</v>
      </c>
      <c r="B59" s="50">
        <v>2009</v>
      </c>
      <c r="C59" s="50">
        <v>2017</v>
      </c>
      <c r="D59" s="50">
        <v>2006</v>
      </c>
      <c r="E59" s="50">
        <v>2014</v>
      </c>
      <c r="F59" s="50">
        <v>2014</v>
      </c>
      <c r="G59" s="50">
        <v>2011</v>
      </c>
      <c r="H59" s="50">
        <v>2014</v>
      </c>
      <c r="I59" s="50">
        <v>2016</v>
      </c>
      <c r="J59" s="50">
        <v>2049</v>
      </c>
      <c r="K59" s="54">
        <v>2041.9</v>
      </c>
      <c r="L59" s="50">
        <v>2033</v>
      </c>
      <c r="M59" s="54">
        <v>2022.8</v>
      </c>
      <c r="N59" s="50">
        <v>2013</v>
      </c>
      <c r="O59" s="50">
        <v>1969</v>
      </c>
      <c r="P59" s="50">
        <v>1964</v>
      </c>
      <c r="Q59" s="50">
        <v>1955</v>
      </c>
      <c r="R59" s="50">
        <v>1942</v>
      </c>
      <c r="S59" s="50">
        <v>1938</v>
      </c>
      <c r="T59" s="54">
        <v>1930.1320000000001</v>
      </c>
      <c r="U59" s="54">
        <v>1919.105</v>
      </c>
    </row>
    <row r="60" spans="1:21" x14ac:dyDescent="0.25">
      <c r="A60" s="126" t="s">
        <v>46</v>
      </c>
      <c r="B60" s="50">
        <v>417</v>
      </c>
      <c r="C60" s="50">
        <v>415</v>
      </c>
      <c r="D60" s="50">
        <v>413</v>
      </c>
      <c r="E60" s="50">
        <v>412</v>
      </c>
      <c r="F60" s="50">
        <v>410</v>
      </c>
      <c r="G60" s="50">
        <v>411</v>
      </c>
      <c r="H60" s="50">
        <v>404</v>
      </c>
      <c r="I60" s="50">
        <v>403</v>
      </c>
      <c r="J60" s="50">
        <v>399</v>
      </c>
      <c r="K60" s="54">
        <v>387.3</v>
      </c>
      <c r="L60" s="50">
        <v>385</v>
      </c>
      <c r="M60" s="54">
        <v>378.4</v>
      </c>
      <c r="N60" s="50">
        <v>377</v>
      </c>
      <c r="O60" s="50">
        <v>377</v>
      </c>
      <c r="P60" s="50">
        <v>375</v>
      </c>
      <c r="Q60" s="50">
        <v>373</v>
      </c>
      <c r="R60" s="50">
        <v>349</v>
      </c>
      <c r="S60" s="50">
        <v>355</v>
      </c>
      <c r="T60" s="54">
        <v>347.04300000000001</v>
      </c>
      <c r="U60" s="54">
        <v>342.56099999999998</v>
      </c>
    </row>
    <row r="61" spans="1:21" x14ac:dyDescent="0.25">
      <c r="A61" s="126" t="s">
        <v>47</v>
      </c>
      <c r="B61" s="50">
        <v>539</v>
      </c>
      <c r="C61" s="50">
        <v>540</v>
      </c>
      <c r="D61" s="50">
        <v>533</v>
      </c>
      <c r="E61" s="50">
        <v>531</v>
      </c>
      <c r="F61" s="50">
        <v>521</v>
      </c>
      <c r="G61" s="50">
        <v>514</v>
      </c>
      <c r="H61" s="50">
        <v>499</v>
      </c>
      <c r="I61" s="50">
        <v>491</v>
      </c>
      <c r="J61" s="50">
        <v>484</v>
      </c>
      <c r="K61" s="54">
        <v>478.6</v>
      </c>
      <c r="L61" s="50">
        <v>469</v>
      </c>
      <c r="M61" s="54">
        <v>431.1</v>
      </c>
      <c r="N61" s="50">
        <v>423</v>
      </c>
      <c r="O61" s="50">
        <v>442</v>
      </c>
      <c r="P61" s="50">
        <v>438</v>
      </c>
      <c r="Q61" s="50">
        <v>436</v>
      </c>
      <c r="R61" s="50">
        <v>494</v>
      </c>
      <c r="S61" s="50">
        <v>412</v>
      </c>
      <c r="T61" s="54">
        <v>406.73700000000002</v>
      </c>
      <c r="U61" s="54">
        <v>406.04300000000001</v>
      </c>
    </row>
    <row r="62" spans="1:21" x14ac:dyDescent="0.25">
      <c r="A62" s="126" t="s">
        <v>48</v>
      </c>
      <c r="B62" s="50">
        <v>1757</v>
      </c>
      <c r="C62" s="50">
        <v>1767</v>
      </c>
      <c r="D62" s="50">
        <v>1767</v>
      </c>
      <c r="E62" s="50">
        <v>1761</v>
      </c>
      <c r="F62" s="50">
        <v>1753</v>
      </c>
      <c r="G62" s="50">
        <v>1738</v>
      </c>
      <c r="H62" s="50">
        <v>1728</v>
      </c>
      <c r="I62" s="50">
        <v>1710</v>
      </c>
      <c r="J62" s="50">
        <v>1669</v>
      </c>
      <c r="K62" s="54">
        <v>1595.4</v>
      </c>
      <c r="L62" s="50">
        <v>1558</v>
      </c>
      <c r="M62" s="54">
        <v>1538.5</v>
      </c>
      <c r="N62" s="50">
        <v>1519</v>
      </c>
      <c r="O62" s="50">
        <v>1492</v>
      </c>
      <c r="P62" s="50">
        <v>1484</v>
      </c>
      <c r="Q62" s="50">
        <v>1460</v>
      </c>
      <c r="R62" s="50">
        <v>1453</v>
      </c>
      <c r="S62" s="50">
        <v>1453</v>
      </c>
      <c r="T62" s="54">
        <v>1453.904</v>
      </c>
      <c r="U62" s="54">
        <v>1448.548</v>
      </c>
    </row>
    <row r="63" spans="1:21" x14ac:dyDescent="0.25">
      <c r="A63" s="126" t="s">
        <v>49</v>
      </c>
      <c r="B63" s="50">
        <v>654</v>
      </c>
      <c r="C63" s="50">
        <v>653</v>
      </c>
      <c r="D63" s="50">
        <v>660</v>
      </c>
      <c r="E63" s="50">
        <v>650</v>
      </c>
      <c r="F63" s="50">
        <v>651</v>
      </c>
      <c r="G63" s="50">
        <v>655</v>
      </c>
      <c r="H63" s="50">
        <v>650</v>
      </c>
      <c r="I63" s="50">
        <v>643</v>
      </c>
      <c r="J63" s="50">
        <v>637</v>
      </c>
      <c r="K63" s="54">
        <v>627.79999999999995</v>
      </c>
      <c r="L63" s="50">
        <v>617</v>
      </c>
      <c r="M63" s="54">
        <v>604.5</v>
      </c>
      <c r="N63" s="50">
        <v>596</v>
      </c>
      <c r="O63" s="50">
        <v>590</v>
      </c>
      <c r="P63" s="50">
        <v>586</v>
      </c>
      <c r="Q63" s="50">
        <v>584</v>
      </c>
      <c r="R63" s="50">
        <v>566</v>
      </c>
      <c r="S63" s="50">
        <v>544</v>
      </c>
      <c r="T63" s="54">
        <v>548.18200000000002</v>
      </c>
      <c r="U63" s="54">
        <v>548.43399999999997</v>
      </c>
    </row>
    <row r="64" spans="1:21" x14ac:dyDescent="0.25">
      <c r="A64" s="126" t="s">
        <v>50</v>
      </c>
      <c r="B64" s="50">
        <v>721</v>
      </c>
      <c r="C64" s="50">
        <v>723</v>
      </c>
      <c r="D64" s="50">
        <v>724</v>
      </c>
      <c r="E64" s="50">
        <v>729</v>
      </c>
      <c r="F64" s="50">
        <v>733</v>
      </c>
      <c r="G64" s="50">
        <v>735</v>
      </c>
      <c r="H64" s="50">
        <v>727</v>
      </c>
      <c r="I64" s="50">
        <v>685</v>
      </c>
      <c r="J64" s="50">
        <v>669</v>
      </c>
      <c r="K64" s="54">
        <v>672.2</v>
      </c>
      <c r="L64" s="50">
        <v>692</v>
      </c>
      <c r="M64" s="54">
        <v>681.3</v>
      </c>
      <c r="N64" s="50">
        <v>399</v>
      </c>
      <c r="O64" s="50">
        <v>342</v>
      </c>
      <c r="P64" s="50">
        <v>661</v>
      </c>
      <c r="Q64" s="50">
        <v>665</v>
      </c>
      <c r="R64" s="50">
        <v>662</v>
      </c>
      <c r="S64" s="50">
        <v>640</v>
      </c>
      <c r="T64" s="54">
        <v>631.13199999999995</v>
      </c>
      <c r="U64" s="54">
        <v>625.36900000000003</v>
      </c>
    </row>
    <row r="65" spans="1:21" x14ac:dyDescent="0.25">
      <c r="A65" s="126" t="s">
        <v>51</v>
      </c>
      <c r="B65" s="50">
        <v>1134</v>
      </c>
      <c r="C65" s="50">
        <v>1146</v>
      </c>
      <c r="D65" s="50">
        <v>1132</v>
      </c>
      <c r="E65" s="50">
        <v>1121</v>
      </c>
      <c r="F65" s="50">
        <v>1113</v>
      </c>
      <c r="G65" s="50">
        <v>1105</v>
      </c>
      <c r="H65" s="50">
        <v>1095</v>
      </c>
      <c r="I65" s="50">
        <v>1076</v>
      </c>
      <c r="J65" s="50">
        <v>1070</v>
      </c>
      <c r="K65" s="54">
        <v>1048</v>
      </c>
      <c r="L65" s="50">
        <v>1012</v>
      </c>
      <c r="M65" s="54">
        <v>933.3</v>
      </c>
      <c r="N65" s="50">
        <v>923</v>
      </c>
      <c r="O65" s="50">
        <v>911</v>
      </c>
      <c r="P65" s="50">
        <v>901</v>
      </c>
      <c r="Q65" s="50">
        <v>872</v>
      </c>
      <c r="R65" s="50">
        <v>871</v>
      </c>
      <c r="S65" s="50">
        <v>869</v>
      </c>
      <c r="T65" s="54">
        <v>857.68200000000002</v>
      </c>
      <c r="U65" s="54">
        <v>925.25699999999995</v>
      </c>
    </row>
    <row r="66" spans="1:21" x14ac:dyDescent="0.25">
      <c r="A66" s="126" t="s">
        <v>52</v>
      </c>
      <c r="B66" s="50">
        <v>890</v>
      </c>
      <c r="C66" s="50">
        <v>883</v>
      </c>
      <c r="D66" s="50">
        <v>872</v>
      </c>
      <c r="E66" s="50">
        <v>858</v>
      </c>
      <c r="F66" s="50">
        <v>841</v>
      </c>
      <c r="G66" s="50">
        <v>828</v>
      </c>
      <c r="H66" s="50">
        <v>818</v>
      </c>
      <c r="I66" s="50">
        <v>767</v>
      </c>
      <c r="J66" s="50">
        <v>759</v>
      </c>
      <c r="K66" s="54">
        <v>750.6</v>
      </c>
      <c r="L66" s="50">
        <v>732</v>
      </c>
      <c r="M66" s="54">
        <v>717.8</v>
      </c>
      <c r="N66" s="50">
        <v>699</v>
      </c>
      <c r="O66" s="50">
        <v>696</v>
      </c>
      <c r="P66" s="50">
        <v>706</v>
      </c>
      <c r="Q66" s="50">
        <v>696</v>
      </c>
      <c r="R66" s="50">
        <v>715</v>
      </c>
      <c r="S66" s="50">
        <v>729</v>
      </c>
      <c r="T66" s="54">
        <v>751.66300000000001</v>
      </c>
      <c r="U66" s="54">
        <v>745.33699999999999</v>
      </c>
    </row>
    <row r="67" spans="1:21" x14ac:dyDescent="0.25">
      <c r="A67" s="126" t="s">
        <v>143</v>
      </c>
      <c r="B67" s="50">
        <v>1746</v>
      </c>
      <c r="C67" s="50">
        <v>1726</v>
      </c>
      <c r="D67" s="50">
        <v>1697</v>
      </c>
      <c r="E67" s="50">
        <v>1644</v>
      </c>
      <c r="F67" s="50">
        <v>1462</v>
      </c>
      <c r="G67" s="50">
        <v>1545</v>
      </c>
      <c r="H67" s="50">
        <v>1522</v>
      </c>
      <c r="I67" s="50">
        <v>1525</v>
      </c>
      <c r="J67" s="50">
        <v>1504</v>
      </c>
      <c r="K67" s="54">
        <v>1481.8</v>
      </c>
      <c r="L67" s="50">
        <v>1602</v>
      </c>
      <c r="M67" s="54">
        <v>1413.5</v>
      </c>
      <c r="N67" s="50">
        <v>1407</v>
      </c>
      <c r="O67" s="50">
        <v>1386</v>
      </c>
      <c r="P67" s="50">
        <v>1373</v>
      </c>
      <c r="Q67" s="50">
        <v>1384</v>
      </c>
      <c r="R67" s="50">
        <v>1364</v>
      </c>
      <c r="S67" s="50">
        <v>1346</v>
      </c>
      <c r="T67" s="54">
        <v>1333.874</v>
      </c>
      <c r="U67" s="54">
        <v>1317.508</v>
      </c>
    </row>
    <row r="68" spans="1:21" x14ac:dyDescent="0.25">
      <c r="A68" s="126" t="s">
        <v>54</v>
      </c>
      <c r="B68" s="50">
        <v>899</v>
      </c>
      <c r="C68" s="50">
        <v>900</v>
      </c>
      <c r="D68" s="50">
        <v>903</v>
      </c>
      <c r="E68" s="50">
        <v>890</v>
      </c>
      <c r="F68" s="50">
        <v>890</v>
      </c>
      <c r="G68" s="50">
        <v>886</v>
      </c>
      <c r="H68" s="50">
        <v>888</v>
      </c>
      <c r="I68" s="50">
        <v>884</v>
      </c>
      <c r="J68" s="50">
        <v>882</v>
      </c>
      <c r="K68" s="54">
        <v>883.6</v>
      </c>
      <c r="L68" s="50">
        <v>870</v>
      </c>
      <c r="M68" s="54">
        <v>851.2</v>
      </c>
      <c r="N68" s="50">
        <v>836</v>
      </c>
      <c r="O68" s="50">
        <v>762</v>
      </c>
      <c r="P68" s="50">
        <v>733</v>
      </c>
      <c r="Q68" s="50">
        <v>668</v>
      </c>
      <c r="R68" s="50">
        <v>642</v>
      </c>
      <c r="S68" s="50">
        <v>695</v>
      </c>
      <c r="T68" s="54">
        <v>696.94399999999996</v>
      </c>
      <c r="U68" s="54">
        <v>713.59400000000005</v>
      </c>
    </row>
    <row r="69" spans="1:21" x14ac:dyDescent="0.25">
      <c r="A69" s="126" t="s">
        <v>55</v>
      </c>
      <c r="B69" s="50">
        <v>796</v>
      </c>
      <c r="C69" s="50">
        <v>793</v>
      </c>
      <c r="D69" s="50">
        <v>794</v>
      </c>
      <c r="E69" s="50">
        <v>770</v>
      </c>
      <c r="F69" s="50">
        <v>748</v>
      </c>
      <c r="G69" s="50">
        <v>739</v>
      </c>
      <c r="H69" s="50">
        <v>712</v>
      </c>
      <c r="I69" s="50">
        <v>696</v>
      </c>
      <c r="J69" s="50">
        <v>697</v>
      </c>
      <c r="K69" s="54">
        <v>706.5</v>
      </c>
      <c r="L69" s="50">
        <v>671</v>
      </c>
      <c r="M69" s="54">
        <v>659.9</v>
      </c>
      <c r="N69" s="50">
        <v>665</v>
      </c>
      <c r="O69" s="50">
        <v>655</v>
      </c>
      <c r="P69" s="50">
        <v>655</v>
      </c>
      <c r="Q69" s="50">
        <v>681</v>
      </c>
      <c r="R69" s="50">
        <v>683</v>
      </c>
      <c r="S69" s="50">
        <v>585</v>
      </c>
      <c r="T69" s="54">
        <v>616.721</v>
      </c>
      <c r="U69" s="54">
        <v>621.11900000000003</v>
      </c>
    </row>
    <row r="70" spans="1:21" x14ac:dyDescent="0.25">
      <c r="A70" s="126" t="s">
        <v>56</v>
      </c>
      <c r="B70" s="50">
        <v>1213</v>
      </c>
      <c r="C70" s="50">
        <v>1206</v>
      </c>
      <c r="D70" s="50">
        <v>1179</v>
      </c>
      <c r="E70" s="50">
        <v>1152</v>
      </c>
      <c r="F70" s="50">
        <v>1135</v>
      </c>
      <c r="G70" s="50">
        <v>1117</v>
      </c>
      <c r="H70" s="50">
        <v>1104</v>
      </c>
      <c r="I70" s="50">
        <v>1083</v>
      </c>
      <c r="J70" s="50">
        <v>1080</v>
      </c>
      <c r="K70" s="54">
        <v>1065.0999999999999</v>
      </c>
      <c r="L70" s="50">
        <v>1068</v>
      </c>
      <c r="M70" s="54">
        <v>1067.2</v>
      </c>
      <c r="N70" s="50">
        <v>916</v>
      </c>
      <c r="O70" s="50">
        <v>931</v>
      </c>
      <c r="P70" s="50">
        <v>931</v>
      </c>
      <c r="Q70" s="50">
        <v>919</v>
      </c>
      <c r="R70" s="50">
        <v>890</v>
      </c>
      <c r="S70" s="50">
        <v>859</v>
      </c>
      <c r="T70" s="54">
        <v>839.94799999999998</v>
      </c>
      <c r="U70" s="54">
        <v>795.68600000000004</v>
      </c>
    </row>
    <row r="71" spans="1:21" x14ac:dyDescent="0.25">
      <c r="A71" s="126" t="s">
        <v>57</v>
      </c>
      <c r="B71" s="50">
        <v>1155</v>
      </c>
      <c r="C71" s="50">
        <v>1145</v>
      </c>
      <c r="D71" s="50">
        <v>1145</v>
      </c>
      <c r="E71" s="50">
        <v>1148</v>
      </c>
      <c r="F71" s="50">
        <v>1147</v>
      </c>
      <c r="G71" s="50">
        <v>1151</v>
      </c>
      <c r="H71" s="50">
        <v>1147</v>
      </c>
      <c r="I71" s="50">
        <v>1146</v>
      </c>
      <c r="J71" s="50">
        <v>1143</v>
      </c>
      <c r="K71" s="54">
        <v>1140.0999999999999</v>
      </c>
      <c r="L71" s="50">
        <v>1132</v>
      </c>
      <c r="M71" s="54">
        <v>1090.3</v>
      </c>
      <c r="N71" s="50">
        <v>1090</v>
      </c>
      <c r="O71" s="50">
        <v>1094</v>
      </c>
      <c r="P71" s="50">
        <v>1078</v>
      </c>
      <c r="Q71" s="50">
        <v>1057</v>
      </c>
      <c r="R71" s="50">
        <v>1063</v>
      </c>
      <c r="S71" s="50">
        <v>1065</v>
      </c>
      <c r="T71" s="54">
        <v>1039.972</v>
      </c>
      <c r="U71" s="54">
        <v>1028.5909999999999</v>
      </c>
    </row>
    <row r="72" spans="1:21" x14ac:dyDescent="0.25">
      <c r="A72" s="126" t="s">
        <v>58</v>
      </c>
      <c r="B72" s="50">
        <v>653</v>
      </c>
      <c r="C72" s="50">
        <v>656</v>
      </c>
      <c r="D72" s="50">
        <v>635</v>
      </c>
      <c r="E72" s="50">
        <v>611</v>
      </c>
      <c r="F72" s="50">
        <v>589</v>
      </c>
      <c r="G72" s="50">
        <v>577</v>
      </c>
      <c r="H72" s="50">
        <v>560</v>
      </c>
      <c r="I72" s="50">
        <v>548</v>
      </c>
      <c r="J72" s="50">
        <v>533</v>
      </c>
      <c r="K72" s="54">
        <v>535.20000000000005</v>
      </c>
      <c r="L72" s="50">
        <v>526</v>
      </c>
      <c r="M72" s="54">
        <v>525.6</v>
      </c>
      <c r="N72" s="50">
        <v>522</v>
      </c>
      <c r="O72" s="50">
        <v>518</v>
      </c>
      <c r="P72" s="50">
        <v>496</v>
      </c>
      <c r="Q72" s="50">
        <v>473</v>
      </c>
      <c r="R72" s="50">
        <v>464</v>
      </c>
      <c r="S72" s="50">
        <v>448</v>
      </c>
      <c r="T72" s="54">
        <v>448.92099999999999</v>
      </c>
      <c r="U72" s="54">
        <v>448.428</v>
      </c>
    </row>
    <row r="73" spans="1:21" ht="18" x14ac:dyDescent="0.25">
      <c r="A73" s="130" t="s">
        <v>105</v>
      </c>
      <c r="B73" s="53">
        <f>B74+B75+B76+B81</f>
        <v>4567</v>
      </c>
      <c r="C73" s="53">
        <f>C74+C75+C76+C81</f>
        <v>4556</v>
      </c>
      <c r="D73" s="53">
        <f>D74+D75+D76+D81</f>
        <v>4528</v>
      </c>
      <c r="E73" s="53">
        <f>E74+E75+E76+E81</f>
        <v>4489</v>
      </c>
      <c r="F73" s="53">
        <f>F74+F75+F76+F81</f>
        <v>4435</v>
      </c>
      <c r="G73" s="53">
        <v>4430</v>
      </c>
      <c r="H73" s="53">
        <f>H74+H75+H76+H81</f>
        <v>4338</v>
      </c>
      <c r="I73" s="53">
        <f t="shared" ref="I73:J73" si="5">I74+I75+I76+I81</f>
        <v>4354</v>
      </c>
      <c r="J73" s="53">
        <f t="shared" si="5"/>
        <v>4280</v>
      </c>
      <c r="K73" s="55">
        <f>K74+K75+K76+K81</f>
        <v>4254.3999999999996</v>
      </c>
      <c r="L73" s="53">
        <f>L74+L75+L76+L81</f>
        <v>4234</v>
      </c>
      <c r="M73" s="55">
        <f>M74+M75+M76+M81</f>
        <v>4198.7</v>
      </c>
      <c r="N73" s="53">
        <f>N74+N75+N76+N81</f>
        <v>4177</v>
      </c>
      <c r="O73" s="53">
        <v>4171</v>
      </c>
      <c r="P73" s="53">
        <v>4146</v>
      </c>
      <c r="Q73" s="53">
        <v>4510</v>
      </c>
      <c r="R73" s="53">
        <f>R74+R75+R76+R81</f>
        <v>4605</v>
      </c>
      <c r="S73" s="53">
        <f>S74+S75+S76+S81</f>
        <v>4704</v>
      </c>
      <c r="T73" s="55">
        <v>4985.5640000000003</v>
      </c>
      <c r="U73" s="55">
        <v>4824.5990000000002</v>
      </c>
    </row>
    <row r="74" spans="1:21" x14ac:dyDescent="0.25">
      <c r="A74" s="126" t="s">
        <v>59</v>
      </c>
      <c r="B74" s="50">
        <v>535</v>
      </c>
      <c r="C74" s="50">
        <v>530</v>
      </c>
      <c r="D74" s="50">
        <v>526</v>
      </c>
      <c r="E74" s="50">
        <v>525</v>
      </c>
      <c r="F74" s="50">
        <v>517</v>
      </c>
      <c r="G74" s="50">
        <v>508</v>
      </c>
      <c r="H74" s="50">
        <v>490</v>
      </c>
      <c r="I74" s="50">
        <v>490</v>
      </c>
      <c r="J74" s="50">
        <v>486</v>
      </c>
      <c r="K74" s="54">
        <v>475.8</v>
      </c>
      <c r="L74" s="50">
        <v>467</v>
      </c>
      <c r="M74" s="54">
        <v>464.6</v>
      </c>
      <c r="N74" s="50">
        <v>463</v>
      </c>
      <c r="O74" s="50">
        <v>457</v>
      </c>
      <c r="P74" s="50">
        <v>452</v>
      </c>
      <c r="Q74" s="50">
        <v>351</v>
      </c>
      <c r="R74" s="50">
        <v>356</v>
      </c>
      <c r="S74" s="50">
        <v>383</v>
      </c>
      <c r="T74" s="54">
        <v>386.07900000000001</v>
      </c>
      <c r="U74" s="54">
        <v>389.22500000000002</v>
      </c>
    </row>
    <row r="75" spans="1:21" x14ac:dyDescent="0.25">
      <c r="A75" s="126" t="s">
        <v>144</v>
      </c>
      <c r="B75" s="50">
        <v>1447</v>
      </c>
      <c r="C75" s="50">
        <v>1426</v>
      </c>
      <c r="D75" s="50">
        <v>1406</v>
      </c>
      <c r="E75" s="50">
        <v>1378</v>
      </c>
      <c r="F75" s="50">
        <v>1364</v>
      </c>
      <c r="G75" s="50">
        <v>1343</v>
      </c>
      <c r="H75" s="50">
        <v>1311</v>
      </c>
      <c r="I75" s="50">
        <v>1314</v>
      </c>
      <c r="J75" s="50">
        <v>1293</v>
      </c>
      <c r="K75" s="54">
        <v>1283.4000000000001</v>
      </c>
      <c r="L75" s="50">
        <v>1255</v>
      </c>
      <c r="M75" s="54">
        <v>1222.5</v>
      </c>
      <c r="N75" s="50">
        <v>1208</v>
      </c>
      <c r="O75" s="50">
        <v>1200</v>
      </c>
      <c r="P75" s="50">
        <v>1182</v>
      </c>
      <c r="Q75" s="50">
        <v>1443</v>
      </c>
      <c r="R75" s="50">
        <v>1453</v>
      </c>
      <c r="S75" s="50">
        <v>1447</v>
      </c>
      <c r="T75" s="54">
        <v>1469.33</v>
      </c>
      <c r="U75" s="54">
        <v>1468.31</v>
      </c>
    </row>
    <row r="76" spans="1:21" x14ac:dyDescent="0.25">
      <c r="A76" s="126" t="s">
        <v>61</v>
      </c>
      <c r="B76" s="50">
        <v>1083</v>
      </c>
      <c r="C76" s="50">
        <v>1095</v>
      </c>
      <c r="D76" s="50">
        <v>1121</v>
      </c>
      <c r="E76" s="50">
        <v>1127</v>
      </c>
      <c r="F76" s="50">
        <v>1085</v>
      </c>
      <c r="G76" s="50">
        <v>1085</v>
      </c>
      <c r="H76" s="50">
        <v>1091</v>
      </c>
      <c r="I76" s="50">
        <v>1100</v>
      </c>
      <c r="J76" s="50">
        <v>1072</v>
      </c>
      <c r="K76" s="54">
        <f>K78+K79+K80</f>
        <v>1068.0999999999999</v>
      </c>
      <c r="L76" s="50">
        <v>1088</v>
      </c>
      <c r="M76" s="54">
        <f>M78+M79+M80</f>
        <v>1098.5999999999999</v>
      </c>
      <c r="N76" s="50">
        <v>1104</v>
      </c>
      <c r="O76" s="50">
        <v>1110</v>
      </c>
      <c r="P76" s="50">
        <v>1127</v>
      </c>
      <c r="Q76" s="50">
        <v>1222</v>
      </c>
      <c r="R76" s="50">
        <v>1304</v>
      </c>
      <c r="S76" s="50">
        <v>1426</v>
      </c>
      <c r="T76" s="54">
        <f>T78+T79+T80</f>
        <v>1637.1860000000001</v>
      </c>
      <c r="U76" s="54">
        <v>1472</v>
      </c>
    </row>
    <row r="77" spans="1:21" x14ac:dyDescent="0.25">
      <c r="A77" s="30" t="s">
        <v>62</v>
      </c>
      <c r="B77" s="50"/>
      <c r="C77" s="50"/>
      <c r="D77" s="50"/>
      <c r="E77" s="50"/>
      <c r="F77" s="50"/>
      <c r="G77" s="50"/>
      <c r="H77" s="50"/>
      <c r="I77" s="50"/>
      <c r="J77" s="50"/>
      <c r="K77" s="54"/>
      <c r="L77" s="50"/>
      <c r="M77" s="54"/>
      <c r="N77" s="50"/>
      <c r="O77" s="50"/>
      <c r="P77" s="50"/>
      <c r="Q77" s="50"/>
      <c r="R77" s="50"/>
      <c r="S77" s="50"/>
      <c r="T77" s="54"/>
      <c r="U77" s="54"/>
    </row>
    <row r="78" spans="1:21" ht="29.25" x14ac:dyDescent="0.25">
      <c r="A78" s="18" t="s">
        <v>87</v>
      </c>
      <c r="B78" s="50">
        <v>566</v>
      </c>
      <c r="C78" s="50">
        <v>582</v>
      </c>
      <c r="D78" s="50">
        <v>608</v>
      </c>
      <c r="E78" s="50">
        <v>619</v>
      </c>
      <c r="F78" s="50">
        <v>463</v>
      </c>
      <c r="G78" s="50">
        <v>469</v>
      </c>
      <c r="H78" s="50">
        <v>459</v>
      </c>
      <c r="I78" s="50">
        <v>454</v>
      </c>
      <c r="J78" s="50">
        <v>451</v>
      </c>
      <c r="K78" s="54">
        <v>485.5</v>
      </c>
      <c r="L78" s="50">
        <v>440</v>
      </c>
      <c r="M78" s="54">
        <v>440.3</v>
      </c>
      <c r="N78" s="50">
        <v>437</v>
      </c>
      <c r="O78" s="50">
        <v>441</v>
      </c>
      <c r="P78" s="50">
        <v>445</v>
      </c>
      <c r="Q78" s="50">
        <v>412</v>
      </c>
      <c r="R78" s="50">
        <v>418</v>
      </c>
      <c r="S78" s="50">
        <v>422</v>
      </c>
      <c r="T78" s="54">
        <v>440.09100000000001</v>
      </c>
      <c r="U78" s="54">
        <v>441.13400000000001</v>
      </c>
    </row>
    <row r="79" spans="1:21" ht="19.5" x14ac:dyDescent="0.25">
      <c r="A79" s="18" t="s">
        <v>170</v>
      </c>
      <c r="B79" s="50">
        <v>135</v>
      </c>
      <c r="C79" s="50">
        <v>140</v>
      </c>
      <c r="D79" s="50">
        <v>146</v>
      </c>
      <c r="E79" s="50">
        <v>148</v>
      </c>
      <c r="F79" s="50">
        <v>149</v>
      </c>
      <c r="G79" s="50">
        <v>146</v>
      </c>
      <c r="H79" s="50">
        <v>147</v>
      </c>
      <c r="I79" s="50">
        <v>145</v>
      </c>
      <c r="J79" s="50">
        <v>145</v>
      </c>
      <c r="K79" s="54">
        <v>144.19999999999999</v>
      </c>
      <c r="L79" s="50">
        <v>141</v>
      </c>
      <c r="M79" s="54">
        <v>142.80000000000001</v>
      </c>
      <c r="N79" s="50">
        <v>150</v>
      </c>
      <c r="O79" s="50">
        <v>153</v>
      </c>
      <c r="P79" s="50">
        <v>157</v>
      </c>
      <c r="Q79" s="50">
        <v>279</v>
      </c>
      <c r="R79" s="50">
        <v>259</v>
      </c>
      <c r="S79" s="50">
        <v>335</v>
      </c>
      <c r="T79" s="54">
        <v>393.20100000000002</v>
      </c>
      <c r="U79" s="54">
        <v>412.84399999999999</v>
      </c>
    </row>
    <row r="80" spans="1:21" ht="29.25" x14ac:dyDescent="0.25">
      <c r="A80" s="18" t="s">
        <v>118</v>
      </c>
      <c r="B80" s="50">
        <f t="shared" ref="B80:J80" si="6">B76-(B78+B79)</f>
        <v>382</v>
      </c>
      <c r="C80" s="50">
        <f t="shared" si="6"/>
        <v>373</v>
      </c>
      <c r="D80" s="50">
        <f t="shared" si="6"/>
        <v>367</v>
      </c>
      <c r="E80" s="50">
        <f t="shared" si="6"/>
        <v>360</v>
      </c>
      <c r="F80" s="50">
        <f t="shared" si="6"/>
        <v>473</v>
      </c>
      <c r="G80" s="50">
        <f t="shared" si="6"/>
        <v>470</v>
      </c>
      <c r="H80" s="50">
        <f t="shared" si="6"/>
        <v>485</v>
      </c>
      <c r="I80" s="50">
        <f t="shared" si="6"/>
        <v>501</v>
      </c>
      <c r="J80" s="50">
        <f t="shared" si="6"/>
        <v>476</v>
      </c>
      <c r="K80" s="54">
        <v>438.4</v>
      </c>
      <c r="L80" s="50">
        <f>L76-(L78+L79)</f>
        <v>507</v>
      </c>
      <c r="M80" s="54">
        <v>515.5</v>
      </c>
      <c r="N80" s="50">
        <f>N76-(N78+N79)</f>
        <v>517</v>
      </c>
      <c r="O80" s="50">
        <v>516</v>
      </c>
      <c r="P80" s="50">
        <v>525</v>
      </c>
      <c r="Q80" s="50">
        <v>532</v>
      </c>
      <c r="R80" s="50">
        <v>627</v>
      </c>
      <c r="S80" s="50">
        <v>669</v>
      </c>
      <c r="T80" s="54">
        <v>803.89400000000001</v>
      </c>
      <c r="U80" s="54">
        <v>617.61</v>
      </c>
    </row>
    <row r="81" spans="1:21" x14ac:dyDescent="0.25">
      <c r="A81" s="126" t="s">
        <v>64</v>
      </c>
      <c r="B81" s="50">
        <v>1502</v>
      </c>
      <c r="C81" s="50">
        <v>1505</v>
      </c>
      <c r="D81" s="50">
        <v>1475</v>
      </c>
      <c r="E81" s="50">
        <v>1459</v>
      </c>
      <c r="F81" s="50">
        <v>1469</v>
      </c>
      <c r="G81" s="50">
        <v>1494</v>
      </c>
      <c r="H81" s="50">
        <v>1446</v>
      </c>
      <c r="I81" s="50">
        <v>1450</v>
      </c>
      <c r="J81" s="50">
        <v>1429</v>
      </c>
      <c r="K81" s="54">
        <v>1427.1</v>
      </c>
      <c r="L81" s="50">
        <v>1424</v>
      </c>
      <c r="M81" s="54">
        <v>1413</v>
      </c>
      <c r="N81" s="50">
        <v>1402</v>
      </c>
      <c r="O81" s="50">
        <v>1404</v>
      </c>
      <c r="P81" s="50">
        <v>1385</v>
      </c>
      <c r="Q81" s="50">
        <v>1494</v>
      </c>
      <c r="R81" s="50">
        <v>1492</v>
      </c>
      <c r="S81" s="50">
        <v>1448</v>
      </c>
      <c r="T81" s="54">
        <v>1492.9690000000001</v>
      </c>
      <c r="U81" s="54">
        <v>1495.4760000000001</v>
      </c>
    </row>
    <row r="82" spans="1:21" ht="18" x14ac:dyDescent="0.25">
      <c r="A82" s="130" t="s">
        <v>114</v>
      </c>
      <c r="B82" s="53">
        <f t="shared" ref="B82:S82" si="7">SUM(B83:B92)</f>
        <v>7356</v>
      </c>
      <c r="C82" s="53">
        <f>SUM(C83:C92)</f>
        <v>7342</v>
      </c>
      <c r="D82" s="53">
        <f>SUM(D83:D92)</f>
        <v>7303</v>
      </c>
      <c r="E82" s="53">
        <f>SUM(E83:E92)</f>
        <v>7285</v>
      </c>
      <c r="F82" s="53">
        <f t="shared" si="7"/>
        <v>7275</v>
      </c>
      <c r="G82" s="53">
        <f t="shared" si="7"/>
        <v>7180</v>
      </c>
      <c r="H82" s="53">
        <f t="shared" si="7"/>
        <v>7124</v>
      </c>
      <c r="I82" s="53">
        <f t="shared" si="7"/>
        <v>7196</v>
      </c>
      <c r="J82" s="53">
        <f t="shared" si="7"/>
        <v>7226</v>
      </c>
      <c r="K82" s="55">
        <f t="shared" si="7"/>
        <v>7231.2</v>
      </c>
      <c r="L82" s="53">
        <f t="shared" si="7"/>
        <v>7210</v>
      </c>
      <c r="M82" s="55">
        <f t="shared" si="7"/>
        <v>6654.6999999999989</v>
      </c>
      <c r="N82" s="53">
        <f t="shared" si="7"/>
        <v>6513</v>
      </c>
      <c r="O82" s="53">
        <f t="shared" si="7"/>
        <v>6429</v>
      </c>
      <c r="P82" s="53">
        <f t="shared" si="7"/>
        <v>6305</v>
      </c>
      <c r="Q82" s="53">
        <f t="shared" si="7"/>
        <v>6568</v>
      </c>
      <c r="R82" s="53">
        <f t="shared" si="7"/>
        <v>6489</v>
      </c>
      <c r="S82" s="53">
        <f t="shared" si="7"/>
        <v>6157</v>
      </c>
      <c r="T82" s="55">
        <v>6252.1679999999997</v>
      </c>
      <c r="U82" s="55">
        <v>6316.0389999999998</v>
      </c>
    </row>
    <row r="83" spans="1:21" x14ac:dyDescent="0.25">
      <c r="A83" s="126" t="s">
        <v>65</v>
      </c>
      <c r="B83" s="50">
        <v>126</v>
      </c>
      <c r="C83" s="50">
        <v>125</v>
      </c>
      <c r="D83" s="50">
        <v>127</v>
      </c>
      <c r="E83" s="50">
        <v>127</v>
      </c>
      <c r="F83" s="50">
        <v>130</v>
      </c>
      <c r="G83" s="50">
        <v>131</v>
      </c>
      <c r="H83" s="50">
        <v>130</v>
      </c>
      <c r="I83" s="50">
        <v>132</v>
      </c>
      <c r="J83" s="50">
        <v>130</v>
      </c>
      <c r="K83" s="54">
        <v>118.8</v>
      </c>
      <c r="L83" s="50">
        <v>125</v>
      </c>
      <c r="M83" s="54">
        <v>126.9</v>
      </c>
      <c r="N83" s="50">
        <v>126</v>
      </c>
      <c r="O83" s="50">
        <v>123</v>
      </c>
      <c r="P83" s="50">
        <v>122</v>
      </c>
      <c r="Q83" s="50">
        <v>103</v>
      </c>
      <c r="R83" s="50">
        <v>101</v>
      </c>
      <c r="S83" s="50">
        <v>119</v>
      </c>
      <c r="T83" s="54">
        <v>120.083</v>
      </c>
      <c r="U83" s="54">
        <v>118.203</v>
      </c>
    </row>
    <row r="84" spans="1:21" x14ac:dyDescent="0.25">
      <c r="A84" s="126" t="s">
        <v>67</v>
      </c>
      <c r="B84" s="50">
        <v>146</v>
      </c>
      <c r="C84" s="50">
        <v>148</v>
      </c>
      <c r="D84" s="50">
        <v>149</v>
      </c>
      <c r="E84" s="50">
        <v>151</v>
      </c>
      <c r="F84" s="50">
        <v>151</v>
      </c>
      <c r="G84" s="50">
        <v>149</v>
      </c>
      <c r="H84" s="50">
        <v>151</v>
      </c>
      <c r="I84" s="50">
        <v>144</v>
      </c>
      <c r="J84" s="50">
        <v>146</v>
      </c>
      <c r="K84" s="54">
        <v>149.6</v>
      </c>
      <c r="L84" s="50">
        <v>150</v>
      </c>
      <c r="M84" s="54">
        <v>151.19999999999999</v>
      </c>
      <c r="N84" s="50">
        <v>155</v>
      </c>
      <c r="O84" s="50">
        <v>156</v>
      </c>
      <c r="P84" s="50">
        <v>157</v>
      </c>
      <c r="Q84" s="50">
        <v>157</v>
      </c>
      <c r="R84" s="50">
        <v>158</v>
      </c>
      <c r="S84" s="50">
        <v>158</v>
      </c>
      <c r="T84" s="54">
        <v>158.27099999999999</v>
      </c>
      <c r="U84" s="54">
        <v>158.857</v>
      </c>
    </row>
    <row r="85" spans="1:21" x14ac:dyDescent="0.25">
      <c r="A85" s="126" t="s">
        <v>68</v>
      </c>
      <c r="B85" s="50">
        <v>265</v>
      </c>
      <c r="C85" s="50">
        <v>263</v>
      </c>
      <c r="D85" s="50">
        <v>260</v>
      </c>
      <c r="E85" s="50">
        <v>259</v>
      </c>
      <c r="F85" s="50">
        <v>259</v>
      </c>
      <c r="G85" s="50">
        <v>257</v>
      </c>
      <c r="H85" s="50">
        <v>256</v>
      </c>
      <c r="I85" s="50">
        <v>255</v>
      </c>
      <c r="J85" s="50">
        <v>256</v>
      </c>
      <c r="K85" s="54">
        <v>254</v>
      </c>
      <c r="L85" s="50">
        <v>298</v>
      </c>
      <c r="M85" s="54">
        <v>241</v>
      </c>
      <c r="N85" s="50">
        <v>237</v>
      </c>
      <c r="O85" s="50">
        <v>245</v>
      </c>
      <c r="P85" s="50">
        <v>238</v>
      </c>
      <c r="Q85" s="50">
        <v>235</v>
      </c>
      <c r="R85" s="50">
        <v>223</v>
      </c>
      <c r="S85" s="50">
        <v>216</v>
      </c>
      <c r="T85" s="54">
        <v>212.51300000000001</v>
      </c>
      <c r="U85" s="54">
        <v>210.667</v>
      </c>
    </row>
    <row r="86" spans="1:21" x14ac:dyDescent="0.25">
      <c r="A86" s="126" t="s">
        <v>69</v>
      </c>
      <c r="B86" s="50">
        <v>1162</v>
      </c>
      <c r="C86" s="50">
        <v>1152</v>
      </c>
      <c r="D86" s="50">
        <v>1143</v>
      </c>
      <c r="E86" s="50">
        <v>1141</v>
      </c>
      <c r="F86" s="50">
        <v>1137</v>
      </c>
      <c r="G86" s="50">
        <v>1123</v>
      </c>
      <c r="H86" s="50">
        <v>1107</v>
      </c>
      <c r="I86" s="50">
        <v>1107</v>
      </c>
      <c r="J86" s="50">
        <v>1112</v>
      </c>
      <c r="K86" s="54">
        <v>1113.5</v>
      </c>
      <c r="L86" s="50">
        <v>1092</v>
      </c>
      <c r="M86" s="54">
        <v>982</v>
      </c>
      <c r="N86" s="50">
        <v>896</v>
      </c>
      <c r="O86" s="50">
        <v>875</v>
      </c>
      <c r="P86" s="50">
        <v>861</v>
      </c>
      <c r="Q86" s="50">
        <v>872</v>
      </c>
      <c r="R86" s="50">
        <v>863</v>
      </c>
      <c r="S86" s="50">
        <v>578</v>
      </c>
      <c r="T86" s="54">
        <v>398.488</v>
      </c>
      <c r="U86" s="54">
        <v>366.71199999999999</v>
      </c>
    </row>
    <row r="87" spans="1:21" x14ac:dyDescent="0.25">
      <c r="A87" s="126" t="s">
        <v>71</v>
      </c>
      <c r="B87" s="50">
        <v>1306</v>
      </c>
      <c r="C87" s="50">
        <v>1311</v>
      </c>
      <c r="D87" s="50">
        <v>1311</v>
      </c>
      <c r="E87" s="50">
        <v>1308</v>
      </c>
      <c r="F87" s="50">
        <v>1301</v>
      </c>
      <c r="G87" s="50">
        <v>1273</v>
      </c>
      <c r="H87" s="50">
        <v>1240</v>
      </c>
      <c r="I87" s="50">
        <v>1333</v>
      </c>
      <c r="J87" s="50">
        <v>1337</v>
      </c>
      <c r="K87" s="54">
        <v>1336</v>
      </c>
      <c r="L87" s="50">
        <v>1320</v>
      </c>
      <c r="M87" s="54">
        <v>1315.6</v>
      </c>
      <c r="N87" s="50">
        <v>1318</v>
      </c>
      <c r="O87" s="50">
        <v>1320</v>
      </c>
      <c r="P87" s="50">
        <v>1327</v>
      </c>
      <c r="Q87" s="50">
        <v>1334</v>
      </c>
      <c r="R87" s="50">
        <v>1337</v>
      </c>
      <c r="S87" s="50">
        <v>1342</v>
      </c>
      <c r="T87" s="54">
        <v>1346.1869999999999</v>
      </c>
      <c r="U87" s="54">
        <v>1356.144</v>
      </c>
    </row>
    <row r="88" spans="1:21" x14ac:dyDescent="0.25">
      <c r="A88" s="126" t="s">
        <v>72</v>
      </c>
      <c r="B88" s="50">
        <v>999</v>
      </c>
      <c r="C88" s="50">
        <v>991</v>
      </c>
      <c r="D88" s="50">
        <v>990</v>
      </c>
      <c r="E88" s="50">
        <v>984</v>
      </c>
      <c r="F88" s="50">
        <v>969</v>
      </c>
      <c r="G88" s="50">
        <v>943</v>
      </c>
      <c r="H88" s="50">
        <v>937</v>
      </c>
      <c r="I88" s="50">
        <v>944</v>
      </c>
      <c r="J88" s="50">
        <v>961</v>
      </c>
      <c r="K88" s="54">
        <v>948.3</v>
      </c>
      <c r="L88" s="50">
        <v>926</v>
      </c>
      <c r="M88" s="54">
        <v>722.6</v>
      </c>
      <c r="N88" s="50">
        <v>684</v>
      </c>
      <c r="O88" s="50">
        <v>659</v>
      </c>
      <c r="P88" s="50">
        <v>643</v>
      </c>
      <c r="Q88" s="50">
        <v>642</v>
      </c>
      <c r="R88" s="50">
        <v>640</v>
      </c>
      <c r="S88" s="50">
        <v>553</v>
      </c>
      <c r="T88" s="54">
        <v>633.33000000000004</v>
      </c>
      <c r="U88" s="54">
        <v>627.94799999999998</v>
      </c>
    </row>
    <row r="89" spans="1:21" x14ac:dyDescent="0.25">
      <c r="A89" s="126" t="s">
        <v>73</v>
      </c>
      <c r="B89" s="50">
        <v>1076</v>
      </c>
      <c r="C89" s="50">
        <v>1076</v>
      </c>
      <c r="D89" s="50">
        <v>1058</v>
      </c>
      <c r="E89" s="50">
        <v>1049</v>
      </c>
      <c r="F89" s="50">
        <v>1037</v>
      </c>
      <c r="G89" s="50">
        <v>1036</v>
      </c>
      <c r="H89" s="50">
        <v>1036</v>
      </c>
      <c r="I89" s="50">
        <v>1044</v>
      </c>
      <c r="J89" s="50">
        <v>1059</v>
      </c>
      <c r="K89" s="54">
        <v>1071.3</v>
      </c>
      <c r="L89" s="50">
        <v>1072</v>
      </c>
      <c r="M89" s="54">
        <v>1078</v>
      </c>
      <c r="N89" s="50">
        <v>1078</v>
      </c>
      <c r="O89" s="50">
        <v>1072</v>
      </c>
      <c r="P89" s="50">
        <v>1061</v>
      </c>
      <c r="Q89" s="50">
        <v>1055</v>
      </c>
      <c r="R89" s="50">
        <v>1050</v>
      </c>
      <c r="S89" s="50">
        <v>1008</v>
      </c>
      <c r="T89" s="54">
        <v>1002.4450000000001</v>
      </c>
      <c r="U89" s="54">
        <v>1005.346</v>
      </c>
    </row>
    <row r="90" spans="1:21" x14ac:dyDescent="0.25">
      <c r="A90" s="126" t="s">
        <v>139</v>
      </c>
      <c r="B90" s="50">
        <v>1040</v>
      </c>
      <c r="C90" s="50">
        <v>1027</v>
      </c>
      <c r="D90" s="50">
        <v>1020</v>
      </c>
      <c r="E90" s="50">
        <v>1016</v>
      </c>
      <c r="F90" s="50">
        <v>1014</v>
      </c>
      <c r="G90" s="50">
        <v>1010</v>
      </c>
      <c r="H90" s="50">
        <v>1007</v>
      </c>
      <c r="I90" s="50">
        <v>996</v>
      </c>
      <c r="J90" s="50">
        <v>974</v>
      </c>
      <c r="K90" s="54">
        <v>977.2</v>
      </c>
      <c r="L90" s="50">
        <v>966</v>
      </c>
      <c r="M90" s="54">
        <v>780</v>
      </c>
      <c r="N90" s="50">
        <v>787</v>
      </c>
      <c r="O90" s="50">
        <v>773</v>
      </c>
      <c r="P90" s="50">
        <v>785</v>
      </c>
      <c r="Q90" s="50">
        <v>1055</v>
      </c>
      <c r="R90" s="50">
        <v>1013</v>
      </c>
      <c r="S90" s="50">
        <v>1091</v>
      </c>
      <c r="T90" s="54">
        <v>1179.7460000000001</v>
      </c>
      <c r="U90" s="54">
        <v>1240.683</v>
      </c>
    </row>
    <row r="91" spans="1:21" x14ac:dyDescent="0.25">
      <c r="A91" s="126" t="s">
        <v>75</v>
      </c>
      <c r="B91" s="50">
        <v>918</v>
      </c>
      <c r="C91" s="50">
        <v>929</v>
      </c>
      <c r="D91" s="50">
        <v>934</v>
      </c>
      <c r="E91" s="50">
        <v>940</v>
      </c>
      <c r="F91" s="50">
        <v>927</v>
      </c>
      <c r="G91" s="50">
        <v>910</v>
      </c>
      <c r="H91" s="50">
        <v>913</v>
      </c>
      <c r="I91" s="50">
        <v>907</v>
      </c>
      <c r="J91" s="50">
        <v>916</v>
      </c>
      <c r="K91" s="54">
        <v>931.9</v>
      </c>
      <c r="L91" s="50">
        <v>929</v>
      </c>
      <c r="M91" s="54">
        <v>929.2</v>
      </c>
      <c r="N91" s="50">
        <v>923</v>
      </c>
      <c r="O91" s="50">
        <v>908</v>
      </c>
      <c r="P91" s="50">
        <v>810</v>
      </c>
      <c r="Q91" s="50">
        <v>801</v>
      </c>
      <c r="R91" s="50">
        <v>791</v>
      </c>
      <c r="S91" s="50">
        <v>781</v>
      </c>
      <c r="T91" s="54">
        <v>892.52599999999995</v>
      </c>
      <c r="U91" s="54">
        <v>910.32100000000003</v>
      </c>
    </row>
    <row r="92" spans="1:21" x14ac:dyDescent="0.25">
      <c r="A92" s="126" t="s">
        <v>76</v>
      </c>
      <c r="B92" s="50">
        <v>318</v>
      </c>
      <c r="C92" s="50">
        <v>320</v>
      </c>
      <c r="D92" s="50">
        <v>311</v>
      </c>
      <c r="E92" s="50">
        <v>310</v>
      </c>
      <c r="F92" s="50">
        <v>350</v>
      </c>
      <c r="G92" s="50">
        <v>348</v>
      </c>
      <c r="H92" s="50">
        <v>347</v>
      </c>
      <c r="I92" s="50">
        <v>334</v>
      </c>
      <c r="J92" s="50">
        <v>335</v>
      </c>
      <c r="K92" s="54">
        <v>330.6</v>
      </c>
      <c r="L92" s="50">
        <v>332</v>
      </c>
      <c r="M92" s="54">
        <v>328.2</v>
      </c>
      <c r="N92" s="50">
        <v>309</v>
      </c>
      <c r="O92" s="50">
        <v>298</v>
      </c>
      <c r="P92" s="50">
        <v>301</v>
      </c>
      <c r="Q92" s="50">
        <v>314</v>
      </c>
      <c r="R92" s="50">
        <v>313</v>
      </c>
      <c r="S92" s="50">
        <v>311</v>
      </c>
      <c r="T92" s="54">
        <v>308.57900000000001</v>
      </c>
      <c r="U92" s="54">
        <v>321.15800000000002</v>
      </c>
    </row>
    <row r="93" spans="1:21" ht="18" x14ac:dyDescent="0.25">
      <c r="A93" s="130" t="s">
        <v>121</v>
      </c>
      <c r="B93" s="53">
        <f t="shared" ref="B93:H93" si="8">SUM(B94:B104)</f>
        <v>3824</v>
      </c>
      <c r="C93" s="53">
        <f t="shared" si="8"/>
        <v>3836</v>
      </c>
      <c r="D93" s="53">
        <f t="shared" si="8"/>
        <v>3798</v>
      </c>
      <c r="E93" s="53">
        <f t="shared" si="8"/>
        <v>3756</v>
      </c>
      <c r="F93" s="53">
        <f t="shared" si="8"/>
        <v>3734</v>
      </c>
      <c r="G93" s="53">
        <f t="shared" si="8"/>
        <v>3665</v>
      </c>
      <c r="H93" s="53">
        <f t="shared" si="8"/>
        <v>3576</v>
      </c>
      <c r="I93" s="53">
        <f t="shared" ref="I93:S93" si="9">SUM(I94:I104)</f>
        <v>3468</v>
      </c>
      <c r="J93" s="53">
        <f t="shared" si="9"/>
        <v>3530</v>
      </c>
      <c r="K93" s="55">
        <f t="shared" si="9"/>
        <v>3366.7</v>
      </c>
      <c r="L93" s="53">
        <f t="shared" si="9"/>
        <v>3319</v>
      </c>
      <c r="M93" s="55">
        <f t="shared" si="9"/>
        <v>3199.1</v>
      </c>
      <c r="N93" s="53">
        <f t="shared" si="9"/>
        <v>3010</v>
      </c>
      <c r="O93" s="53">
        <f t="shared" si="9"/>
        <v>2977</v>
      </c>
      <c r="P93" s="53">
        <f t="shared" si="9"/>
        <v>2984</v>
      </c>
      <c r="Q93" s="53">
        <f t="shared" si="9"/>
        <v>3092</v>
      </c>
      <c r="R93" s="53">
        <f t="shared" si="9"/>
        <v>3121</v>
      </c>
      <c r="S93" s="53">
        <f t="shared" si="9"/>
        <v>3085</v>
      </c>
      <c r="T93" s="55">
        <v>3093.0569999999998</v>
      </c>
      <c r="U93" s="55">
        <v>3118.0120000000002</v>
      </c>
    </row>
    <row r="94" spans="1:21" x14ac:dyDescent="0.25">
      <c r="A94" s="126" t="s">
        <v>66</v>
      </c>
      <c r="B94" s="50">
        <v>430</v>
      </c>
      <c r="C94" s="50">
        <v>431</v>
      </c>
      <c r="D94" s="50">
        <v>436</v>
      </c>
      <c r="E94" s="50">
        <v>430</v>
      </c>
      <c r="F94" s="50">
        <v>428</v>
      </c>
      <c r="G94" s="50">
        <v>438</v>
      </c>
      <c r="H94" s="50">
        <v>438</v>
      </c>
      <c r="I94" s="50">
        <v>436</v>
      </c>
      <c r="J94" s="50">
        <v>438</v>
      </c>
      <c r="K94" s="54">
        <v>419.8</v>
      </c>
      <c r="L94" s="50">
        <v>410</v>
      </c>
      <c r="M94" s="54">
        <v>401.6</v>
      </c>
      <c r="N94" s="50">
        <v>292</v>
      </c>
      <c r="O94" s="50">
        <v>280</v>
      </c>
      <c r="P94" s="50">
        <v>264</v>
      </c>
      <c r="Q94" s="50">
        <v>342</v>
      </c>
      <c r="R94" s="50">
        <v>346</v>
      </c>
      <c r="S94" s="50">
        <v>347</v>
      </c>
      <c r="T94" s="54">
        <v>363.28100000000001</v>
      </c>
      <c r="U94" s="54">
        <v>365.82799999999997</v>
      </c>
    </row>
    <row r="95" spans="1:21" x14ac:dyDescent="0.25">
      <c r="A95" s="126" t="s">
        <v>77</v>
      </c>
      <c r="B95" s="50">
        <v>473</v>
      </c>
      <c r="C95" s="50">
        <v>477</v>
      </c>
      <c r="D95" s="50">
        <v>488</v>
      </c>
      <c r="E95" s="50">
        <v>490</v>
      </c>
      <c r="F95" s="50">
        <v>497</v>
      </c>
      <c r="G95" s="50">
        <v>492</v>
      </c>
      <c r="H95" s="50">
        <v>491</v>
      </c>
      <c r="I95" s="50">
        <v>495</v>
      </c>
      <c r="J95" s="50">
        <v>493</v>
      </c>
      <c r="K95" s="54">
        <v>494.7</v>
      </c>
      <c r="L95" s="50">
        <v>499</v>
      </c>
      <c r="M95" s="54">
        <v>485</v>
      </c>
      <c r="N95" s="50">
        <v>466</v>
      </c>
      <c r="O95" s="50">
        <v>460</v>
      </c>
      <c r="P95" s="50">
        <v>462</v>
      </c>
      <c r="Q95" s="50">
        <v>470</v>
      </c>
      <c r="R95" s="50">
        <v>471</v>
      </c>
      <c r="S95" s="50">
        <v>462</v>
      </c>
      <c r="T95" s="54">
        <v>469.53</v>
      </c>
      <c r="U95" s="54">
        <v>493.15600000000001</v>
      </c>
    </row>
    <row r="96" spans="1:21" x14ac:dyDescent="0.25">
      <c r="A96" s="126" t="s">
        <v>70</v>
      </c>
      <c r="B96" s="50">
        <v>516</v>
      </c>
      <c r="C96" s="50">
        <v>515</v>
      </c>
      <c r="D96" s="50">
        <v>514</v>
      </c>
      <c r="E96" s="50">
        <v>518</v>
      </c>
      <c r="F96" s="50">
        <v>519</v>
      </c>
      <c r="G96" s="50">
        <v>517</v>
      </c>
      <c r="H96" s="50">
        <v>520</v>
      </c>
      <c r="I96" s="50">
        <v>521</v>
      </c>
      <c r="J96" s="50">
        <v>610</v>
      </c>
      <c r="K96" s="54">
        <v>487.2</v>
      </c>
      <c r="L96" s="50">
        <v>474</v>
      </c>
      <c r="M96" s="54">
        <v>455.2</v>
      </c>
      <c r="N96" s="50">
        <v>429</v>
      </c>
      <c r="O96" s="50">
        <v>429</v>
      </c>
      <c r="P96" s="50">
        <v>422</v>
      </c>
      <c r="Q96" s="50">
        <v>414</v>
      </c>
      <c r="R96" s="50">
        <v>398</v>
      </c>
      <c r="S96" s="50">
        <v>342</v>
      </c>
      <c r="T96" s="54">
        <v>345.12900000000002</v>
      </c>
      <c r="U96" s="54">
        <v>343.197</v>
      </c>
    </row>
    <row r="97" spans="1:21" x14ac:dyDescent="0.25">
      <c r="A97" s="126" t="s">
        <v>78</v>
      </c>
      <c r="B97" s="50">
        <v>183</v>
      </c>
      <c r="C97" s="50">
        <v>182</v>
      </c>
      <c r="D97" s="50">
        <v>182</v>
      </c>
      <c r="E97" s="50">
        <v>181</v>
      </c>
      <c r="F97" s="50">
        <v>180</v>
      </c>
      <c r="G97" s="50">
        <v>177</v>
      </c>
      <c r="H97" s="50">
        <v>174</v>
      </c>
      <c r="I97" s="50">
        <v>169</v>
      </c>
      <c r="J97" s="50">
        <v>168</v>
      </c>
      <c r="K97" s="54">
        <v>166.7</v>
      </c>
      <c r="L97" s="50">
        <v>165</v>
      </c>
      <c r="M97" s="54">
        <v>162.5</v>
      </c>
      <c r="N97" s="50">
        <v>163</v>
      </c>
      <c r="O97" s="50">
        <v>160</v>
      </c>
      <c r="P97" s="50">
        <v>162</v>
      </c>
      <c r="Q97" s="50">
        <v>157</v>
      </c>
      <c r="R97" s="50">
        <v>167</v>
      </c>
      <c r="S97" s="50">
        <v>161</v>
      </c>
      <c r="T97" s="54">
        <v>160.01300000000001</v>
      </c>
      <c r="U97" s="54">
        <v>165.27500000000001</v>
      </c>
    </row>
    <row r="98" spans="1:21" x14ac:dyDescent="0.25">
      <c r="A98" s="126" t="s">
        <v>79</v>
      </c>
      <c r="B98" s="50">
        <v>767</v>
      </c>
      <c r="C98" s="50">
        <v>760</v>
      </c>
      <c r="D98" s="50">
        <v>733</v>
      </c>
      <c r="E98" s="50">
        <v>712</v>
      </c>
      <c r="F98" s="50">
        <v>691</v>
      </c>
      <c r="G98" s="50">
        <v>655</v>
      </c>
      <c r="H98" s="50">
        <v>615</v>
      </c>
      <c r="I98" s="50">
        <v>544</v>
      </c>
      <c r="J98" s="50">
        <v>524</v>
      </c>
      <c r="K98" s="54">
        <v>509.2</v>
      </c>
      <c r="L98" s="50">
        <v>496</v>
      </c>
      <c r="M98" s="54">
        <v>490.3</v>
      </c>
      <c r="N98" s="50">
        <v>474</v>
      </c>
      <c r="O98" s="50">
        <v>455</v>
      </c>
      <c r="P98" s="50">
        <v>447</v>
      </c>
      <c r="Q98" s="50">
        <v>446</v>
      </c>
      <c r="R98" s="50">
        <v>436</v>
      </c>
      <c r="S98" s="50">
        <v>444</v>
      </c>
      <c r="T98" s="54">
        <v>430.58199999999999</v>
      </c>
      <c r="U98" s="54">
        <v>424.01499999999999</v>
      </c>
    </row>
    <row r="99" spans="1:21" x14ac:dyDescent="0.25">
      <c r="A99" s="126" t="s">
        <v>145</v>
      </c>
      <c r="B99" s="50">
        <v>502</v>
      </c>
      <c r="C99" s="50">
        <v>507</v>
      </c>
      <c r="D99" s="50">
        <v>495</v>
      </c>
      <c r="E99" s="50">
        <v>487</v>
      </c>
      <c r="F99" s="50">
        <v>486</v>
      </c>
      <c r="G99" s="50">
        <v>484</v>
      </c>
      <c r="H99" s="50">
        <v>472</v>
      </c>
      <c r="I99" s="50">
        <v>448</v>
      </c>
      <c r="J99" s="50">
        <v>454</v>
      </c>
      <c r="K99" s="54">
        <v>462.1</v>
      </c>
      <c r="L99" s="50">
        <v>481</v>
      </c>
      <c r="M99" s="54">
        <v>497.9</v>
      </c>
      <c r="N99" s="50">
        <v>510</v>
      </c>
      <c r="O99" s="50">
        <v>526</v>
      </c>
      <c r="P99" s="50">
        <v>523</v>
      </c>
      <c r="Q99" s="50">
        <v>538</v>
      </c>
      <c r="R99" s="50">
        <v>552</v>
      </c>
      <c r="S99" s="50">
        <v>553</v>
      </c>
      <c r="T99" s="54">
        <v>559.83199999999999</v>
      </c>
      <c r="U99" s="54">
        <v>558.61900000000003</v>
      </c>
    </row>
    <row r="100" spans="1:21" x14ac:dyDescent="0.25">
      <c r="A100" s="126" t="s">
        <v>81</v>
      </c>
      <c r="B100" s="50">
        <v>377</v>
      </c>
      <c r="C100" s="50">
        <v>390</v>
      </c>
      <c r="D100" s="50">
        <v>389</v>
      </c>
      <c r="E100" s="50">
        <v>384</v>
      </c>
      <c r="F100" s="50">
        <v>380</v>
      </c>
      <c r="G100" s="50">
        <v>363</v>
      </c>
      <c r="H100" s="50">
        <v>341</v>
      </c>
      <c r="I100" s="50">
        <v>337</v>
      </c>
      <c r="J100" s="50">
        <v>332</v>
      </c>
      <c r="K100" s="54">
        <v>325.5</v>
      </c>
      <c r="L100" s="50">
        <v>308</v>
      </c>
      <c r="M100" s="54">
        <v>260</v>
      </c>
      <c r="N100" s="50">
        <v>241</v>
      </c>
      <c r="O100" s="50">
        <v>240</v>
      </c>
      <c r="P100" s="50">
        <v>277</v>
      </c>
      <c r="Q100" s="50">
        <v>277</v>
      </c>
      <c r="R100" s="50">
        <v>297</v>
      </c>
      <c r="S100" s="50">
        <v>290</v>
      </c>
      <c r="T100" s="54">
        <v>298.35199999999998</v>
      </c>
      <c r="U100" s="54">
        <v>308.637</v>
      </c>
    </row>
    <row r="101" spans="1:21" x14ac:dyDescent="0.25">
      <c r="A101" s="126" t="s">
        <v>82</v>
      </c>
      <c r="B101" s="50">
        <v>130</v>
      </c>
      <c r="C101" s="50">
        <v>128</v>
      </c>
      <c r="D101" s="50">
        <v>120</v>
      </c>
      <c r="E101" s="50">
        <v>115</v>
      </c>
      <c r="F101" s="50">
        <v>113</v>
      </c>
      <c r="G101" s="50">
        <v>110</v>
      </c>
      <c r="H101" s="50">
        <v>104</v>
      </c>
      <c r="I101" s="50">
        <v>100</v>
      </c>
      <c r="J101" s="50">
        <v>96</v>
      </c>
      <c r="K101" s="54">
        <v>94</v>
      </c>
      <c r="L101" s="50">
        <v>92</v>
      </c>
      <c r="M101" s="54">
        <v>88.4</v>
      </c>
      <c r="N101" s="50">
        <v>87</v>
      </c>
      <c r="O101" s="50">
        <v>86</v>
      </c>
      <c r="P101" s="50">
        <v>86</v>
      </c>
      <c r="Q101" s="50">
        <v>85</v>
      </c>
      <c r="R101" s="50">
        <v>89</v>
      </c>
      <c r="S101" s="50">
        <v>87</v>
      </c>
      <c r="T101" s="54">
        <v>87.058999999999997</v>
      </c>
      <c r="U101" s="54">
        <v>84.584999999999994</v>
      </c>
    </row>
    <row r="102" spans="1:21" x14ac:dyDescent="0.25">
      <c r="A102" s="126" t="s">
        <v>83</v>
      </c>
      <c r="B102" s="50">
        <v>289</v>
      </c>
      <c r="C102" s="50">
        <v>290</v>
      </c>
      <c r="D102" s="50">
        <v>289</v>
      </c>
      <c r="E102" s="50">
        <v>287</v>
      </c>
      <c r="F102" s="50">
        <v>285</v>
      </c>
      <c r="G102" s="50">
        <v>274</v>
      </c>
      <c r="H102" s="50">
        <v>268</v>
      </c>
      <c r="I102" s="50">
        <v>266</v>
      </c>
      <c r="J102" s="50">
        <v>265</v>
      </c>
      <c r="K102" s="54">
        <v>260.8</v>
      </c>
      <c r="L102" s="50">
        <v>260</v>
      </c>
      <c r="M102" s="54">
        <v>257.60000000000002</v>
      </c>
      <c r="N102" s="50">
        <v>255</v>
      </c>
      <c r="O102" s="50">
        <v>250</v>
      </c>
      <c r="P102" s="50">
        <v>255</v>
      </c>
      <c r="Q102" s="50">
        <v>282</v>
      </c>
      <c r="R102" s="50">
        <v>287</v>
      </c>
      <c r="S102" s="50">
        <v>322</v>
      </c>
      <c r="T102" s="54">
        <v>306.46300000000002</v>
      </c>
      <c r="U102" s="54">
        <v>305.89</v>
      </c>
    </row>
    <row r="103" spans="1:21" ht="19.5" x14ac:dyDescent="0.25">
      <c r="A103" s="126" t="s">
        <v>84</v>
      </c>
      <c r="B103" s="50">
        <v>96</v>
      </c>
      <c r="C103" s="50">
        <v>97</v>
      </c>
      <c r="D103" s="50">
        <v>95</v>
      </c>
      <c r="E103" s="50">
        <v>96</v>
      </c>
      <c r="F103" s="50">
        <v>98</v>
      </c>
      <c r="G103" s="50">
        <v>98</v>
      </c>
      <c r="H103" s="50">
        <v>99</v>
      </c>
      <c r="I103" s="50">
        <v>98</v>
      </c>
      <c r="J103" s="50">
        <v>53</v>
      </c>
      <c r="K103" s="54">
        <v>95.7</v>
      </c>
      <c r="L103" s="50">
        <v>84</v>
      </c>
      <c r="M103" s="54">
        <v>56.9</v>
      </c>
      <c r="N103" s="50">
        <v>53</v>
      </c>
      <c r="O103" s="50">
        <v>51</v>
      </c>
      <c r="P103" s="50">
        <v>49</v>
      </c>
      <c r="Q103" s="50">
        <v>49</v>
      </c>
      <c r="R103" s="50">
        <v>47</v>
      </c>
      <c r="S103" s="50">
        <v>47</v>
      </c>
      <c r="T103" s="54">
        <v>40.040999999999997</v>
      </c>
      <c r="U103" s="54">
        <v>39.07</v>
      </c>
    </row>
    <row r="104" spans="1:21" ht="19.5" x14ac:dyDescent="0.25">
      <c r="A104" s="126" t="s">
        <v>85</v>
      </c>
      <c r="B104" s="50">
        <v>61</v>
      </c>
      <c r="C104" s="50">
        <v>59</v>
      </c>
      <c r="D104" s="50">
        <v>57</v>
      </c>
      <c r="E104" s="50">
        <v>56</v>
      </c>
      <c r="F104" s="50">
        <v>57</v>
      </c>
      <c r="G104" s="50">
        <v>57</v>
      </c>
      <c r="H104" s="50">
        <v>54</v>
      </c>
      <c r="I104" s="50">
        <v>54</v>
      </c>
      <c r="J104" s="50">
        <v>97</v>
      </c>
      <c r="K104" s="54">
        <v>51</v>
      </c>
      <c r="L104" s="50">
        <v>50</v>
      </c>
      <c r="M104" s="54">
        <v>43.7</v>
      </c>
      <c r="N104" s="50">
        <v>40</v>
      </c>
      <c r="O104" s="50">
        <v>40</v>
      </c>
      <c r="P104" s="50">
        <v>37</v>
      </c>
      <c r="Q104" s="50">
        <v>32</v>
      </c>
      <c r="R104" s="50">
        <v>31</v>
      </c>
      <c r="S104" s="50">
        <v>30</v>
      </c>
      <c r="T104" s="54">
        <v>32.774999999999999</v>
      </c>
      <c r="U104" s="54">
        <v>29.74</v>
      </c>
    </row>
    <row r="105" spans="1:21" x14ac:dyDescent="0.25">
      <c r="A105" s="253" t="s">
        <v>151</v>
      </c>
      <c r="B105" s="253"/>
      <c r="C105" s="253"/>
      <c r="D105" s="253"/>
      <c r="E105" s="253"/>
      <c r="F105" s="253"/>
      <c r="G105" s="253"/>
      <c r="H105" s="253"/>
      <c r="I105" s="253"/>
      <c r="J105" s="253"/>
      <c r="K105" s="253"/>
      <c r="L105" s="253"/>
      <c r="M105" s="253"/>
      <c r="N105" s="253"/>
      <c r="O105" s="253"/>
      <c r="P105" s="253"/>
      <c r="Q105" s="253"/>
      <c r="R105" s="253"/>
      <c r="S105" s="15"/>
      <c r="T105" s="170"/>
    </row>
    <row r="106" spans="1:21" ht="15.75" customHeight="1" thickBot="1" x14ac:dyDescent="0.3">
      <c r="A106" s="254" t="s">
        <v>222</v>
      </c>
      <c r="B106" s="254"/>
      <c r="C106" s="254"/>
      <c r="D106" s="254"/>
      <c r="E106" s="254"/>
      <c r="F106" s="254"/>
      <c r="G106" s="254"/>
      <c r="H106" s="254"/>
      <c r="I106" s="254"/>
      <c r="J106" s="254"/>
      <c r="K106" s="254"/>
      <c r="L106" s="254"/>
      <c r="M106" s="254"/>
      <c r="N106" s="254"/>
      <c r="O106" s="254"/>
      <c r="P106" s="254"/>
      <c r="Q106" s="254"/>
      <c r="R106" s="254"/>
      <c r="S106" s="31"/>
      <c r="T106" s="177"/>
      <c r="U106" s="176"/>
    </row>
    <row r="107" spans="1:2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</sheetData>
  <mergeCells count="4">
    <mergeCell ref="A105:R105"/>
    <mergeCell ref="A106:R106"/>
    <mergeCell ref="A1:U1"/>
    <mergeCell ref="A2:U2"/>
  </mergeCells>
  <pageMargins left="0.7" right="0.7" top="0.75" bottom="0.75" header="0.3" footer="0.3"/>
  <ignoredErrors>
    <ignoredError sqref="M50" formulaRange="1"/>
    <ignoredError sqref="G2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19</vt:i4>
      </vt:variant>
    </vt:vector>
  </HeadingPairs>
  <TitlesOfParts>
    <vt:vector size="19" baseType="lpstr">
      <vt:lpstr>Раздел 6</vt:lpstr>
      <vt:lpstr>6.1.1.</vt:lpstr>
      <vt:lpstr>6.1.2.</vt:lpstr>
      <vt:lpstr>6.2.1.</vt:lpstr>
      <vt:lpstr>6.2.2.</vt:lpstr>
      <vt:lpstr>6.2.3.</vt:lpstr>
      <vt:lpstr>6.2.4.</vt:lpstr>
      <vt:lpstr>6.3.1.</vt:lpstr>
      <vt:lpstr>6.3.2.</vt:lpstr>
      <vt:lpstr>6.4.</vt:lpstr>
      <vt:lpstr>6.5.1.</vt:lpstr>
      <vt:lpstr>6.5.2.</vt:lpstr>
      <vt:lpstr>6.6.</vt:lpstr>
      <vt:lpstr>6.7.1.</vt:lpstr>
      <vt:lpstr>6.7.2.</vt:lpstr>
      <vt:lpstr>6.8.1.</vt:lpstr>
      <vt:lpstr>6.8.2.</vt:lpstr>
      <vt:lpstr>6.9.1.</vt:lpstr>
      <vt:lpstr>6.9.2.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Максимова Марина Викторовна</dc:creator>
  <cp:lastModifiedBy>Медведева Ирина Васильевна</cp:lastModifiedBy>
  <cp:lastPrinted>2019-12-04T13:02:23Z</cp:lastPrinted>
  <dcterms:created xsi:type="dcterms:W3CDTF">2018-01-17T11:38:54Z</dcterms:created>
  <dcterms:modified xsi:type="dcterms:W3CDTF">2020-12-30T11:58:31Z</dcterms:modified>
</cp:coreProperties>
</file>