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ropbox\Northeastern\NUCAR\Research\Image-Processing\scripts\sobel\"/>
    </mc:Choice>
  </mc:AlternateContent>
  <bookViews>
    <workbookView xWindow="0" yWindow="0" windowWidth="22500" windowHeight="10875"/>
  </bookViews>
  <sheets>
    <sheet name="results.summary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13" i="1" l="1"/>
  <c r="F13" i="1"/>
  <c r="E14" i="1"/>
  <c r="F14" i="1"/>
  <c r="E15" i="1"/>
  <c r="F15" i="1"/>
  <c r="E16" i="1"/>
  <c r="F16" i="1"/>
  <c r="F12" i="1"/>
  <c r="E12" i="1"/>
  <c r="E8" i="1"/>
  <c r="F8" i="1"/>
  <c r="E9" i="1"/>
  <c r="F9" i="1"/>
  <c r="E10" i="1"/>
  <c r="F10" i="1"/>
  <c r="E11" i="1"/>
  <c r="F11" i="1"/>
  <c r="F7" i="1"/>
  <c r="E7" i="1"/>
  <c r="C2" i="1" l="1"/>
  <c r="D16" i="1" l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E2" i="1" l="1"/>
  <c r="E3" i="1"/>
  <c r="F3" i="1"/>
  <c r="E4" i="1"/>
  <c r="F4" i="1"/>
  <c r="E5" i="1"/>
  <c r="F5" i="1"/>
  <c r="E6" i="1"/>
  <c r="F6" i="1"/>
  <c r="F2" i="1"/>
</calcChain>
</file>

<file path=xl/sharedStrings.xml><?xml version="1.0" encoding="utf-8"?>
<sst xmlns="http://schemas.openxmlformats.org/spreadsheetml/2006/main" count="21" uniqueCount="9">
  <si>
    <t>Code</t>
  </si>
  <si>
    <t>block size</t>
  </si>
  <si>
    <t>cuda-basic</t>
  </si>
  <si>
    <t>cuda-opt</t>
  </si>
  <si>
    <t>cuda-opt2</t>
  </si>
  <si>
    <t>Min Kernel (ms)</t>
  </si>
  <si>
    <t>Avg Kernel (ms)</t>
  </si>
  <si>
    <t>Min Speedup (%)</t>
  </si>
  <si>
    <t>Avg Speedup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</si>
</sst>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Avg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'results.summary'!$A$7</c:f>
              <c:strCache>
                <c:ptCount val="1"/>
                <c:pt idx="0">
                  <c:v>cuda-opt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'results.summary'!$B$7:$B$11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'results.summary'!$F$7:$F$11</c:f>
              <c:numCache>
                <c:formatCode>0.000</c:formatCode>
                <c:ptCount val="5"/>
                <c:pt idx="0">
                  <c:v>0.96593526402235264</c:v>
                </c:pt>
                <c:pt idx="1">
                  <c:v>0.98762224731021919</c:v>
                </c:pt>
                <c:pt idx="2">
                  <c:v>1.0092269838015173</c:v>
                </c:pt>
                <c:pt idx="3">
                  <c:v>0.9624985620614287</c:v>
                </c:pt>
                <c:pt idx="4">
                  <c:v>0.96016684045881118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'results.summary'!$A$12</c:f>
              <c:strCache>
                <c:ptCount val="1"/>
                <c:pt idx="0">
                  <c:v>cuda-opt2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'results.summary'!$B$12:$B$16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'results.summary'!$F$12:$F$16</c:f>
              <c:numCache>
                <c:formatCode>0.000</c:formatCode>
                <c:ptCount val="5"/>
                <c:pt idx="0">
                  <c:v>2.8081283466484632</c:v>
                </c:pt>
                <c:pt idx="1">
                  <c:v>2.2938043368378485</c:v>
                </c:pt>
                <c:pt idx="2">
                  <c:v>2.0313660751134957</c:v>
                </c:pt>
                <c:pt idx="3">
                  <c:v>1.6693934557063048</c:v>
                </c:pt>
                <c:pt idx="4">
                  <c:v>1.7393275406120134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71016"/>
        <c:axId val="433869448"/>
      </c:scatterChart>
      <c:valAx>
        <c:axId val="433871016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9448"/>
        <c:crosses val="autoZero"/>
        <c:crossBetween val="midCat"/>
      </c:valAx>
      <c:valAx>
        <c:axId val="4338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7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Avg Execution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'results.summary'!$A$2</c:f>
              <c:strCache>
                <c:ptCount val="1"/>
                <c:pt idx="0">
                  <c:v>cuda-basic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'results.summary'!$B$2:$B$6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'results.summary'!$D$2:$D$6</c:f>
              <c:numCache>
                <c:formatCode>0.000</c:formatCode>
                <c:ptCount val="5"/>
                <c:pt idx="0">
                  <c:v>8.1863399999999995</c:v>
                </c:pt>
                <c:pt idx="1">
                  <c:v>2.1782699999999999</c:v>
                </c:pt>
                <c:pt idx="2">
                  <c:v>0.47251199999999999</c:v>
                </c:pt>
                <c:pt idx="3">
                  <c:v>0.26774399999999998</c:v>
                </c:pt>
                <c:pt idx="4">
                  <c:v>0.29465599999999997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'results.summary'!$A$7</c:f>
              <c:strCache>
                <c:ptCount val="1"/>
                <c:pt idx="0">
                  <c:v>cuda-opt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'results.summary'!$B$7:$B$11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'results.summary'!$D$7:$D$11</c:f>
              <c:numCache>
                <c:formatCode>0.000</c:formatCode>
                <c:ptCount val="5"/>
                <c:pt idx="0">
                  <c:v>8.4750399999999999</c:v>
                </c:pt>
                <c:pt idx="1">
                  <c:v>2.2055699999999998</c:v>
                </c:pt>
                <c:pt idx="2">
                  <c:v>0.468192</c:v>
                </c:pt>
                <c:pt idx="3">
                  <c:v>0.27817599999999998</c:v>
                </c:pt>
                <c:pt idx="4">
                  <c:v>0.30687999999999999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'results.summary'!$A$12</c:f>
              <c:strCache>
                <c:ptCount val="1"/>
                <c:pt idx="0">
                  <c:v>cuda-opt2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'results.summary'!$B$12:$B$16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'results.summary'!$D$12:$D$16</c:f>
              <c:numCache>
                <c:formatCode>0.000</c:formatCode>
                <c:ptCount val="5"/>
                <c:pt idx="0">
                  <c:v>2.9152300000000002</c:v>
                </c:pt>
                <c:pt idx="1">
                  <c:v>0.94963200000000003</c:v>
                </c:pt>
                <c:pt idx="2">
                  <c:v>0.23260800000000001</c:v>
                </c:pt>
                <c:pt idx="3">
                  <c:v>0.160384</c:v>
                </c:pt>
                <c:pt idx="4">
                  <c:v>0.169408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68664"/>
        <c:axId val="433869840"/>
      </c:scatterChart>
      <c:valAx>
        <c:axId val="433868664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9840"/>
        <c:crosses val="autoZero"/>
        <c:crossBetween val="midCat"/>
      </c:valAx>
      <c:valAx>
        <c:axId val="4338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Min Execution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'results.summary'!$A$2</c:f>
              <c:strCache>
                <c:ptCount val="1"/>
                <c:pt idx="0">
                  <c:v>cuda-basic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'results.summary'!$B$2:$B$6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'results.summary'!$C$2:$C$6</c:f>
              <c:numCache>
                <c:formatCode>0.000</c:formatCode>
                <c:ptCount val="5"/>
                <c:pt idx="0">
                  <c:v>8.1863360000000007</c:v>
                </c:pt>
                <c:pt idx="1">
                  <c:v>2.1782720000000002</c:v>
                </c:pt>
                <c:pt idx="2">
                  <c:v>0.47251199999999999</c:v>
                </c:pt>
                <c:pt idx="3">
                  <c:v>0.26774399999999998</c:v>
                </c:pt>
                <c:pt idx="4">
                  <c:v>0.29465599999999997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'results.summary'!$A$7</c:f>
              <c:strCache>
                <c:ptCount val="1"/>
                <c:pt idx="0">
                  <c:v>cuda-opt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'results.summary'!$B$7:$B$11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'results.summary'!$C$7:$C$11</c:f>
              <c:numCache>
                <c:formatCode>0.000</c:formatCode>
                <c:ptCount val="5"/>
                <c:pt idx="0">
                  <c:v>8.4750399999999999</c:v>
                </c:pt>
                <c:pt idx="1">
                  <c:v>2.205568</c:v>
                </c:pt>
                <c:pt idx="2">
                  <c:v>0.468192</c:v>
                </c:pt>
                <c:pt idx="3">
                  <c:v>0.27817599999999998</c:v>
                </c:pt>
                <c:pt idx="4">
                  <c:v>0.30687999999999999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'results.summary'!$A$12</c:f>
              <c:strCache>
                <c:ptCount val="1"/>
                <c:pt idx="0">
                  <c:v>cuda-opt2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'results.summary'!$B$12:$B$16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'results.summary'!$C$12:$C$16</c:f>
              <c:numCache>
                <c:formatCode>0.000</c:formatCode>
                <c:ptCount val="5"/>
                <c:pt idx="0">
                  <c:v>2.915232</c:v>
                </c:pt>
                <c:pt idx="1">
                  <c:v>0.94963200000000003</c:v>
                </c:pt>
                <c:pt idx="2">
                  <c:v>0.23260800000000001</c:v>
                </c:pt>
                <c:pt idx="3">
                  <c:v>0.160384</c:v>
                </c:pt>
                <c:pt idx="4">
                  <c:v>0.169408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49128"/>
        <c:axId val="431647952"/>
      </c:scatterChart>
      <c:valAx>
        <c:axId val="431649128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47952"/>
        <c:crosses val="autoZero"/>
        <c:crossBetween val="midCat"/>
      </c:valAx>
      <c:valAx>
        <c:axId val="4316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Min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'results.summary'!$A$7</c:f>
              <c:strCache>
                <c:ptCount val="1"/>
                <c:pt idx="0">
                  <c:v>cuda-opt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'results.summary'!$B$7:$B$11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'results.summary'!$E$7:$E$11</c:f>
              <c:numCache>
                <c:formatCode>0.000</c:formatCode>
                <c:ptCount val="5"/>
                <c:pt idx="0">
                  <c:v>0.96593479204817922</c:v>
                </c:pt>
                <c:pt idx="1">
                  <c:v>0.98762404967790618</c:v>
                </c:pt>
                <c:pt idx="2">
                  <c:v>1.0092269838015173</c:v>
                </c:pt>
                <c:pt idx="3">
                  <c:v>0.9624985620614287</c:v>
                </c:pt>
                <c:pt idx="4">
                  <c:v>0.96016684045881118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'results.summary'!$A$12</c:f>
              <c:strCache>
                <c:ptCount val="1"/>
                <c:pt idx="0">
                  <c:v>cuda-opt2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'results.summary'!$B$12:$B$16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'results.summary'!$E$12:$E$16</c:f>
              <c:numCache>
                <c:formatCode>0.000</c:formatCode>
                <c:ptCount val="5"/>
                <c:pt idx="0">
                  <c:v>2.8081250480236224</c:v>
                </c:pt>
                <c:pt idx="1">
                  <c:v>2.2938064429168352</c:v>
                </c:pt>
                <c:pt idx="2">
                  <c:v>2.0313660751134957</c:v>
                </c:pt>
                <c:pt idx="3">
                  <c:v>1.6693934557063048</c:v>
                </c:pt>
                <c:pt idx="4">
                  <c:v>1.7393275406120134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23336"/>
        <c:axId val="436124120"/>
      </c:scatterChart>
      <c:valAx>
        <c:axId val="436123336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24120"/>
        <c:crosses val="autoZero"/>
        <c:crossBetween val="midCat"/>
      </c:valAx>
      <c:valAx>
        <c:axId val="4361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80963</xdr:colOff>
      <xdr:row>33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38100</xdr:colOff>
      <xdr:row>33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38100</xdr:colOff>
      <xdr:row>16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38100</xdr:colOff>
      <xdr:row>16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a\Dropbox\Northeastern\NUCAR\Research\LSS\results\sobel\tree\results.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.summary"/>
    </sheetNames>
    <sheetDataSet>
      <sheetData sheetId="0">
        <row r="2">
          <cell r="C2">
            <v>8.1863360000000007</v>
          </cell>
          <cell r="D2">
            <v>8.1863399999999995</v>
          </cell>
        </row>
        <row r="3">
          <cell r="C3">
            <v>2.1782720000000002</v>
          </cell>
          <cell r="D3">
            <v>2.1782699999999999</v>
          </cell>
        </row>
        <row r="4">
          <cell r="C4">
            <v>0.47251199999999999</v>
          </cell>
          <cell r="D4">
            <v>0.47251199999999999</v>
          </cell>
        </row>
        <row r="5">
          <cell r="C5">
            <v>0.26774399999999998</v>
          </cell>
          <cell r="D5">
            <v>0.26774399999999998</v>
          </cell>
        </row>
        <row r="6">
          <cell r="C6">
            <v>0.29465599999999997</v>
          </cell>
          <cell r="D6">
            <v>0.29465599999999997</v>
          </cell>
        </row>
        <row r="7">
          <cell r="C7">
            <v>8.4750399999999999</v>
          </cell>
          <cell r="D7">
            <v>8.4750399999999999</v>
          </cell>
        </row>
        <row r="8">
          <cell r="C8">
            <v>2.205568</v>
          </cell>
          <cell r="D8">
            <v>2.2055699999999998</v>
          </cell>
        </row>
        <row r="9">
          <cell r="C9">
            <v>0.468192</v>
          </cell>
          <cell r="D9">
            <v>0.468192</v>
          </cell>
        </row>
        <row r="10">
          <cell r="C10">
            <v>0.27817599999999998</v>
          </cell>
          <cell r="D10">
            <v>0.27817599999999998</v>
          </cell>
        </row>
        <row r="11">
          <cell r="C11">
            <v>0.30687999999999999</v>
          </cell>
          <cell r="D11">
            <v>0.30687999999999999</v>
          </cell>
        </row>
        <row r="12">
          <cell r="C12">
            <v>2.915232</v>
          </cell>
          <cell r="D12">
            <v>2.9152300000000002</v>
          </cell>
        </row>
        <row r="13">
          <cell r="C13">
            <v>0.94963200000000003</v>
          </cell>
          <cell r="D13">
            <v>0.94963200000000003</v>
          </cell>
        </row>
        <row r="14">
          <cell r="C14">
            <v>0.23260800000000001</v>
          </cell>
          <cell r="D14">
            <v>0.23260800000000001</v>
          </cell>
        </row>
        <row r="15">
          <cell r="C15">
            <v>0.160384</v>
          </cell>
          <cell r="D15">
            <v>0.160384</v>
          </cell>
        </row>
        <row r="16">
          <cell r="C16">
            <v>0.169408</v>
          </cell>
          <cell r="D16">
            <v>0.169408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P2" sqref="P2"/>
    </sheetView>
  </sheetViews>
  <sheetFormatPr defaultRowHeight="14.25" x14ac:dyDescent="0.45"/>
  <cols>
    <col min="1" max="1" width="9" bestFit="1" customWidth="1"/>
    <col min="2" max="2" width="8.19921875" bestFit="1" customWidth="1"/>
    <col min="3" max="3" width="13.33203125" bestFit="1" customWidth="1"/>
    <col min="4" max="4" width="13.1328125" bestFit="1" customWidth="1"/>
    <col min="5" max="5" width="14.19921875" bestFit="1" customWidth="1"/>
    <col min="6" max="6" width="14" bestFit="1" customWidth="1"/>
  </cols>
  <sheetData>
    <row r="1" spans="1:6" x14ac:dyDescent="0.4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45">
      <c r="A2" t="s">
        <v>2</v>
      </c>
      <c r="B2">
        <v>2</v>
      </c>
      <c r="C2" s="1">
        <f>[1]results.summary!C2</f>
        <v>8.1863360000000007</v>
      </c>
      <c r="D2" s="1">
        <f>[1]results.summary!D2</f>
        <v>8.1863399999999995</v>
      </c>
      <c r="E2" s="1">
        <f>(C2-C2)/C2*100</f>
        <v>0</v>
      </c>
      <c r="F2" s="1">
        <f t="shared" ref="E2:F6" si="0">(D2-D2)/D2*100</f>
        <v>0</v>
      </c>
    </row>
    <row r="3" spans="1:6" x14ac:dyDescent="0.45">
      <c r="A3" t="s">
        <v>2</v>
      </c>
      <c r="B3">
        <v>4</v>
      </c>
      <c r="C3" s="1">
        <f>[1]results.summary!C3</f>
        <v>2.1782720000000002</v>
      </c>
      <c r="D3" s="1">
        <f>[1]results.summary!D3</f>
        <v>2.1782699999999999</v>
      </c>
      <c r="E3" s="1">
        <f t="shared" si="0"/>
        <v>0</v>
      </c>
      <c r="F3" s="1">
        <f t="shared" si="0"/>
        <v>0</v>
      </c>
    </row>
    <row r="4" spans="1:6" x14ac:dyDescent="0.45">
      <c r="A4" t="s">
        <v>2</v>
      </c>
      <c r="B4">
        <v>8</v>
      </c>
      <c r="C4" s="1">
        <f>[1]results.summary!C4</f>
        <v>0.47251199999999999</v>
      </c>
      <c r="D4" s="1">
        <f>[1]results.summary!D4</f>
        <v>0.47251199999999999</v>
      </c>
      <c r="E4" s="1">
        <f t="shared" si="0"/>
        <v>0</v>
      </c>
      <c r="F4" s="1">
        <f t="shared" si="0"/>
        <v>0</v>
      </c>
    </row>
    <row r="5" spans="1:6" x14ac:dyDescent="0.45">
      <c r="A5" t="s">
        <v>2</v>
      </c>
      <c r="B5">
        <v>16</v>
      </c>
      <c r="C5" s="1">
        <f>[1]results.summary!C5</f>
        <v>0.26774399999999998</v>
      </c>
      <c r="D5" s="1">
        <f>[1]results.summary!D5</f>
        <v>0.26774399999999998</v>
      </c>
      <c r="E5" s="1">
        <f t="shared" si="0"/>
        <v>0</v>
      </c>
      <c r="F5" s="1">
        <f t="shared" si="0"/>
        <v>0</v>
      </c>
    </row>
    <row r="6" spans="1:6" x14ac:dyDescent="0.45">
      <c r="A6" t="s">
        <v>2</v>
      </c>
      <c r="B6">
        <v>32</v>
      </c>
      <c r="C6" s="1">
        <f>[1]results.summary!C6</f>
        <v>0.29465599999999997</v>
      </c>
      <c r="D6" s="1">
        <f>[1]results.summary!D6</f>
        <v>0.29465599999999997</v>
      </c>
      <c r="E6" s="1">
        <f t="shared" si="0"/>
        <v>0</v>
      </c>
      <c r="F6" s="1">
        <f t="shared" si="0"/>
        <v>0</v>
      </c>
    </row>
    <row r="7" spans="1:6" x14ac:dyDescent="0.45">
      <c r="A7" t="s">
        <v>3</v>
      </c>
      <c r="B7">
        <v>2</v>
      </c>
      <c r="C7" s="1">
        <f>[1]results.summary!C7</f>
        <v>8.4750399999999999</v>
      </c>
      <c r="D7" s="1">
        <f>[1]results.summary!D7</f>
        <v>8.4750399999999999</v>
      </c>
      <c r="E7" s="1">
        <f>(C2/C7)</f>
        <v>0.96593479204817922</v>
      </c>
      <c r="F7" s="1">
        <f>(D2/D7)</f>
        <v>0.96593526402235264</v>
      </c>
    </row>
    <row r="8" spans="1:6" x14ac:dyDescent="0.45">
      <c r="A8" t="s">
        <v>3</v>
      </c>
      <c r="B8">
        <v>4</v>
      </c>
      <c r="C8" s="1">
        <f>[1]results.summary!C8</f>
        <v>2.205568</v>
      </c>
      <c r="D8" s="1">
        <f>[1]results.summary!D8</f>
        <v>2.2055699999999998</v>
      </c>
      <c r="E8" s="1">
        <f t="shared" ref="E8:F8" si="1">(C3/C8)</f>
        <v>0.98762404967790618</v>
      </c>
      <c r="F8" s="1">
        <f t="shared" si="1"/>
        <v>0.98762224731021919</v>
      </c>
    </row>
    <row r="9" spans="1:6" x14ac:dyDescent="0.45">
      <c r="A9" t="s">
        <v>3</v>
      </c>
      <c r="B9">
        <v>8</v>
      </c>
      <c r="C9" s="1">
        <f>[1]results.summary!C9</f>
        <v>0.468192</v>
      </c>
      <c r="D9" s="1">
        <f>[1]results.summary!D9</f>
        <v>0.468192</v>
      </c>
      <c r="E9" s="1">
        <f t="shared" ref="E9:F9" si="2">(C4/C9)</f>
        <v>1.0092269838015173</v>
      </c>
      <c r="F9" s="1">
        <f t="shared" si="2"/>
        <v>1.0092269838015173</v>
      </c>
    </row>
    <row r="10" spans="1:6" x14ac:dyDescent="0.45">
      <c r="A10" t="s">
        <v>3</v>
      </c>
      <c r="B10">
        <v>16</v>
      </c>
      <c r="C10" s="1">
        <f>[1]results.summary!C10</f>
        <v>0.27817599999999998</v>
      </c>
      <c r="D10" s="1">
        <f>[1]results.summary!D10</f>
        <v>0.27817599999999998</v>
      </c>
      <c r="E10" s="1">
        <f t="shared" ref="E10:F10" si="3">(C5/C10)</f>
        <v>0.9624985620614287</v>
      </c>
      <c r="F10" s="1">
        <f t="shared" si="3"/>
        <v>0.9624985620614287</v>
      </c>
    </row>
    <row r="11" spans="1:6" x14ac:dyDescent="0.45">
      <c r="A11" t="s">
        <v>3</v>
      </c>
      <c r="B11">
        <v>32</v>
      </c>
      <c r="C11" s="1">
        <f>[1]results.summary!C11</f>
        <v>0.30687999999999999</v>
      </c>
      <c r="D11" s="1">
        <f>[1]results.summary!D11</f>
        <v>0.30687999999999999</v>
      </c>
      <c r="E11" s="1">
        <f t="shared" ref="E11:F11" si="4">(C6/C11)</f>
        <v>0.96016684045881118</v>
      </c>
      <c r="F11" s="1">
        <f t="shared" si="4"/>
        <v>0.96016684045881118</v>
      </c>
    </row>
    <row r="12" spans="1:6" x14ac:dyDescent="0.45">
      <c r="A12" t="s">
        <v>4</v>
      </c>
      <c r="B12">
        <v>2</v>
      </c>
      <c r="C12" s="1">
        <f>[1]results.summary!C12</f>
        <v>2.915232</v>
      </c>
      <c r="D12" s="1">
        <f>[1]results.summary!D12</f>
        <v>2.9152300000000002</v>
      </c>
      <c r="E12" s="1">
        <f>(C2/C12)</f>
        <v>2.8081250480236224</v>
      </c>
      <c r="F12" s="1">
        <f>(D2/D12)</f>
        <v>2.8081283466484632</v>
      </c>
    </row>
    <row r="13" spans="1:6" x14ac:dyDescent="0.45">
      <c r="A13" t="s">
        <v>4</v>
      </c>
      <c r="B13">
        <v>4</v>
      </c>
      <c r="C13" s="1">
        <f>[1]results.summary!C13</f>
        <v>0.94963200000000003</v>
      </c>
      <c r="D13" s="1">
        <f>[1]results.summary!D13</f>
        <v>0.94963200000000003</v>
      </c>
      <c r="E13" s="1">
        <f t="shared" ref="E13:F13" si="5">(C3/C13)</f>
        <v>2.2938064429168352</v>
      </c>
      <c r="F13" s="1">
        <f t="shared" si="5"/>
        <v>2.2938043368378485</v>
      </c>
    </row>
    <row r="14" spans="1:6" x14ac:dyDescent="0.45">
      <c r="A14" t="s">
        <v>4</v>
      </c>
      <c r="B14">
        <v>8</v>
      </c>
      <c r="C14" s="1">
        <f>[1]results.summary!C14</f>
        <v>0.23260800000000001</v>
      </c>
      <c r="D14" s="1">
        <f>[1]results.summary!D14</f>
        <v>0.23260800000000001</v>
      </c>
      <c r="E14" s="1">
        <f t="shared" ref="E14:F14" si="6">(C4/C14)</f>
        <v>2.0313660751134957</v>
      </c>
      <c r="F14" s="1">
        <f t="shared" si="6"/>
        <v>2.0313660751134957</v>
      </c>
    </row>
    <row r="15" spans="1:6" x14ac:dyDescent="0.45">
      <c r="A15" t="s">
        <v>4</v>
      </c>
      <c r="B15">
        <v>16</v>
      </c>
      <c r="C15" s="1">
        <f>[1]results.summary!C15</f>
        <v>0.160384</v>
      </c>
      <c r="D15" s="1">
        <f>[1]results.summary!D15</f>
        <v>0.160384</v>
      </c>
      <c r="E15" s="1">
        <f t="shared" ref="E15:F15" si="7">(C5/C15)</f>
        <v>1.6693934557063048</v>
      </c>
      <c r="F15" s="1">
        <f t="shared" si="7"/>
        <v>1.6693934557063048</v>
      </c>
    </row>
    <row r="16" spans="1:6" x14ac:dyDescent="0.45">
      <c r="A16" t="s">
        <v>4</v>
      </c>
      <c r="B16">
        <v>32</v>
      </c>
      <c r="C16" s="1">
        <f>[1]results.summary!C16</f>
        <v>0.169408</v>
      </c>
      <c r="D16" s="1">
        <f>[1]results.summary!D16</f>
        <v>0.169408</v>
      </c>
      <c r="E16" s="1">
        <f t="shared" ref="E16:F16" si="8">(C6/C16)</f>
        <v>1.7393275406120134</v>
      </c>
      <c r="F16" s="1">
        <f t="shared" si="8"/>
        <v>1.7393275406120134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gutierrez</dc:creator>
  <cp:lastModifiedBy>Julian gutierrez</cp:lastModifiedBy>
  <dcterms:created xsi:type="dcterms:W3CDTF">2016-06-14T18:40:42Z</dcterms:created>
  <dcterms:modified xsi:type="dcterms:W3CDTF">2016-06-20T22:41:30Z</dcterms:modified>
</cp:coreProperties>
</file>