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G6" i="1" l="1"/>
  <c r="F6" i="1"/>
  <c r="E6" i="1"/>
  <c r="D6" i="1"/>
  <c r="G4" i="1"/>
  <c r="F4" i="1"/>
  <c r="E4" i="1"/>
  <c r="D4" i="1"/>
  <c r="D7" i="1" l="1" a="1"/>
  <c r="F7" i="1" s="1"/>
  <c r="D5" i="1" a="1"/>
  <c r="E5" i="1" s="1"/>
  <c r="D3" i="1" a="1"/>
  <c r="D3" i="1" s="1"/>
  <c r="E7" i="1" l="1"/>
  <c r="D7" i="1"/>
  <c r="G7" i="1"/>
  <c r="D5" i="1"/>
  <c r="G5" i="1"/>
  <c r="F5" i="1"/>
  <c r="E3" i="1"/>
  <c r="G3" i="1"/>
  <c r="F3" i="1"/>
</calcChain>
</file>

<file path=xl/sharedStrings.xml><?xml version="1.0" encoding="utf-8"?>
<sst xmlns="http://schemas.openxmlformats.org/spreadsheetml/2006/main" count="32" uniqueCount="15">
  <si>
    <t>Model</t>
  </si>
  <si>
    <t>Unit</t>
  </si>
  <si>
    <t>%</t>
  </si>
  <si>
    <t>Variable</t>
  </si>
  <si>
    <t>GDP</t>
  </si>
  <si>
    <t>Q1</t>
  </si>
  <si>
    <t>Q2</t>
  </si>
  <si>
    <t>Q3</t>
  </si>
  <si>
    <t>Q4</t>
  </si>
  <si>
    <t>DFM</t>
  </si>
  <si>
    <t>name</t>
  </si>
  <si>
    <t>Baseline</t>
  </si>
  <si>
    <t>High</t>
  </si>
  <si>
    <t>Low</t>
  </si>
  <si>
    <t>ARMA11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</si>
</sst>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ielK/Desktop/satellite_models/ARMA_Python/output/arma11_2019-08-2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2">
          <cell r="B2">
            <v>0.92413045047765352</v>
          </cell>
          <cell r="C2">
            <v>-0.74446885509087135</v>
          </cell>
          <cell r="D2">
            <v>2.5927297560461784</v>
          </cell>
        </row>
        <row r="3">
          <cell r="B3">
            <v>0.91786890581307956</v>
          </cell>
          <cell r="C3">
            <v>-0.8115495484402464</v>
          </cell>
          <cell r="D3">
            <v>2.6472873600664055</v>
          </cell>
        </row>
        <row r="4">
          <cell r="B4">
            <v>0.9125662526366749</v>
          </cell>
          <cell r="C4">
            <v>-0.85918493457238054</v>
          </cell>
          <cell r="D4">
            <v>2.6843174398457306</v>
          </cell>
        </row>
        <row r="5">
          <cell r="B5">
            <v>0.90807564652979533</v>
          </cell>
          <cell r="C5">
            <v>-0.89342297821829531</v>
          </cell>
          <cell r="D5">
            <v>2.7095742712778859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6" sqref="G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</row>
    <row r="2" spans="1:8" x14ac:dyDescent="0.25">
      <c r="A2" t="s">
        <v>9</v>
      </c>
      <c r="B2" t="s">
        <v>2</v>
      </c>
      <c r="C2" t="s">
        <v>4</v>
      </c>
      <c r="D2">
        <v>-3.8208072329473102</v>
      </c>
      <c r="E2">
        <v>-1.24742889293356</v>
      </c>
      <c r="F2">
        <v>-0.173026555192933</v>
      </c>
      <c r="G2">
        <v>0.37911711317548202</v>
      </c>
      <c r="H2" t="s">
        <v>11</v>
      </c>
    </row>
    <row r="3" spans="1:8" x14ac:dyDescent="0.25">
      <c r="A3" t="s">
        <v>14</v>
      </c>
      <c r="B3" t="s">
        <v>2</v>
      </c>
      <c r="C3" t="s">
        <v>4</v>
      </c>
      <c r="D3">
        <f t="array" ref="D3:G3">TRANSPOSE([1]data!$B$2:$B$5)</f>
        <v>0.92413045047765352</v>
      </c>
      <c r="E3">
        <v>0.91786890581307956</v>
      </c>
      <c r="F3">
        <v>0.9125662526366749</v>
      </c>
      <c r="G3">
        <v>0.90807564652979533</v>
      </c>
      <c r="H3" t="s">
        <v>11</v>
      </c>
    </row>
    <row r="4" spans="1:8" x14ac:dyDescent="0.25">
      <c r="A4" t="s">
        <v>9</v>
      </c>
      <c r="B4" t="s">
        <v>2</v>
      </c>
      <c r="C4" t="s">
        <v>4</v>
      </c>
      <c r="D4">
        <f>D2+0.6*1.5</f>
        <v>-2.9208072329473103</v>
      </c>
      <c r="E4">
        <f>E2+0.6*1.7</f>
        <v>-0.22742889293355995</v>
      </c>
      <c r="F4">
        <f>F2+0.6*1.9</f>
        <v>0.96697344480706693</v>
      </c>
      <c r="G4">
        <f>G2+0.6*2</f>
        <v>1.579117113175482</v>
      </c>
      <c r="H4" t="s">
        <v>12</v>
      </c>
    </row>
    <row r="5" spans="1:8" x14ac:dyDescent="0.25">
      <c r="A5" t="s">
        <v>14</v>
      </c>
      <c r="B5" t="s">
        <v>2</v>
      </c>
      <c r="C5" t="s">
        <v>4</v>
      </c>
      <c r="D5">
        <f t="array" ref="D5:G5">TRANSPOSE([1]data!$D$2:$D$5)</f>
        <v>2.5927297560461784</v>
      </c>
      <c r="E5">
        <v>2.6472873600664055</v>
      </c>
      <c r="F5">
        <v>2.6843174398457306</v>
      </c>
      <c r="G5">
        <v>2.7095742712778859</v>
      </c>
      <c r="H5" t="s">
        <v>12</v>
      </c>
    </row>
    <row r="6" spans="1:8" x14ac:dyDescent="0.25">
      <c r="A6" t="s">
        <v>9</v>
      </c>
      <c r="B6" t="s">
        <v>2</v>
      </c>
      <c r="C6" t="s">
        <v>4</v>
      </c>
      <c r="D6">
        <f>D2-0.6*1.5</f>
        <v>-4.7208072329473101</v>
      </c>
      <c r="E6">
        <f>E2-0.6*1.7</f>
        <v>-2.2674288929335598</v>
      </c>
      <c r="F6">
        <f>F2-0.6*1.9</f>
        <v>-1.313026555192933</v>
      </c>
      <c r="G6">
        <f>G2-0.6*2</f>
        <v>-0.82088288682451793</v>
      </c>
      <c r="H6" t="s">
        <v>13</v>
      </c>
    </row>
    <row r="7" spans="1:8" x14ac:dyDescent="0.25">
      <c r="A7" t="s">
        <v>14</v>
      </c>
      <c r="B7" t="s">
        <v>2</v>
      </c>
      <c r="C7" t="s">
        <v>4</v>
      </c>
      <c r="D7">
        <f t="array" ref="D7:G7">TRANSPOSE([1]data!$C$2:$C$5)</f>
        <v>-0.74446885509087135</v>
      </c>
      <c r="E7">
        <v>-0.8115495484402464</v>
      </c>
      <c r="F7">
        <v>-0.85918493457238054</v>
      </c>
      <c r="G7">
        <v>-0.89342297821829531</v>
      </c>
      <c r="H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2020-07-17T06:26:30Z</dcterms:modified>
</cp:coreProperties>
</file>