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Users\danie\WebstormProjects\kos_backend\files\"/>
    </mc:Choice>
  </mc:AlternateContent>
  <xr:revisionPtr revIDLastSave="0" documentId="13_ncr:1_{52017249-25E9-4442-90A2-ABBFC6EE1CA3}" xr6:coauthVersionLast="46" xr6:coauthVersionMax="46" xr10:uidLastSave="{00000000-0000-0000-0000-000000000000}"/>
  <bookViews>
    <workbookView xWindow="-108" yWindow="-108" windowWidth="23256" windowHeight="12576" xr2:uid="{00000000-000D-0000-FFFF-FFFF00000000}"/>
  </bookViews>
  <sheets>
    <sheet name="PARSEADOR" sheetId="1" r:id="rId1"/>
    <sheet name="PRODUCT_HEADER" sheetId="2" r:id="rId2"/>
    <sheet name="PRODUCT_USAGE_RIGHT" sheetId="3" r:id="rId3"/>
    <sheet name="PRODUCT_CHARGING_CONCEPT" sheetId="4" r:id="rId4"/>
    <sheet name="CFS_HEADER" sheetId="5" r:id="rId5"/>
    <sheet name="CFS_USAGE_RIGHT" sheetId="6" r:id="rId6"/>
    <sheet name="CFS_CHARGING_CONCEPT" sheetId="7" r:id="rId7"/>
    <sheet name="RFS_HEADER" sheetId="8" r:id="rId8"/>
    <sheet name="RFS_USAGE_RIGHT" sheetId="9" r:id="rId9"/>
    <sheet name="RFS_CHARGING_CONCEPT" sheetId="10" r:id="rId10"/>
    <sheet name="FORMULA_HEADER" sheetId="11" r:id="rId11"/>
    <sheet name="FORMULA_CHARGING_CONCEPT" sheetId="12" r:id="rId12"/>
    <sheet name="FEE_HEADER" sheetId="13" r:id="rId13"/>
    <sheet name="FORMULA_FEE_CONCEPT" sheetId="14" r:id="rId14"/>
    <sheet name="FEE_PRICE" sheetId="15" r:id="rId15"/>
    <sheet name="FEE_RAPPEL" sheetId="16" r:id="rId16"/>
    <sheet name="FEE_OCUP" sheetId="17" r:id="rId17"/>
    <sheet name="TRX_PRICE" sheetId="18" r:id="rId18"/>
    <sheet name="ATP_FEES" sheetId="19" r:id="rId19"/>
    <sheet name="ICX_FEES" sheetId="20" r:id="rId20"/>
    <sheet name="TRX_FEES" sheetId="21" r:id="rId21"/>
    <sheet name="PDF_DESC" sheetId="22" r:id="rId22"/>
  </sheets>
  <definedNames>
    <definedName name="_xlnm._FilterDatabase" localSheetId="14" hidden="1">FEE_PRICE!A1:K14</definedName>
    <definedName name="_xlnm._FilterDatabase" localSheetId="15" hidden="1">FEE_RAPPEL!A1:J1</definedName>
    <definedName name="_xlnm._FilterDatabase" localSheetId="11" hidden="1">FORMULA_CHARGING_CONCEPT!$A$1:$D$2</definedName>
    <definedName name="_xlnm._FilterDatabase" localSheetId="13" hidden="1">FORMULA_FEE_CONCEPT!A1:F23</definedName>
    <definedName name="_xlnm._FilterDatabase" localSheetId="10" hidden="1">FORMULA_HEADER!$C$3:$C$4</definedName>
    <definedName name="_xlnm._FilterDatabase" localSheetId="0" hidden="1">PARSEADOR!$A$1:$A$6</definedName>
    <definedName name="_xlnm._FilterDatabase" localSheetId="21" hidden="1">PDF_DESC!A1:D4</definedName>
    <definedName name="_xlnm._FilterDatabase" localSheetId="9" hidden="1">RFS_CHARGING_CONCEPT!A1:J9</definedName>
    <definedName name="_xlnm._FilterDatabase" localSheetId="7" hidden="1">RFS_HEADER!A1:E2</definedName>
    <definedName name="_xlnm._FilterDatabase" localSheetId="8" hidden="1">RFS_USAGE_RIGHT!A1:K1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2" l="1"/>
  <c r="B16" i="22"/>
  <c r="B15" i="22"/>
  <c r="B14" i="22"/>
  <c r="B13" i="22"/>
  <c r="B12" i="22"/>
  <c r="B11" i="22"/>
  <c r="B10" i="22"/>
  <c r="B9" i="22"/>
  <c r="B8" i="22"/>
  <c r="B7" i="22"/>
  <c r="B6" i="22"/>
  <c r="B5" i="22"/>
  <c r="B4" i="22"/>
  <c r="B3" i="22"/>
  <c r="B2" i="22"/>
  <c r="E14" i="15"/>
  <c r="E13" i="15"/>
  <c r="E12" i="15"/>
  <c r="E11" i="15"/>
  <c r="E10" i="15"/>
  <c r="E9" i="15"/>
  <c r="E8" i="15"/>
  <c r="E7" i="15"/>
  <c r="E6" i="15"/>
  <c r="E5" i="15"/>
  <c r="E4" i="15"/>
  <c r="E3" i="15"/>
  <c r="E2" i="15"/>
  <c r="C10" i="14"/>
  <c r="B24" i="12"/>
  <c r="C23" i="14" s="1"/>
  <c r="B23" i="12"/>
  <c r="C22" i="14" s="1"/>
  <c r="B22" i="12"/>
  <c r="C21" i="14" s="1"/>
  <c r="B21" i="12"/>
  <c r="C20" i="14" s="1"/>
  <c r="B20" i="12"/>
  <c r="C19" i="14" s="1"/>
  <c r="B19" i="12"/>
  <c r="C18" i="14" s="1"/>
  <c r="B18" i="12"/>
  <c r="C17" i="14" s="1"/>
  <c r="B17" i="12"/>
  <c r="C16" i="14" s="1"/>
  <c r="B16" i="12"/>
  <c r="C15" i="14" s="1"/>
  <c r="B15" i="12"/>
  <c r="C14" i="14" s="1"/>
  <c r="B14" i="12"/>
  <c r="C13" i="14" s="1"/>
  <c r="B13" i="12"/>
  <c r="C12" i="14" s="1"/>
  <c r="B12" i="12"/>
  <c r="C2" i="14" s="1"/>
  <c r="B11" i="12"/>
  <c r="C11" i="14" s="1"/>
  <c r="B10" i="12"/>
  <c r="B9" i="12"/>
  <c r="C9" i="14" s="1"/>
  <c r="B8" i="12"/>
  <c r="C8" i="14" s="1"/>
  <c r="B7" i="12"/>
  <c r="C7" i="14" s="1"/>
  <c r="B6" i="12"/>
  <c r="C6" i="14" s="1"/>
  <c r="B5" i="12"/>
  <c r="C5" i="14" s="1"/>
  <c r="B4" i="12"/>
  <c r="C4" i="14" s="1"/>
  <c r="B3" i="12"/>
  <c r="C3" i="14" s="1"/>
  <c r="B2" i="12"/>
  <c r="G9" i="10"/>
  <c r="H9" i="10" s="1"/>
  <c r="C9" i="10"/>
  <c r="G8" i="10"/>
  <c r="H8" i="10" s="1"/>
  <c r="C8" i="10"/>
  <c r="G7" i="10"/>
  <c r="H7" i="10" s="1"/>
  <c r="C7" i="10"/>
  <c r="H6" i="10"/>
  <c r="G6" i="10"/>
  <c r="C6" i="10"/>
  <c r="G5" i="10"/>
  <c r="H5" i="10" s="1"/>
  <c r="C5" i="10"/>
  <c r="G4" i="10"/>
  <c r="H4" i="10" s="1"/>
  <c r="C4" i="10"/>
  <c r="G3" i="10"/>
  <c r="H3" i="10" s="1"/>
  <c r="C3" i="10"/>
  <c r="H2" i="10"/>
  <c r="G2" i="10"/>
  <c r="C2" i="10"/>
  <c r="G2" i="7"/>
  <c r="H2" i="7" s="1"/>
  <c r="C2" i="7"/>
  <c r="G5" i="4"/>
  <c r="H5" i="4" s="1"/>
  <c r="C5" i="4"/>
  <c r="G4" i="4"/>
  <c r="H4" i="4" s="1"/>
  <c r="C4" i="4"/>
  <c r="G3" i="4"/>
  <c r="C3" i="4"/>
  <c r="H3" i="4" s="1"/>
  <c r="G2" i="4"/>
  <c r="H2" i="4" s="1"/>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200-000001000000}">
      <text>
        <r>
          <rPr>
            <sz val="12"/>
            <color theme="1"/>
            <rFont val="Calibri"/>
            <family val="2"/>
            <scheme val="minor"/>
          </rPr>
          <t xml:space="preserve">Autor:
Operator Code
</t>
        </r>
      </text>
    </comment>
    <comment ref="B1" authorId="0" shapeId="0" xr:uid="{00000000-0006-0000-0200-000002000000}">
      <text>
        <r>
          <rPr>
            <sz val="12"/>
            <color theme="1"/>
            <rFont val="Calibri"/>
            <family val="2"/>
            <scheme val="minor"/>
          </rPr>
          <t>Autor:
Product Code</t>
        </r>
      </text>
    </comment>
    <comment ref="D1" authorId="0" shapeId="0" xr:uid="{00000000-0006-0000-0200-000003000000}">
      <text>
        <r>
          <rPr>
            <sz val="12"/>
            <color theme="1"/>
            <rFont val="Calibri"/>
            <family val="2"/>
            <scheme val="minor"/>
          </rPr>
          <t>Autor:
Indica cuándo se generan los derechos de uso.
ALTA. Se generan con el alta.
BAJA. Se generan con la baja.
CARTERA. Se generan de manera recurrente mientras el producto esté vigente</t>
        </r>
      </text>
    </comment>
    <comment ref="E1" authorId="0" shapeId="0" xr:uid="{00000000-0006-0000-0200-000004000000}">
      <text>
        <r>
          <rPr>
            <sz val="12"/>
            <color theme="1"/>
            <rFont val="Calibri"/>
            <family val="2"/>
            <scheme val="minor"/>
          </rPr>
          <t xml:space="preserve">Autor:
Fecha efectiva del derecho de uso
</t>
        </r>
      </text>
    </comment>
    <comment ref="F1" authorId="0" shapeId="0" xr:uid="{00000000-0006-0000-0200-000005000000}">
      <text>
        <r>
          <rPr>
            <sz val="12"/>
            <color theme="1"/>
            <rFont val="Calibri"/>
            <family val="2"/>
            <scheme val="minor"/>
          </rPr>
          <t>Autor:
Fecha efectiva del derecho de uso</t>
        </r>
      </text>
    </comment>
    <comment ref="G1" authorId="0" shapeId="0" xr:uid="{00000000-0006-0000-0200-000006000000}">
      <text>
        <r>
          <rPr>
            <sz val="12"/>
            <color theme="1"/>
            <rFont val="Calibri"/>
            <family val="2"/>
            <scheme val="minor"/>
          </rPr>
          <t>Autor:
Derecho de uso a generar</t>
        </r>
      </text>
    </comment>
    <comment ref="H1" authorId="0" shapeId="0" xr:uid="{00000000-0006-0000-0200-000007000000}">
      <text>
        <r>
          <rPr>
            <sz val="12"/>
            <color theme="1"/>
            <rFont val="Calibri"/>
            <family val="2"/>
            <scheme val="minor"/>
          </rPr>
          <t>Autor:
Derecho de uso a generar</t>
        </r>
      </text>
    </comment>
    <comment ref="I1" authorId="0" shapeId="0" xr:uid="{00000000-0006-0000-0200-000008000000}">
      <text>
        <r>
          <rPr>
            <sz val="12"/>
            <color theme="1"/>
            <rFont val="Calibri"/>
            <family val="2"/>
            <scheme val="minor"/>
          </rPr>
          <t>Autor:
Indica si el derecho de uso tiene que ser prorrateado (1) o no (0)</t>
        </r>
      </text>
    </comment>
    <comment ref="J1" authorId="0" shapeId="0" xr:uid="{00000000-0006-0000-0200-000009000000}">
      <text>
        <r>
          <rPr>
            <sz val="12"/>
            <color theme="1"/>
            <rFont val="Calibri"/>
            <family val="2"/>
            <scheme val="minor"/>
          </rPr>
          <t>Autor:
Uds del derecho de uso a consumir</t>
        </r>
      </text>
    </comment>
    <comment ref="K1" authorId="0" shapeId="0" xr:uid="{00000000-0006-0000-0200-00000A000000}">
      <text>
        <r>
          <rPr>
            <sz val="12"/>
            <color theme="1"/>
            <rFont val="Calibri"/>
            <family val="2"/>
            <scheme val="minor"/>
          </rPr>
          <t>Autor:
Uds del derecho de uso compradas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300-000001000000}">
      <text>
        <r>
          <rPr>
            <sz val="12"/>
            <color theme="1"/>
            <rFont val="Calibri"/>
            <family val="2"/>
            <scheme val="minor"/>
          </rPr>
          <t xml:space="preserve">Autor:
Código de operador
</t>
        </r>
      </text>
    </comment>
    <comment ref="B1" authorId="0" shapeId="0" xr:uid="{00000000-0006-0000-0300-000002000000}">
      <text>
        <r>
          <rPr>
            <sz val="12"/>
            <color theme="1"/>
            <rFont val="Calibri"/>
            <family val="2"/>
            <scheme val="minor"/>
          </rPr>
          <t>Autor:
código de producto</t>
        </r>
      </text>
    </comment>
    <comment ref="D1" authorId="0" shapeId="0" xr:uid="{00000000-0006-0000-0300-000003000000}">
      <text>
        <r>
          <rPr>
            <sz val="12"/>
            <color theme="1"/>
            <rFont val="Calibri"/>
            <family val="2"/>
            <scheme val="minor"/>
          </rPr>
          <t>movimiento que genera el concepto de cargo</t>
        </r>
      </text>
    </comment>
    <comment ref="E1" authorId="0" shapeId="0" xr:uid="{00000000-0006-0000-0300-000004000000}">
      <text>
        <r>
          <rPr>
            <sz val="12"/>
            <color theme="1"/>
            <rFont val="Calibri"/>
            <family val="2"/>
            <scheme val="minor"/>
          </rPr>
          <t>Autor:
fecha inicio efectivada</t>
        </r>
      </text>
    </comment>
    <comment ref="F1" authorId="0" shapeId="0" xr:uid="{00000000-0006-0000-0300-000005000000}">
      <text>
        <r>
          <rPr>
            <sz val="12"/>
            <color theme="1"/>
            <rFont val="Calibri"/>
            <family val="2"/>
            <scheme val="minor"/>
          </rPr>
          <t>Autor:
fecha fin efectividad</t>
        </r>
      </text>
    </comment>
    <comment ref="G1" authorId="0" shapeId="0" xr:uid="{00000000-0006-0000-0300-000006000000}">
      <text>
        <r>
          <rPr>
            <sz val="12"/>
            <color theme="1"/>
            <rFont val="Calibri"/>
            <family val="2"/>
            <scheme val="minor"/>
          </rPr>
          <t>Autor:
código del concepto de cargo</t>
        </r>
      </text>
    </comment>
    <comment ref="I1" authorId="0" shapeId="0" xr:uid="{00000000-0006-0000-0300-000007000000}">
      <text>
        <r>
          <rPr>
            <sz val="12"/>
            <color theme="1"/>
            <rFont val="Calibri"/>
            <family val="2"/>
            <scheme val="minor"/>
          </rPr>
          <t>Autor:
Indica si el concepto de cargo es recurrente (1) o no lo es (0)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400-000001000000}">
      <text>
        <r>
          <rPr>
            <sz val="12"/>
            <color theme="1"/>
            <rFont val="Calibri"/>
            <family val="2"/>
            <scheme val="minor"/>
          </rPr>
          <t>Autor:
código de servicio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500-000001000000}">
      <text>
        <r>
          <rPr>
            <sz val="12"/>
            <color theme="1"/>
            <rFont val="Calibri"/>
            <family val="2"/>
            <scheme val="minor"/>
          </rPr>
          <t xml:space="preserve">Autor:
Operator Code
</t>
        </r>
      </text>
    </comment>
    <comment ref="B1" authorId="0" shapeId="0" xr:uid="{00000000-0006-0000-0500-000002000000}">
      <text>
        <r>
          <rPr>
            <sz val="12"/>
            <color theme="1"/>
            <rFont val="Calibri"/>
            <family val="2"/>
            <scheme val="minor"/>
          </rPr>
          <t>Autor:
service Code</t>
        </r>
      </text>
    </comment>
    <comment ref="D1" authorId="0" shapeId="0" xr:uid="{00000000-0006-0000-0500-000003000000}">
      <text>
        <r>
          <rPr>
            <sz val="12"/>
            <color theme="1"/>
            <rFont val="Calibri"/>
            <family val="2"/>
            <scheme val="minor"/>
          </rPr>
          <t>Autor:
Indica cuándo se generan los derechos de uso.
ALTA. Se generan con el alta.
BAJA. Se generan con la baja.
CARTERA. Se generan de manera recurrente mientras el servicio esté vigente</t>
        </r>
      </text>
    </comment>
    <comment ref="E1" authorId="0" shapeId="0" xr:uid="{00000000-0006-0000-0500-000004000000}">
      <text>
        <r>
          <rPr>
            <sz val="12"/>
            <color theme="1"/>
            <rFont val="Calibri"/>
            <family val="2"/>
            <scheme val="minor"/>
          </rPr>
          <t xml:space="preserve">Autor:
Fecha efectiva del derecho de uso
</t>
        </r>
      </text>
    </comment>
    <comment ref="F1" authorId="0" shapeId="0" xr:uid="{00000000-0006-0000-0500-000005000000}">
      <text>
        <r>
          <rPr>
            <sz val="12"/>
            <color theme="1"/>
            <rFont val="Calibri"/>
            <family val="2"/>
            <scheme val="minor"/>
          </rPr>
          <t>Autor:
Fecha efectiva del derecho de uso</t>
        </r>
      </text>
    </comment>
    <comment ref="G1" authorId="0" shapeId="0" xr:uid="{00000000-0006-0000-0500-000006000000}">
      <text>
        <r>
          <rPr>
            <sz val="12"/>
            <color theme="1"/>
            <rFont val="Calibri"/>
            <family val="2"/>
            <scheme val="minor"/>
          </rPr>
          <t>Autor:
Derecho de uso a generar</t>
        </r>
      </text>
    </comment>
    <comment ref="H1" authorId="0" shapeId="0" xr:uid="{00000000-0006-0000-0500-000007000000}">
      <text>
        <r>
          <rPr>
            <sz val="12"/>
            <color theme="1"/>
            <rFont val="Calibri"/>
            <family val="2"/>
            <scheme val="minor"/>
          </rPr>
          <t>Autor:
Derecho de uso a generar</t>
        </r>
      </text>
    </comment>
    <comment ref="I1" authorId="0" shapeId="0" xr:uid="{00000000-0006-0000-0500-000008000000}">
      <text>
        <r>
          <rPr>
            <sz val="12"/>
            <color theme="1"/>
            <rFont val="Calibri"/>
            <family val="2"/>
            <scheme val="minor"/>
          </rPr>
          <t>Autor:
Indica si el derecho de uso tiene que ser prorrateado (1) o no (0)</t>
        </r>
      </text>
    </comment>
    <comment ref="J1" authorId="0" shapeId="0" xr:uid="{00000000-0006-0000-0500-000009000000}">
      <text>
        <r>
          <rPr>
            <sz val="12"/>
            <color theme="1"/>
            <rFont val="Calibri"/>
            <family val="2"/>
            <scheme val="minor"/>
          </rPr>
          <t>Autor:
Uds del derecho de uso a consumir</t>
        </r>
      </text>
    </comment>
    <comment ref="K1" authorId="0" shapeId="0" xr:uid="{00000000-0006-0000-0500-00000A000000}">
      <text>
        <r>
          <rPr>
            <sz val="12"/>
            <color theme="1"/>
            <rFont val="Calibri"/>
            <family val="2"/>
            <scheme val="minor"/>
          </rPr>
          <t>Autor:
Uds del derecho de uso compradas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600-000001000000}">
      <text>
        <r>
          <rPr>
            <sz val="12"/>
            <color theme="1"/>
            <rFont val="Calibri"/>
            <family val="2"/>
            <scheme val="minor"/>
          </rPr>
          <t xml:space="preserve">Autor:
Código de operador
</t>
        </r>
      </text>
    </comment>
    <comment ref="B1" authorId="0" shapeId="0" xr:uid="{00000000-0006-0000-0600-000002000000}">
      <text>
        <r>
          <rPr>
            <sz val="12"/>
            <color theme="1"/>
            <rFont val="Calibri"/>
            <family val="2"/>
            <scheme val="minor"/>
          </rPr>
          <t>Autor:
código de servicio</t>
        </r>
      </text>
    </comment>
    <comment ref="D1" authorId="0" shapeId="0" xr:uid="{00000000-0006-0000-0600-000003000000}">
      <text>
        <r>
          <rPr>
            <sz val="12"/>
            <color theme="1"/>
            <rFont val="Calibri"/>
            <family val="2"/>
            <scheme val="minor"/>
          </rPr>
          <t>movimiento que genera el concepto de cargo.
ALTA
BAJA
CARTERA</t>
        </r>
      </text>
    </comment>
    <comment ref="E1" authorId="0" shapeId="0" xr:uid="{00000000-0006-0000-0600-000004000000}">
      <text>
        <r>
          <rPr>
            <sz val="12"/>
            <color theme="1"/>
            <rFont val="Calibri"/>
            <family val="2"/>
            <scheme val="minor"/>
          </rPr>
          <t>Autor:
fecha inicio efectivada</t>
        </r>
      </text>
    </comment>
    <comment ref="F1" authorId="0" shapeId="0" xr:uid="{00000000-0006-0000-0600-000005000000}">
      <text>
        <r>
          <rPr>
            <sz val="12"/>
            <color theme="1"/>
            <rFont val="Calibri"/>
            <family val="2"/>
            <scheme val="minor"/>
          </rPr>
          <t>Autor:
fecha fin efectividad</t>
        </r>
      </text>
    </comment>
    <comment ref="G1" authorId="0" shapeId="0" xr:uid="{00000000-0006-0000-0600-000006000000}">
      <text>
        <r>
          <rPr>
            <sz val="12"/>
            <color theme="1"/>
            <rFont val="Calibri"/>
            <family val="2"/>
            <scheme val="minor"/>
          </rPr>
          <t>Autor:
código del concepto de cargo</t>
        </r>
      </text>
    </comment>
    <comment ref="I1" authorId="0" shapeId="0" xr:uid="{00000000-0006-0000-0600-000007000000}">
      <text>
        <r>
          <rPr>
            <sz val="12"/>
            <color theme="1"/>
            <rFont val="Calibri"/>
            <family val="2"/>
            <scheme val="minor"/>
          </rPr>
          <t>Autor:
Indica si el concepto de cargo es recurrente (1) o no lo es (0)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700-000001000000}">
      <text>
        <r>
          <rPr>
            <sz val="12"/>
            <color theme="1"/>
            <rFont val="Calibri"/>
            <family val="2"/>
            <scheme val="minor"/>
          </rPr>
          <t>Autor:
attribute Code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800-000001000000}">
      <text>
        <r>
          <rPr>
            <sz val="12"/>
            <color theme="1"/>
            <rFont val="Calibri"/>
            <family val="2"/>
            <scheme val="minor"/>
          </rPr>
          <t xml:space="preserve">Autor:
Operator Code
</t>
        </r>
      </text>
    </comment>
    <comment ref="B1" authorId="0" shapeId="0" xr:uid="{00000000-0006-0000-0800-000002000000}">
      <text>
        <r>
          <rPr>
            <sz val="12"/>
            <color theme="1"/>
            <rFont val="Calibri"/>
            <family val="2"/>
            <scheme val="minor"/>
          </rPr>
          <t>Autor:
attribute Code</t>
        </r>
      </text>
    </comment>
    <comment ref="D1" authorId="0" shapeId="0" xr:uid="{00000000-0006-0000-0800-000003000000}">
      <text>
        <r>
          <rPr>
            <sz val="12"/>
            <color theme="1"/>
            <rFont val="Calibri"/>
            <family val="2"/>
            <scheme val="minor"/>
          </rPr>
          <t>Autor:
Indica cuándo se generan los derechos de uso.
ALTA. Se generan con el alta.
BAJA. Se generan con la baja.
CARTERA. Se generan de manera recurrente mientras el servicio esté vigente</t>
        </r>
      </text>
    </comment>
    <comment ref="E1" authorId="0" shapeId="0" xr:uid="{00000000-0006-0000-0800-000004000000}">
      <text>
        <r>
          <rPr>
            <sz val="12"/>
            <color theme="1"/>
            <rFont val="Calibri"/>
            <family val="2"/>
            <scheme val="minor"/>
          </rPr>
          <t xml:space="preserve">Autor:
Fecha efectiva del derecho de uso
</t>
        </r>
      </text>
    </comment>
    <comment ref="F1" authorId="0" shapeId="0" xr:uid="{00000000-0006-0000-0800-000005000000}">
      <text>
        <r>
          <rPr>
            <sz val="12"/>
            <color theme="1"/>
            <rFont val="Calibri"/>
            <family val="2"/>
            <scheme val="minor"/>
          </rPr>
          <t>Autor:
Fecha efectiva del derecho de uso</t>
        </r>
      </text>
    </comment>
    <comment ref="G1" authorId="0" shapeId="0" xr:uid="{00000000-0006-0000-0800-000006000000}">
      <text>
        <r>
          <rPr>
            <sz val="12"/>
            <color theme="1"/>
            <rFont val="Calibri"/>
            <family val="2"/>
            <scheme val="minor"/>
          </rPr>
          <t>Autor:
Derecho de uso a generar</t>
        </r>
      </text>
    </comment>
    <comment ref="H1" authorId="0" shapeId="0" xr:uid="{00000000-0006-0000-0800-000007000000}">
      <text>
        <r>
          <rPr>
            <sz val="12"/>
            <color theme="1"/>
            <rFont val="Calibri"/>
            <family val="2"/>
            <scheme val="minor"/>
          </rPr>
          <t>Autor:
Derecho de uso a generar</t>
        </r>
      </text>
    </comment>
    <comment ref="I1" authorId="0" shapeId="0" xr:uid="{00000000-0006-0000-0800-000008000000}">
      <text>
        <r>
          <rPr>
            <sz val="12"/>
            <color theme="1"/>
            <rFont val="Calibri"/>
            <family val="2"/>
            <scheme val="minor"/>
          </rPr>
          <t>Autor:
Indica si el derecho de uso tiene que ser prorrateado (1) o no (0)</t>
        </r>
      </text>
    </comment>
    <comment ref="J1" authorId="0" shapeId="0" xr:uid="{00000000-0006-0000-0800-000009000000}">
      <text>
        <r>
          <rPr>
            <sz val="12"/>
            <color theme="1"/>
            <rFont val="Calibri"/>
            <family val="2"/>
            <scheme val="minor"/>
          </rPr>
          <t>Autor:
Uds del derecho de uso a consumir</t>
        </r>
      </text>
    </comment>
    <comment ref="K1" authorId="0" shapeId="0" xr:uid="{00000000-0006-0000-0800-00000A000000}">
      <text>
        <r>
          <rPr>
            <sz val="12"/>
            <color theme="1"/>
            <rFont val="Calibri"/>
            <family val="2"/>
            <scheme val="minor"/>
          </rPr>
          <t>Autor:
Uds del derecho de uso compradas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900-000001000000}">
      <text>
        <r>
          <rPr>
            <sz val="12"/>
            <color theme="1"/>
            <rFont val="Calibri"/>
            <family val="2"/>
            <scheme val="minor"/>
          </rPr>
          <t xml:space="preserve">Autor:
Código de operador
</t>
        </r>
      </text>
    </comment>
    <comment ref="B1" authorId="0" shapeId="0" xr:uid="{00000000-0006-0000-0900-000002000000}">
      <text>
        <r>
          <rPr>
            <sz val="12"/>
            <color theme="1"/>
            <rFont val="Calibri"/>
            <family val="2"/>
            <scheme val="minor"/>
          </rPr>
          <t>Autor:
código de atributo</t>
        </r>
      </text>
    </comment>
    <comment ref="D1" authorId="0" shapeId="0" xr:uid="{00000000-0006-0000-0900-000003000000}">
      <text>
        <r>
          <rPr>
            <sz val="12"/>
            <color theme="1"/>
            <rFont val="Calibri"/>
            <family val="2"/>
            <scheme val="minor"/>
          </rPr>
          <t>movimiento que genera el concepto de cargo</t>
        </r>
      </text>
    </comment>
    <comment ref="E1" authorId="0" shapeId="0" xr:uid="{00000000-0006-0000-0900-000004000000}">
      <text>
        <r>
          <rPr>
            <sz val="12"/>
            <color theme="1"/>
            <rFont val="Calibri"/>
            <family val="2"/>
            <scheme val="minor"/>
          </rPr>
          <t>Autor:
fecha inicio efectivada</t>
        </r>
      </text>
    </comment>
    <comment ref="F1" authorId="0" shapeId="0" xr:uid="{00000000-0006-0000-0900-000005000000}">
      <text>
        <r>
          <rPr>
            <sz val="12"/>
            <color theme="1"/>
            <rFont val="Calibri"/>
            <family val="2"/>
            <scheme val="minor"/>
          </rPr>
          <t>Autor:
fecha fin efectividad</t>
        </r>
      </text>
    </comment>
    <comment ref="G1" authorId="0" shapeId="0" xr:uid="{00000000-0006-0000-0900-000006000000}">
      <text>
        <r>
          <rPr>
            <sz val="12"/>
            <color theme="1"/>
            <rFont val="Calibri"/>
            <family val="2"/>
            <scheme val="minor"/>
          </rPr>
          <t>Autor:
código del concepto de cargo</t>
        </r>
      </text>
    </comment>
    <comment ref="I1" authorId="0" shapeId="0" xr:uid="{00000000-0006-0000-0900-000007000000}">
      <text>
        <r>
          <rPr>
            <sz val="12"/>
            <color theme="1"/>
            <rFont val="Calibri"/>
            <family val="2"/>
            <scheme val="minor"/>
          </rPr>
          <t>Autor:
Indica si el concepto de cargo es recurrente (1) o no lo es (0)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0C00-000001000000}">
      <text>
        <r>
          <rPr>
            <sz val="12"/>
            <color theme="1"/>
            <rFont val="Calibri"/>
            <family val="2"/>
            <scheme val="minor"/>
          </rPr>
          <t>Luis Fidel Almoguera:
código de cuota</t>
        </r>
      </text>
    </comment>
    <comment ref="B1" authorId="0" shapeId="0" xr:uid="{00000000-0006-0000-0C00-000002000000}">
      <text>
        <r>
          <rPr>
            <sz val="12"/>
            <color theme="1"/>
            <rFont val="Calibri"/>
            <family val="2"/>
            <scheme val="minor"/>
          </rPr>
          <t>Luis Fidel Almoguera:
nombre de cuota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0E00-000001000000}">
      <text>
        <r>
          <rPr>
            <sz val="12"/>
            <color theme="1"/>
            <rFont val="Calibri"/>
            <family val="2"/>
            <scheme val="minor"/>
          </rPr>
          <t>Luis Fidel Almoguera:
código de operador</t>
        </r>
      </text>
    </comment>
    <comment ref="D1" authorId="0" shapeId="0" xr:uid="{00000000-0006-0000-0E00-000002000000}">
      <text>
        <r>
          <rPr>
            <sz val="12"/>
            <color theme="1"/>
            <rFont val="Calibri"/>
            <family val="2"/>
            <scheme val="minor"/>
          </rPr>
          <t>Luis Fidel Almoguera:
código de cuota</t>
        </r>
      </text>
    </comment>
    <comment ref="E1" authorId="0" shapeId="0" xr:uid="{00000000-0006-0000-0E00-000003000000}">
      <text>
        <r>
          <rPr>
            <sz val="12"/>
            <color theme="1"/>
            <rFont val="Calibri"/>
            <family val="2"/>
            <scheme val="minor"/>
          </rPr>
          <t>Luis Fidel Almoguera:
nombre de cuota</t>
        </r>
      </text>
    </comment>
    <comment ref="F1" authorId="0" shapeId="0" xr:uid="{00000000-0006-0000-0E00-000004000000}">
      <text>
        <r>
          <rPr>
            <sz val="12"/>
            <color theme="1"/>
            <rFont val="Calibri"/>
            <family val="2"/>
            <scheme val="minor"/>
          </rPr>
          <t>Luis Fidel Almoguera:
fecha efectiva</t>
        </r>
      </text>
    </comment>
    <comment ref="G1" authorId="0" shapeId="0" xr:uid="{00000000-0006-0000-0E00-000005000000}">
      <text>
        <r>
          <rPr>
            <sz val="12"/>
            <color theme="1"/>
            <rFont val="Calibri"/>
            <family val="2"/>
            <scheme val="minor"/>
          </rPr>
          <t>Luis Fidel Almoguera:
fecha efectiva</t>
        </r>
      </text>
    </comment>
    <comment ref="H1" authorId="0" shapeId="0" xr:uid="{00000000-0006-0000-0E00-000006000000}">
      <text>
        <r>
          <rPr>
            <sz val="12"/>
            <color theme="1"/>
            <rFont val="Calibri"/>
            <family val="2"/>
            <scheme val="minor"/>
          </rPr>
          <t>Luis Fidel Almoguera:
indica el escalón asociado a la antigüedad de la cuota desde</t>
        </r>
      </text>
    </comment>
    <comment ref="I1" authorId="0" shapeId="0" xr:uid="{00000000-0006-0000-0E00-000007000000}">
      <text>
        <r>
          <rPr>
            <sz val="12"/>
            <color theme="1"/>
            <rFont val="Calibri"/>
            <family val="2"/>
            <scheme val="minor"/>
          </rPr>
          <t xml:space="preserve">Luis Fidel Almoguera:
Indica el escalón asociado a la antigüedad de la cuota hasta.
El número indicado NO se inlcuye. La siguente referencia debería empezar en el mismo
</t>
        </r>
      </text>
    </comment>
    <comment ref="J1" authorId="0" shapeId="0" xr:uid="{00000000-0006-0000-0E00-000008000000}">
      <text>
        <r>
          <rPr>
            <sz val="12"/>
            <color theme="1"/>
            <rFont val="Calibri"/>
            <family val="2"/>
            <scheme val="minor"/>
          </rPr>
          <t>Luis Fidel Almoguera:
flag de prorrateo en función de los días en el periodo de facturación (1) Si (0) No</t>
        </r>
      </text>
    </comment>
    <comment ref="K1" authorId="0" shapeId="0" xr:uid="{00000000-0006-0000-0E00-000009000000}">
      <text>
        <r>
          <rPr>
            <sz val="12"/>
            <color theme="1"/>
            <rFont val="Calibri"/>
            <family val="2"/>
            <scheme val="minor"/>
          </rPr>
          <t>Luis Fidel Almoguera:
Precio en € y sin IVA de la cuota sin prorratear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0F00-000001000000}">
      <text>
        <r>
          <rPr>
            <sz val="12"/>
            <color theme="1"/>
            <rFont val="Calibri"/>
            <family val="2"/>
            <scheme val="minor"/>
          </rPr>
          <t>Luis Fidel Almoguera:
código de operador</t>
        </r>
      </text>
    </comment>
    <comment ref="B1" authorId="0" shapeId="0" xr:uid="{00000000-0006-0000-0F00-000002000000}">
      <text>
        <r>
          <rPr>
            <sz val="12"/>
            <color theme="1"/>
            <rFont val="Calibri"/>
            <family val="2"/>
            <scheme val="minor"/>
          </rPr>
          <t>Luis Fidel Almoguera:
código de cuota</t>
        </r>
      </text>
    </comment>
    <comment ref="C1" authorId="0" shapeId="0" xr:uid="{00000000-0006-0000-0F00-000003000000}">
      <text>
        <r>
          <rPr>
            <sz val="12"/>
            <color theme="1"/>
            <rFont val="Calibri"/>
            <family val="2"/>
            <scheme val="minor"/>
          </rPr>
          <t>Luis Fidel Almoguera:
nombre de cuota</t>
        </r>
      </text>
    </comment>
    <comment ref="D1" authorId="0" shapeId="0" xr:uid="{00000000-0006-0000-0F00-000004000000}">
      <text>
        <r>
          <rPr>
            <sz val="12"/>
            <color theme="1"/>
            <rFont val="Calibri"/>
            <family val="2"/>
            <scheme val="minor"/>
          </rPr>
          <t>Luis Fidel Almoguera:
periodo de facturación efectivo de la acumulación</t>
        </r>
      </text>
    </comment>
    <comment ref="E1" authorId="0" shapeId="0" xr:uid="{00000000-0006-0000-0F00-000005000000}">
      <text>
        <r>
          <rPr>
            <sz val="12"/>
            <color theme="1"/>
            <rFont val="Calibri"/>
            <family val="2"/>
            <scheme val="minor"/>
          </rPr>
          <t>Luis Fidel Almoguera:
periodo de facturacióne efectivo hasta que aplica la acumulación</t>
        </r>
      </text>
    </comment>
    <comment ref="F1" authorId="0" shapeId="0" xr:uid="{00000000-0006-0000-0F00-000006000000}">
      <text>
        <r>
          <rPr>
            <sz val="12"/>
            <color theme="1"/>
            <rFont val="Calibri"/>
            <family val="2"/>
            <scheme val="minor"/>
          </rPr>
          <t>Luis Fidel Almoguera:
cantidad desde</t>
        </r>
      </text>
    </comment>
    <comment ref="G1" authorId="0" shapeId="0" xr:uid="{00000000-0006-0000-0F00-000007000000}">
      <text>
        <r>
          <rPr>
            <sz val="12"/>
            <color theme="1"/>
            <rFont val="Calibri"/>
            <family val="2"/>
            <scheme val="minor"/>
          </rPr>
          <t>Luis Fidel Almoguera:
cantidad hasta
(sin incluir to)</t>
        </r>
      </text>
    </comment>
    <comment ref="H1" authorId="0" shapeId="0" xr:uid="{00000000-0006-0000-0F00-000008000000}">
      <text>
        <r>
          <rPr>
            <sz val="12"/>
            <color theme="1"/>
            <rFont val="Calibri"/>
            <family val="2"/>
            <scheme val="minor"/>
          </rPr>
          <t>Luis Fidel Almoguera:
DTO (Descuento) Aplica al total de las uds.
RPL (Rappel): Diferentes condiciones para cada escalón definido.
MIX (mixto). Último escalón en modo rappel y los anteriores en modo dto.</t>
        </r>
      </text>
    </comment>
    <comment ref="I1" authorId="0" shapeId="0" xr:uid="{00000000-0006-0000-0F00-000009000000}">
      <text>
        <r>
          <rPr>
            <sz val="12"/>
            <color theme="1"/>
            <rFont val="Calibri"/>
            <family val="2"/>
            <scheme val="minor"/>
          </rPr>
          <t>Luis Fidel Almoguera:
PCT: pct of gross price
FIX A: fix price with apportion
FIX NA: fix price without apportion
GROSS: feeGrossPrice x coef</t>
        </r>
      </text>
    </comment>
    <comment ref="J1" authorId="0" shapeId="0" xr:uid="{00000000-0006-0000-0F00-00000A000000}">
      <text>
        <r>
          <rPr>
            <sz val="12"/>
            <color theme="1"/>
            <rFont val="Calibri"/>
            <family val="2"/>
            <scheme val="minor"/>
          </rPr>
          <t>Luis Fidel Almoguera:
En función del chargingType:
· PCT -&gt; price-price*coef
· FIX A -&gt; coef*units
· FIX NA -&gt; coef
· GROSS -&gt; price*coef
Note. For PCT number to be populated in decimal. Eg in order to apply 10% discount --&gt; populate 0.1</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1000-000001000000}">
      <text>
        <r>
          <rPr>
            <sz val="12"/>
            <color theme="1"/>
            <rFont val="Calibri"/>
            <family val="2"/>
            <scheme val="minor"/>
          </rPr>
          <t>Luis Fidel Almoguera:
código de operador</t>
        </r>
      </text>
    </comment>
    <comment ref="B1" authorId="0" shapeId="0" xr:uid="{00000000-0006-0000-1000-000002000000}">
      <text>
        <r>
          <rPr>
            <sz val="12"/>
            <color theme="1"/>
            <rFont val="Calibri"/>
            <family val="2"/>
            <scheme val="minor"/>
          </rPr>
          <t>Luis Fidel Almoguera:
código de cuota</t>
        </r>
      </text>
    </comment>
    <comment ref="C1" authorId="0" shapeId="0" xr:uid="{00000000-0006-0000-1000-000003000000}">
      <text>
        <r>
          <rPr>
            <sz val="12"/>
            <color theme="1"/>
            <rFont val="Calibri"/>
            <family val="2"/>
            <scheme val="minor"/>
          </rPr>
          <t>Luis Fidel Almoguera:
nombre de cuota</t>
        </r>
      </text>
    </comment>
    <comment ref="D1" authorId="0" shapeId="0" xr:uid="{00000000-0006-0000-1000-000004000000}">
      <text>
        <r>
          <rPr>
            <sz val="12"/>
            <color theme="1"/>
            <rFont val="Calibri"/>
            <family val="2"/>
            <scheme val="minor"/>
          </rPr>
          <t>Luis Fidel Almoguera:
periodo de facturación efectivo de la acumulación</t>
        </r>
      </text>
    </comment>
    <comment ref="E1" authorId="0" shapeId="0" xr:uid="{00000000-0006-0000-1000-000005000000}">
      <text>
        <r>
          <rPr>
            <sz val="12"/>
            <color theme="1"/>
            <rFont val="Calibri"/>
            <family val="2"/>
            <scheme val="minor"/>
          </rPr>
          <t>Luis Fidel Almoguera:
periodo de facturacióne efectivo hasta que aplica la acumulación</t>
        </r>
      </text>
    </comment>
    <comment ref="F1" authorId="0" shapeId="0" xr:uid="{00000000-0006-0000-1000-000006000000}">
      <text>
        <r>
          <rPr>
            <sz val="12"/>
            <color theme="1"/>
            <rFont val="Calibri"/>
            <family val="2"/>
            <scheme val="minor"/>
          </rPr>
          <t>Luis Fidel Almoguera:
cantidad desde</t>
        </r>
      </text>
    </comment>
    <comment ref="G1" authorId="0" shapeId="0" xr:uid="{00000000-0006-0000-1000-000007000000}">
      <text>
        <r>
          <rPr>
            <sz val="12"/>
            <color theme="1"/>
            <rFont val="Calibri"/>
            <family val="2"/>
            <scheme val="minor"/>
          </rPr>
          <t>Luis Fidel Almoguera:
cantidad hasta
(sin incluir to)</t>
        </r>
      </text>
    </comment>
    <comment ref="H1" authorId="0" shapeId="0" xr:uid="{00000000-0006-0000-1000-000008000000}">
      <text>
        <r>
          <rPr>
            <sz val="12"/>
            <color theme="1"/>
            <rFont val="Calibri"/>
            <family val="2"/>
            <scheme val="minor"/>
          </rPr>
          <t>Luis Fidel Almoguera:
DTO (Descuento) Aplica al total de las uds.
RPL (Rappel): Diferentes condiciones para cada escalón definido.</t>
        </r>
      </text>
    </comment>
    <comment ref="I1" authorId="0" shapeId="0" xr:uid="{00000000-0006-0000-1000-000009000000}">
      <text>
        <r>
          <rPr>
            <sz val="12"/>
            <color theme="1"/>
            <rFont val="Calibri"/>
            <family val="2"/>
            <scheme val="minor"/>
          </rPr>
          <t>Luis Fidel Almoguera:
PCT: pct of gross price
FIX A: fix price with apportion
FIX NA: fix price without apportion
GROSS: feeGrossPrice x coef</t>
        </r>
      </text>
    </comment>
    <comment ref="J1" authorId="0" shapeId="0" xr:uid="{00000000-0006-0000-1000-00000A000000}">
      <text>
        <r>
          <rPr>
            <sz val="12"/>
            <color theme="1"/>
            <rFont val="Calibri"/>
            <family val="2"/>
            <scheme val="minor"/>
          </rPr>
          <t>Luis Fidel Almoguera:
Luis Fidel Almoguera:
En función del chargingType:
· PCT -&gt; price-price*coef
· FIX A -&gt; coef*units
· FIX NA -&gt; coef
· GROSS -&gt; price*coef
Note. For PCT number to be populated in decimal. Eg in order to apply 10% discount --&gt; populate 0.1</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1100-000001000000}">
      <text>
        <r>
          <rPr>
            <sz val="12"/>
            <color theme="1"/>
            <rFont val="Calibri"/>
            <family val="2"/>
            <scheme val="minor"/>
          </rPr>
          <t>Luis Fidel Almoguera:
código de operador</t>
        </r>
      </text>
    </comment>
    <comment ref="B1" authorId="0" shapeId="0" xr:uid="{00000000-0006-0000-1100-000002000000}">
      <text>
        <r>
          <rPr>
            <sz val="12"/>
            <color theme="1"/>
            <rFont val="Calibri"/>
            <family val="2"/>
            <scheme val="minor"/>
          </rPr>
          <t>Luis Fidel Almoguera:
periodo de facturación efectivo de la acumulación</t>
        </r>
      </text>
    </comment>
    <comment ref="C1" authorId="0" shapeId="0" xr:uid="{00000000-0006-0000-1100-000003000000}">
      <text>
        <r>
          <rPr>
            <sz val="12"/>
            <color theme="1"/>
            <rFont val="Calibri"/>
            <family val="2"/>
            <scheme val="minor"/>
          </rPr>
          <t>Luis Fidel Almoguera:
periodo de facturacióne efectivo hasta que aplica la acumulación</t>
        </r>
      </text>
    </comment>
    <comment ref="D1" authorId="0" shapeId="0" xr:uid="{00000000-0006-0000-1100-000004000000}">
      <text>
        <r>
          <rPr>
            <sz val="12"/>
            <color theme="1"/>
            <rFont val="Calibri"/>
            <family val="2"/>
            <scheme val="minor"/>
          </rPr>
          <t>Luis Fidel Almoguera:
DTO (Descuento) Aplica al total de las uds.
RPL (Rappel): Diferentes condiciones para cada escalón definido.</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Luis Fidel Almoguera</author>
  </authors>
  <commentList>
    <comment ref="A1" authorId="0" shapeId="0" xr:uid="{00000000-0006-0000-1500-000001000000}">
      <text>
        <r>
          <rPr>
            <sz val="12"/>
            <color theme="1"/>
            <rFont val="Calibri"/>
            <family val="2"/>
            <scheme val="minor"/>
          </rPr>
          <t>Luis Fidel Almoguera:
código de cuota</t>
        </r>
      </text>
    </comment>
    <comment ref="B1" authorId="0" shapeId="0" xr:uid="{00000000-0006-0000-1500-000002000000}">
      <text>
        <r>
          <rPr>
            <sz val="12"/>
            <color theme="1"/>
            <rFont val="Calibri"/>
            <family val="2"/>
            <scheme val="minor"/>
          </rPr>
          <t>Luis Fidel Almoguera:
nombre de cuota</t>
        </r>
      </text>
    </comment>
  </commentList>
</comments>
</file>

<file path=xl/sharedStrings.xml><?xml version="1.0" encoding="utf-8"?>
<sst xmlns="http://schemas.openxmlformats.org/spreadsheetml/2006/main" count="876" uniqueCount="287">
  <si>
    <t>productoOriginal</t>
  </si>
  <si>
    <t>productCode</t>
  </si>
  <si>
    <t>productName</t>
  </si>
  <si>
    <t>cfsCode</t>
  </si>
  <si>
    <t>cfsName</t>
  </si>
  <si>
    <t>rfsCode</t>
  </si>
  <si>
    <t>rfsName</t>
  </si>
  <si>
    <t>ACCESO FTTH</t>
  </si>
  <si>
    <t>P0001</t>
  </si>
  <si>
    <t>Acceso FTTH</t>
  </si>
  <si>
    <t>CFS0001</t>
  </si>
  <si>
    <t>RFS0001</t>
  </si>
  <si>
    <t>TK - CANCELADO</t>
  </si>
  <si>
    <t>P0004</t>
  </si>
  <si>
    <t>Operaciones</t>
  </si>
  <si>
    <t>CFS0002</t>
  </si>
  <si>
    <t>AVERIA</t>
  </si>
  <si>
    <t>TCK0001</t>
  </si>
  <si>
    <t>TK - RECUPERA TRAS ESCALADO</t>
  </si>
  <si>
    <t>TCK0002</t>
  </si>
  <si>
    <t>TK - RESUELTO</t>
  </si>
  <si>
    <t>TCK0003</t>
  </si>
  <si>
    <t>TK - BAJA CLIENTE</t>
  </si>
  <si>
    <t>TCK0004</t>
  </si>
  <si>
    <t>TK - FTTH_REVENTA_ABIERTA_INCORRECTAMENTE</t>
  </si>
  <si>
    <t>TCK0005</t>
  </si>
  <si>
    <t>TK - VANDALISMO</t>
  </si>
  <si>
    <t>TCK0006</t>
  </si>
  <si>
    <t>TK - ACTUACION EN SISTEMAS</t>
  </si>
  <si>
    <t>TCK0007</t>
  </si>
  <si>
    <t>TK - OTROS</t>
  </si>
  <si>
    <t>TCK0008</t>
  </si>
  <si>
    <t>TK - ABIERTA INCORRECTAMENTE</t>
  </si>
  <si>
    <t>TCK0009</t>
  </si>
  <si>
    <t>TK - ACTUACIÓN EN RED</t>
  </si>
  <si>
    <t>TCK0010</t>
  </si>
  <si>
    <t>TK - CAMBIO DE PUERTO</t>
  </si>
  <si>
    <t>TCK0011</t>
  </si>
  <si>
    <t>TK - FTTH_REVENTA_CAMBIO_DE_PUERTO</t>
  </si>
  <si>
    <t>TCK0012</t>
  </si>
  <si>
    <t>TK - REPARACION TERCER OPERADOR</t>
  </si>
  <si>
    <t>TCK0013</t>
  </si>
  <si>
    <t>TK - CAUSA CLIENTE - FACTURABLE</t>
  </si>
  <si>
    <t>TCK0014</t>
  </si>
  <si>
    <t>TK - CLIENTE ILOCALIZABLE</t>
  </si>
  <si>
    <t>TCK0015</t>
  </si>
  <si>
    <t>TK - CERRADO</t>
  </si>
  <si>
    <t>TCK0016</t>
  </si>
  <si>
    <t>TK - ID DOMICILIO NO SERVICIABLE</t>
  </si>
  <si>
    <t>TCK0017</t>
  </si>
  <si>
    <t>TK - ACTUACIÓN EN SISTEMAS</t>
  </si>
  <si>
    <t>TCK0018</t>
  </si>
  <si>
    <t>TK - DATOS INCORRECTOS EN SOLICITUD</t>
  </si>
  <si>
    <t>TCK0019</t>
  </si>
  <si>
    <t>TK - CAUSA CLIENTE</t>
  </si>
  <si>
    <t>TCK0020</t>
  </si>
  <si>
    <t>TK - ID DOMICILIO FUERA COBERTURA</t>
  </si>
  <si>
    <t>TCK0021</t>
  </si>
  <si>
    <t>TK - NO SE DETECTA FALLO</t>
  </si>
  <si>
    <t>TCK0022</t>
  </si>
  <si>
    <t>TK - AMPLIACIÓN CTO</t>
  </si>
  <si>
    <t>TCK0023</t>
  </si>
  <si>
    <t>TK - FTTH_REVENTA_ID_DOMICILIO_FUERA_COBERTURA</t>
  </si>
  <si>
    <t>TCK0024</t>
  </si>
  <si>
    <t>TK - CEERADO</t>
  </si>
  <si>
    <t>TCK0025</t>
  </si>
  <si>
    <t>TK - ID DOMICILIO BLOQUEADO TEMPORALMENTE</t>
  </si>
  <si>
    <t>TCK0026</t>
  </si>
  <si>
    <t>TK - REGULARIZACION CTO</t>
  </si>
  <si>
    <t>TCK0027</t>
  </si>
  <si>
    <t xml:space="preserve">TK - FTTH_REVENTA_AFECTADA_MASIVA </t>
  </si>
  <si>
    <t>TCK0028</t>
  </si>
  <si>
    <t>productType</t>
  </si>
  <si>
    <t>startDate</t>
  </si>
  <si>
    <t>endDate</t>
  </si>
  <si>
    <t>P0002</t>
  </si>
  <si>
    <t>Acceso FTTH residencial</t>
  </si>
  <si>
    <t>P0003</t>
  </si>
  <si>
    <t>Acceso FTTH empresarial</t>
  </si>
  <si>
    <t>1</t>
  </si>
  <si>
    <t>11/11/2111</t>
  </si>
  <si>
    <t>11/02/2222</t>
  </si>
  <si>
    <t>ispId</t>
  </si>
  <si>
    <t>productTrigger</t>
  </si>
  <si>
    <t>usageRightCode</t>
  </si>
  <si>
    <t>usageRightName</t>
  </si>
  <si>
    <t>apportion</t>
  </si>
  <si>
    <t>units</t>
  </si>
  <si>
    <t>unitsBuyed</t>
  </si>
  <si>
    <t>chargingConceptCode</t>
  </si>
  <si>
    <t>chargingConceptName</t>
  </si>
  <si>
    <t>chargingConceptOcurrency</t>
  </si>
  <si>
    <t>ALTA</t>
  </si>
  <si>
    <t>BAJA</t>
  </si>
  <si>
    <t>cfsType</t>
  </si>
  <si>
    <t>cfsTrigger</t>
  </si>
  <si>
    <t>CARTERA</t>
  </si>
  <si>
    <t>rfsTpe</t>
  </si>
  <si>
    <t>RFS0002</t>
  </si>
  <si>
    <t>200M_200M_EMP_DHCP_ONI</t>
  </si>
  <si>
    <t>RFS0003</t>
  </si>
  <si>
    <t>200M_200M_RES_DHCP_ONI</t>
  </si>
  <si>
    <t>RFS0004</t>
  </si>
  <si>
    <t>200M_200M_RES_RT_DHCP_ONI</t>
  </si>
  <si>
    <t>RFS0005</t>
  </si>
  <si>
    <t>300M_300M_RES_DHCP_ONI</t>
  </si>
  <si>
    <t>RFS0006</t>
  </si>
  <si>
    <t>500M_500M_RES_DHCP_ONI</t>
  </si>
  <si>
    <t>RFS0007</t>
  </si>
  <si>
    <t>500M_500M_RES_RT_DHCP_ONI</t>
  </si>
  <si>
    <t>RFS0008</t>
  </si>
  <si>
    <t>600M_600M_RES_RT_DHCP_ONI</t>
  </si>
  <si>
    <t>RFS0009</t>
  </si>
  <si>
    <t>100M_100M_RES_DHCP_ONI</t>
  </si>
  <si>
    <t>rfsTrigger</t>
  </si>
  <si>
    <t>01/01/2021</t>
  </si>
  <si>
    <t>31/12/2999</t>
  </si>
  <si>
    <t>TCK0007_ALTA</t>
  </si>
  <si>
    <t>TCK0007_ALTA_TK - ACTUACION EN SISTEMAS</t>
  </si>
  <si>
    <t>formulaCode</t>
  </si>
  <si>
    <t>formulaName</t>
  </si>
  <si>
    <t>FOR0001</t>
  </si>
  <si>
    <t>CARTERA RFS FTTH</t>
  </si>
  <si>
    <t>FOR0002</t>
  </si>
  <si>
    <t>CARTERA RFS FTTH 200M 200M EMP</t>
  </si>
  <si>
    <t>FOR0003</t>
  </si>
  <si>
    <t>CARTERA RFS FTTH 200M 200M RES</t>
  </si>
  <si>
    <t>FOR0004</t>
  </si>
  <si>
    <t>CARTERA RFS FTTH 200M 200MR RES RT</t>
  </si>
  <si>
    <t>FOR0005</t>
  </si>
  <si>
    <t>CARTERA RFS FTTH 300M 300M RES</t>
  </si>
  <si>
    <t>FOR0006</t>
  </si>
  <si>
    <t>CARTERA RFS FTTH 500M 500M RES</t>
  </si>
  <si>
    <t>FOR0007</t>
  </si>
  <si>
    <t>CARTERA RFS FTTH 500M 500M RES RT</t>
  </si>
  <si>
    <t>FOR0008</t>
  </si>
  <si>
    <t>CARTERA RFS FTTH 600M 600M RES RT</t>
  </si>
  <si>
    <t>FOR0009</t>
  </si>
  <si>
    <t>ALTA PROD FTTH RESIDENCIAL</t>
  </si>
  <si>
    <t>FOR0010</t>
  </si>
  <si>
    <t>ALTA PROD FTTH EMPRESARIAL</t>
  </si>
  <si>
    <t>FOR0011</t>
  </si>
  <si>
    <t>CARTERA CFS FTTH</t>
  </si>
  <si>
    <t>FOR0012</t>
  </si>
  <si>
    <t>BAJA PROD FTTH RESIDENCIAL</t>
  </si>
  <si>
    <t>FOR0013</t>
  </si>
  <si>
    <t>BAJA PROD FTTH EMPRESARIAL</t>
  </si>
  <si>
    <t>FOR0014</t>
  </si>
  <si>
    <t>ALTA RFS FTTH 200M 200M EMP</t>
  </si>
  <si>
    <t>FOR0015</t>
  </si>
  <si>
    <t>ALTA RFS FTTH 200M 200M RES</t>
  </si>
  <si>
    <t>FOR0016</t>
  </si>
  <si>
    <t>ALTA RFS FTTH 200M 200MR RES RT</t>
  </si>
  <si>
    <t>FOR0017</t>
  </si>
  <si>
    <t>ALTA RFS FTTH 300M 300M RES</t>
  </si>
  <si>
    <t>FOR0018</t>
  </si>
  <si>
    <t>ALTA RFS FTTH 500M 500M RES</t>
  </si>
  <si>
    <t>FOR0019</t>
  </si>
  <si>
    <t>ALTA RFS FTTH 500M 500M RES RT</t>
  </si>
  <si>
    <t>FOR0020</t>
  </si>
  <si>
    <t>ALTA RFS FTTH 600M 600M RES RT</t>
  </si>
  <si>
    <t>FOR0021</t>
  </si>
  <si>
    <t>CARTERA RFS FTTH 100M 100M RES</t>
  </si>
  <si>
    <t>FOR0022</t>
  </si>
  <si>
    <t>ALTA RFS FTTH 100M 100M RES</t>
  </si>
  <si>
    <t>FOR0023</t>
  </si>
  <si>
    <t>RESOLUCION FALSA AVERIA</t>
  </si>
  <si>
    <t>formulaOrder</t>
  </si>
  <si>
    <t>RFS0001_CARTERA</t>
  </si>
  <si>
    <t>RFS0002_CARTERA</t>
  </si>
  <si>
    <t>RFS0003_CARTERA</t>
  </si>
  <si>
    <t>RFS0004_CARTERA</t>
  </si>
  <si>
    <t>RFS0005_CARTERA</t>
  </si>
  <si>
    <t>RFS0006_CARTERA</t>
  </si>
  <si>
    <t>RFS0007_CARTERA</t>
  </si>
  <si>
    <t>RFS0008_CARTERA</t>
  </si>
  <si>
    <t>P0002_ALTA</t>
  </si>
  <si>
    <t>P0003_ALTA</t>
  </si>
  <si>
    <t>CFS0001_CARTERA</t>
  </si>
  <si>
    <t>P0002_BAJA</t>
  </si>
  <si>
    <t>P0003_BAJA</t>
  </si>
  <si>
    <t>RFS0002_ALTA</t>
  </si>
  <si>
    <t>RFS0003_ALTA</t>
  </si>
  <si>
    <t>RFS0004_ALTA</t>
  </si>
  <si>
    <t>RFS0005_ALTA</t>
  </si>
  <si>
    <t>RFS0006_ALTA</t>
  </si>
  <si>
    <t>RFS0007_ALTA</t>
  </si>
  <si>
    <t>RFS0008_ALTA</t>
  </si>
  <si>
    <t>RFS0009_CARTERA</t>
  </si>
  <si>
    <t>RFS0009_ALTA</t>
  </si>
  <si>
    <t>TCK0009_BAJA</t>
  </si>
  <si>
    <t>feeCode</t>
  </si>
  <si>
    <t>feeName</t>
  </si>
  <si>
    <t>FEE0001</t>
  </si>
  <si>
    <t>CUOTA MENSUAL RFS FTTH</t>
  </si>
  <si>
    <t>FEE0002</t>
  </si>
  <si>
    <t>CUOTA MENSUAL RFS FTTH 200M 200M EMP</t>
  </si>
  <si>
    <t>FEE0003</t>
  </si>
  <si>
    <t>CUOTA MENSUAL RFS FTTH 200M 200M RES</t>
  </si>
  <si>
    <t>FEE0004</t>
  </si>
  <si>
    <t>CUOTA MENSUAL RFS FTTH 200M 200MR RES RT</t>
  </si>
  <si>
    <t>FEE0005</t>
  </si>
  <si>
    <t>CUOTA MENSUAL RFS FTTH 300M 300M RES</t>
  </si>
  <si>
    <t>FEE0006</t>
  </si>
  <si>
    <t>CUOTA MENSUAL RFS FTTH 500M 500M RES</t>
  </si>
  <si>
    <t>FEE0007</t>
  </si>
  <si>
    <t>CUOTA MENSUAL RFS FTTH 500M 500M RES RT</t>
  </si>
  <si>
    <t>FEE0008</t>
  </si>
  <si>
    <t>CUOTA MENSUAL RFS FTTH 600M 600M RES RT</t>
  </si>
  <si>
    <t>FEE0009</t>
  </si>
  <si>
    <t>ALTA PROD FTTH RES</t>
  </si>
  <si>
    <t>FEE0010</t>
  </si>
  <si>
    <t>ALTA PROD FTTH EMP</t>
  </si>
  <si>
    <t>FEE0011</t>
  </si>
  <si>
    <t>CUOTA MENSUAL CFS FTTH</t>
  </si>
  <si>
    <t>FEE0012</t>
  </si>
  <si>
    <t>BAJA PROD FTTH RES</t>
  </si>
  <si>
    <t>FEE0013</t>
  </si>
  <si>
    <t>BAJA PROD FTTH EMP</t>
  </si>
  <si>
    <t>FEE0014</t>
  </si>
  <si>
    <t>ALTA RFS FTTH CUALQUIER VELOCIDAD</t>
  </si>
  <si>
    <t>FEE0015</t>
  </si>
  <si>
    <t>CUOTA MENSUAL RFS FTTH 100M 100M RES</t>
  </si>
  <si>
    <t>FEE0016</t>
  </si>
  <si>
    <t>inoId</t>
  </si>
  <si>
    <t>cityId</t>
  </si>
  <si>
    <t>lifeMonthFrom</t>
  </si>
  <si>
    <t>lifeMonthTo</t>
  </si>
  <si>
    <t>apportionFlag</t>
  </si>
  <si>
    <t>price</t>
  </si>
  <si>
    <t>billingPeriodStart</t>
  </si>
  <si>
    <t>billingPeriodEnd</t>
  </si>
  <si>
    <t>from</t>
  </si>
  <si>
    <t>to</t>
  </si>
  <si>
    <t>chargingMode</t>
  </si>
  <si>
    <t>chargingType</t>
  </si>
  <si>
    <t>coef</t>
  </si>
  <si>
    <t>priceMb</t>
  </si>
  <si>
    <t>contractId</t>
  </si>
  <si>
    <t>customerId</t>
  </si>
  <si>
    <t>PDFValoration</t>
  </si>
  <si>
    <t>PDFDescription</t>
  </si>
  <si>
    <t>billingGroup</t>
  </si>
  <si>
    <t>feeDateFrom</t>
  </si>
  <si>
    <t>feeDateTo</t>
  </si>
  <si>
    <t>AVAZ</t>
  </si>
  <si>
    <t>ATP1</t>
  </si>
  <si>
    <t>Atípico</t>
  </si>
  <si>
    <t>Cuota Cargo Lanzamiento</t>
  </si>
  <si>
    <t>ATIPICO</t>
  </si>
  <si>
    <t>ATP2</t>
  </si>
  <si>
    <t>Cuota Cargo Lanzamiento 2</t>
  </si>
  <si>
    <t>EKTC</t>
  </si>
  <si>
    <t>AIRE</t>
  </si>
  <si>
    <t>Interconexión</t>
  </si>
  <si>
    <t>ATIPICO ICX</t>
  </si>
  <si>
    <t>Transmisión</t>
  </si>
  <si>
    <t>ATIPICO TRX</t>
  </si>
  <si>
    <t>billingGroupFee</t>
  </si>
  <si>
    <t>PDFVal</t>
  </si>
  <si>
    <t>PDFDesc</t>
  </si>
  <si>
    <t>CUOTA ACCESO FTTH</t>
  </si>
  <si>
    <t>Recurrente</t>
  </si>
  <si>
    <t>Cuota mensual base acceso FTTH</t>
  </si>
  <si>
    <t>Cuota mensual adicional x velocidad acceso FTTH Empresas 200Mb</t>
  </si>
  <si>
    <t>Cuota mensual adicional x velocidad acceso FTTH Residencial 200Mb</t>
  </si>
  <si>
    <t>Cuota mensual adicional x velocidad acceso FTTH Residencial 300Mb</t>
  </si>
  <si>
    <t>Cuota mensual adicional x velocidad acceso FTTH Residencial 500Mb</t>
  </si>
  <si>
    <t>Cuota mensual adicional x velocidad acceso FTTH Residencial 600Mb</t>
  </si>
  <si>
    <t>ALTA FTTH</t>
  </si>
  <si>
    <t>No recurrente</t>
  </si>
  <si>
    <t>Cuota alta acceso FTTH Residencial</t>
  </si>
  <si>
    <t>Cuota alta FTTH Empresarial</t>
  </si>
  <si>
    <t>BAJA FTTH</t>
  </si>
  <si>
    <t>Cuota baja acceso FTTH Residencial</t>
  </si>
  <si>
    <t>Cuota baja acceso FTTH Empresarial</t>
  </si>
  <si>
    <t>ALTA VELOCIDAD FTTH</t>
  </si>
  <si>
    <t>Cuota alta/modificación velocidad acceso FTTH</t>
  </si>
  <si>
    <t>Cuota mensual adicional x velocidad acceso FTTH Residencial 100Mb</t>
  </si>
  <si>
    <t>Resolución falsa avería</t>
  </si>
  <si>
    <t>TRX-POP1</t>
  </si>
  <si>
    <t>TRX</t>
  </si>
  <si>
    <t>Cuota coste transmisión POP1</t>
  </si>
  <si>
    <t>TRX-POP2</t>
  </si>
  <si>
    <t>Cuota coste transmisión POP2</t>
  </si>
  <si>
    <t>TRX-POP3</t>
  </si>
  <si>
    <t>Cuota coste transmisión POP3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</si>
</sst>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heetViews>
  <sheetFormatPr baseColWidth="10" defaultRowHeight="15.6" x14ac:dyDescent="0.3"/>
  <sheetData>
    <row r="1" spans="1:7" x14ac:dyDescent="0.3">
      <c r="A1" t="s">
        <v>0</v>
      </c>
      <c r="B1" t="s">
        <v>1</v>
      </c>
      <c r="C1" t="s">
        <v>2</v>
      </c>
      <c r="D1" t="s">
        <v>3</v>
      </c>
      <c r="E1" t="s">
        <v>4</v>
      </c>
      <c r="F1" t="s">
        <v>5</v>
      </c>
      <c r="G1" t="s">
        <v>6</v>
      </c>
    </row>
    <row r="2" spans="1:7" x14ac:dyDescent="0.3">
      <c r="A2" t="s">
        <v>7</v>
      </c>
      <c r="B2" t="s">
        <v>8</v>
      </c>
      <c r="C2" t="s">
        <v>9</v>
      </c>
      <c r="D2" t="s">
        <v>10</v>
      </c>
      <c r="E2" t="s">
        <v>7</v>
      </c>
      <c r="F2" t="s">
        <v>11</v>
      </c>
      <c r="G2" t="s">
        <v>7</v>
      </c>
    </row>
    <row r="3" spans="1:7" x14ac:dyDescent="0.3">
      <c r="A3" t="s">
        <v>12</v>
      </c>
      <c r="B3" t="s">
        <v>13</v>
      </c>
      <c r="C3" t="s">
        <v>14</v>
      </c>
      <c r="D3" t="s">
        <v>15</v>
      </c>
      <c r="E3" t="s">
        <v>16</v>
      </c>
      <c r="F3" t="s">
        <v>17</v>
      </c>
      <c r="G3" t="s">
        <v>12</v>
      </c>
    </row>
    <row r="4" spans="1:7" x14ac:dyDescent="0.3">
      <c r="A4" t="s">
        <v>18</v>
      </c>
      <c r="B4" t="s">
        <v>13</v>
      </c>
      <c r="C4" t="s">
        <v>14</v>
      </c>
      <c r="D4" t="s">
        <v>15</v>
      </c>
      <c r="E4" t="s">
        <v>16</v>
      </c>
      <c r="F4" t="s">
        <v>19</v>
      </c>
      <c r="G4" t="s">
        <v>18</v>
      </c>
    </row>
    <row r="5" spans="1:7" x14ac:dyDescent="0.3">
      <c r="A5" t="s">
        <v>20</v>
      </c>
      <c r="B5" t="s">
        <v>13</v>
      </c>
      <c r="C5" t="s">
        <v>14</v>
      </c>
      <c r="D5" t="s">
        <v>15</v>
      </c>
      <c r="E5" t="s">
        <v>16</v>
      </c>
      <c r="F5" t="s">
        <v>21</v>
      </c>
      <c r="G5" t="s">
        <v>20</v>
      </c>
    </row>
    <row r="6" spans="1:7" x14ac:dyDescent="0.3">
      <c r="A6" t="s">
        <v>22</v>
      </c>
      <c r="B6" t="s">
        <v>13</v>
      </c>
      <c r="C6" t="s">
        <v>14</v>
      </c>
      <c r="D6" t="s">
        <v>15</v>
      </c>
      <c r="E6" t="s">
        <v>16</v>
      </c>
      <c r="F6" t="s">
        <v>23</v>
      </c>
      <c r="G6" t="s">
        <v>22</v>
      </c>
    </row>
    <row r="7" spans="1:7" x14ac:dyDescent="0.3">
      <c r="A7" t="s">
        <v>24</v>
      </c>
      <c r="B7" t="s">
        <v>13</v>
      </c>
      <c r="C7" t="s">
        <v>14</v>
      </c>
      <c r="D7" t="s">
        <v>15</v>
      </c>
      <c r="E7" t="s">
        <v>16</v>
      </c>
      <c r="F7" t="s">
        <v>25</v>
      </c>
      <c r="G7" t="s">
        <v>24</v>
      </c>
    </row>
    <row r="8" spans="1:7" x14ac:dyDescent="0.3">
      <c r="A8" t="s">
        <v>26</v>
      </c>
      <c r="B8" t="s">
        <v>13</v>
      </c>
      <c r="C8" t="s">
        <v>14</v>
      </c>
      <c r="D8" t="s">
        <v>15</v>
      </c>
      <c r="E8" t="s">
        <v>16</v>
      </c>
      <c r="F8" t="s">
        <v>27</v>
      </c>
      <c r="G8" t="s">
        <v>26</v>
      </c>
    </row>
    <row r="9" spans="1:7" x14ac:dyDescent="0.3">
      <c r="A9" t="s">
        <v>28</v>
      </c>
      <c r="B9" t="s">
        <v>13</v>
      </c>
      <c r="C9" t="s">
        <v>14</v>
      </c>
      <c r="D9" t="s">
        <v>15</v>
      </c>
      <c r="E9" t="s">
        <v>16</v>
      </c>
      <c r="F9" t="s">
        <v>29</v>
      </c>
      <c r="G9" t="s">
        <v>28</v>
      </c>
    </row>
    <row r="10" spans="1:7" x14ac:dyDescent="0.3">
      <c r="A10" t="s">
        <v>30</v>
      </c>
      <c r="B10" t="s">
        <v>13</v>
      </c>
      <c r="C10" t="s">
        <v>14</v>
      </c>
      <c r="D10" t="s">
        <v>15</v>
      </c>
      <c r="E10" t="s">
        <v>16</v>
      </c>
      <c r="F10" t="s">
        <v>31</v>
      </c>
      <c r="G10" t="s">
        <v>30</v>
      </c>
    </row>
    <row r="11" spans="1:7" x14ac:dyDescent="0.3">
      <c r="A11" t="s">
        <v>32</v>
      </c>
      <c r="B11" t="s">
        <v>13</v>
      </c>
      <c r="C11" t="s">
        <v>14</v>
      </c>
      <c r="D11" t="s">
        <v>15</v>
      </c>
      <c r="E11" t="s">
        <v>16</v>
      </c>
      <c r="F11" t="s">
        <v>33</v>
      </c>
      <c r="G11" t="s">
        <v>32</v>
      </c>
    </row>
    <row r="12" spans="1:7" x14ac:dyDescent="0.3">
      <c r="A12" t="s">
        <v>34</v>
      </c>
      <c r="B12" t="s">
        <v>13</v>
      </c>
      <c r="C12" t="s">
        <v>14</v>
      </c>
      <c r="D12" t="s">
        <v>15</v>
      </c>
      <c r="E12" t="s">
        <v>16</v>
      </c>
      <c r="F12" t="s">
        <v>35</v>
      </c>
      <c r="G12" t="s">
        <v>34</v>
      </c>
    </row>
    <row r="13" spans="1:7" x14ac:dyDescent="0.3">
      <c r="A13" t="s">
        <v>36</v>
      </c>
      <c r="B13" t="s">
        <v>13</v>
      </c>
      <c r="C13" t="s">
        <v>14</v>
      </c>
      <c r="D13" t="s">
        <v>15</v>
      </c>
      <c r="E13" t="s">
        <v>16</v>
      </c>
      <c r="F13" t="s">
        <v>37</v>
      </c>
      <c r="G13" t="s">
        <v>36</v>
      </c>
    </row>
    <row r="14" spans="1:7" x14ac:dyDescent="0.3">
      <c r="A14" t="s">
        <v>38</v>
      </c>
      <c r="B14" t="s">
        <v>13</v>
      </c>
      <c r="C14" t="s">
        <v>14</v>
      </c>
      <c r="D14" t="s">
        <v>15</v>
      </c>
      <c r="E14" t="s">
        <v>16</v>
      </c>
      <c r="F14" t="s">
        <v>39</v>
      </c>
      <c r="G14" t="s">
        <v>38</v>
      </c>
    </row>
    <row r="15" spans="1:7" x14ac:dyDescent="0.3">
      <c r="A15" t="s">
        <v>40</v>
      </c>
      <c r="B15" t="s">
        <v>13</v>
      </c>
      <c r="C15" t="s">
        <v>14</v>
      </c>
      <c r="D15" t="s">
        <v>15</v>
      </c>
      <c r="E15" t="s">
        <v>16</v>
      </c>
      <c r="F15" t="s">
        <v>41</v>
      </c>
      <c r="G15" t="s">
        <v>40</v>
      </c>
    </row>
    <row r="16" spans="1:7" x14ac:dyDescent="0.3">
      <c r="A16" t="s">
        <v>42</v>
      </c>
      <c r="B16" t="s">
        <v>13</v>
      </c>
      <c r="C16" t="s">
        <v>14</v>
      </c>
      <c r="D16" t="s">
        <v>15</v>
      </c>
      <c r="E16" t="s">
        <v>16</v>
      </c>
      <c r="F16" t="s">
        <v>43</v>
      </c>
      <c r="G16" t="s">
        <v>42</v>
      </c>
    </row>
    <row r="17" spans="1:7" x14ac:dyDescent="0.3">
      <c r="A17" t="s">
        <v>44</v>
      </c>
      <c r="B17" t="s">
        <v>13</v>
      </c>
      <c r="C17" t="s">
        <v>14</v>
      </c>
      <c r="D17" t="s">
        <v>15</v>
      </c>
      <c r="E17" t="s">
        <v>16</v>
      </c>
      <c r="F17" t="s">
        <v>45</v>
      </c>
      <c r="G17" t="s">
        <v>44</v>
      </c>
    </row>
    <row r="18" spans="1:7" x14ac:dyDescent="0.3">
      <c r="A18" t="s">
        <v>46</v>
      </c>
      <c r="B18" t="s">
        <v>13</v>
      </c>
      <c r="C18" t="s">
        <v>14</v>
      </c>
      <c r="D18" t="s">
        <v>15</v>
      </c>
      <c r="E18" t="s">
        <v>16</v>
      </c>
      <c r="F18" t="s">
        <v>47</v>
      </c>
      <c r="G18" t="s">
        <v>46</v>
      </c>
    </row>
    <row r="19" spans="1:7" x14ac:dyDescent="0.3">
      <c r="A19" t="s">
        <v>48</v>
      </c>
      <c r="B19" t="s">
        <v>13</v>
      </c>
      <c r="C19" t="s">
        <v>14</v>
      </c>
      <c r="D19" t="s">
        <v>15</v>
      </c>
      <c r="E19" t="s">
        <v>16</v>
      </c>
      <c r="F19" t="s">
        <v>49</v>
      </c>
      <c r="G19" t="s">
        <v>48</v>
      </c>
    </row>
    <row r="20" spans="1:7" x14ac:dyDescent="0.3">
      <c r="A20" t="s">
        <v>50</v>
      </c>
      <c r="B20" t="s">
        <v>13</v>
      </c>
      <c r="C20" t="s">
        <v>14</v>
      </c>
      <c r="D20" t="s">
        <v>15</v>
      </c>
      <c r="E20" t="s">
        <v>16</v>
      </c>
      <c r="F20" t="s">
        <v>51</v>
      </c>
      <c r="G20" t="s">
        <v>50</v>
      </c>
    </row>
    <row r="21" spans="1:7" x14ac:dyDescent="0.3">
      <c r="A21" t="s">
        <v>52</v>
      </c>
      <c r="B21" t="s">
        <v>13</v>
      </c>
      <c r="C21" t="s">
        <v>14</v>
      </c>
      <c r="D21" t="s">
        <v>15</v>
      </c>
      <c r="E21" t="s">
        <v>16</v>
      </c>
      <c r="F21" t="s">
        <v>53</v>
      </c>
      <c r="G21" t="s">
        <v>52</v>
      </c>
    </row>
    <row r="22" spans="1:7" x14ac:dyDescent="0.3">
      <c r="A22" t="s">
        <v>54</v>
      </c>
      <c r="B22" t="s">
        <v>13</v>
      </c>
      <c r="C22" t="s">
        <v>14</v>
      </c>
      <c r="D22" t="s">
        <v>15</v>
      </c>
      <c r="E22" t="s">
        <v>16</v>
      </c>
      <c r="F22" t="s">
        <v>55</v>
      </c>
      <c r="G22" t="s">
        <v>54</v>
      </c>
    </row>
    <row r="23" spans="1:7" x14ac:dyDescent="0.3">
      <c r="A23" t="s">
        <v>56</v>
      </c>
      <c r="B23" t="s">
        <v>13</v>
      </c>
      <c r="C23" t="s">
        <v>14</v>
      </c>
      <c r="D23" t="s">
        <v>15</v>
      </c>
      <c r="E23" t="s">
        <v>16</v>
      </c>
      <c r="F23" t="s">
        <v>57</v>
      </c>
      <c r="G23" t="s">
        <v>56</v>
      </c>
    </row>
    <row r="24" spans="1:7" x14ac:dyDescent="0.3">
      <c r="A24" t="s">
        <v>58</v>
      </c>
      <c r="B24" t="s">
        <v>13</v>
      </c>
      <c r="C24" t="s">
        <v>14</v>
      </c>
      <c r="D24" t="s">
        <v>15</v>
      </c>
      <c r="E24" t="s">
        <v>16</v>
      </c>
      <c r="F24" t="s">
        <v>59</v>
      </c>
      <c r="G24" t="s">
        <v>58</v>
      </c>
    </row>
    <row r="25" spans="1:7" x14ac:dyDescent="0.3">
      <c r="A25" t="s">
        <v>60</v>
      </c>
      <c r="B25" t="s">
        <v>13</v>
      </c>
      <c r="C25" t="s">
        <v>14</v>
      </c>
      <c r="D25" t="s">
        <v>15</v>
      </c>
      <c r="E25" t="s">
        <v>16</v>
      </c>
      <c r="F25" t="s">
        <v>61</v>
      </c>
      <c r="G25" t="s">
        <v>60</v>
      </c>
    </row>
    <row r="26" spans="1:7" x14ac:dyDescent="0.3">
      <c r="A26" t="s">
        <v>62</v>
      </c>
      <c r="B26" t="s">
        <v>13</v>
      </c>
      <c r="C26" t="s">
        <v>14</v>
      </c>
      <c r="D26" t="s">
        <v>15</v>
      </c>
      <c r="E26" t="s">
        <v>16</v>
      </c>
      <c r="F26" t="s">
        <v>63</v>
      </c>
      <c r="G26" t="s">
        <v>62</v>
      </c>
    </row>
    <row r="27" spans="1:7" x14ac:dyDescent="0.3">
      <c r="A27" t="s">
        <v>64</v>
      </c>
      <c r="B27" t="s">
        <v>13</v>
      </c>
      <c r="C27" t="s">
        <v>14</v>
      </c>
      <c r="D27" t="s">
        <v>15</v>
      </c>
      <c r="E27" t="s">
        <v>16</v>
      </c>
      <c r="F27" t="s">
        <v>65</v>
      </c>
      <c r="G27" t="s">
        <v>64</v>
      </c>
    </row>
    <row r="28" spans="1:7" x14ac:dyDescent="0.3">
      <c r="A28" t="s">
        <v>66</v>
      </c>
      <c r="B28" t="s">
        <v>13</v>
      </c>
      <c r="C28" t="s">
        <v>14</v>
      </c>
      <c r="D28" t="s">
        <v>15</v>
      </c>
      <c r="E28" t="s">
        <v>16</v>
      </c>
      <c r="F28" t="s">
        <v>67</v>
      </c>
      <c r="G28" t="s">
        <v>66</v>
      </c>
    </row>
    <row r="29" spans="1:7" x14ac:dyDescent="0.3">
      <c r="A29" t="s">
        <v>68</v>
      </c>
      <c r="B29" t="s">
        <v>13</v>
      </c>
      <c r="C29" t="s">
        <v>14</v>
      </c>
      <c r="D29" t="s">
        <v>15</v>
      </c>
      <c r="E29" t="s">
        <v>16</v>
      </c>
      <c r="F29" t="s">
        <v>69</v>
      </c>
      <c r="G29" t="s">
        <v>68</v>
      </c>
    </row>
    <row r="30" spans="1:7" x14ac:dyDescent="0.3">
      <c r="A30" t="s">
        <v>70</v>
      </c>
      <c r="B30" t="s">
        <v>13</v>
      </c>
      <c r="C30" t="s">
        <v>14</v>
      </c>
      <c r="D30" t="s">
        <v>15</v>
      </c>
      <c r="E30" t="s">
        <v>16</v>
      </c>
      <c r="F30" t="s">
        <v>71</v>
      </c>
      <c r="G30" t="s">
        <v>70</v>
      </c>
    </row>
  </sheetData>
  <pageMargins left="0.75" right="0.75" top="1" bottom="1" header="0.5" footer="0.5"/>
  <ignoredErrors>
    <ignoredError sqref="A1:G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baseColWidth="10" defaultRowHeight="15.6" x14ac:dyDescent="0.3"/>
  <sheetData>
    <row r="1" spans="1:5" x14ac:dyDescent="0.3">
      <c r="A1" t="s">
        <v>1</v>
      </c>
      <c r="B1" t="s">
        <v>2</v>
      </c>
      <c r="C1" t="s">
        <v>72</v>
      </c>
      <c r="D1" t="s">
        <v>73</v>
      </c>
      <c r="E1" t="s">
        <v>74</v>
      </c>
    </row>
    <row r="2" spans="1:5" x14ac:dyDescent="0.3">
      <c r="A2" t="s">
        <v>8</v>
      </c>
      <c r="B2" t="s">
        <v>9</v>
      </c>
      <c r="D2" s="1">
        <v>44229</v>
      </c>
      <c r="E2" s="1">
        <v>44594</v>
      </c>
    </row>
    <row r="3" spans="1:5" x14ac:dyDescent="0.3">
      <c r="A3" t="s">
        <v>75</v>
      </c>
      <c r="B3" t="s">
        <v>76</v>
      </c>
      <c r="D3" s="1">
        <v>44229</v>
      </c>
      <c r="E3" s="1">
        <v>44594</v>
      </c>
    </row>
    <row r="4" spans="1:5" x14ac:dyDescent="0.3">
      <c r="A4" t="s">
        <v>77</v>
      </c>
      <c r="B4" t="s">
        <v>78</v>
      </c>
      <c r="D4" s="1">
        <v>44229</v>
      </c>
      <c r="E4" s="1">
        <v>44594</v>
      </c>
    </row>
    <row r="5" spans="1:5" x14ac:dyDescent="0.3">
      <c r="A5" t="s">
        <v>13</v>
      </c>
      <c r="B5" t="s">
        <v>14</v>
      </c>
      <c r="D5" s="1">
        <v>44229</v>
      </c>
      <c r="E5" s="1">
        <v>44594</v>
      </c>
    </row>
    <row r="6" spans="1:5" x14ac:dyDescent="0.3">
      <c r="A6" t="s">
        <v>79</v>
      </c>
      <c r="B6" t="s">
        <v>79</v>
      </c>
      <c r="C6" t="s">
        <v>79</v>
      </c>
      <c r="D6" t="s">
        <v>80</v>
      </c>
      <c r="E6" t="s">
        <v>81</v>
      </c>
    </row>
  </sheetData>
  <pageMargins left="0.7" right="0.7" top="0.75" bottom="0.75" header="0.3" footer="0.3"/>
  <ignoredErrors>
    <ignoredError sqref="A1:E6"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workbookViewId="0"/>
  </sheetViews>
  <sheetFormatPr baseColWidth="10" defaultRowHeight="15.6" x14ac:dyDescent="0.3"/>
  <sheetData>
    <row r="1" spans="1:11" x14ac:dyDescent="0.3">
      <c r="A1" t="s">
        <v>82</v>
      </c>
      <c r="B1" t="s">
        <v>1</v>
      </c>
      <c r="C1" t="s">
        <v>2</v>
      </c>
      <c r="D1" t="s">
        <v>83</v>
      </c>
      <c r="E1" t="s">
        <v>73</v>
      </c>
      <c r="F1" t="s">
        <v>74</v>
      </c>
      <c r="G1" t="s">
        <v>84</v>
      </c>
      <c r="H1" t="s">
        <v>85</v>
      </c>
      <c r="I1" t="s">
        <v>86</v>
      </c>
      <c r="J1" t="s">
        <v>87</v>
      </c>
      <c r="K1" t="s">
        <v>88</v>
      </c>
    </row>
  </sheetData>
  <pageMargins left="0.7" right="0.7" top="0.75" bottom="0.75" header="0.3" footer="0.3"/>
  <ignoredErrors>
    <ignoredError sqref="A1:K1"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baseColWidth="10" defaultRowHeight="15.6" x14ac:dyDescent="0.3"/>
  <sheetData>
    <row r="1" spans="1:9" x14ac:dyDescent="0.3">
      <c r="A1" t="s">
        <v>82</v>
      </c>
      <c r="B1" t="s">
        <v>1</v>
      </c>
      <c r="C1" t="s">
        <v>2</v>
      </c>
      <c r="D1" t="s">
        <v>83</v>
      </c>
      <c r="E1" t="s">
        <v>73</v>
      </c>
      <c r="F1" t="s">
        <v>74</v>
      </c>
      <c r="G1" t="s">
        <v>89</v>
      </c>
      <c r="H1" t="s">
        <v>90</v>
      </c>
      <c r="I1" t="s">
        <v>91</v>
      </c>
    </row>
    <row r="2" spans="1:9" x14ac:dyDescent="0.3">
      <c r="B2" t="s">
        <v>75</v>
      </c>
      <c r="C2" t="str">
        <f>VLOOKUP(B2,PRODUCT_HEADER!A:B,2,FALSE)</f>
        <v>Acceso FTTH residencial</v>
      </c>
      <c r="D2" t="s">
        <v>92</v>
      </c>
      <c r="G2" t="str">
        <f>CONCATENATE(B2,"_",D2)</f>
        <v>P0002_ALTA</v>
      </c>
      <c r="H2" t="str">
        <f>CONCATENATE(G2,"_",C2)</f>
        <v>P0002_ALTA_Acceso FTTH residencial</v>
      </c>
      <c r="I2">
        <v>0</v>
      </c>
    </row>
    <row r="3" spans="1:9" x14ac:dyDescent="0.3">
      <c r="B3" t="s">
        <v>77</v>
      </c>
      <c r="C3" t="str">
        <f>VLOOKUP(B3,PRODUCT_HEADER!A:B,2,FALSE)</f>
        <v>Acceso FTTH empresarial</v>
      </c>
      <c r="D3" t="s">
        <v>92</v>
      </c>
      <c r="G3" t="str">
        <f>CONCATENATE(B3,"_",D3)</f>
        <v>P0003_ALTA</v>
      </c>
      <c r="H3" t="str">
        <f>CONCATENATE(G3,"_",C3)</f>
        <v>P0003_ALTA_Acceso FTTH empresarial</v>
      </c>
      <c r="I3">
        <v>0</v>
      </c>
    </row>
    <row r="4" spans="1:9" x14ac:dyDescent="0.3">
      <c r="B4" t="s">
        <v>75</v>
      </c>
      <c r="C4" t="str">
        <f>VLOOKUP(B4,PRODUCT_HEADER!A:B,2,FALSE)</f>
        <v>Acceso FTTH residencial</v>
      </c>
      <c r="D4" t="s">
        <v>93</v>
      </c>
      <c r="G4" t="str">
        <f>CONCATENATE(B4,"_",D4)</f>
        <v>P0002_BAJA</v>
      </c>
      <c r="H4" t="str">
        <f>CONCATENATE(G4,"_",C4)</f>
        <v>P0002_BAJA_Acceso FTTH residencial</v>
      </c>
      <c r="I4">
        <v>0</v>
      </c>
    </row>
    <row r="5" spans="1:9" x14ac:dyDescent="0.3">
      <c r="B5" t="s">
        <v>77</v>
      </c>
      <c r="C5" t="str">
        <f>VLOOKUP(B5,PRODUCT_HEADER!A:B,2,FALSE)</f>
        <v>Acceso FTTH empresarial</v>
      </c>
      <c r="D5" t="s">
        <v>93</v>
      </c>
      <c r="G5" t="str">
        <f>CONCATENATE(B5,"_",D5)</f>
        <v>P0003_BAJA</v>
      </c>
      <c r="H5" t="str">
        <f>CONCATENATE(G5,"_",C5)</f>
        <v>P0003_BAJA_Acceso FTTH empresarial</v>
      </c>
      <c r="I5">
        <v>0</v>
      </c>
    </row>
  </sheetData>
  <pageMargins left="0.7" right="0.7" top="0.75" bottom="0.75" header="0.3" footer="0.3"/>
  <ignoredErrors>
    <ignoredError sqref="A1:I5" numberStoredAsText="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heetViews>
  <sheetFormatPr baseColWidth="10" defaultRowHeight="15.6" x14ac:dyDescent="0.3"/>
  <sheetData>
    <row r="1" spans="1:5" x14ac:dyDescent="0.3">
      <c r="A1" t="s">
        <v>3</v>
      </c>
      <c r="B1" t="s">
        <v>4</v>
      </c>
      <c r="C1" t="s">
        <v>94</v>
      </c>
      <c r="D1" t="s">
        <v>73</v>
      </c>
      <c r="E1" t="s">
        <v>74</v>
      </c>
    </row>
    <row r="2" spans="1:5" x14ac:dyDescent="0.3">
      <c r="A2" t="s">
        <v>10</v>
      </c>
      <c r="B2" t="s">
        <v>7</v>
      </c>
    </row>
    <row r="3" spans="1:5" x14ac:dyDescent="0.3">
      <c r="A3" t="s">
        <v>15</v>
      </c>
      <c r="B3" t="s">
        <v>16</v>
      </c>
    </row>
  </sheetData>
  <pageMargins left="0.7" right="0.7" top="0.75" bottom="0.75" header="0.3" footer="0.3"/>
  <ignoredErrors>
    <ignoredError sqref="A1:E3" numberStoredAsText="1"/>
  </ignoredErrors>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heetViews>
  <sheetFormatPr baseColWidth="10" defaultRowHeight="15.6" x14ac:dyDescent="0.3"/>
  <sheetData>
    <row r="1" spans="1:11" x14ac:dyDescent="0.3">
      <c r="A1" t="s">
        <v>82</v>
      </c>
      <c r="B1" t="s">
        <v>3</v>
      </c>
      <c r="C1" t="s">
        <v>4</v>
      </c>
      <c r="D1" t="s">
        <v>95</v>
      </c>
      <c r="E1" t="s">
        <v>73</v>
      </c>
      <c r="F1" t="s">
        <v>74</v>
      </c>
      <c r="G1" t="s">
        <v>84</v>
      </c>
      <c r="H1" t="s">
        <v>85</v>
      </c>
      <c r="I1" t="s">
        <v>86</v>
      </c>
      <c r="J1" t="s">
        <v>87</v>
      </c>
      <c r="K1" t="s">
        <v>88</v>
      </c>
    </row>
  </sheetData>
  <pageMargins left="0.7" right="0.7" top="0.75" bottom="0.75" header="0.3" footer="0.3"/>
  <ignoredErrors>
    <ignoredError sqref="A1:K1" numberStoredAsText="1"/>
  </ignoredErrors>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
  <sheetViews>
    <sheetView workbookViewId="0"/>
  </sheetViews>
  <sheetFormatPr baseColWidth="10" defaultRowHeight="15.6" x14ac:dyDescent="0.3"/>
  <sheetData>
    <row r="1" spans="1:10" x14ac:dyDescent="0.3">
      <c r="A1" t="s">
        <v>82</v>
      </c>
      <c r="B1" t="s">
        <v>3</v>
      </c>
      <c r="C1" t="s">
        <v>4</v>
      </c>
      <c r="D1" t="s">
        <v>95</v>
      </c>
      <c r="E1" t="s">
        <v>73</v>
      </c>
      <c r="F1" t="s">
        <v>74</v>
      </c>
      <c r="G1" t="s">
        <v>89</v>
      </c>
      <c r="H1" t="s">
        <v>90</v>
      </c>
      <c r="I1" t="s">
        <v>91</v>
      </c>
      <c r="J1" t="s">
        <v>89</v>
      </c>
    </row>
    <row r="2" spans="1:10" x14ac:dyDescent="0.3">
      <c r="B2" t="s">
        <v>10</v>
      </c>
      <c r="C2" t="str">
        <f>VLOOKUP(B2,CFS_HEADER!A:B,2,FALSE)</f>
        <v>ACCESO FTTH</v>
      </c>
      <c r="D2" t="s">
        <v>96</v>
      </c>
      <c r="G2" t="str">
        <f>CONCATENATE(B2,"_",D2)</f>
        <v>CFS0001_CARTERA</v>
      </c>
      <c r="H2" t="str">
        <f>CONCATENATE(G2,"_",C2)</f>
        <v>CFS0001_CARTERA_ACCESO FTTH</v>
      </c>
      <c r="I2">
        <v>1</v>
      </c>
    </row>
  </sheetData>
  <pageMargins left="0.7" right="0.7" top="0.75" bottom="0.75" header="0.3" footer="0.3"/>
  <ignoredErrors>
    <ignoredError sqref="A1:J2" numberStoredAsText="1"/>
  </ignoredErrors>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8"/>
  <sheetViews>
    <sheetView workbookViewId="0"/>
  </sheetViews>
  <sheetFormatPr baseColWidth="10" defaultRowHeight="15.6" x14ac:dyDescent="0.3"/>
  <sheetData>
    <row r="1" spans="1:5" x14ac:dyDescent="0.3">
      <c r="A1" t="s">
        <v>5</v>
      </c>
      <c r="B1" t="s">
        <v>6</v>
      </c>
      <c r="C1" t="s">
        <v>97</v>
      </c>
      <c r="D1" t="s">
        <v>73</v>
      </c>
      <c r="E1" t="s">
        <v>74</v>
      </c>
    </row>
    <row r="2" spans="1:5" x14ac:dyDescent="0.3">
      <c r="A2" t="s">
        <v>11</v>
      </c>
      <c r="B2" t="s">
        <v>7</v>
      </c>
    </row>
    <row r="3" spans="1:5" x14ac:dyDescent="0.3">
      <c r="A3" t="s">
        <v>98</v>
      </c>
      <c r="B3" t="s">
        <v>99</v>
      </c>
    </row>
    <row r="4" spans="1:5" x14ac:dyDescent="0.3">
      <c r="A4" t="s">
        <v>100</v>
      </c>
      <c r="B4" t="s">
        <v>101</v>
      </c>
    </row>
    <row r="5" spans="1:5" x14ac:dyDescent="0.3">
      <c r="A5" t="s">
        <v>102</v>
      </c>
      <c r="B5" t="s">
        <v>103</v>
      </c>
    </row>
    <row r="6" spans="1:5" x14ac:dyDescent="0.3">
      <c r="A6" t="s">
        <v>104</v>
      </c>
      <c r="B6" t="s">
        <v>105</v>
      </c>
    </row>
    <row r="7" spans="1:5" x14ac:dyDescent="0.3">
      <c r="A7" t="s">
        <v>106</v>
      </c>
      <c r="B7" t="s">
        <v>107</v>
      </c>
    </row>
    <row r="8" spans="1:5" x14ac:dyDescent="0.3">
      <c r="A8" t="s">
        <v>108</v>
      </c>
      <c r="B8" t="s">
        <v>109</v>
      </c>
    </row>
    <row r="9" spans="1:5" x14ac:dyDescent="0.3">
      <c r="A9" t="s">
        <v>110</v>
      </c>
      <c r="B9" t="s">
        <v>111</v>
      </c>
    </row>
    <row r="10" spans="1:5" x14ac:dyDescent="0.3">
      <c r="A10" t="s">
        <v>112</v>
      </c>
      <c r="B10" t="s">
        <v>113</v>
      </c>
    </row>
    <row r="11" spans="1:5" x14ac:dyDescent="0.3">
      <c r="A11" t="s">
        <v>17</v>
      </c>
      <c r="B11" t="s">
        <v>12</v>
      </c>
    </row>
    <row r="12" spans="1:5" x14ac:dyDescent="0.3">
      <c r="A12" t="s">
        <v>19</v>
      </c>
      <c r="B12" t="s">
        <v>18</v>
      </c>
    </row>
    <row r="13" spans="1:5" x14ac:dyDescent="0.3">
      <c r="A13" t="s">
        <v>21</v>
      </c>
      <c r="B13" t="s">
        <v>20</v>
      </c>
    </row>
    <row r="14" spans="1:5" x14ac:dyDescent="0.3">
      <c r="A14" t="s">
        <v>23</v>
      </c>
      <c r="B14" t="s">
        <v>22</v>
      </c>
    </row>
    <row r="15" spans="1:5" x14ac:dyDescent="0.3">
      <c r="A15" t="s">
        <v>25</v>
      </c>
      <c r="B15" t="s">
        <v>24</v>
      </c>
    </row>
    <row r="16" spans="1:5" x14ac:dyDescent="0.3">
      <c r="A16" t="s">
        <v>27</v>
      </c>
      <c r="B16" t="s">
        <v>26</v>
      </c>
    </row>
    <row r="17" spans="1:2" x14ac:dyDescent="0.3">
      <c r="A17" t="s">
        <v>29</v>
      </c>
      <c r="B17" t="s">
        <v>28</v>
      </c>
    </row>
    <row r="18" spans="1:2" x14ac:dyDescent="0.3">
      <c r="A18" t="s">
        <v>31</v>
      </c>
      <c r="B18" t="s">
        <v>30</v>
      </c>
    </row>
    <row r="19" spans="1:2" x14ac:dyDescent="0.3">
      <c r="A19" t="s">
        <v>33</v>
      </c>
      <c r="B19" t="s">
        <v>32</v>
      </c>
    </row>
    <row r="20" spans="1:2" x14ac:dyDescent="0.3">
      <c r="A20" t="s">
        <v>35</v>
      </c>
      <c r="B20" t="s">
        <v>34</v>
      </c>
    </row>
    <row r="21" spans="1:2" x14ac:dyDescent="0.3">
      <c r="A21" t="s">
        <v>37</v>
      </c>
      <c r="B21" t="s">
        <v>36</v>
      </c>
    </row>
    <row r="22" spans="1:2" x14ac:dyDescent="0.3">
      <c r="A22" t="s">
        <v>39</v>
      </c>
      <c r="B22" t="s">
        <v>38</v>
      </c>
    </row>
    <row r="23" spans="1:2" x14ac:dyDescent="0.3">
      <c r="A23" t="s">
        <v>41</v>
      </c>
      <c r="B23" t="s">
        <v>40</v>
      </c>
    </row>
    <row r="24" spans="1:2" x14ac:dyDescent="0.3">
      <c r="A24" t="s">
        <v>43</v>
      </c>
      <c r="B24" t="s">
        <v>42</v>
      </c>
    </row>
    <row r="25" spans="1:2" x14ac:dyDescent="0.3">
      <c r="A25" t="s">
        <v>45</v>
      </c>
      <c r="B25" t="s">
        <v>44</v>
      </c>
    </row>
    <row r="26" spans="1:2" x14ac:dyDescent="0.3">
      <c r="A26" t="s">
        <v>47</v>
      </c>
      <c r="B26" t="s">
        <v>46</v>
      </c>
    </row>
    <row r="27" spans="1:2" x14ac:dyDescent="0.3">
      <c r="A27" t="s">
        <v>49</v>
      </c>
      <c r="B27" t="s">
        <v>48</v>
      </c>
    </row>
    <row r="28" spans="1:2" x14ac:dyDescent="0.3">
      <c r="A28" t="s">
        <v>51</v>
      </c>
      <c r="B28" t="s">
        <v>50</v>
      </c>
    </row>
    <row r="29" spans="1:2" x14ac:dyDescent="0.3">
      <c r="A29" t="s">
        <v>53</v>
      </c>
      <c r="B29" t="s">
        <v>52</v>
      </c>
    </row>
    <row r="30" spans="1:2" x14ac:dyDescent="0.3">
      <c r="A30" t="s">
        <v>55</v>
      </c>
      <c r="B30" t="s">
        <v>54</v>
      </c>
    </row>
    <row r="31" spans="1:2" x14ac:dyDescent="0.3">
      <c r="A31" t="s">
        <v>57</v>
      </c>
      <c r="B31" t="s">
        <v>56</v>
      </c>
    </row>
    <row r="32" spans="1:2" x14ac:dyDescent="0.3">
      <c r="A32" t="s">
        <v>59</v>
      </c>
      <c r="B32" t="s">
        <v>58</v>
      </c>
    </row>
    <row r="33" spans="1:2" x14ac:dyDescent="0.3">
      <c r="A33" t="s">
        <v>61</v>
      </c>
      <c r="B33" t="s">
        <v>60</v>
      </c>
    </row>
    <row r="34" spans="1:2" x14ac:dyDescent="0.3">
      <c r="A34" t="s">
        <v>63</v>
      </c>
      <c r="B34" t="s">
        <v>62</v>
      </c>
    </row>
    <row r="35" spans="1:2" x14ac:dyDescent="0.3">
      <c r="A35" t="s">
        <v>65</v>
      </c>
      <c r="B35" t="s">
        <v>64</v>
      </c>
    </row>
    <row r="36" spans="1:2" x14ac:dyDescent="0.3">
      <c r="A36" t="s">
        <v>67</v>
      </c>
      <c r="B36" t="s">
        <v>66</v>
      </c>
    </row>
    <row r="37" spans="1:2" x14ac:dyDescent="0.3">
      <c r="A37" t="s">
        <v>69</v>
      </c>
      <c r="B37" t="s">
        <v>68</v>
      </c>
    </row>
    <row r="38" spans="1:2" x14ac:dyDescent="0.3">
      <c r="A38" t="s">
        <v>71</v>
      </c>
      <c r="B38" t="s">
        <v>70</v>
      </c>
    </row>
  </sheetData>
  <autoFilter ref="A1:E2" xr:uid="{00000000-0009-0000-0000-000007000000}"/>
  <pageMargins left="0.7" right="0.7" top="0.75" bottom="0.75" header="0.3" footer="0.3"/>
  <ignoredErrors>
    <ignoredError sqref="A1:E38" numberStoredAsText="1"/>
  </ignoredErrors>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sheetViews>
  <sheetFormatPr baseColWidth="10" defaultRowHeight="15.6" x14ac:dyDescent="0.3"/>
  <sheetData>
    <row r="1" spans="1:11" x14ac:dyDescent="0.3">
      <c r="A1" t="s">
        <v>82</v>
      </c>
      <c r="B1" t="s">
        <v>5</v>
      </c>
      <c r="C1" t="s">
        <v>6</v>
      </c>
      <c r="D1" t="s">
        <v>114</v>
      </c>
      <c r="E1" t="s">
        <v>73</v>
      </c>
      <c r="F1" t="s">
        <v>74</v>
      </c>
      <c r="G1" t="s">
        <v>84</v>
      </c>
      <c r="H1" t="s">
        <v>85</v>
      </c>
      <c r="I1" t="s">
        <v>86</v>
      </c>
      <c r="J1" t="s">
        <v>87</v>
      </c>
      <c r="K1" t="s">
        <v>88</v>
      </c>
    </row>
  </sheetData>
  <autoFilter ref="A1:K1" xr:uid="{00000000-0009-0000-0000-000008000000}"/>
  <pageMargins left="0.7" right="0.7" top="0.75" bottom="0.75" header="0.3" footer="0.3"/>
  <ignoredErrors>
    <ignoredError sqref="A1:K1" numberStoredAsText="1"/>
  </ignoredErrors>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baseColWidth="10" defaultRowHeight="15.6" x14ac:dyDescent="0.3"/>
  <sheetData>
    <row r="1" spans="1:9" x14ac:dyDescent="0.3">
      <c r="A1" t="s">
        <v>82</v>
      </c>
      <c r="B1" t="s">
        <v>5</v>
      </c>
      <c r="C1" t="s">
        <v>6</v>
      </c>
      <c r="D1" t="s">
        <v>114</v>
      </c>
      <c r="E1" t="s">
        <v>73</v>
      </c>
      <c r="F1" t="s">
        <v>74</v>
      </c>
      <c r="G1" t="s">
        <v>89</v>
      </c>
      <c r="H1" t="s">
        <v>90</v>
      </c>
      <c r="I1" t="s">
        <v>91</v>
      </c>
    </row>
    <row r="2" spans="1:9" x14ac:dyDescent="0.3">
      <c r="B2" t="s">
        <v>98</v>
      </c>
      <c r="C2" t="str">
        <f>VLOOKUP(B2,RFS_HEADER!A:B,2,FALSE)</f>
        <v>200M_200M_EMP_DHCP_ONI</v>
      </c>
      <c r="D2" t="s">
        <v>96</v>
      </c>
      <c r="E2" s="1">
        <v>36526</v>
      </c>
      <c r="F2" s="1">
        <v>401768</v>
      </c>
      <c r="G2" t="str">
        <f t="shared" ref="G2:G9" si="0">CONCATENATE(B2,"_",D2)</f>
        <v>RFS0002_CARTERA</v>
      </c>
      <c r="H2" t="str">
        <f t="shared" ref="H2:H9" si="1">CONCATENATE(G2,"_",C2)</f>
        <v>RFS0002_CARTERA_200M_200M_EMP_DHCP_ONI</v>
      </c>
      <c r="I2">
        <v>1</v>
      </c>
    </row>
    <row r="3" spans="1:9" x14ac:dyDescent="0.3">
      <c r="B3" t="s">
        <v>100</v>
      </c>
      <c r="C3" t="str">
        <f>VLOOKUP(B3,RFS_HEADER!A:B,2,FALSE)</f>
        <v>200M_200M_RES_DHCP_ONI</v>
      </c>
      <c r="D3" t="s">
        <v>96</v>
      </c>
      <c r="E3" s="1">
        <v>36526</v>
      </c>
      <c r="F3" s="1">
        <v>401768</v>
      </c>
      <c r="G3" t="str">
        <f t="shared" si="0"/>
        <v>RFS0003_CARTERA</v>
      </c>
      <c r="H3" t="str">
        <f t="shared" si="1"/>
        <v>RFS0003_CARTERA_200M_200M_RES_DHCP_ONI</v>
      </c>
      <c r="I3">
        <v>1</v>
      </c>
    </row>
    <row r="4" spans="1:9" x14ac:dyDescent="0.3">
      <c r="B4" t="s">
        <v>102</v>
      </c>
      <c r="C4" t="str">
        <f>VLOOKUP(B4,RFS_HEADER!A:B,2,FALSE)</f>
        <v>200M_200M_RES_RT_DHCP_ONI</v>
      </c>
      <c r="D4" t="s">
        <v>96</v>
      </c>
      <c r="E4" s="1">
        <v>36526</v>
      </c>
      <c r="F4" s="1">
        <v>401768</v>
      </c>
      <c r="G4" t="str">
        <f t="shared" si="0"/>
        <v>RFS0004_CARTERA</v>
      </c>
      <c r="H4" t="str">
        <f t="shared" si="1"/>
        <v>RFS0004_CARTERA_200M_200M_RES_RT_DHCP_ONI</v>
      </c>
      <c r="I4">
        <v>1</v>
      </c>
    </row>
    <row r="5" spans="1:9" x14ac:dyDescent="0.3">
      <c r="B5" t="s">
        <v>104</v>
      </c>
      <c r="C5" t="str">
        <f>VLOOKUP(B5,RFS_HEADER!A:B,2,FALSE)</f>
        <v>300M_300M_RES_DHCP_ONI</v>
      </c>
      <c r="D5" t="s">
        <v>96</v>
      </c>
      <c r="E5" s="1">
        <v>36526</v>
      </c>
      <c r="F5" s="1">
        <v>401768</v>
      </c>
      <c r="G5" t="str">
        <f t="shared" si="0"/>
        <v>RFS0005_CARTERA</v>
      </c>
      <c r="H5" t="str">
        <f t="shared" si="1"/>
        <v>RFS0005_CARTERA_300M_300M_RES_DHCP_ONI</v>
      </c>
      <c r="I5">
        <v>1</v>
      </c>
    </row>
    <row r="6" spans="1:9" x14ac:dyDescent="0.3">
      <c r="B6" t="s">
        <v>106</v>
      </c>
      <c r="C6" t="str">
        <f>VLOOKUP(B6,RFS_HEADER!A:B,2,FALSE)</f>
        <v>500M_500M_RES_DHCP_ONI</v>
      </c>
      <c r="D6" t="s">
        <v>96</v>
      </c>
      <c r="E6" s="1">
        <v>36526</v>
      </c>
      <c r="F6" s="1">
        <v>401768</v>
      </c>
      <c r="G6" t="str">
        <f t="shared" si="0"/>
        <v>RFS0006_CARTERA</v>
      </c>
      <c r="H6" t="str">
        <f t="shared" si="1"/>
        <v>RFS0006_CARTERA_500M_500M_RES_DHCP_ONI</v>
      </c>
      <c r="I6">
        <v>1</v>
      </c>
    </row>
    <row r="7" spans="1:9" x14ac:dyDescent="0.3">
      <c r="B7" t="s">
        <v>108</v>
      </c>
      <c r="C7" t="str">
        <f>VLOOKUP(B7,RFS_HEADER!A:B,2,FALSE)</f>
        <v>500M_500M_RES_RT_DHCP_ONI</v>
      </c>
      <c r="D7" t="s">
        <v>96</v>
      </c>
      <c r="E7" s="1">
        <v>36526</v>
      </c>
      <c r="F7" s="1">
        <v>401768</v>
      </c>
      <c r="G7" t="str">
        <f t="shared" si="0"/>
        <v>RFS0007_CARTERA</v>
      </c>
      <c r="H7" t="str">
        <f t="shared" si="1"/>
        <v>RFS0007_CARTERA_500M_500M_RES_RT_DHCP_ONI</v>
      </c>
      <c r="I7">
        <v>1</v>
      </c>
    </row>
    <row r="8" spans="1:9" x14ac:dyDescent="0.3">
      <c r="B8" t="s">
        <v>110</v>
      </c>
      <c r="C8" t="str">
        <f>VLOOKUP(B8,RFS_HEADER!A:B,2,FALSE)</f>
        <v>600M_600M_RES_RT_DHCP_ONI</v>
      </c>
      <c r="D8" t="s">
        <v>96</v>
      </c>
      <c r="E8" s="1">
        <v>36526</v>
      </c>
      <c r="F8" s="1">
        <v>401768</v>
      </c>
      <c r="G8" t="str">
        <f t="shared" si="0"/>
        <v>RFS0008_CARTERA</v>
      </c>
      <c r="H8" t="str">
        <f t="shared" si="1"/>
        <v>RFS0008_CARTERA_600M_600M_RES_RT_DHCP_ONI</v>
      </c>
      <c r="I8">
        <v>1</v>
      </c>
    </row>
    <row r="9" spans="1:9" x14ac:dyDescent="0.3">
      <c r="B9" t="s">
        <v>112</v>
      </c>
      <c r="C9" t="str">
        <f>VLOOKUP(B9,RFS_HEADER!A:B,2,FALSE)</f>
        <v>100M_100M_RES_DHCP_ONI</v>
      </c>
      <c r="D9" t="s">
        <v>96</v>
      </c>
      <c r="E9" s="1">
        <v>36526</v>
      </c>
      <c r="F9" s="1">
        <v>401768</v>
      </c>
      <c r="G9" t="str">
        <f t="shared" si="0"/>
        <v>RFS0009_CARTERA</v>
      </c>
      <c r="H9" t="str">
        <f t="shared" si="1"/>
        <v>RFS0009_CARTERA_100M_100M_RES_DHCP_ONI</v>
      </c>
      <c r="I9">
        <v>1</v>
      </c>
    </row>
    <row r="10" spans="1:9" x14ac:dyDescent="0.3">
      <c r="A10" t="s">
        <v>79</v>
      </c>
      <c r="B10" t="s">
        <v>29</v>
      </c>
      <c r="C10" t="s">
        <v>28</v>
      </c>
      <c r="D10" t="s">
        <v>92</v>
      </c>
      <c r="E10" t="s">
        <v>115</v>
      </c>
      <c r="F10" t="s">
        <v>116</v>
      </c>
      <c r="G10" t="s">
        <v>117</v>
      </c>
      <c r="H10" t="s">
        <v>118</v>
      </c>
      <c r="I10" t="s">
        <v>79</v>
      </c>
    </row>
  </sheetData>
  <autoFilter ref="A1:J9" xr:uid="{00000000-0009-0000-0000-000009000000}"/>
  <pageMargins left="0.7" right="0.7" top="0.75" bottom="0.75" header="0.3" footer="0.3"/>
  <ignoredErrors>
    <ignoredError sqref="A1:I10" numberStoredAsText="1"/>
  </ignoredErrors>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
  <sheetViews>
    <sheetView workbookViewId="0"/>
  </sheetViews>
  <sheetFormatPr baseColWidth="10" defaultRowHeight="15.6" x14ac:dyDescent="0.3"/>
  <sheetData>
    <row r="1" spans="1:2" x14ac:dyDescent="0.3">
      <c r="A1" t="s">
        <v>119</v>
      </c>
      <c r="B1" t="s">
        <v>120</v>
      </c>
    </row>
    <row r="2" spans="1:2" x14ac:dyDescent="0.3">
      <c r="A2" t="s">
        <v>121</v>
      </c>
      <c r="B2" t="s">
        <v>122</v>
      </c>
    </row>
    <row r="3" spans="1:2" x14ac:dyDescent="0.3">
      <c r="A3" t="s">
        <v>123</v>
      </c>
      <c r="B3" t="s">
        <v>124</v>
      </c>
    </row>
    <row r="4" spans="1:2" x14ac:dyDescent="0.3">
      <c r="A4" t="s">
        <v>125</v>
      </c>
      <c r="B4" t="s">
        <v>126</v>
      </c>
    </row>
    <row r="5" spans="1:2" x14ac:dyDescent="0.3">
      <c r="A5" t="s">
        <v>127</v>
      </c>
      <c r="B5" t="s">
        <v>128</v>
      </c>
    </row>
    <row r="6" spans="1:2" x14ac:dyDescent="0.3">
      <c r="A6" t="s">
        <v>129</v>
      </c>
      <c r="B6" t="s">
        <v>130</v>
      </c>
    </row>
    <row r="7" spans="1:2" x14ac:dyDescent="0.3">
      <c r="A7" t="s">
        <v>131</v>
      </c>
      <c r="B7" t="s">
        <v>132</v>
      </c>
    </row>
    <row r="8" spans="1:2" x14ac:dyDescent="0.3">
      <c r="A8" t="s">
        <v>133</v>
      </c>
      <c r="B8" t="s">
        <v>134</v>
      </c>
    </row>
    <row r="9" spans="1:2" x14ac:dyDescent="0.3">
      <c r="A9" t="s">
        <v>135</v>
      </c>
      <c r="B9" t="s">
        <v>136</v>
      </c>
    </row>
    <row r="10" spans="1:2" x14ac:dyDescent="0.3">
      <c r="A10" t="s">
        <v>137</v>
      </c>
      <c r="B10" t="s">
        <v>138</v>
      </c>
    </row>
    <row r="11" spans="1:2" x14ac:dyDescent="0.3">
      <c r="A11" t="s">
        <v>139</v>
      </c>
      <c r="B11" t="s">
        <v>140</v>
      </c>
    </row>
    <row r="12" spans="1:2" x14ac:dyDescent="0.3">
      <c r="A12" t="s">
        <v>141</v>
      </c>
      <c r="B12" t="s">
        <v>142</v>
      </c>
    </row>
    <row r="13" spans="1:2" x14ac:dyDescent="0.3">
      <c r="A13" t="s">
        <v>143</v>
      </c>
      <c r="B13" t="s">
        <v>144</v>
      </c>
    </row>
    <row r="14" spans="1:2" x14ac:dyDescent="0.3">
      <c r="A14" t="s">
        <v>145</v>
      </c>
      <c r="B14" t="s">
        <v>146</v>
      </c>
    </row>
    <row r="15" spans="1:2" x14ac:dyDescent="0.3">
      <c r="A15" t="s">
        <v>147</v>
      </c>
      <c r="B15" t="s">
        <v>148</v>
      </c>
    </row>
    <row r="16" spans="1:2" x14ac:dyDescent="0.3">
      <c r="A16" t="s">
        <v>149</v>
      </c>
      <c r="B16" t="s">
        <v>150</v>
      </c>
    </row>
    <row r="17" spans="1:2" x14ac:dyDescent="0.3">
      <c r="A17" t="s">
        <v>151</v>
      </c>
      <c r="B17" t="s">
        <v>152</v>
      </c>
    </row>
    <row r="18" spans="1:2" x14ac:dyDescent="0.3">
      <c r="A18" t="s">
        <v>153</v>
      </c>
      <c r="B18" t="s">
        <v>154</v>
      </c>
    </row>
    <row r="19" spans="1:2" x14ac:dyDescent="0.3">
      <c r="A19" t="s">
        <v>155</v>
      </c>
      <c r="B19" t="s">
        <v>156</v>
      </c>
    </row>
    <row r="20" spans="1:2" x14ac:dyDescent="0.3">
      <c r="A20" t="s">
        <v>157</v>
      </c>
      <c r="B20" t="s">
        <v>158</v>
      </c>
    </row>
    <row r="21" spans="1:2" x14ac:dyDescent="0.3">
      <c r="A21" t="s">
        <v>159</v>
      </c>
      <c r="B21" t="s">
        <v>160</v>
      </c>
    </row>
    <row r="22" spans="1:2" x14ac:dyDescent="0.3">
      <c r="A22" t="s">
        <v>161</v>
      </c>
      <c r="B22" t="s">
        <v>162</v>
      </c>
    </row>
    <row r="23" spans="1:2" x14ac:dyDescent="0.3">
      <c r="A23" t="s">
        <v>163</v>
      </c>
      <c r="B23" t="s">
        <v>164</v>
      </c>
    </row>
    <row r="24" spans="1:2" x14ac:dyDescent="0.3">
      <c r="A24" t="s">
        <v>165</v>
      </c>
      <c r="B24" t="s">
        <v>166</v>
      </c>
    </row>
  </sheetData>
  <pageMargins left="0.7" right="0.7" top="0.75" bottom="0.75" header="0.3" footer="0.3"/>
  <ignoredErrors>
    <ignoredError sqref="A1:B2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4"/>
  <sheetViews>
    <sheetView workbookViewId="0"/>
  </sheetViews>
  <sheetFormatPr baseColWidth="10" defaultRowHeight="15.6" x14ac:dyDescent="0.3"/>
  <sheetData>
    <row r="1" spans="1:4" x14ac:dyDescent="0.3">
      <c r="A1" t="s">
        <v>119</v>
      </c>
      <c r="B1" t="s">
        <v>120</v>
      </c>
      <c r="C1" t="s">
        <v>167</v>
      </c>
      <c r="D1" t="s">
        <v>89</v>
      </c>
    </row>
    <row r="2" spans="1:4" x14ac:dyDescent="0.3">
      <c r="A2" t="s">
        <v>121</v>
      </c>
      <c r="B2" t="str">
        <f>VLOOKUP(A2,FORMULA_HEADER!A:B,2,FALSE)</f>
        <v>CARTERA RFS FTTH</v>
      </c>
      <c r="C2">
        <v>1</v>
      </c>
      <c r="D2" t="s">
        <v>168</v>
      </c>
    </row>
    <row r="3" spans="1:4" x14ac:dyDescent="0.3">
      <c r="A3" t="s">
        <v>123</v>
      </c>
      <c r="B3" t="str">
        <f>VLOOKUP(A3,FORMULA_HEADER!A:B,2,FALSE)</f>
        <v>CARTERA RFS FTTH 200M 200M EMP</v>
      </c>
      <c r="C3">
        <v>1</v>
      </c>
      <c r="D3" t="s">
        <v>169</v>
      </c>
    </row>
    <row r="4" spans="1:4" x14ac:dyDescent="0.3">
      <c r="A4" t="s">
        <v>125</v>
      </c>
      <c r="B4" t="str">
        <f>VLOOKUP(A4,FORMULA_HEADER!A:B,2,FALSE)</f>
        <v>CARTERA RFS FTTH 200M 200M RES</v>
      </c>
      <c r="C4">
        <v>1</v>
      </c>
      <c r="D4" t="s">
        <v>170</v>
      </c>
    </row>
    <row r="5" spans="1:4" x14ac:dyDescent="0.3">
      <c r="A5" t="s">
        <v>127</v>
      </c>
      <c r="B5" t="str">
        <f>VLOOKUP(A5,FORMULA_HEADER!A:B,2,FALSE)</f>
        <v>CARTERA RFS FTTH 200M 200MR RES RT</v>
      </c>
      <c r="C5">
        <v>1</v>
      </c>
      <c r="D5" t="s">
        <v>171</v>
      </c>
    </row>
    <row r="6" spans="1:4" x14ac:dyDescent="0.3">
      <c r="A6" t="s">
        <v>129</v>
      </c>
      <c r="B6" t="str">
        <f>VLOOKUP(A6,FORMULA_HEADER!A:B,2,FALSE)</f>
        <v>CARTERA RFS FTTH 300M 300M RES</v>
      </c>
      <c r="C6">
        <v>1</v>
      </c>
      <c r="D6" t="s">
        <v>172</v>
      </c>
    </row>
    <row r="7" spans="1:4" x14ac:dyDescent="0.3">
      <c r="A7" t="s">
        <v>131</v>
      </c>
      <c r="B7" t="str">
        <f>VLOOKUP(A7,FORMULA_HEADER!A:B,2,FALSE)</f>
        <v>CARTERA RFS FTTH 500M 500M RES</v>
      </c>
      <c r="C7">
        <v>1</v>
      </c>
      <c r="D7" t="s">
        <v>173</v>
      </c>
    </row>
    <row r="8" spans="1:4" x14ac:dyDescent="0.3">
      <c r="A8" t="s">
        <v>133</v>
      </c>
      <c r="B8" t="str">
        <f>VLOOKUP(A8,FORMULA_HEADER!A:B,2,FALSE)</f>
        <v>CARTERA RFS FTTH 500M 500M RES RT</v>
      </c>
      <c r="C8">
        <v>1</v>
      </c>
      <c r="D8" t="s">
        <v>174</v>
      </c>
    </row>
    <row r="9" spans="1:4" x14ac:dyDescent="0.3">
      <c r="A9" t="s">
        <v>135</v>
      </c>
      <c r="B9" t="str">
        <f>VLOOKUP(A9,FORMULA_HEADER!A:B,2,FALSE)</f>
        <v>CARTERA RFS FTTH 600M 600M RES RT</v>
      </c>
      <c r="C9">
        <v>1</v>
      </c>
      <c r="D9" t="s">
        <v>175</v>
      </c>
    </row>
    <row r="10" spans="1:4" x14ac:dyDescent="0.3">
      <c r="A10" t="s">
        <v>137</v>
      </c>
      <c r="B10" t="str">
        <f>VLOOKUP(A10,FORMULA_HEADER!A:B,2,FALSE)</f>
        <v>ALTA PROD FTTH RESIDENCIAL</v>
      </c>
      <c r="C10">
        <v>1</v>
      </c>
      <c r="D10" t="s">
        <v>176</v>
      </c>
    </row>
    <row r="11" spans="1:4" x14ac:dyDescent="0.3">
      <c r="A11" t="s">
        <v>139</v>
      </c>
      <c r="B11" t="str">
        <f>VLOOKUP(A11,FORMULA_HEADER!A:B,2,FALSE)</f>
        <v>ALTA PROD FTTH EMPRESARIAL</v>
      </c>
      <c r="C11">
        <v>1</v>
      </c>
      <c r="D11" t="s">
        <v>177</v>
      </c>
    </row>
    <row r="12" spans="1:4" x14ac:dyDescent="0.3">
      <c r="A12" t="s">
        <v>141</v>
      </c>
      <c r="B12" t="str">
        <f>VLOOKUP(A12,FORMULA_HEADER!A:B,2,FALSE)</f>
        <v>CARTERA CFS FTTH</v>
      </c>
      <c r="C12">
        <v>1</v>
      </c>
      <c r="D12" t="s">
        <v>178</v>
      </c>
    </row>
    <row r="13" spans="1:4" x14ac:dyDescent="0.3">
      <c r="A13" t="s">
        <v>143</v>
      </c>
      <c r="B13" t="str">
        <f>VLOOKUP(A13,FORMULA_HEADER!A:B,2,FALSE)</f>
        <v>BAJA PROD FTTH RESIDENCIAL</v>
      </c>
      <c r="C13">
        <v>1</v>
      </c>
      <c r="D13" t="s">
        <v>179</v>
      </c>
    </row>
    <row r="14" spans="1:4" x14ac:dyDescent="0.3">
      <c r="A14" t="s">
        <v>145</v>
      </c>
      <c r="B14" t="str">
        <f>VLOOKUP(A14,FORMULA_HEADER!A:B,2,FALSE)</f>
        <v>BAJA PROD FTTH EMPRESARIAL</v>
      </c>
      <c r="C14">
        <v>1</v>
      </c>
      <c r="D14" t="s">
        <v>180</v>
      </c>
    </row>
    <row r="15" spans="1:4" x14ac:dyDescent="0.3">
      <c r="A15" t="s">
        <v>147</v>
      </c>
      <c r="B15" t="str">
        <f>VLOOKUP(A15,FORMULA_HEADER!A:B,2,FALSE)</f>
        <v>ALTA RFS FTTH 200M 200M EMP</v>
      </c>
      <c r="C15">
        <v>1</v>
      </c>
      <c r="D15" t="s">
        <v>181</v>
      </c>
    </row>
    <row r="16" spans="1:4" x14ac:dyDescent="0.3">
      <c r="A16" t="s">
        <v>149</v>
      </c>
      <c r="B16" t="str">
        <f>VLOOKUP(A16,FORMULA_HEADER!A:B,2,FALSE)</f>
        <v>ALTA RFS FTTH 200M 200M RES</v>
      </c>
      <c r="C16">
        <v>1</v>
      </c>
      <c r="D16" t="s">
        <v>182</v>
      </c>
    </row>
    <row r="17" spans="1:4" x14ac:dyDescent="0.3">
      <c r="A17" t="s">
        <v>151</v>
      </c>
      <c r="B17" t="str">
        <f>VLOOKUP(A17,FORMULA_HEADER!A:B,2,FALSE)</f>
        <v>ALTA RFS FTTH 200M 200MR RES RT</v>
      </c>
      <c r="C17">
        <v>1</v>
      </c>
      <c r="D17" t="s">
        <v>183</v>
      </c>
    </row>
    <row r="18" spans="1:4" x14ac:dyDescent="0.3">
      <c r="A18" t="s">
        <v>153</v>
      </c>
      <c r="B18" t="str">
        <f>VLOOKUP(A18,FORMULA_HEADER!A:B,2,FALSE)</f>
        <v>ALTA RFS FTTH 300M 300M RES</v>
      </c>
      <c r="C18">
        <v>1</v>
      </c>
      <c r="D18" t="s">
        <v>184</v>
      </c>
    </row>
    <row r="19" spans="1:4" x14ac:dyDescent="0.3">
      <c r="A19" t="s">
        <v>155</v>
      </c>
      <c r="B19" t="str">
        <f>VLOOKUP(A19,FORMULA_HEADER!A:B,2,FALSE)</f>
        <v>ALTA RFS FTTH 500M 500M RES</v>
      </c>
      <c r="C19">
        <v>1</v>
      </c>
      <c r="D19" t="s">
        <v>185</v>
      </c>
    </row>
    <row r="20" spans="1:4" x14ac:dyDescent="0.3">
      <c r="A20" t="s">
        <v>157</v>
      </c>
      <c r="B20" t="str">
        <f>VLOOKUP(A20,FORMULA_HEADER!A:B,2,FALSE)</f>
        <v>ALTA RFS FTTH 500M 500M RES RT</v>
      </c>
      <c r="C20">
        <v>1</v>
      </c>
      <c r="D20" t="s">
        <v>186</v>
      </c>
    </row>
    <row r="21" spans="1:4" x14ac:dyDescent="0.3">
      <c r="A21" t="s">
        <v>159</v>
      </c>
      <c r="B21" t="str">
        <f>VLOOKUP(A21,FORMULA_HEADER!A:B,2,FALSE)</f>
        <v>ALTA RFS FTTH 600M 600M RES RT</v>
      </c>
      <c r="C21">
        <v>1</v>
      </c>
      <c r="D21" t="s">
        <v>187</v>
      </c>
    </row>
    <row r="22" spans="1:4" x14ac:dyDescent="0.3">
      <c r="A22" t="s">
        <v>161</v>
      </c>
      <c r="B22" t="str">
        <f>VLOOKUP(A22,FORMULA_HEADER!A:B,2,FALSE)</f>
        <v>CARTERA RFS FTTH 100M 100M RES</v>
      </c>
      <c r="C22">
        <v>1</v>
      </c>
      <c r="D22" t="s">
        <v>188</v>
      </c>
    </row>
    <row r="23" spans="1:4" x14ac:dyDescent="0.3">
      <c r="A23" t="s">
        <v>163</v>
      </c>
      <c r="B23" t="str">
        <f>VLOOKUP(A23,FORMULA_HEADER!A:B,2,FALSE)</f>
        <v>ALTA RFS FTTH 100M 100M RES</v>
      </c>
      <c r="C23">
        <v>1</v>
      </c>
      <c r="D23" t="s">
        <v>189</v>
      </c>
    </row>
    <row r="24" spans="1:4" x14ac:dyDescent="0.3">
      <c r="A24" t="s">
        <v>165</v>
      </c>
      <c r="B24" t="str">
        <f>VLOOKUP(A24,FORMULA_HEADER!A:B,2,FALSE)</f>
        <v>RESOLUCION FALSA AVERIA</v>
      </c>
      <c r="C24">
        <v>1</v>
      </c>
      <c r="D24" t="s">
        <v>190</v>
      </c>
    </row>
  </sheetData>
  <pageMargins left="0.7" right="0.7" top="0.75" bottom="0.75" header="0.3" footer="0.3"/>
  <ignoredErrors>
    <ignoredError sqref="A1:D24"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7"/>
  <sheetViews>
    <sheetView workbookViewId="0"/>
  </sheetViews>
  <sheetFormatPr baseColWidth="10" defaultRowHeight="15.6" x14ac:dyDescent="0.3"/>
  <sheetData>
    <row r="1" spans="1:2" x14ac:dyDescent="0.3">
      <c r="A1" t="s">
        <v>191</v>
      </c>
      <c r="B1" t="s">
        <v>192</v>
      </c>
    </row>
    <row r="2" spans="1:2" x14ac:dyDescent="0.3">
      <c r="A2" t="s">
        <v>193</v>
      </c>
      <c r="B2" t="s">
        <v>194</v>
      </c>
    </row>
    <row r="3" spans="1:2" x14ac:dyDescent="0.3">
      <c r="A3" t="s">
        <v>195</v>
      </c>
      <c r="B3" t="s">
        <v>196</v>
      </c>
    </row>
    <row r="4" spans="1:2" x14ac:dyDescent="0.3">
      <c r="A4" t="s">
        <v>197</v>
      </c>
      <c r="B4" t="s">
        <v>198</v>
      </c>
    </row>
    <row r="5" spans="1:2" x14ac:dyDescent="0.3">
      <c r="A5" t="s">
        <v>199</v>
      </c>
      <c r="B5" t="s">
        <v>200</v>
      </c>
    </row>
    <row r="6" spans="1:2" x14ac:dyDescent="0.3">
      <c r="A6" t="s">
        <v>201</v>
      </c>
      <c r="B6" t="s">
        <v>202</v>
      </c>
    </row>
    <row r="7" spans="1:2" x14ac:dyDescent="0.3">
      <c r="A7" t="s">
        <v>203</v>
      </c>
      <c r="B7" t="s">
        <v>204</v>
      </c>
    </row>
    <row r="8" spans="1:2" x14ac:dyDescent="0.3">
      <c r="A8" t="s">
        <v>205</v>
      </c>
      <c r="B8" t="s">
        <v>206</v>
      </c>
    </row>
    <row r="9" spans="1:2" x14ac:dyDescent="0.3">
      <c r="A9" t="s">
        <v>207</v>
      </c>
      <c r="B9" t="s">
        <v>208</v>
      </c>
    </row>
    <row r="10" spans="1:2" x14ac:dyDescent="0.3">
      <c r="A10" t="s">
        <v>209</v>
      </c>
      <c r="B10" t="s">
        <v>210</v>
      </c>
    </row>
    <row r="11" spans="1:2" x14ac:dyDescent="0.3">
      <c r="A11" t="s">
        <v>211</v>
      </c>
      <c r="B11" t="s">
        <v>212</v>
      </c>
    </row>
    <row r="12" spans="1:2" x14ac:dyDescent="0.3">
      <c r="A12" t="s">
        <v>213</v>
      </c>
      <c r="B12" t="s">
        <v>214</v>
      </c>
    </row>
    <row r="13" spans="1:2" x14ac:dyDescent="0.3">
      <c r="A13" t="s">
        <v>215</v>
      </c>
      <c r="B13" t="s">
        <v>216</v>
      </c>
    </row>
    <row r="14" spans="1:2" x14ac:dyDescent="0.3">
      <c r="A14" t="s">
        <v>217</v>
      </c>
      <c r="B14" t="s">
        <v>218</v>
      </c>
    </row>
    <row r="15" spans="1:2" x14ac:dyDescent="0.3">
      <c r="A15" t="s">
        <v>219</v>
      </c>
      <c r="B15" t="s">
        <v>220</v>
      </c>
    </row>
    <row r="16" spans="1:2" x14ac:dyDescent="0.3">
      <c r="A16" t="s">
        <v>221</v>
      </c>
      <c r="B16" t="s">
        <v>222</v>
      </c>
    </row>
    <row r="17" spans="1:2" x14ac:dyDescent="0.3">
      <c r="A17" t="s">
        <v>223</v>
      </c>
      <c r="B17" t="s">
        <v>166</v>
      </c>
    </row>
  </sheetData>
  <pageMargins left="0.7" right="0.7" top="0.75" bottom="0.75" header="0.3" footer="0.3"/>
  <ignoredErrors>
    <ignoredError sqref="A1:B17" numberStoredAsText="1"/>
  </ignoredErrors>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3"/>
  <sheetViews>
    <sheetView workbookViewId="0">
      <selection activeCell="K11" sqref="K11"/>
    </sheetView>
  </sheetViews>
  <sheetFormatPr baseColWidth="10" defaultRowHeight="15.6" x14ac:dyDescent="0.3"/>
  <sheetData>
    <row r="1" spans="1:6" x14ac:dyDescent="0.3">
      <c r="A1" t="s">
        <v>82</v>
      </c>
      <c r="B1" t="s">
        <v>119</v>
      </c>
      <c r="C1" t="s">
        <v>120</v>
      </c>
      <c r="D1" t="s">
        <v>73</v>
      </c>
      <c r="E1" t="s">
        <v>74</v>
      </c>
      <c r="F1" t="s">
        <v>191</v>
      </c>
    </row>
    <row r="2" spans="1:6" x14ac:dyDescent="0.3">
      <c r="B2" t="s">
        <v>141</v>
      </c>
      <c r="C2" t="str">
        <f>VLOOKUP(B2,FORMULA_CHARGING_CONCEPT!A:B,2,FALSE)</f>
        <v>CARTERA CFS FTTH</v>
      </c>
      <c r="D2" s="1">
        <v>36526</v>
      </c>
      <c r="E2" s="1">
        <v>401768</v>
      </c>
      <c r="F2" t="s">
        <v>213</v>
      </c>
    </row>
    <row r="3" spans="1:6" x14ac:dyDescent="0.3">
      <c r="B3" t="s">
        <v>123</v>
      </c>
      <c r="C3" t="str">
        <f>VLOOKUP(B3,FORMULA_CHARGING_CONCEPT!A:B,2,FALSE)</f>
        <v>CARTERA RFS FTTH 200M 200M EMP</v>
      </c>
      <c r="D3" s="1">
        <v>36526</v>
      </c>
      <c r="E3" s="1">
        <v>401768</v>
      </c>
      <c r="F3" t="s">
        <v>195</v>
      </c>
    </row>
    <row r="4" spans="1:6" x14ac:dyDescent="0.3">
      <c r="B4" t="s">
        <v>125</v>
      </c>
      <c r="C4" t="str">
        <f>VLOOKUP(B4,FORMULA_CHARGING_CONCEPT!A:B,2,FALSE)</f>
        <v>CARTERA RFS FTTH 200M 200M RES</v>
      </c>
      <c r="D4" s="1">
        <v>36526</v>
      </c>
      <c r="E4" s="1">
        <v>401768</v>
      </c>
      <c r="F4" t="s">
        <v>197</v>
      </c>
    </row>
    <row r="5" spans="1:6" x14ac:dyDescent="0.3">
      <c r="B5" t="s">
        <v>127</v>
      </c>
      <c r="C5" t="str">
        <f>VLOOKUP(B5,FORMULA_CHARGING_CONCEPT!A:B,2,FALSE)</f>
        <v>CARTERA RFS FTTH 200M 200MR RES RT</v>
      </c>
      <c r="D5" s="1">
        <v>36526</v>
      </c>
      <c r="E5" s="1">
        <v>401768</v>
      </c>
      <c r="F5" t="s">
        <v>199</v>
      </c>
    </row>
    <row r="6" spans="1:6" x14ac:dyDescent="0.3">
      <c r="B6" t="s">
        <v>129</v>
      </c>
      <c r="C6" t="str">
        <f>VLOOKUP(B6,FORMULA_CHARGING_CONCEPT!A:B,2,FALSE)</f>
        <v>CARTERA RFS FTTH 300M 300M RES</v>
      </c>
      <c r="D6" s="1">
        <v>36526</v>
      </c>
      <c r="E6" s="1">
        <v>401768</v>
      </c>
      <c r="F6" t="s">
        <v>201</v>
      </c>
    </row>
    <row r="7" spans="1:6" x14ac:dyDescent="0.3">
      <c r="B7" t="s">
        <v>131</v>
      </c>
      <c r="C7" t="str">
        <f>VLOOKUP(B7,FORMULA_CHARGING_CONCEPT!A:B,2,FALSE)</f>
        <v>CARTERA RFS FTTH 500M 500M RES</v>
      </c>
      <c r="D7" s="1">
        <v>36526</v>
      </c>
      <c r="E7" s="1">
        <v>401768</v>
      </c>
      <c r="F7" t="s">
        <v>203</v>
      </c>
    </row>
    <row r="8" spans="1:6" x14ac:dyDescent="0.3">
      <c r="B8" t="s">
        <v>133</v>
      </c>
      <c r="C8" t="str">
        <f>VLOOKUP(B8,FORMULA_CHARGING_CONCEPT!A:B,2,FALSE)</f>
        <v>CARTERA RFS FTTH 500M 500M RES RT</v>
      </c>
      <c r="D8" s="1">
        <v>36526</v>
      </c>
      <c r="E8" s="1">
        <v>401768</v>
      </c>
      <c r="F8" t="s">
        <v>205</v>
      </c>
    </row>
    <row r="9" spans="1:6" x14ac:dyDescent="0.3">
      <c r="B9" t="s">
        <v>135</v>
      </c>
      <c r="C9" t="str">
        <f>VLOOKUP(B9,FORMULA_CHARGING_CONCEPT!A:B,2,FALSE)</f>
        <v>CARTERA RFS FTTH 600M 600M RES RT</v>
      </c>
      <c r="D9" s="1">
        <v>36526</v>
      </c>
      <c r="E9" s="1">
        <v>401768</v>
      </c>
      <c r="F9" t="s">
        <v>207</v>
      </c>
    </row>
    <row r="10" spans="1:6" x14ac:dyDescent="0.3">
      <c r="B10" t="s">
        <v>137</v>
      </c>
      <c r="C10" t="str">
        <f>VLOOKUP(B10,FORMULA_CHARGING_CONCEPT!A:B,2,FALSE)</f>
        <v>ALTA PROD FTTH RESIDENCIAL</v>
      </c>
      <c r="D10" s="1">
        <v>36526</v>
      </c>
      <c r="E10" s="1">
        <v>401768</v>
      </c>
      <c r="F10" t="s">
        <v>209</v>
      </c>
    </row>
    <row r="11" spans="1:6" x14ac:dyDescent="0.3">
      <c r="B11" t="s">
        <v>139</v>
      </c>
      <c r="C11" t="str">
        <f>VLOOKUP(B11,FORMULA_CHARGING_CONCEPT!A:B,2,FALSE)</f>
        <v>ALTA PROD FTTH EMPRESARIAL</v>
      </c>
      <c r="D11" s="1">
        <v>36526</v>
      </c>
      <c r="E11" s="1">
        <v>401768</v>
      </c>
      <c r="F11" t="s">
        <v>211</v>
      </c>
    </row>
    <row r="12" spans="1:6" x14ac:dyDescent="0.3">
      <c r="B12" t="s">
        <v>143</v>
      </c>
      <c r="C12" t="str">
        <f>VLOOKUP(B12,FORMULA_CHARGING_CONCEPT!A:B,2,FALSE)</f>
        <v>BAJA PROD FTTH RESIDENCIAL</v>
      </c>
      <c r="D12" s="1">
        <v>36526</v>
      </c>
      <c r="E12" s="1">
        <v>401768</v>
      </c>
      <c r="F12" t="s">
        <v>215</v>
      </c>
    </row>
    <row r="13" spans="1:6" x14ac:dyDescent="0.3">
      <c r="B13" t="s">
        <v>145</v>
      </c>
      <c r="C13" t="str">
        <f>VLOOKUP(B13,FORMULA_CHARGING_CONCEPT!A:B,2,FALSE)</f>
        <v>BAJA PROD FTTH EMPRESARIAL</v>
      </c>
      <c r="D13" s="1">
        <v>36526</v>
      </c>
      <c r="E13" s="1">
        <v>401768</v>
      </c>
      <c r="F13" t="s">
        <v>217</v>
      </c>
    </row>
    <row r="14" spans="1:6" x14ac:dyDescent="0.3">
      <c r="B14" t="s">
        <v>147</v>
      </c>
      <c r="C14" t="str">
        <f>VLOOKUP(B14,FORMULA_CHARGING_CONCEPT!A:B,2,FALSE)</f>
        <v>ALTA RFS FTTH 200M 200M EMP</v>
      </c>
      <c r="D14" s="1">
        <v>36526</v>
      </c>
      <c r="E14" s="1">
        <v>401768</v>
      </c>
      <c r="F14" t="s">
        <v>219</v>
      </c>
    </row>
    <row r="15" spans="1:6" x14ac:dyDescent="0.3">
      <c r="B15" t="s">
        <v>149</v>
      </c>
      <c r="C15" t="str">
        <f>VLOOKUP(B15,FORMULA_CHARGING_CONCEPT!A:B,2,FALSE)</f>
        <v>ALTA RFS FTTH 200M 200M RES</v>
      </c>
      <c r="D15" s="1">
        <v>36526</v>
      </c>
      <c r="E15" s="1">
        <v>401768</v>
      </c>
      <c r="F15" t="s">
        <v>219</v>
      </c>
    </row>
    <row r="16" spans="1:6" x14ac:dyDescent="0.3">
      <c r="B16" t="s">
        <v>151</v>
      </c>
      <c r="C16" t="str">
        <f>VLOOKUP(B16,FORMULA_CHARGING_CONCEPT!A:B,2,FALSE)</f>
        <v>ALTA RFS FTTH 200M 200MR RES RT</v>
      </c>
      <c r="D16" s="1">
        <v>36526</v>
      </c>
      <c r="E16" s="1">
        <v>401768</v>
      </c>
      <c r="F16" t="s">
        <v>219</v>
      </c>
    </row>
    <row r="17" spans="2:6" x14ac:dyDescent="0.3">
      <c r="B17" t="s">
        <v>153</v>
      </c>
      <c r="C17" t="str">
        <f>VLOOKUP(B17,FORMULA_CHARGING_CONCEPT!A:B,2,FALSE)</f>
        <v>ALTA RFS FTTH 300M 300M RES</v>
      </c>
      <c r="D17" s="1">
        <v>36526</v>
      </c>
      <c r="E17" s="1">
        <v>401768</v>
      </c>
      <c r="F17" t="s">
        <v>219</v>
      </c>
    </row>
    <row r="18" spans="2:6" x14ac:dyDescent="0.3">
      <c r="B18" t="s">
        <v>155</v>
      </c>
      <c r="C18" t="str">
        <f>VLOOKUP(B18,FORMULA_CHARGING_CONCEPT!A:B,2,FALSE)</f>
        <v>ALTA RFS FTTH 500M 500M RES</v>
      </c>
      <c r="D18" s="1">
        <v>36526</v>
      </c>
      <c r="E18" s="1">
        <v>401768</v>
      </c>
      <c r="F18" t="s">
        <v>219</v>
      </c>
    </row>
    <row r="19" spans="2:6" x14ac:dyDescent="0.3">
      <c r="B19" t="s">
        <v>157</v>
      </c>
      <c r="C19" t="str">
        <f>VLOOKUP(B19,FORMULA_CHARGING_CONCEPT!A:B,2,FALSE)</f>
        <v>ALTA RFS FTTH 500M 500M RES RT</v>
      </c>
      <c r="D19" s="1">
        <v>36526</v>
      </c>
      <c r="E19" s="1">
        <v>401768</v>
      </c>
      <c r="F19" t="s">
        <v>219</v>
      </c>
    </row>
    <row r="20" spans="2:6" x14ac:dyDescent="0.3">
      <c r="B20" t="s">
        <v>159</v>
      </c>
      <c r="C20" t="str">
        <f>VLOOKUP(B20,FORMULA_CHARGING_CONCEPT!A:B,2,FALSE)</f>
        <v>ALTA RFS FTTH 600M 600M RES RT</v>
      </c>
      <c r="D20" s="1">
        <v>36526</v>
      </c>
      <c r="E20" s="1">
        <v>401768</v>
      </c>
      <c r="F20" t="s">
        <v>219</v>
      </c>
    </row>
    <row r="21" spans="2:6" x14ac:dyDescent="0.3">
      <c r="B21" t="s">
        <v>161</v>
      </c>
      <c r="C21" t="str">
        <f>VLOOKUP(B21,FORMULA_CHARGING_CONCEPT!A:B,2,FALSE)</f>
        <v>CARTERA RFS FTTH 100M 100M RES</v>
      </c>
      <c r="D21" s="1">
        <v>36526</v>
      </c>
      <c r="E21" s="1">
        <v>401768</v>
      </c>
      <c r="F21" t="s">
        <v>221</v>
      </c>
    </row>
    <row r="22" spans="2:6" x14ac:dyDescent="0.3">
      <c r="B22" t="s">
        <v>163</v>
      </c>
      <c r="C22" t="str">
        <f>VLOOKUP(B22,FORMULA_CHARGING_CONCEPT!A:B,2,FALSE)</f>
        <v>ALTA RFS FTTH 100M 100M RES</v>
      </c>
      <c r="D22" s="1">
        <v>36526</v>
      </c>
      <c r="E22" s="1">
        <v>401768</v>
      </c>
      <c r="F22" t="s">
        <v>219</v>
      </c>
    </row>
    <row r="23" spans="2:6" x14ac:dyDescent="0.3">
      <c r="B23" t="s">
        <v>165</v>
      </c>
      <c r="C23" t="str">
        <f>VLOOKUP(B23,FORMULA_CHARGING_CONCEPT!A:B,2,FALSE)</f>
        <v>RESOLUCION FALSA AVERIA</v>
      </c>
      <c r="D23" s="1">
        <v>36526</v>
      </c>
      <c r="E23" s="1">
        <v>401768</v>
      </c>
      <c r="F23" t="s">
        <v>223</v>
      </c>
    </row>
  </sheetData>
  <autoFilter ref="A1:F23" xr:uid="{00000000-0009-0000-0000-00000D000000}"/>
  <pageMargins left="0.7" right="0.7" top="0.75" bottom="0.75" header="0.3" footer="0.3"/>
  <ignoredErrors>
    <ignoredError sqref="A1:F23" numberStoredAsText="1"/>
  </ignoredError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4"/>
  <sheetViews>
    <sheetView workbookViewId="0">
      <selection activeCell="F12" sqref="F12"/>
    </sheetView>
  </sheetViews>
  <sheetFormatPr baseColWidth="10" defaultRowHeight="15.6" x14ac:dyDescent="0.3"/>
  <sheetData>
    <row r="1" spans="1:11" x14ac:dyDescent="0.3">
      <c r="A1" t="s">
        <v>82</v>
      </c>
      <c r="B1" t="s">
        <v>224</v>
      </c>
      <c r="C1" t="s">
        <v>225</v>
      </c>
      <c r="D1" t="s">
        <v>191</v>
      </c>
      <c r="E1" t="s">
        <v>192</v>
      </c>
      <c r="F1" t="s">
        <v>73</v>
      </c>
      <c r="G1" t="s">
        <v>74</v>
      </c>
      <c r="H1" t="s">
        <v>226</v>
      </c>
      <c r="I1" t="s">
        <v>227</v>
      </c>
      <c r="J1" t="s">
        <v>228</v>
      </c>
      <c r="K1" t="s">
        <v>229</v>
      </c>
    </row>
    <row r="2" spans="1:11" x14ac:dyDescent="0.3">
      <c r="D2" t="s">
        <v>209</v>
      </c>
      <c r="E2" t="str">
        <f>VLOOKUP(D2,FEE_HEADER!A:B,2,FALSE)</f>
        <v>ALTA PROD FTTH RES</v>
      </c>
      <c r="F2" s="1">
        <v>36526</v>
      </c>
      <c r="G2" s="1">
        <v>401768</v>
      </c>
      <c r="J2">
        <v>0</v>
      </c>
      <c r="K2">
        <v>20</v>
      </c>
    </row>
    <row r="3" spans="1:11" x14ac:dyDescent="0.3">
      <c r="D3" t="s">
        <v>211</v>
      </c>
      <c r="E3" t="str">
        <f>VLOOKUP(D3,FEE_HEADER!A:B,2,FALSE)</f>
        <v>ALTA PROD FTTH EMP</v>
      </c>
      <c r="F3" s="1">
        <v>36526</v>
      </c>
      <c r="G3" s="1">
        <v>401768</v>
      </c>
      <c r="J3">
        <v>0</v>
      </c>
      <c r="K3">
        <v>20</v>
      </c>
    </row>
    <row r="4" spans="1:11" x14ac:dyDescent="0.3">
      <c r="D4" t="s">
        <v>195</v>
      </c>
      <c r="E4" t="str">
        <f>VLOOKUP(D4,FEE_HEADER!A:B,2,FALSE)</f>
        <v>CUOTA MENSUAL RFS FTTH 200M 200M EMP</v>
      </c>
      <c r="F4" s="1">
        <v>36526</v>
      </c>
      <c r="G4" s="1">
        <v>401768</v>
      </c>
      <c r="J4">
        <v>1</v>
      </c>
      <c r="K4">
        <v>2</v>
      </c>
    </row>
    <row r="5" spans="1:11" x14ac:dyDescent="0.3">
      <c r="D5" t="s">
        <v>197</v>
      </c>
      <c r="E5" t="str">
        <f>VLOOKUP(D5,FEE_HEADER!A:B,2,FALSE)</f>
        <v>CUOTA MENSUAL RFS FTTH 200M 200M RES</v>
      </c>
      <c r="F5" s="1">
        <v>36526</v>
      </c>
      <c r="G5" s="1">
        <v>401768</v>
      </c>
      <c r="J5">
        <v>1</v>
      </c>
      <c r="K5">
        <v>2</v>
      </c>
    </row>
    <row r="6" spans="1:11" x14ac:dyDescent="0.3">
      <c r="D6" t="s">
        <v>199</v>
      </c>
      <c r="E6" t="str">
        <f>VLOOKUP(D6,FEE_HEADER!A:B,2,FALSE)</f>
        <v>CUOTA MENSUAL RFS FTTH 200M 200MR RES RT</v>
      </c>
      <c r="F6" s="1">
        <v>36526</v>
      </c>
      <c r="G6" s="1">
        <v>401768</v>
      </c>
      <c r="J6">
        <v>1</v>
      </c>
      <c r="K6">
        <v>2</v>
      </c>
    </row>
    <row r="7" spans="1:11" x14ac:dyDescent="0.3">
      <c r="D7" t="s">
        <v>201</v>
      </c>
      <c r="E7" t="str">
        <f>VLOOKUP(D7,FEE_HEADER!A:B,2,FALSE)</f>
        <v>CUOTA MENSUAL RFS FTTH 300M 300M RES</v>
      </c>
      <c r="F7" s="1">
        <v>36526</v>
      </c>
      <c r="G7" s="1">
        <v>401768</v>
      </c>
      <c r="J7">
        <v>1</v>
      </c>
      <c r="K7">
        <v>3</v>
      </c>
    </row>
    <row r="8" spans="1:11" x14ac:dyDescent="0.3">
      <c r="D8" t="s">
        <v>203</v>
      </c>
      <c r="E8" t="str">
        <f>VLOOKUP(D8,FEE_HEADER!A:B,2,FALSE)</f>
        <v>CUOTA MENSUAL RFS FTTH 500M 500M RES</v>
      </c>
      <c r="F8" s="1">
        <v>36526</v>
      </c>
      <c r="G8" s="1">
        <v>401768</v>
      </c>
      <c r="J8">
        <v>1</v>
      </c>
      <c r="K8">
        <v>5</v>
      </c>
    </row>
    <row r="9" spans="1:11" x14ac:dyDescent="0.3">
      <c r="D9" t="s">
        <v>205</v>
      </c>
      <c r="E9" t="str">
        <f>VLOOKUP(D9,FEE_HEADER!A:B,2,FALSE)</f>
        <v>CUOTA MENSUAL RFS FTTH 500M 500M RES RT</v>
      </c>
      <c r="F9" s="1">
        <v>36526</v>
      </c>
      <c r="G9" s="1">
        <v>401768</v>
      </c>
      <c r="J9">
        <v>1</v>
      </c>
      <c r="K9">
        <v>5</v>
      </c>
    </row>
    <row r="10" spans="1:11" x14ac:dyDescent="0.3">
      <c r="D10" t="s">
        <v>207</v>
      </c>
      <c r="E10" t="str">
        <f>VLOOKUP(D10,FEE_HEADER!A:B,2,FALSE)</f>
        <v>CUOTA MENSUAL RFS FTTH 600M 600M RES RT</v>
      </c>
      <c r="F10" s="1">
        <v>36526</v>
      </c>
      <c r="G10" s="1">
        <v>401768</v>
      </c>
      <c r="J10">
        <v>1</v>
      </c>
      <c r="K10">
        <v>6</v>
      </c>
    </row>
    <row r="11" spans="1:11" x14ac:dyDescent="0.3">
      <c r="D11" t="s">
        <v>221</v>
      </c>
      <c r="E11" t="str">
        <f>VLOOKUP(D11,FEE_HEADER!A:B,2,FALSE)</f>
        <v>CUOTA MENSUAL RFS FTTH 100M 100M RES</v>
      </c>
      <c r="F11" s="1">
        <v>36526</v>
      </c>
      <c r="G11" s="1">
        <v>401768</v>
      </c>
      <c r="J11">
        <v>1</v>
      </c>
      <c r="K11">
        <v>1</v>
      </c>
    </row>
    <row r="12" spans="1:11" x14ac:dyDescent="0.3">
      <c r="D12" t="s">
        <v>215</v>
      </c>
      <c r="E12" t="str">
        <f>VLOOKUP(D12,FEE_HEADER!A:B,2,FALSE)</f>
        <v>BAJA PROD FTTH RES</v>
      </c>
      <c r="F12" s="1">
        <v>36526</v>
      </c>
      <c r="G12" s="1">
        <v>401768</v>
      </c>
      <c r="J12">
        <v>0</v>
      </c>
      <c r="K12">
        <v>10</v>
      </c>
    </row>
    <row r="13" spans="1:11" x14ac:dyDescent="0.3">
      <c r="D13" t="s">
        <v>217</v>
      </c>
      <c r="E13" t="str">
        <f>VLOOKUP(D13,FEE_HEADER!A:B,2,FALSE)</f>
        <v>BAJA PROD FTTH EMP</v>
      </c>
      <c r="F13" s="1">
        <v>36526</v>
      </c>
      <c r="G13" s="1">
        <v>401768</v>
      </c>
      <c r="J13">
        <v>0</v>
      </c>
      <c r="K13">
        <v>10</v>
      </c>
    </row>
    <row r="14" spans="1:11" x14ac:dyDescent="0.3">
      <c r="D14" t="s">
        <v>213</v>
      </c>
      <c r="E14" t="str">
        <f>VLOOKUP(D14,FEE_HEADER!A:B,2,FALSE)</f>
        <v>CUOTA MENSUAL CFS FTTH</v>
      </c>
      <c r="F14" s="1">
        <v>36526</v>
      </c>
      <c r="G14" s="1">
        <v>401768</v>
      </c>
      <c r="J14">
        <v>1</v>
      </c>
      <c r="K14">
        <v>10</v>
      </c>
    </row>
  </sheetData>
  <autoFilter ref="A1:K14" xr:uid="{00000000-0009-0000-0000-00000E000000}"/>
  <pageMargins left="0.7" right="0.7" top="0.75" bottom="0.75" header="0.3" footer="0.3"/>
  <ignoredErrors>
    <ignoredError sqref="A1:K14" numberStoredAsText="1"/>
  </ignoredErrors>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
  <sheetViews>
    <sheetView workbookViewId="0"/>
  </sheetViews>
  <sheetFormatPr baseColWidth="10" defaultRowHeight="15.6" x14ac:dyDescent="0.3"/>
  <sheetData>
    <row r="1" spans="1:10" x14ac:dyDescent="0.3">
      <c r="A1" t="s">
        <v>82</v>
      </c>
      <c r="B1" t="s">
        <v>191</v>
      </c>
      <c r="C1" t="s">
        <v>192</v>
      </c>
      <c r="D1" t="s">
        <v>230</v>
      </c>
      <c r="E1" t="s">
        <v>231</v>
      </c>
      <c r="F1" t="s">
        <v>232</v>
      </c>
      <c r="G1" t="s">
        <v>233</v>
      </c>
      <c r="H1" t="s">
        <v>234</v>
      </c>
      <c r="I1" t="s">
        <v>235</v>
      </c>
      <c r="J1" t="s">
        <v>236</v>
      </c>
    </row>
  </sheetData>
  <autoFilter ref="A1:J1" xr:uid="{00000000-0009-0000-0000-00000F000000}"/>
  <pageMargins left="0.7" right="0.7" top="0.75" bottom="0.75" header="0.3" footer="0.3"/>
  <ignoredErrors>
    <ignoredError sqref="A1:J1" numberStoredAsText="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
  <sheetViews>
    <sheetView workbookViewId="0"/>
  </sheetViews>
  <sheetFormatPr baseColWidth="10" defaultRowHeight="15.6" x14ac:dyDescent="0.3"/>
  <sheetData>
    <row r="1" spans="1:10" x14ac:dyDescent="0.3">
      <c r="A1" t="s">
        <v>82</v>
      </c>
      <c r="B1" t="s">
        <v>191</v>
      </c>
      <c r="C1" t="s">
        <v>192</v>
      </c>
      <c r="D1" t="s">
        <v>230</v>
      </c>
      <c r="E1" t="s">
        <v>231</v>
      </c>
      <c r="F1" t="s">
        <v>232</v>
      </c>
      <c r="G1" t="s">
        <v>233</v>
      </c>
      <c r="H1" t="s">
        <v>234</v>
      </c>
      <c r="I1" t="s">
        <v>235</v>
      </c>
      <c r="J1" t="s">
        <v>236</v>
      </c>
    </row>
  </sheetData>
  <pageMargins left="0.7" right="0.7" top="0.75" bottom="0.75" header="0.3" footer="0.3"/>
  <ignoredErrors>
    <ignoredError sqref="A1:J1" numberStoredAsText="1"/>
  </ignoredErrors>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
  <sheetViews>
    <sheetView workbookViewId="0">
      <selection activeCell="F8" sqref="F8"/>
    </sheetView>
  </sheetViews>
  <sheetFormatPr baseColWidth="10" defaultRowHeight="15.6" x14ac:dyDescent="0.3"/>
  <sheetData>
    <row r="1" spans="1:4" x14ac:dyDescent="0.3">
      <c r="A1" t="s">
        <v>82</v>
      </c>
      <c r="B1" t="s">
        <v>230</v>
      </c>
      <c r="C1" t="s">
        <v>231</v>
      </c>
      <c r="D1" t="s">
        <v>237</v>
      </c>
    </row>
    <row r="2" spans="1:4" x14ac:dyDescent="0.3">
      <c r="B2">
        <v>202001</v>
      </c>
      <c r="C2">
        <v>202101</v>
      </c>
      <c r="D2">
        <v>1.2</v>
      </c>
    </row>
    <row r="3" spans="1:4" x14ac:dyDescent="0.3">
      <c r="B3">
        <v>202102</v>
      </c>
      <c r="C3">
        <v>299912</v>
      </c>
      <c r="D3">
        <v>0.7</v>
      </c>
    </row>
  </sheetData>
  <pageMargins left="0.7" right="0.7" top="0.75" bottom="0.75" header="0.3" footer="0.3"/>
  <ignoredErrors>
    <ignoredError sqref="A1:D3" numberStoredAsText="1"/>
  </ignoredErrors>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9"/>
  <sheetViews>
    <sheetView workbookViewId="0">
      <selection activeCell="H13" sqref="H13"/>
    </sheetView>
  </sheetViews>
  <sheetFormatPr baseColWidth="10" defaultRowHeight="15.6" x14ac:dyDescent="0.3"/>
  <sheetData>
    <row r="1" spans="1:11" x14ac:dyDescent="0.3">
      <c r="A1" t="s">
        <v>82</v>
      </c>
      <c r="B1" t="s">
        <v>238</v>
      </c>
      <c r="C1" t="s">
        <v>239</v>
      </c>
      <c r="D1" t="s">
        <v>87</v>
      </c>
      <c r="E1" t="s">
        <v>192</v>
      </c>
      <c r="F1" t="s">
        <v>240</v>
      </c>
      <c r="G1" t="s">
        <v>241</v>
      </c>
      <c r="H1" t="s">
        <v>242</v>
      </c>
      <c r="I1" t="s">
        <v>243</v>
      </c>
      <c r="J1" t="s">
        <v>244</v>
      </c>
      <c r="K1" t="s">
        <v>229</v>
      </c>
    </row>
    <row r="2" spans="1:11" x14ac:dyDescent="0.3">
      <c r="A2" t="s">
        <v>245</v>
      </c>
      <c r="B2">
        <v>1</v>
      </c>
      <c r="C2">
        <v>1</v>
      </c>
      <c r="D2">
        <v>1</v>
      </c>
      <c r="E2" t="s">
        <v>246</v>
      </c>
      <c r="F2" t="s">
        <v>247</v>
      </c>
      <c r="G2" t="s">
        <v>248</v>
      </c>
      <c r="H2" t="s">
        <v>249</v>
      </c>
      <c r="I2" s="1">
        <v>44075</v>
      </c>
      <c r="J2" s="1">
        <v>44075</v>
      </c>
      <c r="K2">
        <v>2000</v>
      </c>
    </row>
    <row r="3" spans="1:11" x14ac:dyDescent="0.3">
      <c r="A3" t="s">
        <v>245</v>
      </c>
      <c r="B3">
        <v>1</v>
      </c>
      <c r="C3">
        <v>1</v>
      </c>
      <c r="D3">
        <v>1</v>
      </c>
      <c r="E3" t="s">
        <v>250</v>
      </c>
      <c r="F3" t="s">
        <v>247</v>
      </c>
      <c r="G3" t="s">
        <v>251</v>
      </c>
      <c r="H3" t="s">
        <v>249</v>
      </c>
      <c r="I3" s="1">
        <v>44105</v>
      </c>
      <c r="J3" s="1">
        <v>44105</v>
      </c>
      <c r="K3">
        <v>3000</v>
      </c>
    </row>
    <row r="4" spans="1:11" x14ac:dyDescent="0.3">
      <c r="A4" t="s">
        <v>252</v>
      </c>
      <c r="B4">
        <v>1</v>
      </c>
      <c r="C4">
        <v>1</v>
      </c>
      <c r="D4">
        <v>1</v>
      </c>
      <c r="E4" t="s">
        <v>246</v>
      </c>
      <c r="F4" t="s">
        <v>247</v>
      </c>
      <c r="G4" t="s">
        <v>248</v>
      </c>
      <c r="H4" t="s">
        <v>249</v>
      </c>
      <c r="I4" s="1">
        <v>44075</v>
      </c>
      <c r="J4" s="1">
        <v>44075</v>
      </c>
      <c r="K4">
        <v>2000</v>
      </c>
    </row>
    <row r="5" spans="1:11" x14ac:dyDescent="0.3">
      <c r="A5" t="s">
        <v>252</v>
      </c>
      <c r="B5">
        <v>1</v>
      </c>
      <c r="C5">
        <v>1</v>
      </c>
      <c r="D5">
        <v>1</v>
      </c>
      <c r="E5" t="s">
        <v>250</v>
      </c>
      <c r="F5" t="s">
        <v>247</v>
      </c>
      <c r="G5" t="s">
        <v>251</v>
      </c>
      <c r="H5" t="s">
        <v>249</v>
      </c>
      <c r="I5" s="1">
        <v>44105</v>
      </c>
      <c r="J5" s="1">
        <v>44105</v>
      </c>
      <c r="K5">
        <v>3000</v>
      </c>
    </row>
    <row r="6" spans="1:11" x14ac:dyDescent="0.3">
      <c r="A6" t="s">
        <v>252</v>
      </c>
      <c r="B6">
        <v>1</v>
      </c>
      <c r="C6">
        <v>1</v>
      </c>
      <c r="D6">
        <v>1</v>
      </c>
      <c r="E6" t="s">
        <v>250</v>
      </c>
      <c r="F6" t="s">
        <v>247</v>
      </c>
      <c r="G6" t="s">
        <v>251</v>
      </c>
      <c r="H6" t="s">
        <v>249</v>
      </c>
      <c r="I6" s="1">
        <v>44136</v>
      </c>
      <c r="J6" s="1">
        <v>44136</v>
      </c>
      <c r="K6">
        <v>10000</v>
      </c>
    </row>
    <row r="7" spans="1:11" x14ac:dyDescent="0.3">
      <c r="A7" t="s">
        <v>253</v>
      </c>
      <c r="B7">
        <v>1</v>
      </c>
      <c r="C7">
        <v>1</v>
      </c>
      <c r="D7">
        <v>1</v>
      </c>
      <c r="E7" t="s">
        <v>246</v>
      </c>
      <c r="F7" t="s">
        <v>247</v>
      </c>
      <c r="G7" t="s">
        <v>248</v>
      </c>
      <c r="H7" t="s">
        <v>249</v>
      </c>
      <c r="I7" s="1">
        <v>44075</v>
      </c>
      <c r="J7" s="1">
        <v>44075</v>
      </c>
      <c r="K7">
        <v>2000</v>
      </c>
    </row>
    <row r="8" spans="1:11" x14ac:dyDescent="0.3">
      <c r="A8" t="s">
        <v>253</v>
      </c>
      <c r="B8">
        <v>1</v>
      </c>
      <c r="C8">
        <v>1</v>
      </c>
      <c r="D8">
        <v>1</v>
      </c>
      <c r="E8" t="s">
        <v>250</v>
      </c>
      <c r="F8" t="s">
        <v>247</v>
      </c>
      <c r="G8" t="s">
        <v>251</v>
      </c>
      <c r="H8" t="s">
        <v>249</v>
      </c>
      <c r="I8" s="1">
        <v>44105</v>
      </c>
      <c r="J8" s="1">
        <v>44105</v>
      </c>
      <c r="K8">
        <v>3000</v>
      </c>
    </row>
    <row r="9" spans="1:11" x14ac:dyDescent="0.3">
      <c r="A9" t="s">
        <v>253</v>
      </c>
      <c r="B9">
        <v>1</v>
      </c>
      <c r="C9">
        <v>1</v>
      </c>
      <c r="D9">
        <v>1</v>
      </c>
      <c r="E9" t="s">
        <v>250</v>
      </c>
      <c r="F9" t="s">
        <v>247</v>
      </c>
      <c r="G9" t="s">
        <v>251</v>
      </c>
      <c r="H9" t="s">
        <v>249</v>
      </c>
      <c r="I9" s="1">
        <v>44136</v>
      </c>
      <c r="J9" s="1">
        <v>44136</v>
      </c>
      <c r="K9">
        <v>4000</v>
      </c>
    </row>
  </sheetData>
  <pageMargins left="0.7" right="0.7" top="0.75" bottom="0.75" header="0.3" footer="0.3"/>
  <ignoredErrors>
    <ignoredError sqref="A1:K9"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9"/>
  <sheetViews>
    <sheetView workbookViewId="0">
      <selection activeCell="K15" sqref="K15"/>
    </sheetView>
  </sheetViews>
  <sheetFormatPr baseColWidth="10" defaultRowHeight="15.6" x14ac:dyDescent="0.3"/>
  <sheetData>
    <row r="1" spans="1:11" x14ac:dyDescent="0.3">
      <c r="A1" t="s">
        <v>82</v>
      </c>
      <c r="B1" t="s">
        <v>238</v>
      </c>
      <c r="C1" t="s">
        <v>239</v>
      </c>
      <c r="D1" t="s">
        <v>87</v>
      </c>
      <c r="E1" t="s">
        <v>192</v>
      </c>
      <c r="F1" t="s">
        <v>240</v>
      </c>
      <c r="G1" t="s">
        <v>241</v>
      </c>
      <c r="H1" t="s">
        <v>242</v>
      </c>
      <c r="I1" t="s">
        <v>243</v>
      </c>
      <c r="J1" t="s">
        <v>244</v>
      </c>
      <c r="K1" t="s">
        <v>229</v>
      </c>
    </row>
    <row r="2" spans="1:11" x14ac:dyDescent="0.3">
      <c r="A2" t="s">
        <v>245</v>
      </c>
      <c r="B2">
        <v>1</v>
      </c>
      <c r="C2">
        <v>1</v>
      </c>
      <c r="D2">
        <v>1</v>
      </c>
      <c r="E2" t="s">
        <v>246</v>
      </c>
      <c r="F2" t="s">
        <v>254</v>
      </c>
      <c r="G2" t="s">
        <v>248</v>
      </c>
      <c r="H2" t="s">
        <v>255</v>
      </c>
      <c r="I2" s="1">
        <v>44075</v>
      </c>
      <c r="J2" s="1">
        <v>44075</v>
      </c>
      <c r="K2">
        <v>2000</v>
      </c>
    </row>
    <row r="3" spans="1:11" x14ac:dyDescent="0.3">
      <c r="A3" t="s">
        <v>245</v>
      </c>
      <c r="B3">
        <v>1</v>
      </c>
      <c r="C3">
        <v>1</v>
      </c>
      <c r="D3">
        <v>1</v>
      </c>
      <c r="E3" t="s">
        <v>250</v>
      </c>
      <c r="F3" t="s">
        <v>254</v>
      </c>
      <c r="G3" t="s">
        <v>251</v>
      </c>
      <c r="H3" t="s">
        <v>255</v>
      </c>
      <c r="I3" s="1">
        <v>44105</v>
      </c>
      <c r="J3" s="1">
        <v>44105</v>
      </c>
      <c r="K3">
        <v>3000</v>
      </c>
    </row>
    <row r="4" spans="1:11" x14ac:dyDescent="0.3">
      <c r="A4" t="s">
        <v>252</v>
      </c>
      <c r="B4">
        <v>1</v>
      </c>
      <c r="C4">
        <v>1</v>
      </c>
      <c r="D4">
        <v>1</v>
      </c>
      <c r="E4" t="s">
        <v>246</v>
      </c>
      <c r="F4" t="s">
        <v>254</v>
      </c>
      <c r="G4" t="s">
        <v>248</v>
      </c>
      <c r="H4" t="s">
        <v>255</v>
      </c>
      <c r="I4" s="1">
        <v>44075</v>
      </c>
      <c r="J4" s="1">
        <v>44075</v>
      </c>
      <c r="K4">
        <v>2000</v>
      </c>
    </row>
    <row r="5" spans="1:11" x14ac:dyDescent="0.3">
      <c r="A5" t="s">
        <v>252</v>
      </c>
      <c r="B5">
        <v>1</v>
      </c>
      <c r="C5">
        <v>1</v>
      </c>
      <c r="D5">
        <v>1</v>
      </c>
      <c r="E5" t="s">
        <v>250</v>
      </c>
      <c r="F5" t="s">
        <v>254</v>
      </c>
      <c r="G5" t="s">
        <v>251</v>
      </c>
      <c r="H5" t="s">
        <v>255</v>
      </c>
      <c r="I5" s="1">
        <v>44105</v>
      </c>
      <c r="J5" s="1">
        <v>44105</v>
      </c>
      <c r="K5">
        <v>3000</v>
      </c>
    </row>
    <row r="6" spans="1:11" x14ac:dyDescent="0.3">
      <c r="A6" t="s">
        <v>252</v>
      </c>
      <c r="B6">
        <v>1</v>
      </c>
      <c r="C6">
        <v>1</v>
      </c>
      <c r="D6">
        <v>1</v>
      </c>
      <c r="E6" t="s">
        <v>250</v>
      </c>
      <c r="F6" t="s">
        <v>254</v>
      </c>
      <c r="G6" t="s">
        <v>251</v>
      </c>
      <c r="H6" t="s">
        <v>255</v>
      </c>
      <c r="I6" s="1">
        <v>44136</v>
      </c>
      <c r="J6" s="1">
        <v>44136</v>
      </c>
      <c r="K6">
        <v>10000</v>
      </c>
    </row>
    <row r="7" spans="1:11" x14ac:dyDescent="0.3">
      <c r="A7" t="s">
        <v>253</v>
      </c>
      <c r="B7">
        <v>1</v>
      </c>
      <c r="C7">
        <v>1</v>
      </c>
      <c r="D7">
        <v>1</v>
      </c>
      <c r="E7" t="s">
        <v>246</v>
      </c>
      <c r="F7" t="s">
        <v>254</v>
      </c>
      <c r="G7" t="s">
        <v>248</v>
      </c>
      <c r="H7" t="s">
        <v>255</v>
      </c>
      <c r="I7" s="1">
        <v>44075</v>
      </c>
      <c r="J7" s="1">
        <v>44075</v>
      </c>
      <c r="K7">
        <v>2000</v>
      </c>
    </row>
    <row r="8" spans="1:11" x14ac:dyDescent="0.3">
      <c r="A8" t="s">
        <v>253</v>
      </c>
      <c r="B8">
        <v>1</v>
      </c>
      <c r="C8">
        <v>1</v>
      </c>
      <c r="D8">
        <v>1</v>
      </c>
      <c r="E8" t="s">
        <v>250</v>
      </c>
      <c r="F8" t="s">
        <v>254</v>
      </c>
      <c r="G8" t="s">
        <v>251</v>
      </c>
      <c r="H8" t="s">
        <v>255</v>
      </c>
      <c r="I8" s="1">
        <v>44105</v>
      </c>
      <c r="J8" s="1">
        <v>44105</v>
      </c>
      <c r="K8">
        <v>3000</v>
      </c>
    </row>
    <row r="9" spans="1:11" x14ac:dyDescent="0.3">
      <c r="A9" t="s">
        <v>253</v>
      </c>
      <c r="B9">
        <v>1</v>
      </c>
      <c r="C9">
        <v>1</v>
      </c>
      <c r="D9">
        <v>1</v>
      </c>
      <c r="E9" t="s">
        <v>250</v>
      </c>
      <c r="F9" t="s">
        <v>254</v>
      </c>
      <c r="G9" t="s">
        <v>251</v>
      </c>
      <c r="H9" t="s">
        <v>255</v>
      </c>
      <c r="I9" s="1">
        <v>44136</v>
      </c>
      <c r="J9" s="1">
        <v>44136</v>
      </c>
      <c r="K9">
        <v>4000</v>
      </c>
    </row>
  </sheetData>
  <pageMargins left="0.7" right="0.7" top="0.75" bottom="0.75" header="0.3" footer="0.3"/>
  <ignoredErrors>
    <ignoredError sqref="A1:K9"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9"/>
  <sheetViews>
    <sheetView workbookViewId="0">
      <selection activeCell="M16" sqref="M16"/>
    </sheetView>
  </sheetViews>
  <sheetFormatPr baseColWidth="10" defaultRowHeight="15.6" x14ac:dyDescent="0.3"/>
  <sheetData>
    <row r="1" spans="1:11" x14ac:dyDescent="0.3">
      <c r="A1" t="s">
        <v>82</v>
      </c>
      <c r="B1" t="s">
        <v>238</v>
      </c>
      <c r="C1" t="s">
        <v>239</v>
      </c>
      <c r="D1" t="s">
        <v>87</v>
      </c>
      <c r="E1" t="s">
        <v>192</v>
      </c>
      <c r="F1" t="s">
        <v>240</v>
      </c>
      <c r="G1" t="s">
        <v>241</v>
      </c>
      <c r="H1" t="s">
        <v>242</v>
      </c>
      <c r="I1" t="s">
        <v>243</v>
      </c>
      <c r="J1" t="s">
        <v>244</v>
      </c>
      <c r="K1" t="s">
        <v>229</v>
      </c>
    </row>
    <row r="2" spans="1:11" x14ac:dyDescent="0.3">
      <c r="A2" t="s">
        <v>245</v>
      </c>
      <c r="B2">
        <v>1</v>
      </c>
      <c r="C2">
        <v>1</v>
      </c>
      <c r="D2">
        <v>1</v>
      </c>
      <c r="E2" t="s">
        <v>246</v>
      </c>
      <c r="F2" t="s">
        <v>256</v>
      </c>
      <c r="G2" t="s">
        <v>248</v>
      </c>
      <c r="H2" t="s">
        <v>257</v>
      </c>
      <c r="I2" s="1">
        <v>44075</v>
      </c>
      <c r="J2" s="1">
        <v>44075</v>
      </c>
      <c r="K2">
        <v>2000</v>
      </c>
    </row>
    <row r="3" spans="1:11" x14ac:dyDescent="0.3">
      <c r="A3" t="s">
        <v>245</v>
      </c>
      <c r="B3">
        <v>1</v>
      </c>
      <c r="C3">
        <v>1</v>
      </c>
      <c r="D3">
        <v>1</v>
      </c>
      <c r="E3" t="s">
        <v>250</v>
      </c>
      <c r="F3" t="s">
        <v>256</v>
      </c>
      <c r="G3" t="s">
        <v>251</v>
      </c>
      <c r="H3" t="s">
        <v>257</v>
      </c>
      <c r="I3" s="1">
        <v>44105</v>
      </c>
      <c r="J3" s="1">
        <v>44105</v>
      </c>
      <c r="K3">
        <v>3000</v>
      </c>
    </row>
    <row r="4" spans="1:11" x14ac:dyDescent="0.3">
      <c r="A4" t="s">
        <v>252</v>
      </c>
      <c r="B4">
        <v>1</v>
      </c>
      <c r="C4">
        <v>1</v>
      </c>
      <c r="D4">
        <v>1</v>
      </c>
      <c r="E4" t="s">
        <v>246</v>
      </c>
      <c r="F4" t="s">
        <v>256</v>
      </c>
      <c r="G4" t="s">
        <v>248</v>
      </c>
      <c r="H4" t="s">
        <v>257</v>
      </c>
      <c r="I4" s="1">
        <v>44075</v>
      </c>
      <c r="J4" s="1">
        <v>44075</v>
      </c>
      <c r="K4">
        <v>2000</v>
      </c>
    </row>
    <row r="5" spans="1:11" x14ac:dyDescent="0.3">
      <c r="A5" t="s">
        <v>252</v>
      </c>
      <c r="B5">
        <v>1</v>
      </c>
      <c r="C5">
        <v>1</v>
      </c>
      <c r="D5">
        <v>1</v>
      </c>
      <c r="E5" t="s">
        <v>250</v>
      </c>
      <c r="F5" t="s">
        <v>256</v>
      </c>
      <c r="G5" t="s">
        <v>251</v>
      </c>
      <c r="H5" t="s">
        <v>257</v>
      </c>
      <c r="I5" s="1">
        <v>44105</v>
      </c>
      <c r="J5" s="1">
        <v>44105</v>
      </c>
      <c r="K5">
        <v>3000</v>
      </c>
    </row>
    <row r="6" spans="1:11" x14ac:dyDescent="0.3">
      <c r="A6" t="s">
        <v>252</v>
      </c>
      <c r="B6">
        <v>1</v>
      </c>
      <c r="C6">
        <v>1</v>
      </c>
      <c r="D6">
        <v>1</v>
      </c>
      <c r="E6" t="s">
        <v>250</v>
      </c>
      <c r="F6" t="s">
        <v>256</v>
      </c>
      <c r="G6" t="s">
        <v>251</v>
      </c>
      <c r="H6" t="s">
        <v>257</v>
      </c>
      <c r="I6" s="1">
        <v>44136</v>
      </c>
      <c r="J6" s="1">
        <v>44136</v>
      </c>
      <c r="K6">
        <v>10000</v>
      </c>
    </row>
    <row r="7" spans="1:11" x14ac:dyDescent="0.3">
      <c r="A7" t="s">
        <v>253</v>
      </c>
      <c r="B7">
        <v>1</v>
      </c>
      <c r="C7">
        <v>1</v>
      </c>
      <c r="D7">
        <v>1</v>
      </c>
      <c r="E7" t="s">
        <v>246</v>
      </c>
      <c r="F7" t="s">
        <v>256</v>
      </c>
      <c r="G7" t="s">
        <v>248</v>
      </c>
      <c r="H7" t="s">
        <v>257</v>
      </c>
      <c r="I7" s="1">
        <v>44075</v>
      </c>
      <c r="J7" s="1">
        <v>44075</v>
      </c>
      <c r="K7">
        <v>2000</v>
      </c>
    </row>
    <row r="8" spans="1:11" x14ac:dyDescent="0.3">
      <c r="A8" t="s">
        <v>253</v>
      </c>
      <c r="B8">
        <v>1</v>
      </c>
      <c r="C8">
        <v>1</v>
      </c>
      <c r="D8">
        <v>1</v>
      </c>
      <c r="E8" t="s">
        <v>250</v>
      </c>
      <c r="F8" t="s">
        <v>256</v>
      </c>
      <c r="G8" t="s">
        <v>251</v>
      </c>
      <c r="H8" t="s">
        <v>257</v>
      </c>
      <c r="I8" s="1">
        <v>44105</v>
      </c>
      <c r="J8" s="1">
        <v>44105</v>
      </c>
      <c r="K8">
        <v>3000</v>
      </c>
    </row>
    <row r="9" spans="1:11" x14ac:dyDescent="0.3">
      <c r="A9" t="s">
        <v>253</v>
      </c>
      <c r="B9">
        <v>1</v>
      </c>
      <c r="C9">
        <v>1</v>
      </c>
      <c r="D9">
        <v>1</v>
      </c>
      <c r="E9" t="s">
        <v>250</v>
      </c>
      <c r="F9" t="s">
        <v>256</v>
      </c>
      <c r="G9" t="s">
        <v>251</v>
      </c>
      <c r="H9" t="s">
        <v>257</v>
      </c>
      <c r="I9" s="1">
        <v>44136</v>
      </c>
      <c r="J9" s="1">
        <v>44136</v>
      </c>
      <c r="K9">
        <v>4000</v>
      </c>
    </row>
  </sheetData>
  <pageMargins left="0.7" right="0.7" top="0.75" bottom="0.75" header="0.3" footer="0.3"/>
  <ignoredErrors>
    <ignoredError sqref="A1:K9" numberStoredAsText="1"/>
  </ignoredError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heetViews>
  <sheetFormatPr baseColWidth="10" defaultRowHeight="15.6" x14ac:dyDescent="0.3"/>
  <sheetData>
    <row r="1" spans="1:5" x14ac:dyDescent="0.3">
      <c r="A1" t="s">
        <v>191</v>
      </c>
      <c r="B1" t="s">
        <v>192</v>
      </c>
      <c r="C1" t="s">
        <v>258</v>
      </c>
      <c r="D1" t="s">
        <v>259</v>
      </c>
      <c r="E1" t="s">
        <v>260</v>
      </c>
    </row>
    <row r="2" spans="1:5" x14ac:dyDescent="0.3">
      <c r="A2" t="s">
        <v>193</v>
      </c>
      <c r="B2" t="str">
        <f>VLOOKUP(A2,FEE_HEADER!A:B,2,FALSE)</f>
        <v>CUOTA MENSUAL RFS FTTH</v>
      </c>
      <c r="C2" t="s">
        <v>261</v>
      </c>
      <c r="D2" t="s">
        <v>262</v>
      </c>
      <c r="E2" t="s">
        <v>263</v>
      </c>
    </row>
    <row r="3" spans="1:5" x14ac:dyDescent="0.3">
      <c r="A3" t="s">
        <v>195</v>
      </c>
      <c r="B3" t="str">
        <f>VLOOKUP(A3,FEE_HEADER!A:B,2,FALSE)</f>
        <v>CUOTA MENSUAL RFS FTTH 200M 200M EMP</v>
      </c>
      <c r="C3" t="s">
        <v>261</v>
      </c>
      <c r="D3" t="s">
        <v>262</v>
      </c>
      <c r="E3" t="s">
        <v>264</v>
      </c>
    </row>
    <row r="4" spans="1:5" x14ac:dyDescent="0.3">
      <c r="A4" t="s">
        <v>197</v>
      </c>
      <c r="B4" t="str">
        <f>VLOOKUP(A4,FEE_HEADER!A:B,2,FALSE)</f>
        <v>CUOTA MENSUAL RFS FTTH 200M 200M RES</v>
      </c>
      <c r="C4" t="s">
        <v>261</v>
      </c>
      <c r="D4" t="s">
        <v>262</v>
      </c>
      <c r="E4" t="s">
        <v>265</v>
      </c>
    </row>
    <row r="5" spans="1:5" x14ac:dyDescent="0.3">
      <c r="A5" t="s">
        <v>199</v>
      </c>
      <c r="B5" t="str">
        <f>VLOOKUP(A5,FEE_HEADER!A:B,2,FALSE)</f>
        <v>CUOTA MENSUAL RFS FTTH 200M 200MR RES RT</v>
      </c>
      <c r="C5" t="s">
        <v>261</v>
      </c>
      <c r="D5" t="s">
        <v>262</v>
      </c>
      <c r="E5" t="s">
        <v>265</v>
      </c>
    </row>
    <row r="6" spans="1:5" x14ac:dyDescent="0.3">
      <c r="A6" t="s">
        <v>201</v>
      </c>
      <c r="B6" t="str">
        <f>VLOOKUP(A6,FEE_HEADER!A:B,2,FALSE)</f>
        <v>CUOTA MENSUAL RFS FTTH 300M 300M RES</v>
      </c>
      <c r="C6" t="s">
        <v>261</v>
      </c>
      <c r="D6" t="s">
        <v>262</v>
      </c>
      <c r="E6" t="s">
        <v>266</v>
      </c>
    </row>
    <row r="7" spans="1:5" x14ac:dyDescent="0.3">
      <c r="A7" t="s">
        <v>203</v>
      </c>
      <c r="B7" t="str">
        <f>VLOOKUP(A7,FEE_HEADER!A:B,2,FALSE)</f>
        <v>CUOTA MENSUAL RFS FTTH 500M 500M RES</v>
      </c>
      <c r="C7" t="s">
        <v>261</v>
      </c>
      <c r="D7" t="s">
        <v>262</v>
      </c>
      <c r="E7" t="s">
        <v>267</v>
      </c>
    </row>
    <row r="8" spans="1:5" x14ac:dyDescent="0.3">
      <c r="A8" t="s">
        <v>205</v>
      </c>
      <c r="B8" t="str">
        <f>VLOOKUP(A8,FEE_HEADER!A:B,2,FALSE)</f>
        <v>CUOTA MENSUAL RFS FTTH 500M 500M RES RT</v>
      </c>
      <c r="C8" t="s">
        <v>261</v>
      </c>
      <c r="D8" t="s">
        <v>262</v>
      </c>
      <c r="E8" t="s">
        <v>267</v>
      </c>
    </row>
    <row r="9" spans="1:5" x14ac:dyDescent="0.3">
      <c r="A9" t="s">
        <v>207</v>
      </c>
      <c r="B9" t="str">
        <f>VLOOKUP(A9,FEE_HEADER!A:B,2,FALSE)</f>
        <v>CUOTA MENSUAL RFS FTTH 600M 600M RES RT</v>
      </c>
      <c r="C9" t="s">
        <v>261</v>
      </c>
      <c r="D9" t="s">
        <v>262</v>
      </c>
      <c r="E9" t="s">
        <v>268</v>
      </c>
    </row>
    <row r="10" spans="1:5" x14ac:dyDescent="0.3">
      <c r="A10" t="s">
        <v>209</v>
      </c>
      <c r="B10" t="str">
        <f>VLOOKUP(A10,FEE_HEADER!A:B,2,FALSE)</f>
        <v>ALTA PROD FTTH RES</v>
      </c>
      <c r="C10" t="s">
        <v>269</v>
      </c>
      <c r="D10" t="s">
        <v>270</v>
      </c>
      <c r="E10" t="s">
        <v>271</v>
      </c>
    </row>
    <row r="11" spans="1:5" x14ac:dyDescent="0.3">
      <c r="A11" t="s">
        <v>211</v>
      </c>
      <c r="B11" t="str">
        <f>VLOOKUP(A11,FEE_HEADER!A:B,2,FALSE)</f>
        <v>ALTA PROD FTTH EMP</v>
      </c>
      <c r="C11" t="s">
        <v>269</v>
      </c>
      <c r="D11" t="s">
        <v>270</v>
      </c>
      <c r="E11" t="s">
        <v>272</v>
      </c>
    </row>
    <row r="12" spans="1:5" x14ac:dyDescent="0.3">
      <c r="A12" t="s">
        <v>213</v>
      </c>
      <c r="B12" t="str">
        <f>VLOOKUP(A12,FEE_HEADER!A:B,2,FALSE)</f>
        <v>CUOTA MENSUAL CFS FTTH</v>
      </c>
      <c r="C12" t="s">
        <v>261</v>
      </c>
      <c r="D12" t="s">
        <v>262</v>
      </c>
      <c r="E12" t="s">
        <v>263</v>
      </c>
    </row>
    <row r="13" spans="1:5" x14ac:dyDescent="0.3">
      <c r="A13" t="s">
        <v>215</v>
      </c>
      <c r="B13" t="str">
        <f>VLOOKUP(A13,FEE_HEADER!A:B,2,FALSE)</f>
        <v>BAJA PROD FTTH RES</v>
      </c>
      <c r="C13" t="s">
        <v>273</v>
      </c>
      <c r="D13" t="s">
        <v>270</v>
      </c>
      <c r="E13" t="s">
        <v>274</v>
      </c>
    </row>
    <row r="14" spans="1:5" x14ac:dyDescent="0.3">
      <c r="A14" t="s">
        <v>217</v>
      </c>
      <c r="B14" t="str">
        <f>VLOOKUP(A14,FEE_HEADER!A:B,2,FALSE)</f>
        <v>BAJA PROD FTTH EMP</v>
      </c>
      <c r="C14" t="s">
        <v>273</v>
      </c>
      <c r="D14" t="s">
        <v>270</v>
      </c>
      <c r="E14" t="s">
        <v>275</v>
      </c>
    </row>
    <row r="15" spans="1:5" x14ac:dyDescent="0.3">
      <c r="A15" t="s">
        <v>219</v>
      </c>
      <c r="B15" t="str">
        <f>VLOOKUP(A15,FEE_HEADER!A:B,2,FALSE)</f>
        <v>ALTA RFS FTTH CUALQUIER VELOCIDAD</v>
      </c>
      <c r="C15" t="s">
        <v>276</v>
      </c>
      <c r="D15" t="s">
        <v>270</v>
      </c>
      <c r="E15" t="s">
        <v>277</v>
      </c>
    </row>
    <row r="16" spans="1:5" x14ac:dyDescent="0.3">
      <c r="A16" t="s">
        <v>221</v>
      </c>
      <c r="B16" t="str">
        <f>VLOOKUP(A16,FEE_HEADER!A:B,2,FALSE)</f>
        <v>CUOTA MENSUAL RFS FTTH 100M 100M RES</v>
      </c>
      <c r="C16" t="s">
        <v>261</v>
      </c>
      <c r="D16" t="s">
        <v>262</v>
      </c>
      <c r="E16" t="s">
        <v>278</v>
      </c>
    </row>
    <row r="17" spans="1:5" x14ac:dyDescent="0.3">
      <c r="A17" t="s">
        <v>223</v>
      </c>
      <c r="B17" t="str">
        <f>VLOOKUP(A17,FEE_HEADER!A:B,2,FALSE)</f>
        <v>RESOLUCION FALSA AVERIA</v>
      </c>
      <c r="C17" t="s">
        <v>16</v>
      </c>
      <c r="D17" t="s">
        <v>270</v>
      </c>
      <c r="E17" t="s">
        <v>279</v>
      </c>
    </row>
    <row r="18" spans="1:5" x14ac:dyDescent="0.3">
      <c r="A18" t="s">
        <v>280</v>
      </c>
      <c r="C18" t="s">
        <v>281</v>
      </c>
      <c r="D18" t="s">
        <v>256</v>
      </c>
      <c r="E18" t="s">
        <v>282</v>
      </c>
    </row>
    <row r="19" spans="1:5" x14ac:dyDescent="0.3">
      <c r="A19" t="s">
        <v>283</v>
      </c>
      <c r="C19" t="s">
        <v>281</v>
      </c>
      <c r="D19" t="s">
        <v>256</v>
      </c>
      <c r="E19" t="s">
        <v>284</v>
      </c>
    </row>
    <row r="20" spans="1:5" x14ac:dyDescent="0.3">
      <c r="A20" t="s">
        <v>285</v>
      </c>
      <c r="C20" t="s">
        <v>281</v>
      </c>
      <c r="D20" t="s">
        <v>256</v>
      </c>
      <c r="E20" t="s">
        <v>286</v>
      </c>
    </row>
  </sheetData>
  <autoFilter ref="A1:D4" xr:uid="{00000000-0009-0000-0000-000015000000}"/>
  <pageMargins left="0.7" right="0.7" top="0.75" bottom="0.75" header="0.3" footer="0.3"/>
  <ignoredErrors>
    <ignoredError sqref="A1:E20"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22</vt:i4>
      </vt:variant>
    </vt:vector>
  </HeadingPairs>
  <TitlesOfParts>
    <vt:vector size="22" baseType="lpstr">
      <vt:lpstr>PARSEADOR</vt:lpstr>
      <vt:lpstr>PRODUCT_HEADER</vt:lpstr>
      <vt:lpstr>PRODUCT_USAGE_RIGHT</vt:lpstr>
      <vt:lpstr>PRODUCT_CHARGING_CONCEPT</vt:lpstr>
      <vt:lpstr>CFS_HEADER</vt:lpstr>
      <vt:lpstr>CFS_USAGE_RIGHT</vt:lpstr>
      <vt:lpstr>CFS_CHARGING_CONCEPT</vt:lpstr>
      <vt:lpstr>RFS_HEADER</vt:lpstr>
      <vt:lpstr>RFS_USAGE_RIGHT</vt:lpstr>
      <vt:lpstr>RFS_CHARGING_CONCEPT</vt:lpstr>
      <vt:lpstr>FORMULA_HEADER</vt:lpstr>
      <vt:lpstr>FORMULA_CHARGING_CONCEPT</vt:lpstr>
      <vt:lpstr>FEE_HEADER</vt:lpstr>
      <vt:lpstr>FORMULA_FEE_CONCEPT</vt:lpstr>
      <vt:lpstr>FEE_PRICE</vt:lpstr>
      <vt:lpstr>FEE_RAPPEL</vt:lpstr>
      <vt:lpstr>FEE_OCUP</vt:lpstr>
      <vt:lpstr>TRX_PRICE</vt:lpstr>
      <vt:lpstr>ATP_FEES</vt:lpstr>
      <vt:lpstr>ICX_FEES</vt:lpstr>
      <vt:lpstr>TRX_FEES</vt:lpstr>
      <vt:lpstr>PDF_DESC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Fidel Almoguera</dc:creator>
  <cp:lastModifiedBy>Daniel Martín García</cp:lastModifiedBy>
  <dcterms:created xsi:type="dcterms:W3CDTF">2020-06-05T09:22:48Z</dcterms:created>
  <dcterms:modified xsi:type="dcterms:W3CDTF">2021-01-22T15:25:11Z</dcterms:modified>
</cp:coreProperties>
</file>