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Desktop\Cal Poly Classes\Spring 2021\CS 4210 - Machine Learning\Assignment 2\"/>
    </mc:Choice>
  </mc:AlternateContent>
  <xr:revisionPtr revIDLastSave="0" documentId="13_ncr:1_{44E4C498-F01D-4F08-AC25-A04CFC4301B6}" xr6:coauthVersionLast="45" xr6:coauthVersionMax="45" xr10:uidLastSave="{00000000-0000-0000-0000-000000000000}"/>
  <bookViews>
    <workbookView xWindow="1860" yWindow="1860" windowWidth="21600" windowHeight="11265" xr2:uid="{1CFB1A9A-DD05-41F0-800B-3CF3C44556B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I32" i="1"/>
  <c r="J32" i="1"/>
  <c r="K32" i="1"/>
  <c r="L32" i="1"/>
  <c r="M32" i="1"/>
  <c r="N32" i="1"/>
  <c r="O32" i="1"/>
  <c r="P32" i="1"/>
  <c r="G32" i="1"/>
  <c r="H16" i="1"/>
  <c r="I16" i="1"/>
  <c r="J16" i="1"/>
  <c r="K16" i="1"/>
  <c r="L16" i="1"/>
  <c r="M16" i="1"/>
  <c r="N16" i="1"/>
  <c r="O16" i="1"/>
  <c r="P16" i="1"/>
  <c r="G16" i="1"/>
  <c r="H25" i="1"/>
  <c r="I25" i="1"/>
  <c r="J25" i="1"/>
  <c r="K25" i="1"/>
  <c r="L25" i="1"/>
  <c r="M25" i="1"/>
  <c r="O25" i="1"/>
  <c r="P25" i="1"/>
  <c r="G25" i="1"/>
  <c r="O11" i="1"/>
  <c r="O9" i="1"/>
  <c r="O8" i="1"/>
  <c r="O7" i="1"/>
  <c r="O6" i="1"/>
  <c r="O5" i="1"/>
  <c r="O4" i="1"/>
  <c r="O3" i="1"/>
  <c r="O2" i="1"/>
  <c r="N2" i="1"/>
  <c r="N11" i="1"/>
  <c r="N10" i="1"/>
  <c r="N8" i="1"/>
  <c r="N7" i="1"/>
  <c r="N6" i="1"/>
  <c r="N5" i="1"/>
  <c r="N4" i="1"/>
  <c r="N3" i="1"/>
  <c r="M2" i="1"/>
  <c r="M11" i="1"/>
  <c r="M10" i="1"/>
  <c r="M9" i="1"/>
  <c r="M7" i="1"/>
  <c r="M6" i="1"/>
  <c r="M5" i="1"/>
  <c r="M4" i="1"/>
  <c r="M3" i="1"/>
  <c r="L11" i="1"/>
  <c r="L10" i="1"/>
  <c r="L9" i="1"/>
  <c r="L8" i="1"/>
  <c r="L6" i="1"/>
  <c r="L5" i="1"/>
  <c r="L4" i="1"/>
  <c r="L3" i="1"/>
  <c r="L2" i="1"/>
  <c r="K2" i="1"/>
  <c r="K11" i="1"/>
  <c r="K10" i="1"/>
  <c r="K9" i="1"/>
  <c r="K8" i="1"/>
  <c r="K7" i="1"/>
  <c r="K5" i="1"/>
  <c r="K4" i="1"/>
  <c r="K3" i="1"/>
  <c r="J11" i="1"/>
  <c r="J10" i="1"/>
  <c r="J9" i="1"/>
  <c r="J8" i="1"/>
  <c r="J7" i="1"/>
  <c r="J6" i="1"/>
  <c r="J4" i="1"/>
  <c r="J3" i="1"/>
  <c r="J2" i="1"/>
  <c r="I2" i="1"/>
  <c r="P10" i="1"/>
  <c r="P9" i="1"/>
  <c r="P8" i="1"/>
  <c r="P7" i="1"/>
  <c r="P6" i="1"/>
  <c r="P5" i="1"/>
  <c r="P3" i="1"/>
  <c r="P4" i="1"/>
  <c r="P2" i="1"/>
  <c r="I3" i="1"/>
  <c r="I11" i="1"/>
  <c r="I10" i="1"/>
  <c r="I9" i="1"/>
  <c r="I8" i="1"/>
  <c r="I7" i="1"/>
  <c r="I6" i="1"/>
  <c r="I5" i="1"/>
  <c r="H4" i="1"/>
  <c r="H2" i="1"/>
  <c r="H11" i="1"/>
  <c r="H10" i="1"/>
  <c r="H9" i="1"/>
  <c r="H8" i="1"/>
  <c r="H7" i="1"/>
  <c r="H6" i="1"/>
  <c r="H5" i="1"/>
  <c r="G4" i="1"/>
  <c r="G5" i="1"/>
  <c r="G6" i="1"/>
  <c r="G7" i="1"/>
  <c r="G8" i="1"/>
  <c r="G9" i="1"/>
  <c r="G10" i="1"/>
  <c r="G11" i="1"/>
  <c r="G3" i="1"/>
  <c r="G17" i="1" l="1"/>
  <c r="G33" i="1"/>
  <c r="G26" i="1"/>
  <c r="M13" i="1"/>
  <c r="G29" i="1"/>
  <c r="H29" i="1"/>
  <c r="P13" i="1"/>
  <c r="O29" i="1"/>
  <c r="O20" i="1"/>
  <c r="I13" i="1"/>
  <c r="J13" i="1"/>
  <c r="K29" i="1"/>
  <c r="L13" i="1"/>
  <c r="N13" i="1"/>
  <c r="K20" i="1"/>
  <c r="P29" i="1"/>
  <c r="L29" i="1"/>
  <c r="G20" i="1"/>
  <c r="H21" i="1"/>
  <c r="J22" i="1"/>
  <c r="N21" i="1"/>
  <c r="J21" i="1"/>
  <c r="N20" i="1"/>
  <c r="J20" i="1"/>
  <c r="O13" i="1"/>
  <c r="K13" i="1"/>
  <c r="G21" i="1"/>
  <c r="H20" i="1"/>
  <c r="M22" i="1"/>
  <c r="I22" i="1"/>
  <c r="M21" i="1"/>
  <c r="I21" i="1"/>
  <c r="M20" i="1"/>
  <c r="I20" i="1"/>
  <c r="N29" i="1"/>
  <c r="J29" i="1"/>
  <c r="G13" i="1"/>
  <c r="G22" i="1"/>
  <c r="P22" i="1"/>
  <c r="P21" i="1"/>
  <c r="L21" i="1"/>
  <c r="P20" i="1"/>
  <c r="L20" i="1"/>
  <c r="M29" i="1"/>
  <c r="I29" i="1"/>
  <c r="N22" i="1"/>
  <c r="L22" i="1"/>
  <c r="H13" i="1"/>
  <c r="H22" i="1"/>
  <c r="O22" i="1"/>
  <c r="K22" i="1"/>
  <c r="O21" i="1"/>
  <c r="K21" i="1"/>
</calcChain>
</file>

<file path=xl/sharedStrings.xml><?xml version="1.0" encoding="utf-8"?>
<sst xmlns="http://schemas.openxmlformats.org/spreadsheetml/2006/main" count="114" uniqueCount="32">
  <si>
    <t>x</t>
  </si>
  <si>
    <t>y</t>
  </si>
  <si>
    <t>class</t>
  </si>
  <si>
    <t>No</t>
  </si>
  <si>
    <t>Yes</t>
  </si>
  <si>
    <t>euclidean distance to Node #</t>
  </si>
  <si>
    <t>Node #</t>
  </si>
  <si>
    <t>Node excluded: 1</t>
  </si>
  <si>
    <t>Node excluded: 2</t>
  </si>
  <si>
    <t>Node excluded: 3</t>
  </si>
  <si>
    <t>Node excluded: 4</t>
  </si>
  <si>
    <t>Node excluded: 5</t>
  </si>
  <si>
    <t>Node excluded: 6</t>
  </si>
  <si>
    <t>Node excluded: 7</t>
  </si>
  <si>
    <t>Node excluded: 8</t>
  </si>
  <si>
    <t>Node excluded: 9</t>
  </si>
  <si>
    <t>Node excluded: 10</t>
  </si>
  <si>
    <t>NaN</t>
  </si>
  <si>
    <t>Minimum distance</t>
  </si>
  <si>
    <t>actual</t>
  </si>
  <si>
    <t>prediction for 1NN</t>
  </si>
  <si>
    <t>Error rate</t>
  </si>
  <si>
    <t>prediction for 3NN</t>
  </si>
  <si>
    <t>Minimum 3 distances</t>
  </si>
  <si>
    <t>1st  smallest distance</t>
  </si>
  <si>
    <t>2nd  smallest distance</t>
  </si>
  <si>
    <t>3rd  smallest distance</t>
  </si>
  <si>
    <t>No/Yes(50/50)</t>
  </si>
  <si>
    <t>prediction for 9NN</t>
  </si>
  <si>
    <t>Max Distance to EXCLUDE</t>
  </si>
  <si>
    <t>Match?</t>
  </si>
  <si>
    <t>Calculations made for Leave-One-Out Cross Validation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</si>
</sst>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7" borderId="1" xfId="0" applyFill="1" applyBorder="1"/>
    <xf numFmtId="0" fontId="2" fillId="3" borderId="3" xfId="0" applyFont="1" applyFill="1" applyBorder="1" applyAlignment="1">
      <alignment wrapText="1"/>
    </xf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756F-4340-4A9D-820D-4917DC38ECE6}">
  <dimension ref="A1:P33"/>
  <sheetViews>
    <sheetView tabSelected="1" topLeftCell="C1" workbookViewId="0">
      <selection activeCell="E28" sqref="E28"/>
    </sheetView>
  </sheetViews>
  <sheetFormatPr defaultRowHeight="15" x14ac:dyDescent="0.25"/>
  <cols>
    <col min="2" max="2" width="4.85546875" customWidth="1"/>
    <col min="3" max="3" width="4.140625" customWidth="1"/>
    <col min="4" max="4" width="8.42578125" customWidth="1"/>
    <col min="5" max="5" width="20" bestFit="1" customWidth="1"/>
    <col min="6" max="6" width="27.140625" bestFit="1" customWidth="1"/>
    <col min="7" max="13" width="16.5703125" bestFit="1" customWidth="1"/>
    <col min="14" max="16" width="17.7109375" bestFit="1" customWidth="1"/>
  </cols>
  <sheetData>
    <row r="1" spans="1:16" ht="60.75" thickBot="1" x14ac:dyDescent="0.3">
      <c r="A1" s="8" t="s">
        <v>6</v>
      </c>
      <c r="B1" s="8" t="s">
        <v>0</v>
      </c>
      <c r="C1" s="8" t="s">
        <v>1</v>
      </c>
      <c r="D1" s="10" t="s">
        <v>2</v>
      </c>
      <c r="E1" s="9" t="s">
        <v>31</v>
      </c>
      <c r="F1" s="2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x14ac:dyDescent="0.25">
      <c r="A2" s="7">
        <v>1</v>
      </c>
      <c r="B2" s="7">
        <v>0</v>
      </c>
      <c r="C2" s="7">
        <v>5</v>
      </c>
      <c r="D2" s="7" t="s">
        <v>3</v>
      </c>
      <c r="F2" s="1">
        <v>1</v>
      </c>
      <c r="G2" t="s">
        <v>17</v>
      </c>
      <c r="H2">
        <f>SQRT(POWER($B3-B2,2)+POWER($C3-C2,2))</f>
        <v>1.4142135623730951</v>
      </c>
      <c r="I2">
        <f>SQRT(POWER($B4-B2,2)+POWER($C4-C2,2))</f>
        <v>2.2360679774997898</v>
      </c>
      <c r="J2">
        <f>SQRT(POWER($B5-B2,2)+POWER($C5-C2,2))</f>
        <v>4.1231056256176606</v>
      </c>
      <c r="K2">
        <f>SQRT(POWER($B6-B2,2)+POWER($C6-C2,2))</f>
        <v>2</v>
      </c>
      <c r="L2">
        <f>SQRT(POWER($B7-B2,2)+POWER($C7-C2,2))</f>
        <v>3.6055512754639891</v>
      </c>
      <c r="M2">
        <f>SQRT(POWER($B8-B2,2)+POWER($C8-C2,2))</f>
        <v>4.4721359549995796</v>
      </c>
      <c r="N2">
        <f>SQRT(POWER($B9-B2,2)+POWER($C9-C2,2))</f>
        <v>4.2426406871192848</v>
      </c>
      <c r="O2">
        <f>SQRT(POWER($B10-B2,2)+POWER($C10-C2,2))</f>
        <v>4.4721359549995796</v>
      </c>
      <c r="P2">
        <f>SQRT(POWER(B2-$B11,2)+POWER(C2-$C11,2))</f>
        <v>5.6568542494923806</v>
      </c>
    </row>
    <row r="3" spans="1:16" x14ac:dyDescent="0.25">
      <c r="A3" s="7">
        <v>2</v>
      </c>
      <c r="B3" s="7">
        <v>1</v>
      </c>
      <c r="C3" s="7">
        <v>4</v>
      </c>
      <c r="D3" s="7" t="s">
        <v>3</v>
      </c>
      <c r="F3" s="1">
        <v>2</v>
      </c>
      <c r="G3">
        <f>SQRT(POWER($B2-B3,2)+POWER($C2-C3,2))</f>
        <v>1.4142135623730951</v>
      </c>
      <c r="H3" t="s">
        <v>17</v>
      </c>
      <c r="I3">
        <f>SQRT(POWER($B4-B3,2)+POWER($C4-C3,2))</f>
        <v>1</v>
      </c>
      <c r="J3">
        <f>SQRT(POWER($B5-B3,2)+POWER($C5-C3,2))</f>
        <v>3</v>
      </c>
      <c r="K3">
        <f>SQRT(POWER($B6-B3,2)+POWER($C6-C3,2))</f>
        <v>1.4142135623730951</v>
      </c>
      <c r="L3">
        <f>SQRT(POWER($B7-B3,2)+POWER($C7-C3,2))</f>
        <v>2.2360679774997898</v>
      </c>
      <c r="M3">
        <f>SQRT(POWER($B8-B3,2)+POWER($C8-C3,2))</f>
        <v>3.1622776601683795</v>
      </c>
      <c r="N3">
        <f>SQRT(POWER($B9-B3,2)+POWER($C9-C3,2))</f>
        <v>2.8284271247461903</v>
      </c>
      <c r="O3">
        <f>SQRT(POWER($B10-B3,2)+POWER($C10-C3,2))</f>
        <v>3.1622776601683795</v>
      </c>
      <c r="P3">
        <f>SQRT(POWER(B3-$B11,2)+POWER(C3-$C11,2))</f>
        <v>4.2426406871192848</v>
      </c>
    </row>
    <row r="4" spans="1:16" x14ac:dyDescent="0.25">
      <c r="A4" s="7">
        <v>3</v>
      </c>
      <c r="B4" s="7">
        <v>2</v>
      </c>
      <c r="C4" s="7">
        <v>4</v>
      </c>
      <c r="D4" s="7" t="s">
        <v>4</v>
      </c>
      <c r="F4" s="1">
        <v>3</v>
      </c>
      <c r="G4">
        <f>SQRT(POWER($B3-B4,2)+POWER($C3-C4,2))</f>
        <v>1</v>
      </c>
      <c r="H4">
        <f>SQRT(POWER($B3-B4,2)+POWER($C3-C4,2))</f>
        <v>1</v>
      </c>
      <c r="I4" t="s">
        <v>17</v>
      </c>
      <c r="J4">
        <f>SQRT(POWER($B5-B4,2)+POWER($C5-C4,2))</f>
        <v>2</v>
      </c>
      <c r="K4">
        <f>SQRT(POWER($B6-B4,2)+POWER($C6-C4,2))</f>
        <v>2.2360679774997898</v>
      </c>
      <c r="L4">
        <f>SQRT(POWER($B7-B4,2)+POWER($C7-C4,2))</f>
        <v>1.4142135623730951</v>
      </c>
      <c r="M4">
        <f>SQRT(POWER($B8-B4,2)+POWER($C8-C4,2))</f>
        <v>2.2360679774997898</v>
      </c>
      <c r="N4">
        <f>SQRT(POWER($B9-B4,2)+POWER($C9-C4,2))</f>
        <v>2.2360679774997898</v>
      </c>
      <c r="O4">
        <f>SQRT(POWER($B10-B4,2)+POWER($C10-C4,2))</f>
        <v>3</v>
      </c>
      <c r="P4">
        <f>SQRT(POWER(B4-$B11,2)+POWER(C4-$C11,2))</f>
        <v>3.6055512754639891</v>
      </c>
    </row>
    <row r="5" spans="1:16" x14ac:dyDescent="0.25">
      <c r="A5" s="7">
        <v>4</v>
      </c>
      <c r="B5" s="7">
        <v>4</v>
      </c>
      <c r="C5" s="7">
        <v>4</v>
      </c>
      <c r="D5" s="7" t="s">
        <v>4</v>
      </c>
      <c r="F5" s="1">
        <v>4</v>
      </c>
      <c r="G5">
        <f>SQRT(POWER($B4-B5,2)+POWER($C4-C5,2))</f>
        <v>2</v>
      </c>
      <c r="H5">
        <f>SQRT(POWER($B3-B5,2)+POWER($C3-C5,2))</f>
        <v>3</v>
      </c>
      <c r="I5">
        <f>SQRT(POWER($B4-B5,2)+POWER($C4-C5,2))</f>
        <v>2</v>
      </c>
      <c r="J5" t="s">
        <v>17</v>
      </c>
      <c r="K5">
        <f>SQRT(POWER($B6-B5,2)+POWER($C6-C5,2))</f>
        <v>4.1231056256176606</v>
      </c>
      <c r="L5">
        <f>SQRT(POWER($B7-B5,2)+POWER($C7-C5,2))</f>
        <v>1.4142135623730951</v>
      </c>
      <c r="M5">
        <f>SQRT(POWER($B8-B5,2)+POWER($C8-C5,2))</f>
        <v>1</v>
      </c>
      <c r="N5">
        <f>SQRT(POWER($B9-B5,2)+POWER($C9-C5,2))</f>
        <v>2.2360679774997898</v>
      </c>
      <c r="O5">
        <f>SQRT(POWER($B10-B5,2)+POWER($C10-C5,2))</f>
        <v>3.6055512754639891</v>
      </c>
      <c r="P5">
        <f>SQRT(POWER(B5-$B11,2)+POWER(C5-$C11,2))</f>
        <v>3</v>
      </c>
    </row>
    <row r="6" spans="1:16" x14ac:dyDescent="0.25">
      <c r="A6" s="7">
        <v>5</v>
      </c>
      <c r="B6" s="7">
        <v>0</v>
      </c>
      <c r="C6" s="7">
        <v>3</v>
      </c>
      <c r="D6" s="7" t="s">
        <v>3</v>
      </c>
      <c r="F6" s="1">
        <v>5</v>
      </c>
      <c r="G6">
        <f>SQRT(POWER($B5-B6,2)+POWER($C5-C6,2))</f>
        <v>4.1231056256176606</v>
      </c>
      <c r="H6">
        <f>SQRT(POWER($B3-B6,2)+POWER($C3-C6,2))</f>
        <v>1.4142135623730951</v>
      </c>
      <c r="I6">
        <f>SQRT(POWER($B4-B6,2)+POWER($C4-C6,2))</f>
        <v>2.2360679774997898</v>
      </c>
      <c r="J6">
        <f>SQRT(POWER($B5-B6,2)+POWER($C5-C6,2))</f>
        <v>4.1231056256176606</v>
      </c>
      <c r="K6" t="s">
        <v>17</v>
      </c>
      <c r="L6">
        <f>SQRT(POWER($B7-B6,2)+POWER($C7-C6,2))</f>
        <v>3</v>
      </c>
      <c r="M6">
        <f>SQRT(POWER($B8-B6,2)+POWER($C8-C6,2))</f>
        <v>4</v>
      </c>
      <c r="N6">
        <f>SQRT(POWER($B9-B6,2)+POWER($C9-C6,2))</f>
        <v>3.1622776601683795</v>
      </c>
      <c r="O6">
        <f>SQRT(POWER($B10-B6,2)+POWER($C10-C6,2))</f>
        <v>2.8284271247461903</v>
      </c>
      <c r="P6">
        <f>SQRT(POWER(B6-$B11,2)+POWER(C6-$C11,2))</f>
        <v>4.4721359549995796</v>
      </c>
    </row>
    <row r="7" spans="1:16" x14ac:dyDescent="0.25">
      <c r="A7" s="7">
        <v>6</v>
      </c>
      <c r="B7" s="7">
        <v>3</v>
      </c>
      <c r="C7" s="7">
        <v>3</v>
      </c>
      <c r="D7" s="7" t="s">
        <v>4</v>
      </c>
      <c r="F7" s="1">
        <v>6</v>
      </c>
      <c r="G7">
        <f>SQRT(POWER($B6-B7,2)+POWER($C6-C7,2))</f>
        <v>3</v>
      </c>
      <c r="H7">
        <f>SQRT(POWER($B3-B7,2)+POWER($C3-C7,2))</f>
        <v>2.2360679774997898</v>
      </c>
      <c r="I7">
        <f>SQRT(POWER($B4-B7,2)+POWER($C4-C7,2))</f>
        <v>1.4142135623730951</v>
      </c>
      <c r="J7">
        <f>SQRT(POWER($B5-B7,2)+POWER($C5-C7,2))</f>
        <v>1.4142135623730951</v>
      </c>
      <c r="K7">
        <f>SQRT(POWER($B6-B7,2)+POWER($C6-C7,2))</f>
        <v>3</v>
      </c>
      <c r="L7" t="s">
        <v>17</v>
      </c>
      <c r="M7">
        <f>SQRT(POWER($B8-B7,2)+POWER($C8-C7,2))</f>
        <v>1</v>
      </c>
      <c r="N7">
        <f>SQRT(POWER($B9-B7,2)+POWER($C9-C7,2))</f>
        <v>1</v>
      </c>
      <c r="O7">
        <f>SQRT(POWER($B10-B7,2)+POWER($C10-C7,2))</f>
        <v>2.2360679774997898</v>
      </c>
      <c r="P7">
        <f>SQRT(POWER(B7-$B11,2)+POWER(C7-$C11,2))</f>
        <v>2.2360679774997898</v>
      </c>
    </row>
    <row r="8" spans="1:16" x14ac:dyDescent="0.25">
      <c r="A8" s="7">
        <v>7</v>
      </c>
      <c r="B8" s="7">
        <v>4</v>
      </c>
      <c r="C8" s="7">
        <v>3</v>
      </c>
      <c r="D8" s="7" t="s">
        <v>4</v>
      </c>
      <c r="F8" s="1">
        <v>7</v>
      </c>
      <c r="G8">
        <f>SQRT(POWER($B7-B8,2)+POWER($C7-C8,2))</f>
        <v>1</v>
      </c>
      <c r="H8">
        <f>SQRT(POWER($B3-B8,2)+POWER($C3-C8,2))</f>
        <v>3.1622776601683795</v>
      </c>
      <c r="I8">
        <f>SQRT(POWER($B4-B8,2)+POWER($C4-C8,2))</f>
        <v>2.2360679774997898</v>
      </c>
      <c r="J8">
        <f>SQRT(POWER($B5-B8,2)+POWER($C5-C8,2))</f>
        <v>1</v>
      </c>
      <c r="K8">
        <f>SQRT(POWER($B6-B8,2)+POWER($C6-C8,2))</f>
        <v>4</v>
      </c>
      <c r="L8">
        <f>SQRT(POWER($B7-B8,2)+POWER($C7-C8,2))</f>
        <v>1</v>
      </c>
      <c r="M8" t="s">
        <v>17</v>
      </c>
      <c r="N8">
        <f>SQRT(POWER($B9-B8,2)+POWER($C9-C8,2))</f>
        <v>1.4142135623730951</v>
      </c>
      <c r="O8">
        <f>SQRT(POWER($B10-B8,2)+POWER($C10-C8,2))</f>
        <v>2.8284271247461903</v>
      </c>
      <c r="P8">
        <f>SQRT(POWER(B8-$B11,2)+POWER(C8-$C11,2))</f>
        <v>2</v>
      </c>
    </row>
    <row r="9" spans="1:16" x14ac:dyDescent="0.25">
      <c r="A9" s="7">
        <v>8</v>
      </c>
      <c r="B9" s="7">
        <v>3</v>
      </c>
      <c r="C9" s="7">
        <v>2</v>
      </c>
      <c r="D9" s="7" t="s">
        <v>4</v>
      </c>
      <c r="F9" s="1">
        <v>8</v>
      </c>
      <c r="G9">
        <f>SQRT(POWER($B8-B9,2)+POWER($C8-C9,2))</f>
        <v>1.4142135623730951</v>
      </c>
      <c r="H9">
        <f>SQRT(POWER($B3-B9,2)+POWER($C3-C9,2))</f>
        <v>2.8284271247461903</v>
      </c>
      <c r="I9">
        <f>SQRT(POWER($B4-B9,2)+POWER($C4-C9,2))</f>
        <v>2.2360679774997898</v>
      </c>
      <c r="J9">
        <f>SQRT(POWER($B5-B9,2)+POWER($C5-C9,2))</f>
        <v>2.2360679774997898</v>
      </c>
      <c r="K9">
        <f>SQRT(POWER($B6-B9,2)+POWER($C6-C9,2))</f>
        <v>3.1622776601683795</v>
      </c>
      <c r="L9">
        <f>SQRT(POWER($B7-B9,2)+POWER($C7-C9,2))</f>
        <v>1</v>
      </c>
      <c r="M9">
        <f>SQRT(POWER($B8-B9,2)+POWER($C8-C9,2))</f>
        <v>1.4142135623730951</v>
      </c>
      <c r="N9" t="s">
        <v>17</v>
      </c>
      <c r="O9">
        <f>SQRT(POWER($B10-B9,2)+POWER($C10-C9,2))</f>
        <v>1.4142135623730951</v>
      </c>
      <c r="P9">
        <f>SQRT(POWER(B9-$B11,2)+POWER(C9-$C11,2))</f>
        <v>1.4142135623730951</v>
      </c>
    </row>
    <row r="10" spans="1:16" x14ac:dyDescent="0.25">
      <c r="A10" s="7">
        <v>9</v>
      </c>
      <c r="B10" s="7">
        <v>2</v>
      </c>
      <c r="C10" s="7">
        <v>1</v>
      </c>
      <c r="D10" s="7" t="s">
        <v>3</v>
      </c>
      <c r="F10" s="1">
        <v>9</v>
      </c>
      <c r="G10">
        <f>SQRT(POWER($B9-B10,2)+POWER($C9-C10,2))</f>
        <v>1.4142135623730951</v>
      </c>
      <c r="H10">
        <f>SQRT(POWER($B3-B10,2)+POWER($C3-C10,2))</f>
        <v>3.1622776601683795</v>
      </c>
      <c r="I10">
        <f>SQRT(POWER($B4-B10,2)+POWER($C4-C10,2))</f>
        <v>3</v>
      </c>
      <c r="J10">
        <f>SQRT(POWER($B5-B10,2)+POWER($C5-C10,2))</f>
        <v>3.6055512754639891</v>
      </c>
      <c r="K10">
        <f>SQRT(POWER($B6-B10,2)+POWER($C6-C10,2))</f>
        <v>2.8284271247461903</v>
      </c>
      <c r="L10">
        <f>SQRT(POWER($B7-B10,2)+POWER($C7-C10,2))</f>
        <v>2.2360679774997898</v>
      </c>
      <c r="M10">
        <f>SQRT(POWER($B8-B10,2)+POWER($C8-C10,2))</f>
        <v>2.8284271247461903</v>
      </c>
      <c r="N10">
        <f>SQRT(POWER($B9-B10,2)+POWER($C9-C10,2))</f>
        <v>1.4142135623730951</v>
      </c>
      <c r="O10" t="s">
        <v>17</v>
      </c>
      <c r="P10">
        <f>SQRT(POWER(B10-$B11,2)+POWER(C10-$C11,2))</f>
        <v>2</v>
      </c>
    </row>
    <row r="11" spans="1:16" x14ac:dyDescent="0.25">
      <c r="A11" s="7">
        <v>10</v>
      </c>
      <c r="B11" s="7">
        <v>4</v>
      </c>
      <c r="C11" s="7">
        <v>1</v>
      </c>
      <c r="D11" s="7" t="s">
        <v>3</v>
      </c>
      <c r="F11" s="1">
        <v>10</v>
      </c>
      <c r="G11">
        <f>SQRT(POWER($B10-B11,2)+POWER($C10-C11,2))</f>
        <v>2</v>
      </c>
      <c r="H11">
        <f>SQRT(POWER($B3-B11,2)+POWER($C3-C11,2))</f>
        <v>4.2426406871192848</v>
      </c>
      <c r="I11">
        <f>SQRT(POWER($B4-B11,2)+POWER($C4-C11,2))</f>
        <v>3.6055512754639891</v>
      </c>
      <c r="J11">
        <f>SQRT(POWER($B5-B11,2)+POWER($C5-C11,2))</f>
        <v>3</v>
      </c>
      <c r="K11">
        <f>SQRT(POWER($B6-B11,2)+POWER($C6-C11,2))</f>
        <v>4.4721359549995796</v>
      </c>
      <c r="L11">
        <f>SQRT(POWER($B7-B11,2)+POWER($C7-C11,2))</f>
        <v>2.2360679774997898</v>
      </c>
      <c r="M11">
        <f>SQRT(POWER($B8-B11,2)+POWER($C8-C11,2))</f>
        <v>2</v>
      </c>
      <c r="N11">
        <f>SQRT(POWER($B9-B11,2)+POWER($C9-C11,2))</f>
        <v>1.4142135623730951</v>
      </c>
      <c r="O11">
        <f>SQRT(POWER($B10-B11,2)+POWER($C10-C11,2))</f>
        <v>2</v>
      </c>
      <c r="P11" t="s">
        <v>17</v>
      </c>
    </row>
    <row r="12" spans="1:16" x14ac:dyDescent="0.25">
      <c r="A12" s="6"/>
      <c r="B12" s="6"/>
      <c r="C12" s="6"/>
      <c r="D12" s="6"/>
    </row>
    <row r="13" spans="1:16" x14ac:dyDescent="0.25">
      <c r="F13" s="3" t="s">
        <v>18</v>
      </c>
      <c r="G13">
        <f>MIN(G2:G11)</f>
        <v>1</v>
      </c>
      <c r="H13">
        <f>MIN(H2:H11)</f>
        <v>1</v>
      </c>
      <c r="I13">
        <f t="shared" ref="I13:P13" si="0">MIN(I2:I11)</f>
        <v>1</v>
      </c>
      <c r="J13">
        <f t="shared" si="0"/>
        <v>1</v>
      </c>
      <c r="K13">
        <f t="shared" si="0"/>
        <v>1.4142135623730951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1.4142135623730951</v>
      </c>
      <c r="P13">
        <f t="shared" si="0"/>
        <v>1.4142135623730951</v>
      </c>
    </row>
    <row r="14" spans="1:16" x14ac:dyDescent="0.25">
      <c r="F14" s="3" t="s">
        <v>20</v>
      </c>
      <c r="G14" t="s">
        <v>4</v>
      </c>
      <c r="H14" t="s">
        <v>4</v>
      </c>
      <c r="I14" t="s">
        <v>3</v>
      </c>
      <c r="J14" t="s">
        <v>4</v>
      </c>
      <c r="K14" t="s">
        <v>3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</row>
    <row r="15" spans="1:16" x14ac:dyDescent="0.25">
      <c r="F15" s="3" t="s">
        <v>19</v>
      </c>
      <c r="G15" t="s">
        <v>3</v>
      </c>
      <c r="H15" t="s">
        <v>3</v>
      </c>
      <c r="I15" t="s">
        <v>4</v>
      </c>
      <c r="J15" t="s">
        <v>4</v>
      </c>
      <c r="K15" t="s">
        <v>3</v>
      </c>
      <c r="L15" t="s">
        <v>4</v>
      </c>
      <c r="M15" t="s">
        <v>4</v>
      </c>
      <c r="N15" t="s">
        <v>4</v>
      </c>
      <c r="O15" t="s">
        <v>3</v>
      </c>
      <c r="P15" t="s">
        <v>3</v>
      </c>
    </row>
    <row r="16" spans="1:16" x14ac:dyDescent="0.25">
      <c r="F16" s="3" t="s">
        <v>30</v>
      </c>
      <c r="G16">
        <f>IF(G14=G15,0,1)</f>
        <v>1</v>
      </c>
      <c r="H16">
        <f t="shared" ref="H16:P16" si="1">IF(H14=H15,0,1)</f>
        <v>1</v>
      </c>
      <c r="I16">
        <f t="shared" si="1"/>
        <v>1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1</v>
      </c>
      <c r="P16">
        <f t="shared" si="1"/>
        <v>1</v>
      </c>
    </row>
    <row r="17" spans="5:16" x14ac:dyDescent="0.25">
      <c r="F17" s="3" t="s">
        <v>21</v>
      </c>
      <c r="G17">
        <f>(SUM(G16:P16))/10</f>
        <v>0.5</v>
      </c>
    </row>
    <row r="20" spans="5:16" x14ac:dyDescent="0.25">
      <c r="E20" t="s">
        <v>23</v>
      </c>
      <c r="F20" s="4" t="s">
        <v>24</v>
      </c>
      <c r="G20">
        <f>SMALL(G2:G11,1)</f>
        <v>1</v>
      </c>
      <c r="H20">
        <f>SMALL(H2:H11,1)</f>
        <v>1</v>
      </c>
      <c r="I20">
        <f>SMALL(I2:I11,1)</f>
        <v>1</v>
      </c>
      <c r="J20">
        <f>SMALL(J2:J11,1)</f>
        <v>1</v>
      </c>
      <c r="K20">
        <f>SMALL(K2:K11,1)</f>
        <v>1.4142135623730951</v>
      </c>
      <c r="L20">
        <f>SMALL(L2:L11,1)</f>
        <v>1</v>
      </c>
      <c r="M20">
        <f>SMALL(M2:M11,1)</f>
        <v>1</v>
      </c>
      <c r="N20">
        <f>SMALL(N2:N11,1)</f>
        <v>1</v>
      </c>
      <c r="O20">
        <f>SMALL(O2:O11,1)</f>
        <v>1.4142135623730951</v>
      </c>
      <c r="P20">
        <f>SMALL(P2:P11,1)</f>
        <v>1.4142135623730951</v>
      </c>
    </row>
    <row r="21" spans="5:16" x14ac:dyDescent="0.25">
      <c r="F21" s="4" t="s">
        <v>25</v>
      </c>
      <c r="G21">
        <f>SMALL(G2:G11,2)</f>
        <v>1</v>
      </c>
      <c r="H21">
        <f>SMALL(H2:H11,2)</f>
        <v>1.4142135623730951</v>
      </c>
      <c r="I21">
        <f>SMALL(I2:I11,2)</f>
        <v>1.4142135623730951</v>
      </c>
      <c r="J21">
        <f>SMALL(J2:J11,2)</f>
        <v>1.4142135623730951</v>
      </c>
      <c r="K21">
        <f>SMALL(K2:K11,2)</f>
        <v>2</v>
      </c>
      <c r="L21">
        <f>SMALL(L2:L11,2)</f>
        <v>1</v>
      </c>
      <c r="M21">
        <f>SMALL(M2:M11,2)</f>
        <v>1</v>
      </c>
      <c r="N21">
        <f>SMALL(N2:N11,2)</f>
        <v>1.4142135623730951</v>
      </c>
      <c r="O21">
        <f>SMALL(O2:O11,2)</f>
        <v>2</v>
      </c>
      <c r="P21">
        <f>SMALL(P2:P11,2)</f>
        <v>2</v>
      </c>
    </row>
    <row r="22" spans="5:16" x14ac:dyDescent="0.25">
      <c r="F22" s="4" t="s">
        <v>26</v>
      </c>
      <c r="G22">
        <f>SMALL(G2:G11,3)</f>
        <v>1.4142135623730951</v>
      </c>
      <c r="H22">
        <f>SMALL(H2:H11,3)</f>
        <v>1.4142135623730951</v>
      </c>
      <c r="I22">
        <f>SMALL(I2:I11,3)</f>
        <v>2</v>
      </c>
      <c r="J22">
        <f>SMALL(J2:J11,3)</f>
        <v>2</v>
      </c>
      <c r="K22">
        <f>SMALL(K2:K11,3)</f>
        <v>2.2360679774997898</v>
      </c>
      <c r="L22">
        <f>SMALL(L2:L11,3)</f>
        <v>1.4142135623730951</v>
      </c>
      <c r="M22">
        <f>SMALL(M2:M11,3)</f>
        <v>1.4142135623730951</v>
      </c>
      <c r="N22">
        <f>SMALL(N2:N11,3)</f>
        <v>1.4142135623730951</v>
      </c>
      <c r="O22">
        <f>SMALL(O2:O11,3)</f>
        <v>2.2360679774997898</v>
      </c>
      <c r="P22">
        <f>SMALL(P2:P11,3)</f>
        <v>2</v>
      </c>
    </row>
    <row r="23" spans="5:16" x14ac:dyDescent="0.25">
      <c r="F23" s="4" t="s">
        <v>22</v>
      </c>
      <c r="G23" t="s">
        <v>4</v>
      </c>
      <c r="H23" t="s">
        <v>3</v>
      </c>
      <c r="I23" t="s">
        <v>4</v>
      </c>
      <c r="J23" t="s">
        <v>4</v>
      </c>
      <c r="K23" t="s">
        <v>3</v>
      </c>
      <c r="L23" t="s">
        <v>4</v>
      </c>
      <c r="M23" t="s">
        <v>4</v>
      </c>
      <c r="N23" t="s">
        <v>27</v>
      </c>
      <c r="O23" t="s">
        <v>4</v>
      </c>
      <c r="P23" t="s">
        <v>4</v>
      </c>
    </row>
    <row r="24" spans="5:16" x14ac:dyDescent="0.25">
      <c r="F24" s="4" t="s">
        <v>19</v>
      </c>
      <c r="G24" t="s">
        <v>3</v>
      </c>
      <c r="H24" t="s">
        <v>3</v>
      </c>
      <c r="I24" t="s">
        <v>4</v>
      </c>
      <c r="J24" t="s">
        <v>4</v>
      </c>
      <c r="K24" t="s">
        <v>3</v>
      </c>
      <c r="L24" t="s">
        <v>4</v>
      </c>
      <c r="M24" t="s">
        <v>4</v>
      </c>
      <c r="N24" t="s">
        <v>4</v>
      </c>
      <c r="O24" t="s">
        <v>3</v>
      </c>
      <c r="P24" t="s">
        <v>3</v>
      </c>
    </row>
    <row r="25" spans="5:16" x14ac:dyDescent="0.25">
      <c r="F25" s="4" t="s">
        <v>30</v>
      </c>
      <c r="G25">
        <f>IF(G23=G24,0,1)</f>
        <v>1</v>
      </c>
      <c r="H25">
        <f t="shared" ref="H25:P25" si="2">IF(H23=H24,0,1)</f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v>0.5</v>
      </c>
      <c r="O25">
        <f t="shared" si="2"/>
        <v>1</v>
      </c>
      <c r="P25">
        <f t="shared" si="2"/>
        <v>1</v>
      </c>
    </row>
    <row r="26" spans="5:16" x14ac:dyDescent="0.25">
      <c r="F26" s="4" t="s">
        <v>21</v>
      </c>
      <c r="G26">
        <f>(SUM(G25:P25))/10</f>
        <v>0.35</v>
      </c>
    </row>
    <row r="29" spans="5:16" x14ac:dyDescent="0.25">
      <c r="F29" s="5" t="s">
        <v>29</v>
      </c>
      <c r="G29">
        <f>MAX(G2:G11)</f>
        <v>4.1231056256176606</v>
      </c>
      <c r="H29">
        <f>MAX(H2:H11)</f>
        <v>4.2426406871192848</v>
      </c>
      <c r="I29">
        <f>MAX(I2:I11)</f>
        <v>3.6055512754639891</v>
      </c>
      <c r="J29">
        <f>MAX(J2:J11)</f>
        <v>4.1231056256176606</v>
      </c>
      <c r="K29">
        <f>MAX(K2:K11)</f>
        <v>4.4721359549995796</v>
      </c>
      <c r="L29">
        <f>MAX(L2:L11)</f>
        <v>3.6055512754639891</v>
      </c>
      <c r="M29">
        <f>MAX(M2:M11)</f>
        <v>4.4721359549995796</v>
      </c>
      <c r="N29">
        <f>MAX(N2:N11)</f>
        <v>4.2426406871192848</v>
      </c>
      <c r="O29">
        <f>MAX(O2:O11)</f>
        <v>4.4721359549995796</v>
      </c>
      <c r="P29">
        <f>MAX(P2:P11)</f>
        <v>5.6568542494923806</v>
      </c>
    </row>
    <row r="30" spans="5:16" x14ac:dyDescent="0.25">
      <c r="F30" s="5" t="s">
        <v>28</v>
      </c>
      <c r="G30" t="s">
        <v>4</v>
      </c>
      <c r="H30" t="s">
        <v>4</v>
      </c>
      <c r="I30" t="s">
        <v>4</v>
      </c>
      <c r="J30" t="s">
        <v>4</v>
      </c>
      <c r="K30" t="s">
        <v>4</v>
      </c>
      <c r="L30" t="s">
        <v>4</v>
      </c>
      <c r="M30" t="s">
        <v>4</v>
      </c>
      <c r="N30" t="s">
        <v>4</v>
      </c>
      <c r="O30" t="s">
        <v>4</v>
      </c>
      <c r="P30" t="s">
        <v>4</v>
      </c>
    </row>
    <row r="31" spans="5:16" x14ac:dyDescent="0.25">
      <c r="F31" s="5" t="s">
        <v>19</v>
      </c>
      <c r="G31" t="s">
        <v>3</v>
      </c>
      <c r="H31" t="s">
        <v>3</v>
      </c>
      <c r="I31" t="s">
        <v>4</v>
      </c>
      <c r="J31" t="s">
        <v>4</v>
      </c>
      <c r="K31" t="s">
        <v>3</v>
      </c>
      <c r="L31" t="s">
        <v>4</v>
      </c>
      <c r="M31" t="s">
        <v>4</v>
      </c>
      <c r="N31" t="s">
        <v>4</v>
      </c>
      <c r="O31" t="s">
        <v>3</v>
      </c>
      <c r="P31" t="s">
        <v>3</v>
      </c>
    </row>
    <row r="32" spans="5:16" x14ac:dyDescent="0.25">
      <c r="F32" s="5" t="s">
        <v>30</v>
      </c>
      <c r="G32">
        <f>IF(G30=G31,0,1)</f>
        <v>1</v>
      </c>
      <c r="H32">
        <f t="shared" ref="H32:P32" si="3">IF(H30=H31,0,1)</f>
        <v>1</v>
      </c>
      <c r="I32">
        <f t="shared" si="3"/>
        <v>0</v>
      </c>
      <c r="J32">
        <f t="shared" si="3"/>
        <v>0</v>
      </c>
      <c r="K32">
        <f t="shared" si="3"/>
        <v>1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1</v>
      </c>
    </row>
    <row r="33" spans="6:7" x14ac:dyDescent="0.25">
      <c r="F33" s="5" t="s">
        <v>21</v>
      </c>
      <c r="G33">
        <f>SUM(G32:P32)/10</f>
        <v>0.5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Molina</dc:creator>
  <cp:lastModifiedBy>Daniel Molina</cp:lastModifiedBy>
  <dcterms:created xsi:type="dcterms:W3CDTF">2021-02-26T21:45:57Z</dcterms:created>
  <dcterms:modified xsi:type="dcterms:W3CDTF">2021-02-27T07:29:45Z</dcterms:modified>
</cp:coreProperties>
</file>