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8_{464103B2-FDB1-1742-A8C0-ACC43E38FA65}" xr6:coauthVersionLast="47" xr6:coauthVersionMax="47" xr10:uidLastSave="{00000000-0000-0000-0000-000000000000}"/>
  <bookViews>
    <workbookView xWindow="0" yWindow="740" windowWidth="29400" windowHeight="18380" activeTab="2" xr2:uid="{B42DB9A9-6819-7E49-967E-C0CD2DEC242E}"/>
  </bookViews>
  <sheets>
    <sheet name="resources" sheetId="1" r:id="rId1"/>
    <sheet name="Activity IF" sheetId="2" r:id="rId2"/>
    <sheet name="Pract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6" i="1"/>
  <c r="E23" i="1"/>
  <c r="E20" i="1"/>
  <c r="E17" i="1"/>
  <c r="E15" i="1"/>
  <c r="B12" i="1"/>
  <c r="C9" i="1" s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22F987F-BA2A-6147-A24B-CAD46AB35766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B1" authorId="0" shapeId="0" xr:uid="{42A270AE-3EB4-C640-8E7D-196F722BC6C4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C1" authorId="0" shapeId="0" xr:uid="{A72DD900-97B5-1144-8C05-0CCD1B7F14F9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G1" authorId="0" shapeId="0" xr:uid="{31917EAB-FD98-B94E-A8EA-D876BE52BB35}">
      <text>
        <r>
          <rPr>
            <b/>
            <sz val="10"/>
            <color rgb="FF000000"/>
            <rFont val="Tahoma"/>
            <family val="2"/>
          </rPr>
          <t>Find the average with =AVERAGE. For each student</t>
        </r>
      </text>
    </comment>
    <comment ref="H1" authorId="0" shapeId="0" xr:uid="{BD2D52E6-94E5-8942-8102-C54AE4AA456C}">
      <text>
        <r>
          <rPr>
            <b/>
            <sz val="10"/>
            <color rgb="FF000000"/>
            <rFont val="Tahoma"/>
            <family val="2"/>
          </rPr>
          <t>Using IF check if the student is passing based on avg. &gt;70 is the passing mark.</t>
        </r>
      </text>
    </comment>
    <comment ref="J1" authorId="0" shapeId="0" xr:uid="{107127BC-C7DA-0741-94C9-ED2FF08B7546}">
      <text>
        <r>
          <rPr>
            <b/>
            <sz val="10"/>
            <color rgb="FF000000"/>
            <rFont val="Tahoma"/>
            <family val="2"/>
          </rPr>
          <t>using IF based on age check if teenage of adult</t>
        </r>
      </text>
    </comment>
    <comment ref="J20" authorId="0" shapeId="0" xr:uid="{6AA9B954-6133-C541-8557-81CD2A0AC6C0}">
      <text>
        <r>
          <rPr>
            <b/>
            <sz val="10"/>
            <color rgb="FF000000"/>
            <rFont val="Tahoma"/>
            <family val="2"/>
          </rPr>
          <t xml:space="preserve">Write your formula that bests finds the solution
</t>
        </r>
      </text>
    </comment>
    <comment ref="I21" authorId="0" shapeId="0" xr:uid="{582D1019-AEE0-8848-847D-687DB38D7C34}">
      <text>
        <r>
          <rPr>
            <b/>
            <sz val="10"/>
            <color rgb="FF000000"/>
            <rFont val="Tahoma"/>
            <family val="2"/>
          </rPr>
          <t>Write a formula to find the total amount of students passing</t>
        </r>
      </text>
    </comment>
    <comment ref="I22" authorId="0" shapeId="0" xr:uid="{14F43455-5CA3-6C4D-9095-6C3EEA37CFD2}">
      <text>
        <r>
          <rPr>
            <b/>
            <sz val="10"/>
            <color rgb="FF000000"/>
            <rFont val="Tahoma"/>
            <family val="2"/>
          </rPr>
          <t>Write a formula that will count how many adult are studying</t>
        </r>
      </text>
    </comment>
    <comment ref="I23" authorId="0" shapeId="0" xr:uid="{7853314A-E1A8-F442-818E-8CEC892D9C99}">
      <text>
        <r>
          <rPr>
            <b/>
            <sz val="10"/>
            <color rgb="FF000000"/>
            <rFont val="Tahoma"/>
            <family val="2"/>
          </rPr>
          <t>Find the highest grade from the 3 sets of grades.</t>
        </r>
      </text>
    </comment>
    <comment ref="I24" authorId="0" shapeId="0" xr:uid="{0E316704-335E-9A48-9D25-EBE8FAAE4614}">
      <text>
        <r>
          <rPr>
            <b/>
            <sz val="10"/>
            <color rgb="FF000000"/>
            <rFont val="Tahoma"/>
            <family val="2"/>
          </rPr>
          <t>Write a formula that will count the students that are Mechanical Engineers</t>
        </r>
      </text>
    </comment>
    <comment ref="I25" authorId="0" shapeId="0" xr:uid="{6CC180E9-3197-1B4F-8C1F-05FE17F1CB99}">
      <text>
        <r>
          <rPr>
            <b/>
            <sz val="10"/>
            <color rgb="FF000000"/>
            <rFont val="Tahoma"/>
            <family val="2"/>
          </rPr>
          <t xml:space="preserve">***Average Required***
</t>
        </r>
        <r>
          <rPr>
            <b/>
            <sz val="10"/>
            <color rgb="FF000000"/>
            <rFont val="Tahoma"/>
            <family val="2"/>
          </rPr>
          <t>Find the highest Average grade from all the averages</t>
        </r>
      </text>
    </comment>
    <comment ref="I26" authorId="0" shapeId="0" xr:uid="{910898CA-23AF-7748-AA51-31C3671C9615}">
      <text>
        <r>
          <rPr>
            <b/>
            <sz val="10"/>
            <color rgb="FF000000"/>
            <rFont val="Tahoma"/>
            <family val="2"/>
          </rPr>
          <t xml:space="preserve">***Average Required***
</t>
        </r>
        <r>
          <rPr>
            <b/>
            <sz val="10"/>
            <color rgb="FF000000"/>
            <rFont val="Tahoma"/>
            <family val="2"/>
          </rPr>
          <t>Using the average section. Find only the average for the engineers</t>
        </r>
      </text>
    </comment>
    <comment ref="I27" authorId="0" shapeId="0" xr:uid="{80740F5D-5B3B-1549-91C8-1AD2C28CAF0D}">
      <text>
        <r>
          <rPr>
            <b/>
            <sz val="10"/>
            <color rgb="FF000000"/>
            <rFont val="Tahoma"/>
            <family val="2"/>
          </rPr>
          <t>Write a formula to count the number of females studying</t>
        </r>
      </text>
    </comment>
    <comment ref="I28" authorId="0" shapeId="0" xr:uid="{4D84A9DE-54C6-724E-8FAD-1DEFB2CAA09A}">
      <text>
        <r>
          <rPr>
            <b/>
            <sz val="10"/>
            <color rgb="FF000000"/>
            <rFont val="Tahoma"/>
            <family val="2"/>
          </rPr>
          <t>Our goal was to have 10 Female this year. Using IF write a formula to display if goal met or not. Use No. 7 to answer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D690C1D-7B40-4A43-BE85-A606AE62ED80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B1" authorId="0" shapeId="0" xr:uid="{5801A75D-B0E5-1143-9156-EBABB788A634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C1" authorId="0" shapeId="0" xr:uid="{027AF13B-BD97-3745-9DC6-A6EFEE63DEF2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E1" authorId="0" shapeId="0" xr:uid="{A59DE5C0-89ED-6C48-B05D-0DB36D39C9E3}">
      <text>
        <r>
          <rPr>
            <b/>
            <sz val="10"/>
            <color rgb="FF000000"/>
            <rFont val="Tahoma"/>
            <family val="2"/>
          </rPr>
          <t>If the have paid their school fees</t>
        </r>
      </text>
    </comment>
    <comment ref="G1" authorId="0" shapeId="0" xr:uid="{FF5183AF-67D0-2C4F-9250-92DB9A5E729E}">
      <text>
        <r>
          <rPr>
            <b/>
            <sz val="10"/>
            <color rgb="FF000000"/>
            <rFont val="Tahoma"/>
            <family val="2"/>
          </rPr>
          <t>The school is located in OW. Using a formula count how many are local Students</t>
        </r>
      </text>
    </comment>
    <comment ref="I20" authorId="0" shapeId="0" xr:uid="{9798DA3D-54C6-9A47-8315-76BD11781D02}">
      <text>
        <r>
          <rPr>
            <b/>
            <sz val="10"/>
            <color rgb="FF000000"/>
            <rFont val="Tahoma"/>
            <family val="2"/>
          </rPr>
          <t xml:space="preserve">Write your formula that bests finds the solution
</t>
        </r>
      </text>
    </comment>
    <comment ref="M20" authorId="0" shapeId="0" xr:uid="{0C979FA1-F2D9-4D4B-893C-8F7B22101827}">
      <text>
        <r>
          <rPr>
            <b/>
            <sz val="10"/>
            <color rgb="FF000000"/>
            <rFont val="Tahoma"/>
            <family val="2"/>
          </rPr>
          <t xml:space="preserve">Write a mathematical formula in where it will find the percentage using the points gain and the total points of an assessment </t>
        </r>
      </text>
    </comment>
    <comment ref="H21" authorId="0" shapeId="0" xr:uid="{C1865D66-AEE9-8D40-AB09-D2EB781CACD5}">
      <text>
        <r>
          <rPr>
            <b/>
            <sz val="10"/>
            <color rgb="FF000000"/>
            <rFont val="Tahoma"/>
            <family val="2"/>
          </rPr>
          <t>Number of students from 4BV</t>
        </r>
      </text>
    </comment>
    <comment ref="H22" authorId="0" shapeId="0" xr:uid="{9E1B570A-FFE2-B84C-95CE-106340A8F904}">
      <text>
        <r>
          <rPr>
            <b/>
            <sz val="10"/>
            <color rgb="FF000000"/>
            <rFont val="Tahoma"/>
            <family val="2"/>
          </rPr>
          <t>use a formula to find the number of students</t>
        </r>
      </text>
    </comment>
    <comment ref="H23" authorId="0" shapeId="0" xr:uid="{5FB09DB1-A345-784E-9DDD-092CF3D05119}">
      <text>
        <r>
          <rPr>
            <b/>
            <sz val="10"/>
            <color rgb="FF000000"/>
            <rFont val="Tahoma"/>
            <family val="2"/>
          </rPr>
          <t>use a formula to count how many student we have</t>
        </r>
      </text>
    </comment>
    <comment ref="H24" authorId="0" shapeId="0" xr:uid="{4F15B943-A9A3-7B43-BA5A-745B5666C902}">
      <text>
        <r>
          <rPr>
            <b/>
            <sz val="10"/>
            <color rgb="FF000000"/>
            <rFont val="Tahoma"/>
            <family val="2"/>
          </rPr>
          <t>How many students are majoring in Computer Science</t>
        </r>
      </text>
    </comment>
    <comment ref="H25" authorId="0" shapeId="0" xr:uid="{F18903E8-A41F-1E44-89AE-7CFE467DD7A8}">
      <text>
        <r>
          <rPr>
            <b/>
            <sz val="10"/>
            <color rgb="FF000000"/>
            <rFont val="Tahoma"/>
            <family val="2"/>
          </rPr>
          <t xml:space="preserve">How many students have paid thier school fees
</t>
        </r>
      </text>
    </comment>
    <comment ref="H26" authorId="0" shapeId="0" xr:uid="{BB1748DA-439D-B34E-BEB9-F2F828D5F7D8}">
      <text>
        <r>
          <rPr>
            <b/>
            <sz val="10"/>
            <color rgb="FF000000"/>
            <rFont val="Tahoma"/>
            <family val="2"/>
          </rPr>
          <t>Find the average for Physic students only</t>
        </r>
      </text>
    </comment>
    <comment ref="H27" authorId="0" shapeId="0" xr:uid="{859CFA89-EF57-9F4F-AB95-31C68B5534CA}">
      <text>
        <r>
          <rPr>
            <b/>
            <sz val="10"/>
            <color rgb="FF000000"/>
            <rFont val="Tahoma"/>
            <family val="2"/>
          </rPr>
          <t xml:space="preserve">use a formula to count how many BZ student we have. </t>
        </r>
      </text>
    </comment>
    <comment ref="H28" authorId="0" shapeId="0" xr:uid="{F5027FB8-3847-9E4F-A1B4-26288F4B21D1}">
      <text>
        <r>
          <rPr>
            <b/>
            <sz val="10"/>
            <color rgb="FF000000"/>
            <rFont val="Tahoma"/>
            <family val="2"/>
          </rPr>
          <t>write a formula to check if our goal of 6 students for the year was met. Should display either "Goal met", "Goal not met"</t>
        </r>
      </text>
    </comment>
  </commentList>
</comments>
</file>

<file path=xl/sharedStrings.xml><?xml version="1.0" encoding="utf-8"?>
<sst xmlns="http://schemas.openxmlformats.org/spreadsheetml/2006/main" count="204" uniqueCount="96">
  <si>
    <t>Books</t>
  </si>
  <si>
    <t>Price</t>
  </si>
  <si>
    <t>Total</t>
  </si>
  <si>
    <t>Students</t>
  </si>
  <si>
    <t xml:space="preserve">Price </t>
  </si>
  <si>
    <t>Money Collected</t>
  </si>
  <si>
    <t>Tests</t>
  </si>
  <si>
    <t>Score</t>
  </si>
  <si>
    <t xml:space="preserve">Average </t>
  </si>
  <si>
    <t>English</t>
  </si>
  <si>
    <t>Math</t>
  </si>
  <si>
    <t>Science</t>
  </si>
  <si>
    <t xml:space="preserve">Name </t>
  </si>
  <si>
    <t>Class</t>
  </si>
  <si>
    <t>Age</t>
  </si>
  <si>
    <t>Juan Carlos</t>
  </si>
  <si>
    <t>3A</t>
  </si>
  <si>
    <t>Jessy Torres</t>
  </si>
  <si>
    <t>2C</t>
  </si>
  <si>
    <t>Mike Chi</t>
  </si>
  <si>
    <t>Grade</t>
  </si>
  <si>
    <t>Pass &amp; Fail</t>
  </si>
  <si>
    <t>Using IF we can verify if the student is passing or not</t>
  </si>
  <si>
    <t>How many Failing</t>
  </si>
  <si>
    <t>Using COUNTIF we count only the ones Failing</t>
  </si>
  <si>
    <t>Passing grades added</t>
  </si>
  <si>
    <t>Using SUMIF add only the grades passing</t>
  </si>
  <si>
    <t>Average IF in 3A</t>
  </si>
  <si>
    <t>Find average only if they are from 3A</t>
  </si>
  <si>
    <t>Name</t>
  </si>
  <si>
    <t xml:space="preserve">Grade 1 </t>
  </si>
  <si>
    <t>Grade 2</t>
  </si>
  <si>
    <t>Grade 3</t>
  </si>
  <si>
    <t>Average</t>
  </si>
  <si>
    <t>Status</t>
  </si>
  <si>
    <t>Eleanor</t>
  </si>
  <si>
    <t>Arthur</t>
  </si>
  <si>
    <t>Clara</t>
  </si>
  <si>
    <t>Kai</t>
  </si>
  <si>
    <t>Luna</t>
  </si>
  <si>
    <t>Jax</t>
  </si>
  <si>
    <t>Rowan</t>
  </si>
  <si>
    <t>Sage</t>
  </si>
  <si>
    <t>Griffin</t>
  </si>
  <si>
    <t>Soren</t>
  </si>
  <si>
    <t>Amara</t>
  </si>
  <si>
    <t>Leandro</t>
  </si>
  <si>
    <t>Iris</t>
  </si>
  <si>
    <t>Orion</t>
  </si>
  <si>
    <t>Wren</t>
  </si>
  <si>
    <t>Major field</t>
  </si>
  <si>
    <t>Gender</t>
  </si>
  <si>
    <t>Physics</t>
  </si>
  <si>
    <t>Computer Science</t>
  </si>
  <si>
    <t>Mech. Engineering</t>
  </si>
  <si>
    <t>Agriculture</t>
  </si>
  <si>
    <t>Female</t>
  </si>
  <si>
    <t>Male</t>
  </si>
  <si>
    <t>Information Table</t>
  </si>
  <si>
    <t>#</t>
  </si>
  <si>
    <t>Q's</t>
  </si>
  <si>
    <t>Pass?Fail?</t>
  </si>
  <si>
    <t>Average of Mech. Engineering</t>
  </si>
  <si>
    <t>Highest Average grade</t>
  </si>
  <si>
    <t># of Mech. Engineers</t>
  </si>
  <si>
    <t>Highest Grade</t>
  </si>
  <si>
    <t>No. of adults</t>
  </si>
  <si>
    <t>No. of passing</t>
  </si>
  <si>
    <t>No. of Females</t>
  </si>
  <si>
    <t># of Females reached</t>
  </si>
  <si>
    <t>Values</t>
  </si>
  <si>
    <t>NOTE: The resource sheet has formula to guide you to solve this tables</t>
  </si>
  <si>
    <t>4BV</t>
  </si>
  <si>
    <t>4BA</t>
  </si>
  <si>
    <t>4V</t>
  </si>
  <si>
    <t>Account Paid</t>
  </si>
  <si>
    <t>YES</t>
  </si>
  <si>
    <t>Address Code</t>
  </si>
  <si>
    <t>OW</t>
  </si>
  <si>
    <t>CY</t>
  </si>
  <si>
    <t>CZ</t>
  </si>
  <si>
    <t>BZ</t>
  </si>
  <si>
    <t>TL</t>
  </si>
  <si>
    <t>SC</t>
  </si>
  <si>
    <t>Local students</t>
  </si>
  <si>
    <t>No. of 4BV</t>
  </si>
  <si>
    <t>No. of 4BA</t>
  </si>
  <si>
    <t>How many students are from Cayo(CY)</t>
  </si>
  <si>
    <t># of Computer Science</t>
  </si>
  <si>
    <t>No. Paid school fees</t>
  </si>
  <si>
    <t>Average of Physic Students</t>
  </si>
  <si>
    <t>No. BZ students</t>
  </si>
  <si>
    <t># of BZ stu. reached</t>
  </si>
  <si>
    <t>Average Grade</t>
  </si>
  <si>
    <t>Points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</si>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</sst>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F1115"/>
      <name val="Apple Braille"/>
    </font>
    <font>
      <sz val="12"/>
      <color theme="1"/>
      <name val="Apple Braille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7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A0B-269C-314C-AEBF-DC601A5B10B6}">
  <dimension ref="A1:G26"/>
  <sheetViews>
    <sheetView topLeftCell="A11" zoomScale="200" workbookViewId="0">
      <selection activeCell="C22" sqref="C22"/>
    </sheetView>
  </sheetViews>
  <sheetFormatPr baseColWidth="10" defaultRowHeight="16" x14ac:dyDescent="0.2"/>
  <cols>
    <col min="5" max="5" width="19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</v>
      </c>
      <c r="B2">
        <v>5</v>
      </c>
      <c r="C2">
        <f>A2*B2</f>
        <v>15</v>
      </c>
    </row>
    <row r="5" spans="1:7" x14ac:dyDescent="0.2">
      <c r="A5" t="s">
        <v>3</v>
      </c>
      <c r="B5" t="s">
        <v>4</v>
      </c>
      <c r="C5" t="s">
        <v>5</v>
      </c>
    </row>
    <row r="6" spans="1:7" x14ac:dyDescent="0.2">
      <c r="A6">
        <v>25</v>
      </c>
      <c r="B6">
        <v>15</v>
      </c>
      <c r="C6">
        <f>A6*B6</f>
        <v>375</v>
      </c>
    </row>
    <row r="8" spans="1:7" x14ac:dyDescent="0.2">
      <c r="A8" t="s">
        <v>6</v>
      </c>
      <c r="B8" t="s">
        <v>7</v>
      </c>
      <c r="C8" t="s">
        <v>8</v>
      </c>
    </row>
    <row r="9" spans="1:7" x14ac:dyDescent="0.2">
      <c r="A9" t="s">
        <v>9</v>
      </c>
      <c r="B9">
        <v>78</v>
      </c>
      <c r="C9">
        <f>B12/3</f>
        <v>85</v>
      </c>
    </row>
    <row r="10" spans="1:7" x14ac:dyDescent="0.2">
      <c r="A10" t="s">
        <v>10</v>
      </c>
      <c r="B10">
        <v>85</v>
      </c>
    </row>
    <row r="11" spans="1:7" x14ac:dyDescent="0.2">
      <c r="A11" t="s">
        <v>11</v>
      </c>
      <c r="B11">
        <v>92</v>
      </c>
    </row>
    <row r="12" spans="1:7" x14ac:dyDescent="0.2">
      <c r="A12" t="s">
        <v>2</v>
      </c>
      <c r="B12">
        <f>B9+B10+B11</f>
        <v>255</v>
      </c>
    </row>
    <row r="14" spans="1:7" ht="16" customHeight="1" x14ac:dyDescent="0.2">
      <c r="A14" s="1" t="s">
        <v>12</v>
      </c>
      <c r="B14" s="1" t="s">
        <v>13</v>
      </c>
      <c r="C14" s="1" t="s">
        <v>14</v>
      </c>
      <c r="D14" s="1" t="s">
        <v>20</v>
      </c>
      <c r="E14" s="1" t="s">
        <v>21</v>
      </c>
      <c r="F14" s="13" t="s">
        <v>22</v>
      </c>
      <c r="G14" s="13"/>
    </row>
    <row r="15" spans="1:7" x14ac:dyDescent="0.2">
      <c r="A15" s="1" t="s">
        <v>15</v>
      </c>
      <c r="B15" s="1" t="s">
        <v>16</v>
      </c>
      <c r="C15" s="1">
        <v>15</v>
      </c>
      <c r="D15" s="1">
        <v>90</v>
      </c>
      <c r="E15" s="2" t="str">
        <f>IF(D15&gt;70,"Pass","Fail")</f>
        <v>Pass</v>
      </c>
      <c r="F15" s="13"/>
      <c r="G15" s="13"/>
    </row>
    <row r="16" spans="1:7" x14ac:dyDescent="0.2">
      <c r="A16" s="1" t="s">
        <v>17</v>
      </c>
      <c r="B16" s="1" t="s">
        <v>18</v>
      </c>
      <c r="C16" s="1">
        <v>14</v>
      </c>
      <c r="D16" s="1">
        <v>50</v>
      </c>
      <c r="E16" s="2" t="str">
        <f t="shared" ref="E16:E17" si="0">IF(D16&gt;70,"Pass","Fail")</f>
        <v>Fail</v>
      </c>
      <c r="F16" s="13"/>
      <c r="G16" s="13"/>
    </row>
    <row r="17" spans="1:7" x14ac:dyDescent="0.2">
      <c r="A17" s="1" t="s">
        <v>19</v>
      </c>
      <c r="B17" s="1" t="s">
        <v>16</v>
      </c>
      <c r="C17" s="1">
        <v>16</v>
      </c>
      <c r="D17" s="1">
        <v>60</v>
      </c>
      <c r="E17" s="2" t="str">
        <f t="shared" si="0"/>
        <v>Fail</v>
      </c>
    </row>
    <row r="19" spans="1:7" x14ac:dyDescent="0.2">
      <c r="E19" s="1" t="s">
        <v>23</v>
      </c>
      <c r="F19" s="13" t="s">
        <v>24</v>
      </c>
      <c r="G19" s="13"/>
    </row>
    <row r="20" spans="1:7" x14ac:dyDescent="0.2">
      <c r="E20" s="3">
        <f>COUNTIF(E15:E17,"Fail")</f>
        <v>2</v>
      </c>
      <c r="F20" s="13"/>
      <c r="G20" s="13"/>
    </row>
    <row r="22" spans="1:7" x14ac:dyDescent="0.2">
      <c r="E22" s="1" t="s">
        <v>25</v>
      </c>
      <c r="F22" s="13" t="s">
        <v>26</v>
      </c>
      <c r="G22" s="13"/>
    </row>
    <row r="23" spans="1:7" x14ac:dyDescent="0.2">
      <c r="E23" s="3">
        <f>SUMIF(E15:E17,"Pass",D15:D17)</f>
        <v>90</v>
      </c>
      <c r="F23" s="13"/>
      <c r="G23" s="13"/>
    </row>
    <row r="25" spans="1:7" x14ac:dyDescent="0.2">
      <c r="E25" s="1" t="s">
        <v>27</v>
      </c>
      <c r="F25" s="13" t="s">
        <v>28</v>
      </c>
      <c r="G25" s="13"/>
    </row>
    <row r="26" spans="1:7" x14ac:dyDescent="0.2">
      <c r="E26" s="3">
        <f>AVERAGEIF(B15:B17,"3A",D15:D17)</f>
        <v>75</v>
      </c>
      <c r="F26" s="13"/>
      <c r="G26" s="13"/>
    </row>
  </sheetData>
  <mergeCells count="4">
    <mergeCell ref="F14:G16"/>
    <mergeCell ref="F19:G20"/>
    <mergeCell ref="F22:G23"/>
    <mergeCell ref="F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358-2E37-864D-811A-27BF48F2627A}">
  <dimension ref="A1:N28"/>
  <sheetViews>
    <sheetView zoomScale="141" workbookViewId="0">
      <selection activeCell="F2" sqref="F2:F6"/>
    </sheetView>
  </sheetViews>
  <sheetFormatPr baseColWidth="10" defaultRowHeight="16" x14ac:dyDescent="0.2"/>
  <cols>
    <col min="2" max="2" width="17.83203125" bestFit="1" customWidth="1"/>
    <col min="7" max="7" width="7.83203125" bestFit="1" customWidth="1"/>
    <col min="8" max="8" width="9.83203125" bestFit="1" customWidth="1"/>
    <col min="9" max="9" width="19.33203125" customWidth="1"/>
    <col min="10" max="10" width="12.33203125" customWidth="1"/>
  </cols>
  <sheetData>
    <row r="1" spans="1:14" ht="29" customHeight="1" x14ac:dyDescent="0.2">
      <c r="A1" s="4" t="s">
        <v>29</v>
      </c>
      <c r="B1" s="4" t="s">
        <v>50</v>
      </c>
      <c r="C1" s="4" t="s">
        <v>51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61</v>
      </c>
      <c r="I1" s="4" t="s">
        <v>14</v>
      </c>
      <c r="J1" s="4" t="s">
        <v>34</v>
      </c>
      <c r="K1" s="15" t="s">
        <v>71</v>
      </c>
      <c r="L1" s="13"/>
      <c r="M1" s="13"/>
      <c r="N1" s="13"/>
    </row>
    <row r="2" spans="1:14" x14ac:dyDescent="0.2">
      <c r="A2" s="5" t="s">
        <v>35</v>
      </c>
      <c r="B2" s="5" t="s">
        <v>52</v>
      </c>
      <c r="C2" s="6" t="s">
        <v>56</v>
      </c>
      <c r="D2" s="5">
        <v>87</v>
      </c>
      <c r="E2" s="5">
        <v>42</v>
      </c>
      <c r="F2" s="5">
        <v>68</v>
      </c>
      <c r="G2" s="7"/>
      <c r="H2" s="7"/>
      <c r="I2" s="12">
        <v>19</v>
      </c>
      <c r="J2" s="7"/>
      <c r="K2" s="16"/>
      <c r="L2" s="13"/>
      <c r="M2" s="13"/>
      <c r="N2" s="13"/>
    </row>
    <row r="3" spans="1:14" x14ac:dyDescent="0.2">
      <c r="A3" s="5" t="s">
        <v>36</v>
      </c>
      <c r="B3" s="5" t="s">
        <v>53</v>
      </c>
      <c r="C3" s="6" t="s">
        <v>57</v>
      </c>
      <c r="D3" s="5">
        <v>92</v>
      </c>
      <c r="E3" s="5">
        <v>76</v>
      </c>
      <c r="F3" s="5">
        <v>92</v>
      </c>
      <c r="G3" s="7"/>
      <c r="H3" s="7"/>
      <c r="I3" s="12">
        <v>24</v>
      </c>
      <c r="J3" s="7"/>
      <c r="K3" s="16"/>
      <c r="L3" s="13"/>
      <c r="M3" s="13"/>
      <c r="N3" s="13"/>
    </row>
    <row r="4" spans="1:14" x14ac:dyDescent="0.2">
      <c r="A4" s="5" t="s">
        <v>37</v>
      </c>
      <c r="B4" s="5" t="s">
        <v>54</v>
      </c>
      <c r="C4" s="6" t="s">
        <v>56</v>
      </c>
      <c r="D4" s="5">
        <v>55</v>
      </c>
      <c r="E4" s="5">
        <v>88</v>
      </c>
      <c r="F4" s="5">
        <v>57</v>
      </c>
      <c r="G4" s="7"/>
      <c r="H4" s="7"/>
      <c r="I4" s="12">
        <v>21</v>
      </c>
      <c r="J4" s="7"/>
      <c r="K4" s="16"/>
      <c r="L4" s="13"/>
      <c r="M4" s="13"/>
      <c r="N4" s="13"/>
    </row>
    <row r="5" spans="1:14" x14ac:dyDescent="0.2">
      <c r="A5" s="5" t="s">
        <v>38</v>
      </c>
      <c r="B5" s="5" t="s">
        <v>55</v>
      </c>
      <c r="C5" s="6" t="s">
        <v>56</v>
      </c>
      <c r="D5" s="5">
        <v>78</v>
      </c>
      <c r="E5" s="5">
        <v>53</v>
      </c>
      <c r="F5" s="5">
        <v>79</v>
      </c>
      <c r="G5" s="7"/>
      <c r="H5" s="7"/>
      <c r="I5" s="12">
        <v>27</v>
      </c>
      <c r="J5" s="7"/>
    </row>
    <row r="6" spans="1:14" x14ac:dyDescent="0.2">
      <c r="A6" s="5" t="s">
        <v>39</v>
      </c>
      <c r="B6" s="5" t="s">
        <v>52</v>
      </c>
      <c r="C6" s="6" t="s">
        <v>56</v>
      </c>
      <c r="D6" s="5">
        <v>91</v>
      </c>
      <c r="E6" s="5">
        <v>91</v>
      </c>
      <c r="F6" s="5">
        <v>85</v>
      </c>
      <c r="G6" s="7"/>
      <c r="H6" s="7"/>
      <c r="I6" s="12">
        <v>18</v>
      </c>
      <c r="J6" s="7"/>
    </row>
    <row r="7" spans="1:14" x14ac:dyDescent="0.2">
      <c r="A7" s="5" t="s">
        <v>40</v>
      </c>
      <c r="B7" s="5" t="s">
        <v>53</v>
      </c>
      <c r="C7" s="6" t="s">
        <v>57</v>
      </c>
      <c r="D7" s="5">
        <v>66</v>
      </c>
      <c r="E7" s="5">
        <v>67</v>
      </c>
      <c r="F7" s="5">
        <v>61</v>
      </c>
      <c r="G7" s="7"/>
      <c r="H7" s="7"/>
      <c r="I7" s="12">
        <v>23</v>
      </c>
      <c r="J7" s="7"/>
    </row>
    <row r="8" spans="1:14" x14ac:dyDescent="0.2">
      <c r="A8" s="5" t="s">
        <v>41</v>
      </c>
      <c r="B8" s="5" t="s">
        <v>54</v>
      </c>
      <c r="C8" s="6" t="s">
        <v>57</v>
      </c>
      <c r="D8" s="5">
        <v>83</v>
      </c>
      <c r="E8" s="5">
        <v>95</v>
      </c>
      <c r="F8" s="5">
        <v>94</v>
      </c>
      <c r="G8" s="7"/>
      <c r="H8" s="7"/>
      <c r="I8" s="12">
        <v>17</v>
      </c>
      <c r="J8" s="7"/>
    </row>
    <row r="9" spans="1:14" x14ac:dyDescent="0.2">
      <c r="A9" s="5" t="s">
        <v>42</v>
      </c>
      <c r="B9" s="5" t="s">
        <v>55</v>
      </c>
      <c r="C9" s="6" t="s">
        <v>57</v>
      </c>
      <c r="D9" s="5">
        <v>72</v>
      </c>
      <c r="E9" s="5">
        <v>71</v>
      </c>
      <c r="F9" s="5">
        <v>73</v>
      </c>
      <c r="G9" s="7"/>
      <c r="H9" s="7"/>
      <c r="I9" s="12">
        <v>20</v>
      </c>
      <c r="J9" s="7"/>
    </row>
    <row r="10" spans="1:14" x14ac:dyDescent="0.2">
      <c r="A10" s="5" t="s">
        <v>43</v>
      </c>
      <c r="B10" s="5" t="s">
        <v>52</v>
      </c>
      <c r="C10" s="6" t="s">
        <v>57</v>
      </c>
      <c r="D10" s="5">
        <v>95</v>
      </c>
      <c r="E10" s="5">
        <v>59</v>
      </c>
      <c r="F10" s="5">
        <v>56</v>
      </c>
      <c r="G10" s="7"/>
      <c r="H10" s="7"/>
      <c r="I10" s="12">
        <v>22</v>
      </c>
      <c r="J10" s="7"/>
    </row>
    <row r="11" spans="1:14" x14ac:dyDescent="0.2">
      <c r="A11" s="5" t="s">
        <v>44</v>
      </c>
      <c r="B11" s="5" t="s">
        <v>53</v>
      </c>
      <c r="C11" s="6" t="s">
        <v>56</v>
      </c>
      <c r="D11" s="5">
        <v>59</v>
      </c>
      <c r="E11" s="5">
        <v>84</v>
      </c>
      <c r="F11" s="5">
        <v>89</v>
      </c>
      <c r="G11" s="7"/>
      <c r="H11" s="7"/>
      <c r="I11" s="12">
        <v>17</v>
      </c>
      <c r="J11" s="7"/>
    </row>
    <row r="12" spans="1:14" x14ac:dyDescent="0.2">
      <c r="A12" s="5" t="s">
        <v>45</v>
      </c>
      <c r="B12" s="5" t="s">
        <v>52</v>
      </c>
      <c r="C12" s="6" t="s">
        <v>56</v>
      </c>
      <c r="D12" s="5">
        <v>88</v>
      </c>
      <c r="E12" s="5">
        <v>78</v>
      </c>
      <c r="F12" s="5">
        <v>70</v>
      </c>
      <c r="G12" s="7"/>
      <c r="H12" s="7"/>
      <c r="I12" s="12">
        <v>25</v>
      </c>
      <c r="J12" s="7"/>
    </row>
    <row r="13" spans="1:14" x14ac:dyDescent="0.2">
      <c r="A13" s="5" t="s">
        <v>46</v>
      </c>
      <c r="B13" s="5" t="s">
        <v>55</v>
      </c>
      <c r="C13" s="6" t="s">
        <v>57</v>
      </c>
      <c r="D13" s="5">
        <v>74</v>
      </c>
      <c r="E13" s="5">
        <v>63</v>
      </c>
      <c r="F13" s="5">
        <v>65</v>
      </c>
      <c r="G13" s="7"/>
      <c r="H13" s="7"/>
      <c r="I13" s="12">
        <v>19</v>
      </c>
      <c r="J13" s="7"/>
    </row>
    <row r="14" spans="1:14" x14ac:dyDescent="0.2">
      <c r="A14" s="5" t="s">
        <v>47</v>
      </c>
      <c r="B14" s="5" t="s">
        <v>52</v>
      </c>
      <c r="C14" s="6" t="s">
        <v>56</v>
      </c>
      <c r="D14" s="5">
        <v>69</v>
      </c>
      <c r="E14" s="5">
        <v>90</v>
      </c>
      <c r="F14" s="5">
        <v>81</v>
      </c>
      <c r="G14" s="7"/>
      <c r="H14" s="7"/>
      <c r="I14" s="12">
        <v>24</v>
      </c>
      <c r="J14" s="7"/>
    </row>
    <row r="15" spans="1:14" x14ac:dyDescent="0.2">
      <c r="A15" s="5" t="s">
        <v>48</v>
      </c>
      <c r="B15" s="5" t="s">
        <v>53</v>
      </c>
      <c r="C15" s="6" t="s">
        <v>57</v>
      </c>
      <c r="D15" s="5">
        <v>81</v>
      </c>
      <c r="E15" s="5">
        <v>55</v>
      </c>
      <c r="F15" s="5">
        <v>53</v>
      </c>
      <c r="G15" s="7"/>
      <c r="H15" s="7"/>
      <c r="I15" s="12">
        <v>19</v>
      </c>
      <c r="J15" s="7"/>
    </row>
    <row r="16" spans="1:14" x14ac:dyDescent="0.2">
      <c r="A16" s="5" t="s">
        <v>49</v>
      </c>
      <c r="B16" s="5" t="s">
        <v>53</v>
      </c>
      <c r="C16" s="6" t="s">
        <v>56</v>
      </c>
      <c r="D16" s="5">
        <v>77</v>
      </c>
      <c r="E16" s="5">
        <v>82</v>
      </c>
      <c r="F16" s="5">
        <v>77</v>
      </c>
      <c r="G16" s="7"/>
      <c r="H16" s="7"/>
      <c r="I16" s="12">
        <v>26</v>
      </c>
      <c r="J16" s="7"/>
    </row>
    <row r="19" spans="7:10" x14ac:dyDescent="0.2">
      <c r="G19" s="14" t="s">
        <v>58</v>
      </c>
      <c r="H19" s="14"/>
      <c r="I19" s="14"/>
      <c r="J19" s="14"/>
    </row>
    <row r="20" spans="7:10" x14ac:dyDescent="0.2">
      <c r="H20" s="8" t="s">
        <v>59</v>
      </c>
      <c r="I20" s="8" t="s">
        <v>60</v>
      </c>
      <c r="J20" s="11" t="s">
        <v>70</v>
      </c>
    </row>
    <row r="21" spans="7:10" ht="17" x14ac:dyDescent="0.2">
      <c r="H21" s="8">
        <v>1</v>
      </c>
      <c r="I21" s="9" t="s">
        <v>67</v>
      </c>
      <c r="J21" s="11"/>
    </row>
    <row r="22" spans="7:10" ht="17" x14ac:dyDescent="0.2">
      <c r="H22" s="8">
        <v>2</v>
      </c>
      <c r="I22" s="9" t="s">
        <v>66</v>
      </c>
      <c r="J22" s="11"/>
    </row>
    <row r="23" spans="7:10" ht="17" x14ac:dyDescent="0.2">
      <c r="H23" s="8">
        <v>3</v>
      </c>
      <c r="I23" s="9" t="s">
        <v>65</v>
      </c>
      <c r="J23" s="11"/>
    </row>
    <row r="24" spans="7:10" ht="17" x14ac:dyDescent="0.2">
      <c r="H24" s="8">
        <v>4</v>
      </c>
      <c r="I24" s="9" t="s">
        <v>64</v>
      </c>
      <c r="J24" s="11"/>
    </row>
    <row r="25" spans="7:10" ht="34" x14ac:dyDescent="0.2">
      <c r="H25" s="8">
        <v>5</v>
      </c>
      <c r="I25" s="9" t="s">
        <v>63</v>
      </c>
      <c r="J25" s="11"/>
    </row>
    <row r="26" spans="7:10" ht="34" x14ac:dyDescent="0.2">
      <c r="H26" s="8">
        <v>6</v>
      </c>
      <c r="I26" s="10" t="s">
        <v>62</v>
      </c>
      <c r="J26" s="11"/>
    </row>
    <row r="27" spans="7:10" x14ac:dyDescent="0.2">
      <c r="H27" s="8">
        <v>7</v>
      </c>
      <c r="I27" s="8" t="s">
        <v>68</v>
      </c>
      <c r="J27" s="11"/>
    </row>
    <row r="28" spans="7:10" x14ac:dyDescent="0.2">
      <c r="H28" s="8">
        <v>8</v>
      </c>
      <c r="I28" s="8" t="s">
        <v>69</v>
      </c>
      <c r="J28" s="11"/>
    </row>
  </sheetData>
  <mergeCells count="2">
    <mergeCell ref="G19:J19"/>
    <mergeCell ref="K1:N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3E4-3727-E04E-980E-C4663C5B14AF}">
  <dimension ref="A1:M28"/>
  <sheetViews>
    <sheetView tabSelected="1" zoomScale="162" workbookViewId="0">
      <selection activeCell="P23" sqref="P23"/>
    </sheetView>
  </sheetViews>
  <sheetFormatPr baseColWidth="10" defaultRowHeight="16" x14ac:dyDescent="0.2"/>
  <cols>
    <col min="5" max="5" width="12.1640625" customWidth="1"/>
    <col min="6" max="6" width="12.1640625" bestFit="1" customWidth="1"/>
    <col min="7" max="7" width="12.1640625" customWidth="1"/>
    <col min="8" max="8" width="12.83203125" bestFit="1" customWidth="1"/>
  </cols>
  <sheetData>
    <row r="1" spans="1:8" x14ac:dyDescent="0.2">
      <c r="A1" s="4" t="s">
        <v>29</v>
      </c>
      <c r="B1" s="4" t="s">
        <v>50</v>
      </c>
      <c r="C1" s="4" t="s">
        <v>51</v>
      </c>
      <c r="D1" s="4" t="s">
        <v>13</v>
      </c>
      <c r="E1" s="4" t="s">
        <v>75</v>
      </c>
      <c r="F1" s="4" t="s">
        <v>77</v>
      </c>
      <c r="G1" s="4" t="s">
        <v>84</v>
      </c>
      <c r="H1" s="17" t="s">
        <v>93</v>
      </c>
    </row>
    <row r="2" spans="1:8" x14ac:dyDescent="0.2">
      <c r="A2" s="5" t="s">
        <v>35</v>
      </c>
      <c r="B2" s="5" t="s">
        <v>52</v>
      </c>
      <c r="C2" s="6" t="s">
        <v>56</v>
      </c>
      <c r="D2" s="5" t="s">
        <v>72</v>
      </c>
      <c r="E2" s="5" t="s">
        <v>76</v>
      </c>
      <c r="F2" s="5" t="s">
        <v>78</v>
      </c>
      <c r="G2" s="5"/>
      <c r="H2" s="12">
        <v>66</v>
      </c>
    </row>
    <row r="3" spans="1:8" x14ac:dyDescent="0.2">
      <c r="A3" s="5" t="s">
        <v>36</v>
      </c>
      <c r="B3" s="5" t="s">
        <v>53</v>
      </c>
      <c r="C3" s="6" t="s">
        <v>57</v>
      </c>
      <c r="D3" s="5" t="s">
        <v>73</v>
      </c>
      <c r="E3" s="5"/>
      <c r="F3" s="5" t="s">
        <v>78</v>
      </c>
      <c r="G3" s="5"/>
      <c r="H3" s="12">
        <v>83</v>
      </c>
    </row>
    <row r="4" spans="1:8" x14ac:dyDescent="0.2">
      <c r="A4" s="5" t="s">
        <v>37</v>
      </c>
      <c r="B4" s="5" t="s">
        <v>54</v>
      </c>
      <c r="C4" s="6" t="s">
        <v>56</v>
      </c>
      <c r="D4" s="5" t="s">
        <v>72</v>
      </c>
      <c r="E4" s="5"/>
      <c r="F4" s="5" t="s">
        <v>79</v>
      </c>
      <c r="G4" s="5"/>
      <c r="H4" s="12">
        <v>72</v>
      </c>
    </row>
    <row r="5" spans="1:8" x14ac:dyDescent="0.2">
      <c r="A5" s="5" t="s">
        <v>38</v>
      </c>
      <c r="B5" s="5" t="s">
        <v>55</v>
      </c>
      <c r="C5" s="6" t="s">
        <v>56</v>
      </c>
      <c r="D5" s="5" t="s">
        <v>74</v>
      </c>
      <c r="E5" s="5" t="s">
        <v>76</v>
      </c>
      <c r="F5" s="5" t="s">
        <v>80</v>
      </c>
      <c r="G5" s="5"/>
      <c r="H5" s="12">
        <v>95</v>
      </c>
    </row>
    <row r="6" spans="1:8" x14ac:dyDescent="0.2">
      <c r="A6" s="5" t="s">
        <v>39</v>
      </c>
      <c r="B6" s="5" t="s">
        <v>52</v>
      </c>
      <c r="C6" s="6" t="s">
        <v>56</v>
      </c>
      <c r="D6" s="5" t="s">
        <v>72</v>
      </c>
      <c r="E6" s="5" t="s">
        <v>76</v>
      </c>
      <c r="F6" s="5" t="s">
        <v>78</v>
      </c>
      <c r="G6" s="5"/>
      <c r="H6" s="12">
        <v>59</v>
      </c>
    </row>
    <row r="7" spans="1:8" x14ac:dyDescent="0.2">
      <c r="A7" s="5" t="s">
        <v>40</v>
      </c>
      <c r="B7" s="5" t="s">
        <v>53</v>
      </c>
      <c r="C7" s="6" t="s">
        <v>57</v>
      </c>
      <c r="D7" s="5" t="s">
        <v>73</v>
      </c>
      <c r="E7" s="5"/>
      <c r="F7" s="5" t="s">
        <v>81</v>
      </c>
      <c r="G7" s="5"/>
      <c r="H7" s="12">
        <v>88</v>
      </c>
    </row>
    <row r="8" spans="1:8" x14ac:dyDescent="0.2">
      <c r="A8" s="5" t="s">
        <v>41</v>
      </c>
      <c r="B8" s="5" t="s">
        <v>54</v>
      </c>
      <c r="C8" s="6" t="s">
        <v>57</v>
      </c>
      <c r="D8" s="5" t="s">
        <v>74</v>
      </c>
      <c r="E8" s="5" t="s">
        <v>76</v>
      </c>
      <c r="F8" s="5" t="s">
        <v>82</v>
      </c>
      <c r="G8" s="5"/>
      <c r="H8" s="12">
        <v>74</v>
      </c>
    </row>
    <row r="9" spans="1:8" x14ac:dyDescent="0.2">
      <c r="A9" s="5" t="s">
        <v>42</v>
      </c>
      <c r="B9" s="5" t="s">
        <v>55</v>
      </c>
      <c r="C9" s="6" t="s">
        <v>57</v>
      </c>
      <c r="D9" s="5" t="s">
        <v>72</v>
      </c>
      <c r="E9" s="5"/>
      <c r="F9" s="5" t="s">
        <v>83</v>
      </c>
      <c r="G9" s="5"/>
      <c r="H9" s="12">
        <v>69</v>
      </c>
    </row>
    <row r="10" spans="1:8" x14ac:dyDescent="0.2">
      <c r="A10" s="5" t="s">
        <v>43</v>
      </c>
      <c r="B10" s="5" t="s">
        <v>52</v>
      </c>
      <c r="C10" s="6" t="s">
        <v>57</v>
      </c>
      <c r="D10" s="5" t="s">
        <v>73</v>
      </c>
      <c r="E10" s="5"/>
      <c r="F10" s="5" t="s">
        <v>78</v>
      </c>
      <c r="G10" s="5"/>
      <c r="H10" s="12">
        <v>81</v>
      </c>
    </row>
    <row r="11" spans="1:8" x14ac:dyDescent="0.2">
      <c r="A11" s="5" t="s">
        <v>44</v>
      </c>
      <c r="B11" s="5" t="s">
        <v>53</v>
      </c>
      <c r="C11" s="6" t="s">
        <v>56</v>
      </c>
      <c r="D11" s="5" t="s">
        <v>72</v>
      </c>
      <c r="E11" s="5" t="s">
        <v>76</v>
      </c>
      <c r="F11" s="5" t="s">
        <v>83</v>
      </c>
      <c r="G11" s="5"/>
      <c r="H11" s="12">
        <v>77</v>
      </c>
    </row>
    <row r="12" spans="1:8" x14ac:dyDescent="0.2">
      <c r="A12" s="5" t="s">
        <v>45</v>
      </c>
      <c r="B12" s="5" t="s">
        <v>52</v>
      </c>
      <c r="C12" s="6" t="s">
        <v>56</v>
      </c>
      <c r="D12" s="5" t="s">
        <v>73</v>
      </c>
      <c r="E12" s="5"/>
      <c r="F12" s="5" t="s">
        <v>79</v>
      </c>
      <c r="G12" s="5"/>
      <c r="H12" s="12">
        <v>68</v>
      </c>
    </row>
    <row r="13" spans="1:8" x14ac:dyDescent="0.2">
      <c r="A13" s="5" t="s">
        <v>46</v>
      </c>
      <c r="B13" s="5" t="s">
        <v>55</v>
      </c>
      <c r="C13" s="6" t="s">
        <v>57</v>
      </c>
      <c r="D13" s="5" t="s">
        <v>72</v>
      </c>
      <c r="E13" s="5" t="s">
        <v>76</v>
      </c>
      <c r="F13" s="5" t="s">
        <v>79</v>
      </c>
      <c r="G13" s="5"/>
      <c r="H13" s="12">
        <v>92</v>
      </c>
    </row>
    <row r="14" spans="1:8" x14ac:dyDescent="0.2">
      <c r="A14" s="5" t="s">
        <v>47</v>
      </c>
      <c r="B14" s="5" t="s">
        <v>52</v>
      </c>
      <c r="C14" s="6" t="s">
        <v>56</v>
      </c>
      <c r="D14" s="5" t="s">
        <v>72</v>
      </c>
      <c r="E14" s="5" t="s">
        <v>76</v>
      </c>
      <c r="F14" s="5" t="s">
        <v>81</v>
      </c>
      <c r="G14" s="5"/>
      <c r="H14" s="12">
        <v>57</v>
      </c>
    </row>
    <row r="15" spans="1:8" x14ac:dyDescent="0.2">
      <c r="A15" s="5" t="s">
        <v>48</v>
      </c>
      <c r="B15" s="5" t="s">
        <v>53</v>
      </c>
      <c r="C15" s="6" t="s">
        <v>57</v>
      </c>
      <c r="D15" s="5" t="s">
        <v>73</v>
      </c>
      <c r="E15" s="5"/>
      <c r="F15" s="5" t="s">
        <v>81</v>
      </c>
      <c r="G15" s="5"/>
      <c r="H15" s="12">
        <v>79</v>
      </c>
    </row>
    <row r="16" spans="1:8" x14ac:dyDescent="0.2">
      <c r="A16" s="5" t="s">
        <v>49</v>
      </c>
      <c r="B16" s="5" t="s">
        <v>53</v>
      </c>
      <c r="C16" s="6" t="s">
        <v>56</v>
      </c>
      <c r="D16" s="5" t="s">
        <v>73</v>
      </c>
      <c r="E16" s="5" t="s">
        <v>76</v>
      </c>
      <c r="F16" s="5" t="s">
        <v>80</v>
      </c>
      <c r="G16" s="5"/>
      <c r="H16" s="12">
        <v>85</v>
      </c>
    </row>
    <row r="20" spans="6:13" x14ac:dyDescent="0.2">
      <c r="F20" s="8" t="s">
        <v>59</v>
      </c>
      <c r="G20" s="8"/>
      <c r="H20" s="8" t="s">
        <v>60</v>
      </c>
      <c r="I20" s="11" t="s">
        <v>70</v>
      </c>
      <c r="K20" s="1" t="s">
        <v>94</v>
      </c>
      <c r="L20" s="1" t="s">
        <v>2</v>
      </c>
      <c r="M20" s="18" t="s">
        <v>95</v>
      </c>
    </row>
    <row r="21" spans="6:13" ht="17" x14ac:dyDescent="0.2">
      <c r="F21" s="8">
        <v>1</v>
      </c>
      <c r="G21" s="8"/>
      <c r="H21" s="9" t="s">
        <v>85</v>
      </c>
      <c r="I21" s="11"/>
      <c r="K21" s="1">
        <v>34</v>
      </c>
      <c r="L21" s="1">
        <v>50</v>
      </c>
      <c r="M21" s="18"/>
    </row>
    <row r="22" spans="6:13" ht="17" x14ac:dyDescent="0.2">
      <c r="F22" s="8">
        <v>2</v>
      </c>
      <c r="G22" s="8"/>
      <c r="H22" s="9" t="s">
        <v>86</v>
      </c>
      <c r="I22" s="11"/>
      <c r="K22" s="1">
        <v>50</v>
      </c>
      <c r="L22" s="1">
        <v>60</v>
      </c>
      <c r="M22" s="18"/>
    </row>
    <row r="23" spans="6:13" ht="51" x14ac:dyDescent="0.2">
      <c r="F23" s="8">
        <v>3</v>
      </c>
      <c r="G23" s="8"/>
      <c r="H23" s="9" t="s">
        <v>87</v>
      </c>
      <c r="I23" s="11"/>
      <c r="K23" s="1">
        <v>44</v>
      </c>
      <c r="L23" s="1">
        <v>80</v>
      </c>
      <c r="M23" s="18"/>
    </row>
    <row r="24" spans="6:13" ht="34" x14ac:dyDescent="0.2">
      <c r="F24" s="8">
        <v>4</v>
      </c>
      <c r="G24" s="8"/>
      <c r="H24" s="9" t="s">
        <v>88</v>
      </c>
      <c r="I24" s="11"/>
    </row>
    <row r="25" spans="6:13" ht="34" x14ac:dyDescent="0.2">
      <c r="F25" s="8">
        <v>5</v>
      </c>
      <c r="G25" s="8"/>
      <c r="H25" s="9" t="s">
        <v>89</v>
      </c>
      <c r="I25" s="11"/>
    </row>
    <row r="26" spans="6:13" ht="51" x14ac:dyDescent="0.2">
      <c r="F26" s="8">
        <v>6</v>
      </c>
      <c r="G26" s="8"/>
      <c r="H26" s="10" t="s">
        <v>90</v>
      </c>
      <c r="I26" s="11"/>
    </row>
    <row r="27" spans="6:13" ht="34" x14ac:dyDescent="0.2">
      <c r="F27" s="8">
        <v>7</v>
      </c>
      <c r="G27" s="8"/>
      <c r="H27" s="9" t="s">
        <v>91</v>
      </c>
      <c r="I27" s="11"/>
    </row>
    <row r="28" spans="6:13" ht="34" x14ac:dyDescent="0.2">
      <c r="F28" s="8">
        <v>8</v>
      </c>
      <c r="G28" s="8"/>
      <c r="H28" s="9" t="s">
        <v>92</v>
      </c>
      <c r="I28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Activity IF</vt:lpstr>
      <vt:lpstr>Practical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2025-09-02T16:04:45Z</dcterms:created>
  <dcterms:modified xsi:type="dcterms:W3CDTF">2025-10-01T18:01:40Z</dcterms:modified>
</cp:coreProperties>
</file>