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magana/Documents/New Hope/NHHS 2025-2026/IT/3rd Form/"/>
    </mc:Choice>
  </mc:AlternateContent>
  <xr:revisionPtr revIDLastSave="0" documentId="13_ncr:1_{FFB5F45E-4115-B54E-8F1B-EF2C926B5F4B}" xr6:coauthVersionLast="47" xr6:coauthVersionMax="47" xr10:uidLastSave="{00000000-0000-0000-0000-000000000000}"/>
  <bookViews>
    <workbookView xWindow="0" yWindow="740" windowWidth="29400" windowHeight="18380" xr2:uid="{B42DB9A9-6819-7E49-967E-C0CD2DEC242E}"/>
  </bookViews>
  <sheets>
    <sheet name="Practical" sheetId="3" r:id="rId1"/>
    <sheet name="resourc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D20" i="1"/>
  <c r="E26" i="1"/>
  <c r="E16" i="1"/>
  <c r="E23" i="1"/>
  <c r="E20" i="1"/>
  <c r="E17" i="1"/>
  <c r="E15" i="1"/>
  <c r="B12" i="1"/>
  <c r="C9" i="1" s="1"/>
  <c r="C6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CD690C1D-7B40-4A43-BE85-A606AE62ED80}">
      <text>
        <r>
          <rPr>
            <b/>
            <sz val="10"/>
            <color rgb="FF000000"/>
            <rFont val="Tahoma"/>
            <family val="2"/>
          </rPr>
          <t>Column witht the names</t>
        </r>
      </text>
    </comment>
    <comment ref="B1" authorId="0" shapeId="0" xr:uid="{5801A75D-B0E5-1143-9156-EBABB788A634}">
      <text>
        <r>
          <rPr>
            <b/>
            <sz val="10"/>
            <color rgb="FF000000"/>
            <rFont val="Tahoma"/>
            <family val="2"/>
          </rPr>
          <t>Contain what are students studying</t>
        </r>
      </text>
    </comment>
    <comment ref="C1" authorId="0" shapeId="0" xr:uid="{027AF13B-BD97-3745-9DC6-A6EFEE63DEF2}">
      <text>
        <r>
          <rPr>
            <b/>
            <sz val="10"/>
            <color rgb="FF000000"/>
            <rFont val="Tahoma"/>
            <family val="2"/>
          </rPr>
          <t>Contains the gender of the student</t>
        </r>
      </text>
    </comment>
    <comment ref="E1" authorId="0" shapeId="0" xr:uid="{A59DE5C0-89ED-6C48-B05D-0DB36D39C9E3}">
      <text>
        <r>
          <rPr>
            <b/>
            <sz val="10"/>
            <color rgb="FF000000"/>
            <rFont val="Tahoma"/>
            <family val="2"/>
          </rPr>
          <t>If the have paid their school fees</t>
        </r>
      </text>
    </comment>
    <comment ref="G1" authorId="0" shapeId="0" xr:uid="{FF5183AF-67D0-2C4F-9250-92DB9A5E729E}">
      <text>
        <r>
          <rPr>
            <b/>
            <sz val="10"/>
            <color rgb="FF000000"/>
            <rFont val="Tahoma"/>
            <family val="2"/>
          </rPr>
          <t>The school is located in OW. Using a formula count how many are local Students. 10points</t>
        </r>
      </text>
    </comment>
    <comment ref="J1" authorId="0" shapeId="0" xr:uid="{C58C5080-41E3-3445-A770-4443E5AB6508}">
      <text>
        <r>
          <rPr>
            <b/>
            <sz val="10"/>
            <color rgb="FF000000"/>
            <rFont val="Tahoma"/>
            <family val="2"/>
          </rPr>
          <t>Write your name</t>
        </r>
      </text>
    </comment>
    <comment ref="K1" authorId="0" shapeId="0" xr:uid="{37259F20-5228-C648-9FFA-BDC83EC96660}">
      <text>
        <r>
          <rPr>
            <b/>
            <sz val="10"/>
            <color rgb="FF000000"/>
            <rFont val="Tahoma"/>
            <family val="2"/>
          </rPr>
          <t>Write the date</t>
        </r>
      </text>
    </comment>
    <comment ref="H28" authorId="0" shapeId="0" xr:uid="{BFEC2EEB-4E57-EF41-A8AF-955C8CFF2DE6}">
      <text>
        <r>
          <rPr>
            <b/>
            <sz val="10"/>
            <color rgb="FF000000"/>
            <rFont val="Tahoma"/>
            <family val="2"/>
          </rPr>
          <t>Each section is 5 points. Except #2, #6 and #8. those are 10 points</t>
        </r>
      </text>
    </comment>
    <comment ref="I28" authorId="0" shapeId="0" xr:uid="{9798DA3D-54C6-9A47-8315-76BD11781D02}">
      <text>
        <r>
          <rPr>
            <b/>
            <sz val="10"/>
            <color rgb="FF000000"/>
            <rFont val="Tahoma"/>
            <family val="2"/>
          </rPr>
          <t xml:space="preserve">Write your formula that bests finds the solution
</t>
        </r>
      </text>
    </comment>
    <comment ref="M28" authorId="0" shapeId="0" xr:uid="{0C979FA1-F2D9-4D4B-893C-8F7B22101827}">
      <text>
        <r>
          <rPr>
            <b/>
            <sz val="10"/>
            <color rgb="FF000000"/>
            <rFont val="Tahoma"/>
            <family val="2"/>
          </rPr>
          <t>Write a mathematical formula in where it will find the percentage using the points gain and the total points of an assessment.</t>
        </r>
      </text>
    </comment>
    <comment ref="H29" authorId="0" shapeId="0" xr:uid="{C1865D66-AEE9-8D40-AB09-D2EB781CACD5}">
      <text>
        <r>
          <rPr>
            <b/>
            <sz val="10"/>
            <color rgb="FF000000"/>
            <rFont val="Tahoma"/>
            <family val="2"/>
          </rPr>
          <t>Number of students from 4BV</t>
        </r>
      </text>
    </comment>
    <comment ref="M29" authorId="0" shapeId="0" xr:uid="{D8244EF2-1953-694F-83CA-8A58A5AF1BD4}">
      <text>
        <r>
          <rPr>
            <b/>
            <sz val="10"/>
            <color rgb="FF000000"/>
            <rFont val="Tahoma"/>
            <family val="2"/>
          </rPr>
          <t xml:space="preserve">5 Points
</t>
        </r>
      </text>
    </comment>
    <comment ref="H30" authorId="0" shapeId="0" xr:uid="{9E1B570A-FFE2-B84C-95CE-106340A8F904}">
      <text>
        <r>
          <rPr>
            <b/>
            <sz val="10"/>
            <color rgb="FF000000"/>
            <rFont val="Tahoma"/>
            <family val="2"/>
          </rPr>
          <t>use a formula to add only specific values. Add only the money paid from students that have not paid their full tuition of 3,000</t>
        </r>
      </text>
    </comment>
    <comment ref="M30" authorId="0" shapeId="0" xr:uid="{113F9CC3-6F04-784D-9033-96A0A2F1E7E1}">
      <text>
        <r>
          <rPr>
            <b/>
            <sz val="10"/>
            <color rgb="FF000000"/>
            <rFont val="Tahoma"/>
            <family val="2"/>
          </rPr>
          <t>5 Points</t>
        </r>
      </text>
    </comment>
    <comment ref="H31" authorId="0" shapeId="0" xr:uid="{5FB09DB1-A345-784E-9DDD-092CF3D05119}">
      <text>
        <r>
          <rPr>
            <b/>
            <sz val="10"/>
            <color rgb="FF000000"/>
            <rFont val="Tahoma"/>
            <family val="2"/>
          </rPr>
          <t>use a formula to count how many student we have from Corozal</t>
        </r>
      </text>
    </comment>
    <comment ref="M31" authorId="0" shapeId="0" xr:uid="{C4CF9431-27D7-7941-AE61-AC7DED924EEC}">
      <text>
        <r>
          <rPr>
            <b/>
            <sz val="10"/>
            <color rgb="FF000000"/>
            <rFont val="Tahoma"/>
            <family val="2"/>
          </rPr>
          <t>5 Points</t>
        </r>
      </text>
    </comment>
    <comment ref="H32" authorId="0" shapeId="0" xr:uid="{4F15B943-A9A3-7B43-BA5A-745B5666C902}">
      <text>
        <r>
          <rPr>
            <b/>
            <sz val="10"/>
            <color rgb="FF000000"/>
            <rFont val="Tahoma"/>
            <family val="2"/>
          </rPr>
          <t>How many students are majoring in Computer Science</t>
        </r>
      </text>
    </comment>
    <comment ref="M32" authorId="0" shapeId="0" xr:uid="{00AB370A-F2F4-F043-8BE8-3C5228FAF00B}">
      <text>
        <r>
          <rPr>
            <b/>
            <sz val="10"/>
            <color rgb="FF000000"/>
            <rFont val="Tahoma"/>
            <family val="2"/>
          </rPr>
          <t>5 points</t>
        </r>
      </text>
    </comment>
    <comment ref="H33" authorId="0" shapeId="0" xr:uid="{F18903E8-A41F-1E44-89AE-7CFE467DD7A8}">
      <text>
        <r>
          <rPr>
            <b/>
            <sz val="10"/>
            <color rgb="FF000000"/>
            <rFont val="Tahoma"/>
            <family val="2"/>
          </rPr>
          <t xml:space="preserve">How many students have paid thier school fees
</t>
        </r>
      </text>
    </comment>
    <comment ref="H34" authorId="0" shapeId="0" xr:uid="{BB1748DA-439D-B34E-BEB9-F2F828D5F7D8}">
      <text>
        <r>
          <rPr>
            <b/>
            <sz val="10"/>
            <color rgb="FF000000"/>
            <rFont val="Tahoma"/>
            <family val="2"/>
          </rPr>
          <t>Find the average for Agriculture students only</t>
        </r>
      </text>
    </comment>
    <comment ref="L34" authorId="0" shapeId="0" xr:uid="{FD1B7E0C-B987-FC42-B819-22AD8F04A819}">
      <text>
        <r>
          <rPr>
            <b/>
            <sz val="10"/>
            <color rgb="FF000000"/>
            <rFont val="Tahoma"/>
            <family val="2"/>
          </rPr>
          <t>Write a formula to count all students</t>
        </r>
      </text>
    </comment>
    <comment ref="H35" authorId="0" shapeId="0" xr:uid="{859CFA89-EF57-9F4F-AB95-31C68B5534CA}">
      <text>
        <r>
          <rPr>
            <b/>
            <sz val="10"/>
            <color rgb="FF000000"/>
            <rFont val="Tahoma"/>
            <family val="2"/>
          </rPr>
          <t xml:space="preserve">use a formula to count how many OW student we have. </t>
        </r>
      </text>
    </comment>
    <comment ref="L35" authorId="0" shapeId="0" xr:uid="{A1236942-A56D-3C42-9553-E46927DE9348}">
      <text>
        <r>
          <rPr>
            <b/>
            <sz val="10"/>
            <color rgb="FF000000"/>
            <rFont val="Tahoma"/>
            <family val="2"/>
          </rPr>
          <t>Write a formula to count how many are passing</t>
        </r>
      </text>
    </comment>
    <comment ref="H36" authorId="0" shapeId="0" xr:uid="{F5027FB8-3847-9E4F-A1B4-26288F4B21D1}">
      <text>
        <r>
          <rPr>
            <b/>
            <sz val="10"/>
            <color rgb="FF000000"/>
            <rFont val="Tahoma"/>
            <family val="2"/>
          </rPr>
          <t>write a formula to check if our goal of 5 students for the year was met. Should display either "Goal met", "Goal not met"</t>
        </r>
      </text>
    </comment>
    <comment ref="L36" authorId="0" shapeId="0" xr:uid="{7F45BD97-A768-1D40-BE43-396E63AA9C33}">
      <text>
        <r>
          <rPr>
            <b/>
            <sz val="10"/>
            <color rgb="FF000000"/>
            <rFont val="Tahoma"/>
            <family val="2"/>
          </rPr>
          <t>Write a formula to count how many students are failing</t>
        </r>
      </text>
    </comment>
    <comment ref="L37" authorId="0" shapeId="0" xr:uid="{E4234BE6-FBBB-7246-AA2A-B54AF16AC6F7}">
      <text>
        <r>
          <rPr>
            <b/>
            <sz val="10"/>
            <color rgb="FF000000"/>
            <rFont val="Tahoma"/>
            <family val="2"/>
          </rPr>
          <t>Write that will sum all the amount of money paid to the school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15" authorId="0" shapeId="0" xr:uid="{D8F1C1C0-253E-964B-A6B7-6828FAFDA2B5}">
      <text>
        <r>
          <rPr>
            <b/>
            <sz val="10"/>
            <color rgb="FF000000"/>
            <rFont val="Tahoma"/>
            <family val="2"/>
          </rPr>
          <t>If formula to display either or</t>
        </r>
      </text>
    </comment>
    <comment ref="D19" authorId="0" shapeId="0" xr:uid="{CC0626E1-194F-084C-8A9A-C571727C0B56}">
      <text>
        <r>
          <rPr>
            <b/>
            <sz val="10"/>
            <color rgb="FF000000"/>
            <rFont val="Tahoma"/>
            <family val="2"/>
          </rPr>
          <t>Adds all grades</t>
        </r>
      </text>
    </comment>
    <comment ref="D22" authorId="0" shapeId="0" xr:uid="{82868C4A-028C-F048-8C3E-C96223948BD6}">
      <text>
        <r>
          <rPr>
            <b/>
            <sz val="10"/>
            <color rgb="FF000000"/>
            <rFont val="Tahoma"/>
            <family val="2"/>
          </rPr>
          <t>Formula to count all cells with letters in them</t>
        </r>
      </text>
    </comment>
  </commentList>
</comments>
</file>

<file path=xl/sharedStrings.xml><?xml version="1.0" encoding="utf-8"?>
<sst xmlns="http://schemas.openxmlformats.org/spreadsheetml/2006/main" count="200" uniqueCount="100">
  <si>
    <t>Books</t>
  </si>
  <si>
    <t>Price</t>
  </si>
  <si>
    <t>Total</t>
  </si>
  <si>
    <t>Students</t>
  </si>
  <si>
    <t xml:space="preserve">Price </t>
  </si>
  <si>
    <t>Money Collected</t>
  </si>
  <si>
    <t>Tests</t>
  </si>
  <si>
    <t>Score</t>
  </si>
  <si>
    <t xml:space="preserve">Average </t>
  </si>
  <si>
    <t>English</t>
  </si>
  <si>
    <t>Math</t>
  </si>
  <si>
    <t>Science</t>
  </si>
  <si>
    <t xml:space="preserve">Name </t>
  </si>
  <si>
    <t>Class</t>
  </si>
  <si>
    <t>Age</t>
  </si>
  <si>
    <t>Juan Carlos</t>
  </si>
  <si>
    <t>3A</t>
  </si>
  <si>
    <t>Jessy Torres</t>
  </si>
  <si>
    <t>2C</t>
  </si>
  <si>
    <t>Mike Chi</t>
  </si>
  <si>
    <t>Grade</t>
  </si>
  <si>
    <t>Pass &amp; Fail</t>
  </si>
  <si>
    <t>Using IF we can verify if the student is passing or not</t>
  </si>
  <si>
    <t>How many Failing</t>
  </si>
  <si>
    <t>Using COUNTIF we count only the ones Failing</t>
  </si>
  <si>
    <t>Passing grades added</t>
  </si>
  <si>
    <t>Using SUMIF add only the grades passing</t>
  </si>
  <si>
    <t>Average IF in 3A</t>
  </si>
  <si>
    <t>Find average only if they are from 3A</t>
  </si>
  <si>
    <t>Name</t>
  </si>
  <si>
    <t>Eleanor</t>
  </si>
  <si>
    <t>Arthur</t>
  </si>
  <si>
    <t>Clara</t>
  </si>
  <si>
    <t>Kai</t>
  </si>
  <si>
    <t>Luna</t>
  </si>
  <si>
    <t>Jax</t>
  </si>
  <si>
    <t>Rowan</t>
  </si>
  <si>
    <t>Sage</t>
  </si>
  <si>
    <t>Griffin</t>
  </si>
  <si>
    <t>Soren</t>
  </si>
  <si>
    <t>Amara</t>
  </si>
  <si>
    <t>Leandro</t>
  </si>
  <si>
    <t>Iris</t>
  </si>
  <si>
    <t>Orion</t>
  </si>
  <si>
    <t>Wren</t>
  </si>
  <si>
    <t>Major field</t>
  </si>
  <si>
    <t>Gender</t>
  </si>
  <si>
    <t>Physics</t>
  </si>
  <si>
    <t>Computer Science</t>
  </si>
  <si>
    <t>Mech. Engineering</t>
  </si>
  <si>
    <t>Agriculture</t>
  </si>
  <si>
    <t>Female</t>
  </si>
  <si>
    <t>Male</t>
  </si>
  <si>
    <t>#</t>
  </si>
  <si>
    <t>Q's</t>
  </si>
  <si>
    <t>Values</t>
  </si>
  <si>
    <t>4BV</t>
  </si>
  <si>
    <t>4BA</t>
  </si>
  <si>
    <t>4V</t>
  </si>
  <si>
    <t>Account Paid</t>
  </si>
  <si>
    <t>YES</t>
  </si>
  <si>
    <t>Address Code</t>
  </si>
  <si>
    <t>OW</t>
  </si>
  <si>
    <t>CY</t>
  </si>
  <si>
    <t>CZ</t>
  </si>
  <si>
    <t>BZ</t>
  </si>
  <si>
    <t>TL</t>
  </si>
  <si>
    <t>SC</t>
  </si>
  <si>
    <t>Local students</t>
  </si>
  <si>
    <t>No. of 4BV</t>
  </si>
  <si>
    <t># of Computer Science</t>
  </si>
  <si>
    <t>No. Paid school fees</t>
  </si>
  <si>
    <t># of BZ stu. reached</t>
  </si>
  <si>
    <t>Average Grade</t>
  </si>
  <si>
    <t>Points</t>
  </si>
  <si>
    <t>Percentage</t>
  </si>
  <si>
    <t>How many students are from Corozal (CZ)</t>
  </si>
  <si>
    <t>Amount Paid</t>
  </si>
  <si>
    <t>Money collected from non full paided tuition</t>
  </si>
  <si>
    <t>Sophia</t>
  </si>
  <si>
    <t>James</t>
  </si>
  <si>
    <t>Isabella</t>
  </si>
  <si>
    <t>Ethan</t>
  </si>
  <si>
    <t>Mia</t>
  </si>
  <si>
    <t>Benjamin</t>
  </si>
  <si>
    <t>Charlotte</t>
  </si>
  <si>
    <t>Lucas</t>
  </si>
  <si>
    <t>Amelia</t>
  </si>
  <si>
    <t>Mason</t>
  </si>
  <si>
    <t>Average of Agriculture Students</t>
  </si>
  <si>
    <t>No. OW students</t>
  </si>
  <si>
    <t>Student</t>
  </si>
  <si>
    <t>Date</t>
  </si>
  <si>
    <t>Report on Students</t>
  </si>
  <si>
    <t>Passing students</t>
  </si>
  <si>
    <t>Failing Students</t>
  </si>
  <si>
    <t>Amount of students</t>
  </si>
  <si>
    <t>Total Amount of Money collected</t>
  </si>
  <si>
    <t>Total Grade</t>
  </si>
  <si>
    <t>Bottom left has a resource sheet with some 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</si>
</sst>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.00"/>
  </numFmts>
  <fonts count="6" x14ac:knownFonts="1">
    <font>
      <sz val="12"/>
      <color theme="1"/>
      <name val="Calibri"/>
      <family val="2"/>
      <scheme val="minor"/>
    </font>
    <font>
      <sz val="12"/>
      <color rgb="FF0F1115"/>
      <name val="Apple Braille"/>
    </font>
    <font>
      <sz val="12"/>
      <color theme="1"/>
      <name val="Apple Braille"/>
    </font>
    <font>
      <b/>
      <sz val="10"/>
      <color rgb="FF000000"/>
      <name val="Tahoma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3" borderId="1" xfId="0" applyFill="1" applyBorder="1"/>
    <xf numFmtId="0" fontId="1" fillId="4" borderId="1" xfId="0" applyFont="1" applyFill="1" applyBorder="1"/>
    <xf numFmtId="0" fontId="2" fillId="4" borderId="1" xfId="0" applyFont="1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left" wrapText="1"/>
    </xf>
    <xf numFmtId="0" fontId="0" fillId="6" borderId="1" xfId="0" applyFill="1" applyBorder="1"/>
    <xf numFmtId="0" fontId="1" fillId="4" borderId="1" xfId="0" applyFont="1" applyFill="1" applyBorder="1" applyAlignment="1">
      <alignment horizontal="center"/>
    </xf>
    <xf numFmtId="0" fontId="0" fillId="7" borderId="0" xfId="0" applyFill="1"/>
    <xf numFmtId="20" fontId="0" fillId="0" borderId="0" xfId="0" applyNumberFormat="1"/>
    <xf numFmtId="0" fontId="0" fillId="0" borderId="0" xfId="0" quotePrefix="1"/>
    <xf numFmtId="0" fontId="0" fillId="0" borderId="0" xfId="0" applyAlignment="1">
      <alignment horizontal="center" wrapText="1"/>
    </xf>
    <xf numFmtId="0" fontId="0" fillId="3" borderId="2" xfId="0" applyFill="1" applyBorder="1"/>
    <xf numFmtId="168" fontId="1" fillId="4" borderId="1" xfId="0" applyNumberFormat="1" applyFont="1" applyFill="1" applyBorder="1" applyAlignment="1">
      <alignment horizontal="center"/>
    </xf>
    <xf numFmtId="168" fontId="1" fillId="4" borderId="3" xfId="0" applyNumberFormat="1" applyFont="1" applyFill="1" applyBorder="1" applyAlignment="1">
      <alignment horizontal="center"/>
    </xf>
    <xf numFmtId="0" fontId="0" fillId="8" borderId="1" xfId="0" applyFill="1" applyBorder="1"/>
    <xf numFmtId="0" fontId="0" fillId="9" borderId="1" xfId="0" applyFill="1" applyBorder="1" applyAlignment="1">
      <alignment horizontal="center"/>
    </xf>
    <xf numFmtId="0" fontId="0" fillId="8" borderId="1" xfId="0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9" borderId="1" xfId="0" applyFill="1" applyBorder="1"/>
    <xf numFmtId="0" fontId="0" fillId="2" borderId="0" xfId="0" applyFill="1"/>
    <xf numFmtId="0" fontId="0" fillId="8" borderId="0" xfId="0" applyFill="1" applyBorder="1"/>
    <xf numFmtId="0" fontId="5" fillId="0" borderId="2" xfId="1" applyBorder="1" applyAlignment="1">
      <alignment horizontal="center" wrapText="1"/>
    </xf>
    <xf numFmtId="0" fontId="5" fillId="0" borderId="0" xfId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023E4-3727-E04E-980E-C4663C5B14AF}">
  <dimension ref="A1:M37"/>
  <sheetViews>
    <sheetView tabSelected="1" zoomScale="150" workbookViewId="0">
      <selection activeCell="J13" sqref="J13"/>
    </sheetView>
  </sheetViews>
  <sheetFormatPr baseColWidth="10" defaultRowHeight="16" x14ac:dyDescent="0.2"/>
  <cols>
    <col min="2" max="2" width="17.5" bestFit="1" customWidth="1"/>
    <col min="5" max="5" width="12.1640625" customWidth="1"/>
    <col min="6" max="6" width="12.1640625" bestFit="1" customWidth="1"/>
    <col min="7" max="7" width="12.1640625" customWidth="1"/>
    <col min="8" max="8" width="12.83203125" bestFit="1" customWidth="1"/>
  </cols>
  <sheetData>
    <row r="1" spans="1:12" x14ac:dyDescent="0.2">
      <c r="A1" s="4" t="s">
        <v>29</v>
      </c>
      <c r="B1" s="4" t="s">
        <v>45</v>
      </c>
      <c r="C1" s="4" t="s">
        <v>46</v>
      </c>
      <c r="D1" s="4" t="s">
        <v>13</v>
      </c>
      <c r="E1" s="4" t="s">
        <v>59</v>
      </c>
      <c r="F1" s="4" t="s">
        <v>61</v>
      </c>
      <c r="G1" s="4" t="s">
        <v>68</v>
      </c>
      <c r="H1" s="12" t="s">
        <v>73</v>
      </c>
      <c r="I1" s="16" t="s">
        <v>77</v>
      </c>
      <c r="J1" s="1" t="s">
        <v>91</v>
      </c>
      <c r="K1" s="1" t="s">
        <v>92</v>
      </c>
    </row>
    <row r="2" spans="1:12" x14ac:dyDescent="0.2">
      <c r="A2" s="5" t="s">
        <v>30</v>
      </c>
      <c r="B2" s="5" t="s">
        <v>47</v>
      </c>
      <c r="C2" s="6" t="s">
        <v>51</v>
      </c>
      <c r="D2" s="5" t="s">
        <v>56</v>
      </c>
      <c r="E2" s="5" t="s">
        <v>60</v>
      </c>
      <c r="F2" s="5" t="s">
        <v>66</v>
      </c>
      <c r="G2" s="5"/>
      <c r="H2" s="11">
        <v>66</v>
      </c>
      <c r="I2" s="18">
        <v>3000</v>
      </c>
      <c r="J2" s="1"/>
      <c r="K2" s="1"/>
    </row>
    <row r="3" spans="1:12" x14ac:dyDescent="0.2">
      <c r="A3" s="5" t="s">
        <v>31</v>
      </c>
      <c r="B3" s="5" t="s">
        <v>48</v>
      </c>
      <c r="C3" s="6" t="s">
        <v>52</v>
      </c>
      <c r="D3" s="5" t="s">
        <v>57</v>
      </c>
      <c r="E3" s="5"/>
      <c r="F3" s="5" t="s">
        <v>65</v>
      </c>
      <c r="G3" s="5"/>
      <c r="H3" s="11">
        <v>83</v>
      </c>
      <c r="I3" s="17">
        <v>400</v>
      </c>
      <c r="K3" s="13"/>
      <c r="L3" s="14"/>
    </row>
    <row r="4" spans="1:12" x14ac:dyDescent="0.2">
      <c r="A4" s="5" t="s">
        <v>32</v>
      </c>
      <c r="B4" s="5" t="s">
        <v>49</v>
      </c>
      <c r="C4" s="6" t="s">
        <v>51</v>
      </c>
      <c r="D4" s="5" t="s">
        <v>56</v>
      </c>
      <c r="E4" s="5"/>
      <c r="F4" s="5" t="s">
        <v>62</v>
      </c>
      <c r="G4" s="5"/>
      <c r="H4" s="11">
        <v>72</v>
      </c>
      <c r="I4" s="17">
        <v>900</v>
      </c>
      <c r="J4" s="26" t="s">
        <v>99</v>
      </c>
      <c r="K4" s="27"/>
    </row>
    <row r="5" spans="1:12" x14ac:dyDescent="0.2">
      <c r="A5" s="5" t="s">
        <v>33</v>
      </c>
      <c r="B5" s="5" t="s">
        <v>50</v>
      </c>
      <c r="C5" s="6" t="s">
        <v>51</v>
      </c>
      <c r="D5" s="5" t="s">
        <v>58</v>
      </c>
      <c r="E5" s="5" t="s">
        <v>60</v>
      </c>
      <c r="F5" s="5" t="s">
        <v>67</v>
      </c>
      <c r="G5" s="5"/>
      <c r="H5" s="11">
        <v>95</v>
      </c>
      <c r="I5" s="17">
        <v>3000</v>
      </c>
      <c r="J5" s="26"/>
      <c r="K5" s="27"/>
    </row>
    <row r="6" spans="1:12" x14ac:dyDescent="0.2">
      <c r="A6" s="5" t="s">
        <v>34</v>
      </c>
      <c r="B6" s="5" t="s">
        <v>47</v>
      </c>
      <c r="C6" s="6" t="s">
        <v>51</v>
      </c>
      <c r="D6" s="5" t="s">
        <v>56</v>
      </c>
      <c r="E6" s="5" t="s">
        <v>60</v>
      </c>
      <c r="F6" s="5" t="s">
        <v>64</v>
      </c>
      <c r="G6" s="5"/>
      <c r="H6" s="11">
        <v>59</v>
      </c>
      <c r="I6" s="17">
        <v>3000</v>
      </c>
      <c r="K6" s="13"/>
    </row>
    <row r="7" spans="1:12" x14ac:dyDescent="0.2">
      <c r="A7" s="5" t="s">
        <v>35</v>
      </c>
      <c r="B7" s="5" t="s">
        <v>48</v>
      </c>
      <c r="C7" s="6" t="s">
        <v>52</v>
      </c>
      <c r="D7" s="5" t="s">
        <v>57</v>
      </c>
      <c r="E7" s="5"/>
      <c r="F7" s="5" t="s">
        <v>64</v>
      </c>
      <c r="G7" s="5"/>
      <c r="H7" s="11">
        <v>88</v>
      </c>
      <c r="I7" s="17">
        <v>1560</v>
      </c>
      <c r="K7" s="13"/>
    </row>
    <row r="8" spans="1:12" x14ac:dyDescent="0.2">
      <c r="A8" s="5" t="s">
        <v>36</v>
      </c>
      <c r="B8" s="5" t="s">
        <v>49</v>
      </c>
      <c r="C8" s="6" t="s">
        <v>52</v>
      </c>
      <c r="D8" s="5" t="s">
        <v>58</v>
      </c>
      <c r="E8" s="5" t="s">
        <v>60</v>
      </c>
      <c r="F8" s="5" t="s">
        <v>62</v>
      </c>
      <c r="G8" s="5"/>
      <c r="H8" s="11">
        <v>74</v>
      </c>
      <c r="I8" s="17">
        <v>3000</v>
      </c>
      <c r="K8" s="13"/>
    </row>
    <row r="9" spans="1:12" x14ac:dyDescent="0.2">
      <c r="A9" s="5" t="s">
        <v>37</v>
      </c>
      <c r="B9" s="5" t="s">
        <v>50</v>
      </c>
      <c r="C9" s="6" t="s">
        <v>52</v>
      </c>
      <c r="D9" s="5" t="s">
        <v>56</v>
      </c>
      <c r="E9" s="5"/>
      <c r="F9" s="5" t="s">
        <v>65</v>
      </c>
      <c r="G9" s="5"/>
      <c r="H9" s="11">
        <v>69</v>
      </c>
      <c r="I9" s="17">
        <v>1400</v>
      </c>
      <c r="K9" s="13"/>
    </row>
    <row r="10" spans="1:12" x14ac:dyDescent="0.2">
      <c r="A10" s="5" t="s">
        <v>38</v>
      </c>
      <c r="B10" s="5" t="s">
        <v>47</v>
      </c>
      <c r="C10" s="6" t="s">
        <v>52</v>
      </c>
      <c r="D10" s="5" t="s">
        <v>57</v>
      </c>
      <c r="E10" s="5"/>
      <c r="F10" s="5" t="s">
        <v>67</v>
      </c>
      <c r="G10" s="5"/>
      <c r="H10" s="11">
        <v>81</v>
      </c>
      <c r="I10" s="17">
        <v>2300</v>
      </c>
      <c r="K10" s="13"/>
    </row>
    <row r="11" spans="1:12" x14ac:dyDescent="0.2">
      <c r="A11" s="5" t="s">
        <v>39</v>
      </c>
      <c r="B11" s="5" t="s">
        <v>48</v>
      </c>
      <c r="C11" s="6" t="s">
        <v>51</v>
      </c>
      <c r="D11" s="5" t="s">
        <v>56</v>
      </c>
      <c r="E11" s="5" t="s">
        <v>60</v>
      </c>
      <c r="F11" s="5" t="s">
        <v>63</v>
      </c>
      <c r="G11" s="5"/>
      <c r="H11" s="11">
        <v>77</v>
      </c>
      <c r="I11" s="17">
        <v>3000</v>
      </c>
    </row>
    <row r="12" spans="1:12" x14ac:dyDescent="0.2">
      <c r="A12" s="5" t="s">
        <v>40</v>
      </c>
      <c r="B12" s="5" t="s">
        <v>47</v>
      </c>
      <c r="C12" s="6" t="s">
        <v>51</v>
      </c>
      <c r="D12" s="5" t="s">
        <v>57</v>
      </c>
      <c r="E12" s="5"/>
      <c r="F12" s="5" t="s">
        <v>62</v>
      </c>
      <c r="G12" s="5"/>
      <c r="H12" s="11">
        <v>68</v>
      </c>
      <c r="I12" s="17">
        <v>2010</v>
      </c>
    </row>
    <row r="13" spans="1:12" x14ac:dyDescent="0.2">
      <c r="A13" s="5" t="s">
        <v>41</v>
      </c>
      <c r="B13" s="5" t="s">
        <v>50</v>
      </c>
      <c r="C13" s="6" t="s">
        <v>52</v>
      </c>
      <c r="D13" s="5" t="s">
        <v>56</v>
      </c>
      <c r="E13" s="5" t="s">
        <v>60</v>
      </c>
      <c r="F13" s="5" t="s">
        <v>64</v>
      </c>
      <c r="G13" s="5"/>
      <c r="H13" s="11">
        <v>92</v>
      </c>
      <c r="I13" s="17">
        <v>3000</v>
      </c>
    </row>
    <row r="14" spans="1:12" x14ac:dyDescent="0.2">
      <c r="A14" s="5" t="s">
        <v>42</v>
      </c>
      <c r="B14" s="5" t="s">
        <v>47</v>
      </c>
      <c r="C14" s="6" t="s">
        <v>51</v>
      </c>
      <c r="D14" s="5" t="s">
        <v>56</v>
      </c>
      <c r="E14" s="5" t="s">
        <v>60</v>
      </c>
      <c r="F14" s="5" t="s">
        <v>64</v>
      </c>
      <c r="G14" s="5"/>
      <c r="H14" s="11">
        <v>57</v>
      </c>
      <c r="I14" s="17">
        <v>3000</v>
      </c>
    </row>
    <row r="15" spans="1:12" x14ac:dyDescent="0.2">
      <c r="A15" s="5" t="s">
        <v>43</v>
      </c>
      <c r="B15" s="5" t="s">
        <v>48</v>
      </c>
      <c r="C15" s="6" t="s">
        <v>52</v>
      </c>
      <c r="D15" s="5" t="s">
        <v>57</v>
      </c>
      <c r="E15" s="5"/>
      <c r="F15" s="5" t="s">
        <v>66</v>
      </c>
      <c r="G15" s="5"/>
      <c r="H15" s="11">
        <v>79</v>
      </c>
      <c r="I15" s="17">
        <v>2900</v>
      </c>
    </row>
    <row r="16" spans="1:12" x14ac:dyDescent="0.2">
      <c r="A16" s="5" t="s">
        <v>44</v>
      </c>
      <c r="B16" s="5" t="s">
        <v>48</v>
      </c>
      <c r="C16" s="6" t="s">
        <v>51</v>
      </c>
      <c r="D16" s="5" t="s">
        <v>57</v>
      </c>
      <c r="E16" s="5" t="s">
        <v>60</v>
      </c>
      <c r="F16" s="5" t="s">
        <v>65</v>
      </c>
      <c r="G16" s="5"/>
      <c r="H16" s="11">
        <v>85</v>
      </c>
      <c r="I16" s="17">
        <v>3000</v>
      </c>
    </row>
    <row r="17" spans="1:13" x14ac:dyDescent="0.2">
      <c r="A17" s="5" t="s">
        <v>79</v>
      </c>
      <c r="B17" s="5" t="s">
        <v>47</v>
      </c>
      <c r="C17" s="5" t="s">
        <v>51</v>
      </c>
      <c r="D17" s="5" t="s">
        <v>58</v>
      </c>
      <c r="E17" s="5" t="s">
        <v>60</v>
      </c>
      <c r="F17" s="5" t="s">
        <v>65</v>
      </c>
      <c r="G17" s="5"/>
      <c r="H17" s="11">
        <v>78</v>
      </c>
      <c r="I17" s="17">
        <v>3000</v>
      </c>
    </row>
    <row r="18" spans="1:13" x14ac:dyDescent="0.2">
      <c r="A18" s="5" t="s">
        <v>80</v>
      </c>
      <c r="B18" s="5" t="s">
        <v>48</v>
      </c>
      <c r="C18" s="5" t="s">
        <v>52</v>
      </c>
      <c r="D18" s="5" t="s">
        <v>58</v>
      </c>
      <c r="E18" s="5"/>
      <c r="F18" s="5" t="s">
        <v>67</v>
      </c>
      <c r="G18" s="5"/>
      <c r="H18" s="11">
        <v>85</v>
      </c>
      <c r="I18" s="17">
        <v>2450</v>
      </c>
    </row>
    <row r="19" spans="1:13" x14ac:dyDescent="0.2">
      <c r="A19" s="5" t="s">
        <v>81</v>
      </c>
      <c r="B19" s="5" t="s">
        <v>49</v>
      </c>
      <c r="C19" s="5" t="s">
        <v>51</v>
      </c>
      <c r="D19" s="5" t="s">
        <v>56</v>
      </c>
      <c r="E19" s="5"/>
      <c r="F19" s="5" t="s">
        <v>62</v>
      </c>
      <c r="G19" s="5"/>
      <c r="H19" s="11">
        <v>62</v>
      </c>
      <c r="I19" s="17">
        <v>1800</v>
      </c>
    </row>
    <row r="20" spans="1:13" x14ac:dyDescent="0.2">
      <c r="A20" s="5" t="s">
        <v>82</v>
      </c>
      <c r="B20" s="5" t="s">
        <v>50</v>
      </c>
      <c r="C20" s="5" t="s">
        <v>52</v>
      </c>
      <c r="D20" s="5" t="s">
        <v>57</v>
      </c>
      <c r="E20" s="5"/>
      <c r="F20" s="5" t="s">
        <v>63</v>
      </c>
      <c r="G20" s="5"/>
      <c r="H20" s="11">
        <v>91</v>
      </c>
      <c r="I20" s="17">
        <v>2950</v>
      </c>
    </row>
    <row r="21" spans="1:13" x14ac:dyDescent="0.2">
      <c r="A21" s="5" t="s">
        <v>83</v>
      </c>
      <c r="B21" s="5" t="s">
        <v>47</v>
      </c>
      <c r="C21" s="5" t="s">
        <v>51</v>
      </c>
      <c r="D21" s="5" t="s">
        <v>57</v>
      </c>
      <c r="E21" s="5"/>
      <c r="F21" s="5" t="s">
        <v>66</v>
      </c>
      <c r="G21" s="5"/>
      <c r="H21" s="11">
        <v>55</v>
      </c>
      <c r="I21" s="17">
        <v>1550</v>
      </c>
    </row>
    <row r="22" spans="1:13" x14ac:dyDescent="0.2">
      <c r="A22" s="5" t="s">
        <v>84</v>
      </c>
      <c r="B22" s="5" t="s">
        <v>48</v>
      </c>
      <c r="C22" s="5" t="s">
        <v>52</v>
      </c>
      <c r="D22" s="5" t="s">
        <v>57</v>
      </c>
      <c r="E22" s="5" t="s">
        <v>60</v>
      </c>
      <c r="F22" s="5" t="s">
        <v>64</v>
      </c>
      <c r="G22" s="5"/>
      <c r="H22" s="11">
        <v>88</v>
      </c>
      <c r="I22" s="17">
        <v>3000</v>
      </c>
    </row>
    <row r="23" spans="1:13" x14ac:dyDescent="0.2">
      <c r="A23" s="5" t="s">
        <v>85</v>
      </c>
      <c r="B23" s="5" t="s">
        <v>49</v>
      </c>
      <c r="C23" s="5" t="s">
        <v>51</v>
      </c>
      <c r="D23" s="5" t="s">
        <v>58</v>
      </c>
      <c r="E23" s="5"/>
      <c r="F23" s="5" t="s">
        <v>67</v>
      </c>
      <c r="G23" s="5"/>
      <c r="H23" s="11">
        <v>72</v>
      </c>
      <c r="I23" s="17">
        <v>2200</v>
      </c>
    </row>
    <row r="24" spans="1:13" x14ac:dyDescent="0.2">
      <c r="A24" s="5" t="s">
        <v>86</v>
      </c>
      <c r="B24" s="5" t="s">
        <v>50</v>
      </c>
      <c r="C24" s="5" t="s">
        <v>52</v>
      </c>
      <c r="D24" s="5" t="s">
        <v>56</v>
      </c>
      <c r="E24" s="5"/>
      <c r="F24" s="5" t="s">
        <v>63</v>
      </c>
      <c r="G24" s="5"/>
      <c r="H24" s="11">
        <v>67</v>
      </c>
      <c r="I24" s="17">
        <v>2700</v>
      </c>
    </row>
    <row r="25" spans="1:13" x14ac:dyDescent="0.2">
      <c r="A25" s="5" t="s">
        <v>87</v>
      </c>
      <c r="B25" s="5" t="s">
        <v>47</v>
      </c>
      <c r="C25" s="5" t="s">
        <v>51</v>
      </c>
      <c r="D25" s="5" t="s">
        <v>58</v>
      </c>
      <c r="E25" s="5"/>
      <c r="F25" s="5" t="s">
        <v>65</v>
      </c>
      <c r="G25" s="5"/>
      <c r="H25" s="11">
        <v>94</v>
      </c>
      <c r="I25" s="17">
        <v>1900</v>
      </c>
    </row>
    <row r="26" spans="1:13" x14ac:dyDescent="0.2">
      <c r="A26" s="5" t="s">
        <v>88</v>
      </c>
      <c r="B26" s="5" t="s">
        <v>48</v>
      </c>
      <c r="C26" s="5" t="s">
        <v>52</v>
      </c>
      <c r="D26" s="5" t="s">
        <v>58</v>
      </c>
      <c r="E26" s="5" t="s">
        <v>60</v>
      </c>
      <c r="F26" s="5" t="s">
        <v>62</v>
      </c>
      <c r="G26" s="5"/>
      <c r="H26" s="11">
        <v>59</v>
      </c>
      <c r="I26" s="17">
        <v>3000</v>
      </c>
    </row>
    <row r="28" spans="1:13" x14ac:dyDescent="0.2">
      <c r="F28" s="7" t="s">
        <v>53</v>
      </c>
      <c r="G28" s="7"/>
      <c r="H28" s="7" t="s">
        <v>54</v>
      </c>
      <c r="I28" s="10" t="s">
        <v>55</v>
      </c>
      <c r="K28" s="19" t="s">
        <v>74</v>
      </c>
      <c r="L28" s="19" t="s">
        <v>2</v>
      </c>
      <c r="M28" s="20" t="s">
        <v>75</v>
      </c>
    </row>
    <row r="29" spans="1:13" ht="17" x14ac:dyDescent="0.2">
      <c r="F29" s="7">
        <v>1</v>
      </c>
      <c r="G29" s="7"/>
      <c r="H29" s="8" t="s">
        <v>69</v>
      </c>
      <c r="I29" s="10"/>
      <c r="K29" s="19">
        <v>34</v>
      </c>
      <c r="L29" s="19">
        <v>50</v>
      </c>
      <c r="M29" s="20"/>
    </row>
    <row r="30" spans="1:13" ht="68" x14ac:dyDescent="0.2">
      <c r="F30" s="7">
        <v>2</v>
      </c>
      <c r="G30" s="7"/>
      <c r="H30" s="8" t="s">
        <v>78</v>
      </c>
      <c r="I30" s="10"/>
      <c r="K30" s="19">
        <v>50</v>
      </c>
      <c r="L30" s="19">
        <v>60</v>
      </c>
      <c r="M30" s="20"/>
    </row>
    <row r="31" spans="1:13" ht="68" x14ac:dyDescent="0.2">
      <c r="F31" s="7">
        <v>3</v>
      </c>
      <c r="G31" s="7"/>
      <c r="H31" s="8" t="s">
        <v>76</v>
      </c>
      <c r="I31" s="10"/>
      <c r="K31" s="19">
        <v>44</v>
      </c>
      <c r="L31" s="19">
        <v>80</v>
      </c>
      <c r="M31" s="20"/>
    </row>
    <row r="32" spans="1:13" ht="34" x14ac:dyDescent="0.2">
      <c r="F32" s="7">
        <v>4</v>
      </c>
      <c r="G32" s="7"/>
      <c r="H32" s="8" t="s">
        <v>70</v>
      </c>
      <c r="I32" s="10"/>
      <c r="K32" s="25">
        <v>25</v>
      </c>
      <c r="L32" s="25">
        <v>20</v>
      </c>
      <c r="M32" s="24"/>
    </row>
    <row r="33" spans="6:13" ht="34" x14ac:dyDescent="0.2">
      <c r="F33" s="7">
        <v>5</v>
      </c>
      <c r="G33" s="7"/>
      <c r="H33" s="8" t="s">
        <v>71</v>
      </c>
      <c r="I33" s="10"/>
      <c r="K33" s="22" t="s">
        <v>93</v>
      </c>
      <c r="L33" s="22"/>
      <c r="M33" s="22"/>
    </row>
    <row r="34" spans="6:13" ht="51" x14ac:dyDescent="0.2">
      <c r="F34" s="7">
        <v>6</v>
      </c>
      <c r="G34" s="7"/>
      <c r="H34" s="9" t="s">
        <v>89</v>
      </c>
      <c r="I34" s="10"/>
      <c r="K34" s="21" t="s">
        <v>96</v>
      </c>
      <c r="L34" s="23"/>
      <c r="M34" s="1"/>
    </row>
    <row r="35" spans="6:13" ht="34" x14ac:dyDescent="0.2">
      <c r="F35" s="7">
        <v>7</v>
      </c>
      <c r="G35" s="7"/>
      <c r="H35" s="8" t="s">
        <v>90</v>
      </c>
      <c r="I35" s="10"/>
      <c r="K35" s="21" t="s">
        <v>94</v>
      </c>
      <c r="L35" s="23"/>
      <c r="M35" s="1"/>
    </row>
    <row r="36" spans="6:13" ht="34" x14ac:dyDescent="0.2">
      <c r="F36" s="7">
        <v>8</v>
      </c>
      <c r="G36" s="7"/>
      <c r="H36" s="8" t="s">
        <v>72</v>
      </c>
      <c r="I36" s="10"/>
      <c r="K36" s="21" t="s">
        <v>95</v>
      </c>
      <c r="L36" s="23"/>
      <c r="M36" s="1"/>
    </row>
    <row r="37" spans="6:13" ht="68" x14ac:dyDescent="0.2">
      <c r="K37" s="21" t="s">
        <v>97</v>
      </c>
      <c r="L37" s="23"/>
      <c r="M37" s="1"/>
    </row>
  </sheetData>
  <mergeCells count="2">
    <mergeCell ref="K33:M33"/>
    <mergeCell ref="J4:K5"/>
  </mergeCells>
  <phoneticPr fontId="4" type="noConversion"/>
  <hyperlinks>
    <hyperlink ref="J4:K5" location="resources!A1" display="Bottom left has a resource sheet with some formulas" xr:uid="{DDF526F5-8C6F-D241-B229-B99D0CBAEB10}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AFA0B-269C-314C-AEBF-DC601A5B10B6}">
  <dimension ref="A1:G26"/>
  <sheetViews>
    <sheetView zoomScale="200" workbookViewId="0"/>
  </sheetViews>
  <sheetFormatPr baseColWidth="10" defaultRowHeight="16" x14ac:dyDescent="0.2"/>
  <cols>
    <col min="5" max="5" width="19" bestFit="1" customWidth="1"/>
  </cols>
  <sheetData>
    <row r="1" spans="1:7" x14ac:dyDescent="0.2">
      <c r="A1" t="s">
        <v>0</v>
      </c>
      <c r="B1" t="s">
        <v>1</v>
      </c>
      <c r="C1" t="s">
        <v>2</v>
      </c>
    </row>
    <row r="2" spans="1:7" x14ac:dyDescent="0.2">
      <c r="A2">
        <v>3</v>
      </c>
      <c r="B2">
        <v>5</v>
      </c>
      <c r="C2">
        <f>A2*B2</f>
        <v>15</v>
      </c>
    </row>
    <row r="5" spans="1:7" x14ac:dyDescent="0.2">
      <c r="A5" t="s">
        <v>3</v>
      </c>
      <c r="B5" t="s">
        <v>4</v>
      </c>
      <c r="C5" t="s">
        <v>5</v>
      </c>
    </row>
    <row r="6" spans="1:7" x14ac:dyDescent="0.2">
      <c r="A6">
        <v>25</v>
      </c>
      <c r="B6">
        <v>15</v>
      </c>
      <c r="C6">
        <f>A6*B6</f>
        <v>375</v>
      </c>
    </row>
    <row r="8" spans="1:7" x14ac:dyDescent="0.2">
      <c r="A8" t="s">
        <v>6</v>
      </c>
      <c r="B8" t="s">
        <v>7</v>
      </c>
      <c r="C8" t="s">
        <v>8</v>
      </c>
    </row>
    <row r="9" spans="1:7" x14ac:dyDescent="0.2">
      <c r="A9" t="s">
        <v>9</v>
      </c>
      <c r="B9">
        <v>78</v>
      </c>
      <c r="C9">
        <f>B12/3</f>
        <v>85</v>
      </c>
    </row>
    <row r="10" spans="1:7" x14ac:dyDescent="0.2">
      <c r="A10" t="s">
        <v>10</v>
      </c>
      <c r="B10">
        <v>85</v>
      </c>
    </row>
    <row r="11" spans="1:7" x14ac:dyDescent="0.2">
      <c r="A11" t="s">
        <v>11</v>
      </c>
      <c r="B11">
        <v>92</v>
      </c>
    </row>
    <row r="12" spans="1:7" x14ac:dyDescent="0.2">
      <c r="A12" t="s">
        <v>2</v>
      </c>
      <c r="B12">
        <f>B9+B10+B11</f>
        <v>255</v>
      </c>
    </row>
    <row r="14" spans="1:7" ht="16" customHeight="1" x14ac:dyDescent="0.2">
      <c r="A14" s="1" t="s">
        <v>12</v>
      </c>
      <c r="B14" s="1" t="s">
        <v>13</v>
      </c>
      <c r="C14" s="1" t="s">
        <v>14</v>
      </c>
      <c r="D14" s="1" t="s">
        <v>20</v>
      </c>
      <c r="E14" s="1" t="s">
        <v>21</v>
      </c>
      <c r="F14" s="15" t="s">
        <v>22</v>
      </c>
      <c r="G14" s="15"/>
    </row>
    <row r="15" spans="1:7" x14ac:dyDescent="0.2">
      <c r="A15" s="1" t="s">
        <v>15</v>
      </c>
      <c r="B15" s="1" t="s">
        <v>16</v>
      </c>
      <c r="C15" s="1">
        <v>15</v>
      </c>
      <c r="D15" s="1">
        <v>90</v>
      </c>
      <c r="E15" s="2" t="str">
        <f>IF(D15&gt;70,"Pass","Fail")</f>
        <v>Pass</v>
      </c>
      <c r="F15" s="15"/>
      <c r="G15" s="15"/>
    </row>
    <row r="16" spans="1:7" x14ac:dyDescent="0.2">
      <c r="A16" s="1" t="s">
        <v>17</v>
      </c>
      <c r="B16" s="1" t="s">
        <v>18</v>
      </c>
      <c r="C16" s="1">
        <v>14</v>
      </c>
      <c r="D16" s="1">
        <v>50</v>
      </c>
      <c r="E16" s="2" t="str">
        <f t="shared" ref="E16:E17" si="0">IF(D16&gt;70,"Pass","Fail")</f>
        <v>Fail</v>
      </c>
      <c r="F16" s="15"/>
      <c r="G16" s="15"/>
    </row>
    <row r="17" spans="1:7" x14ac:dyDescent="0.2">
      <c r="A17" s="1" t="s">
        <v>19</v>
      </c>
      <c r="B17" s="1" t="s">
        <v>16</v>
      </c>
      <c r="C17" s="1">
        <v>16</v>
      </c>
      <c r="D17" s="1">
        <v>60</v>
      </c>
      <c r="E17" s="2" t="str">
        <f t="shared" si="0"/>
        <v>Fail</v>
      </c>
    </row>
    <row r="19" spans="1:7" x14ac:dyDescent="0.2">
      <c r="D19" t="s">
        <v>98</v>
      </c>
      <c r="E19" s="1" t="s">
        <v>23</v>
      </c>
      <c r="F19" s="15" t="s">
        <v>24</v>
      </c>
      <c r="G19" s="15"/>
    </row>
    <row r="20" spans="1:7" x14ac:dyDescent="0.2">
      <c r="D20" s="24">
        <f>SUM(D15:D17)</f>
        <v>200</v>
      </c>
      <c r="E20" s="3">
        <f>COUNTIF(E15:E17,"Fail")</f>
        <v>2</v>
      </c>
      <c r="F20" s="15"/>
      <c r="G20" s="15"/>
    </row>
    <row r="22" spans="1:7" x14ac:dyDescent="0.2">
      <c r="D22" t="s">
        <v>3</v>
      </c>
      <c r="E22" s="1" t="s">
        <v>25</v>
      </c>
      <c r="F22" s="15" t="s">
        <v>26</v>
      </c>
      <c r="G22" s="15"/>
    </row>
    <row r="23" spans="1:7" x14ac:dyDescent="0.2">
      <c r="D23" s="24">
        <f>COUNTA(A15:A17)</f>
        <v>3</v>
      </c>
      <c r="E23" s="3">
        <f>SUMIF(E15:E17,"Pass",D15:D17)</f>
        <v>90</v>
      </c>
      <c r="F23" s="15"/>
      <c r="G23" s="15"/>
    </row>
    <row r="25" spans="1:7" x14ac:dyDescent="0.2">
      <c r="E25" s="1" t="s">
        <v>27</v>
      </c>
      <c r="F25" s="15" t="s">
        <v>28</v>
      </c>
      <c r="G25" s="15"/>
    </row>
    <row r="26" spans="1:7" x14ac:dyDescent="0.2">
      <c r="E26" s="3">
        <f>AVERAGEIF(B15:B17,"3A",D15:D17)</f>
        <v>75</v>
      </c>
      <c r="F26" s="15"/>
      <c r="G26" s="15"/>
    </row>
  </sheetData>
  <mergeCells count="4">
    <mergeCell ref="F14:G16"/>
    <mergeCell ref="F19:G20"/>
    <mergeCell ref="F22:G23"/>
    <mergeCell ref="F25:G2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Practical</vt:lpstr>
      <vt:lpstr>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2025-09-02T16:04:45Z</dcterms:created>
  <dcterms:modified xsi:type="dcterms:W3CDTF">2025-10-03T18:33:00Z</dcterms:modified>
</cp:coreProperties>
</file>