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TACOM\MSO\CSA\Data Science Team\02-TACOM-Ground-Vehicle-Data-Collection-Plan-Template\CSDR-Plan\"/>
    </mc:Choice>
  </mc:AlternateContent>
  <bookViews>
    <workbookView xWindow="6075" yWindow="-16230" windowWidth="29040" windowHeight="16440"/>
  </bookViews>
  <sheets>
    <sheet name="params_input_sheet" sheetId="1" r:id="rId1"/>
    <sheet name="version" sheetId="11" state="hidden" r:id="rId2"/>
    <sheet name="program_ACAT" sheetId="2" state="hidden" r:id="rId3"/>
    <sheet name="acqusition_phase_full" sheetId="3" state="hidden" r:id="rId4"/>
    <sheet name="acqusition_phase_abbr" sheetId="4" state="hidden" r:id="rId5"/>
    <sheet name="CSDR_Plan_style" sheetId="7" state="hidden" r:id="rId6"/>
    <sheet name="CSDR_Plan_std" sheetId="8" state="hidden" r:id="rId7"/>
    <sheet name="CSDR_plan_commodity_type" sheetId="10" state="hidden" r:id="rId8"/>
    <sheet name="reporting_organization_type" sheetId="5" state="hidden" r:id="rId9"/>
    <sheet name="cdrl_exhibit" sheetId="9" state="hidden" r:id="rId10"/>
  </sheets>
  <definedNames>
    <definedName name="_xlnm._FilterDatabase" localSheetId="0" hidden="1">params_input_sheet!$C$1:$I$89</definedName>
    <definedName name="acqusition_phase_abbr_list" localSheetId="7">acqusition_phase_abbr[choices]</definedName>
    <definedName name="acqusition_phase_abbr_list">acqusition_phase_abbr[choices]</definedName>
    <definedName name="acqusition_phase_full_list" localSheetId="7">acqusition_phase_full[choices]</definedName>
    <definedName name="acqusition_phase_full_list">acqusition_phase_full[choices]</definedName>
    <definedName name="cdrl_exhibit_list" localSheetId="7">cdrl_exhibit[choices]</definedName>
    <definedName name="cdrl_exhibit_list">cdrl_exhibit[choices]</definedName>
    <definedName name="CSDR_plan_commodity_type_list">CSDR_plan_commodity_type[choices]</definedName>
    <definedName name="CSDR_plan_std_list" localSheetId="7">CSDR_plan_commodity_type[choices]</definedName>
    <definedName name="CSDR_plan_std_list">CSDR_Plan_std[choices]</definedName>
    <definedName name="CSDR_plan_style_list" localSheetId="7">CSDR_Plan_style[choices]</definedName>
    <definedName name="CSDR_plan_style_list">CSDR_Plan_style[choices]</definedName>
    <definedName name="CSDR_plan_type_list" localSheetId="7">#REF!</definedName>
    <definedName name="program_ACAT_list" localSheetId="7">program_ACAT[choices]</definedName>
    <definedName name="program_ACAT_list">program_ACAT[choices]</definedName>
    <definedName name="reporting_organization_type_list" localSheetId="7">reporting_organization_type[choices]</definedName>
    <definedName name="reporting_organization_type_list">reporting_organization_type[choices]</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4" i="1" l="1"/>
  <c r="D13" i="10" l="1"/>
  <c r="D12" i="10"/>
  <c r="D11" i="10"/>
  <c r="D10" i="10"/>
  <c r="D9" i="10"/>
  <c r="D8" i="10"/>
  <c r="D7" i="10"/>
  <c r="D2" i="10"/>
  <c r="D51" i="10" l="1"/>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6" i="10"/>
  <c r="D5" i="10"/>
  <c r="D4" i="10"/>
  <c r="D3" i="10"/>
  <c r="D1" i="10" l="1"/>
  <c r="I10" i="1" l="1"/>
  <c r="D51" i="2" l="1"/>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D2" i="9"/>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1" i="9" l="1"/>
  <c r="G59" i="1" s="1"/>
  <c r="D1" i="5"/>
  <c r="G23" i="1" s="1"/>
  <c r="D1" i="8"/>
  <c r="G13" i="1" s="1"/>
  <c r="D1" i="7"/>
  <c r="G12" i="1" s="1"/>
  <c r="D1" i="4"/>
  <c r="G10" i="1" s="1"/>
  <c r="D1" i="2"/>
  <c r="G8" i="1" s="1"/>
  <c r="D1" i="3"/>
  <c r="G9" i="1" s="1"/>
</calcChain>
</file>

<file path=xl/sharedStrings.xml><?xml version="1.0" encoding="utf-8"?>
<sst xmlns="http://schemas.openxmlformats.org/spreadsheetml/2006/main" count="747" uniqueCount="439">
  <si>
    <t>Nullable</t>
  </si>
  <si>
    <t>text</t>
  </si>
  <si>
    <t>NA</t>
  </si>
  <si>
    <t>User Input</t>
  </si>
  <si>
    <t>Parameter Name</t>
  </si>
  <si>
    <t>Parameter Description</t>
  </si>
  <si>
    <t>Input Data Type</t>
  </si>
  <si>
    <t>params</t>
  </si>
  <si>
    <t>program_name_full</t>
  </si>
  <si>
    <t>Abbreviated Program Name/Acronym</t>
  </si>
  <si>
    <t>acqusition_phase_full</t>
  </si>
  <si>
    <t>What type of organization will be providing this report?</t>
  </si>
  <si>
    <t>reporting_organization_type</t>
  </si>
  <si>
    <t>program_name_abbr</t>
  </si>
  <si>
    <t>program_office_name</t>
  </si>
  <si>
    <t>program_office_name_abbr</t>
  </si>
  <si>
    <t>program_ACAT</t>
  </si>
  <si>
    <t>choices</t>
  </si>
  <si>
    <t>select</t>
  </si>
  <si>
    <t>acqusition_phase_abbr</t>
  </si>
  <si>
    <t>MSA</t>
  </si>
  <si>
    <t>readiness_review_required</t>
  </si>
  <si>
    <t>contractor_name</t>
  </si>
  <si>
    <t>contractor_name_abbr</t>
  </si>
  <si>
    <t>solicitation_numb</t>
  </si>
  <si>
    <t>contract_numb</t>
  </si>
  <si>
    <t>approved_plan_numb</t>
  </si>
  <si>
    <t>Prime Contractor</t>
  </si>
  <si>
    <t>FlexFile</t>
  </si>
  <si>
    <t>MIL-STD-881D</t>
  </si>
  <si>
    <t>draft_RFP_release_date</t>
  </si>
  <si>
    <t>date</t>
  </si>
  <si>
    <t>RFP_release_date</t>
  </si>
  <si>
    <t>contract_award_date</t>
  </si>
  <si>
    <t>contract_end_date</t>
  </si>
  <si>
    <t>est_contract_value</t>
  </si>
  <si>
    <t>pco_name</t>
  </si>
  <si>
    <t>pco_email</t>
  </si>
  <si>
    <t>pco_phone</t>
  </si>
  <si>
    <t>RDT_attach_numb</t>
  </si>
  <si>
    <t>LSPD_attach_numb</t>
  </si>
  <si>
    <t>AUMC_attach_numb</t>
  </si>
  <si>
    <t>CWBS_CDRL_numb</t>
  </si>
  <si>
    <t>RDT_CDRL_numb</t>
  </si>
  <si>
    <t>FlexFile_CDRL_numb</t>
  </si>
  <si>
    <t>QtyData_CDRL_numb</t>
  </si>
  <si>
    <t>CDSR_CDRL_numb</t>
  </si>
  <si>
    <t>FCHR_CDRL_numb</t>
  </si>
  <si>
    <t>PCR_CDRL_numb</t>
  </si>
  <si>
    <t>CBDR_CDRL_numb</t>
  </si>
  <si>
    <t>SFCHR_CDRL_numb</t>
  </si>
  <si>
    <t>MR_CDRL_numb</t>
  </si>
  <si>
    <t>TDR_CDRL_numb</t>
  </si>
  <si>
    <t>SDR_CDRL_numb</t>
  </si>
  <si>
    <t>SMR_CDRL_numb</t>
  </si>
  <si>
    <t>ERP_CDRL_numb</t>
  </si>
  <si>
    <t>CFSR_CDRL_numb</t>
  </si>
  <si>
    <t>PaCR_CDRL_numb</t>
  </si>
  <si>
    <t>LSPD_CDRL_numb</t>
  </si>
  <si>
    <t>BOM_CDRL_numb</t>
  </si>
  <si>
    <t>AUMC_CDRL_numb</t>
  </si>
  <si>
    <t>cdrl_exhibit</t>
  </si>
  <si>
    <t>A</t>
  </si>
  <si>
    <t>cdrl_clin_numb</t>
  </si>
  <si>
    <t>cdrl_prepared_by</t>
  </si>
  <si>
    <t>cdrl_prepared_date</t>
  </si>
  <si>
    <t>cdrl_approved_by</t>
  </si>
  <si>
    <t>cdrl_approved_date</t>
  </si>
  <si>
    <t>submission_instructions</t>
  </si>
  <si>
    <t>Program Office Name</t>
  </si>
  <si>
    <t>Abbreviated Program Office Name</t>
  </si>
  <si>
    <t>Program Acquisition Category</t>
  </si>
  <si>
    <t>Reporting Organization Type</t>
  </si>
  <si>
    <t>CSDR Readiness Review Required?</t>
  </si>
  <si>
    <t>Reporting Organization’s Name</t>
  </si>
  <si>
    <t>Abbreviated Reporting Organization’s Name</t>
  </si>
  <si>
    <t>Solicitation Number</t>
  </si>
  <si>
    <t>Contract Number</t>
  </si>
  <si>
    <t>Draft RFP Release Date</t>
  </si>
  <si>
    <t>Final RFP Release Date</t>
  </si>
  <si>
    <t>Target Contract Award Date</t>
  </si>
  <si>
    <t>Estimated Contract Complete Date</t>
  </si>
  <si>
    <t>Estimated Total Contract Value</t>
  </si>
  <si>
    <t>PCO Name</t>
  </si>
  <si>
    <t>PCO Phone Number</t>
  </si>
  <si>
    <t>CSDR Plan Attachment Number</t>
  </si>
  <si>
    <t>Resource Distribution Table Attachment Number</t>
  </si>
  <si>
    <t>Lot Size Pricing Data Attachment Number</t>
  </si>
  <si>
    <t>Average Unit Manufacturing Cost Report Attachment Number</t>
  </si>
  <si>
    <t>Cost Data Summary Report (DD Form 1921) CDRL Number</t>
  </si>
  <si>
    <t>Functional Cost-Hour Report (DD Form 1921-1) CDRL Number</t>
  </si>
  <si>
    <t>Progress Curve Report (DD Form 1921-2) CDRL Number</t>
  </si>
  <si>
    <t>Contractor Business Data Report (DD Form 1921-3) CDRL Number</t>
  </si>
  <si>
    <t>Sustainment Functional Cost-Hour Report (DD Form 1921-5) CDRL Number</t>
  </si>
  <si>
    <t>Maintenance and Repair Report (DD Form 1921-M/R) CDRL Number</t>
  </si>
  <si>
    <t>Technical Data Report (DD Form 1921-T) CDRL Number</t>
  </si>
  <si>
    <t>Software Development Report (DD Form 3026-1) CDRL Number</t>
  </si>
  <si>
    <t>Software Maintenance Report (DD Form 3026-2) CDRL Number</t>
  </si>
  <si>
    <t>Enterprise Resource Planning (ERP) Software Development Report (DD Form 3026-3) CDRL Number</t>
  </si>
  <si>
    <t>Contractor Funds Status Report (CFSR) CDRL Number</t>
  </si>
  <si>
    <t>Performance &amp; Cost Report (P&amp;CR) CDRL Number</t>
  </si>
  <si>
    <t>Bill of Materials (BOM) Report CDRL Number</t>
  </si>
  <si>
    <t>Average Unit Manufacturing Cost (AUMC) Report CDRL Number</t>
  </si>
  <si>
    <t>Contract Data Requirements List (CDRL) Exhibit Letter</t>
  </si>
  <si>
    <t>Contract Data Requirements List (CDRL) CLIN Number</t>
  </si>
  <si>
    <t>First &amp; Last Name, Title of CDRL Preparer</t>
  </si>
  <si>
    <t>CDRL Prepared Date</t>
  </si>
  <si>
    <t>First &amp; Last Name, Title of CDRL Approver</t>
  </si>
  <si>
    <t>CDRL Approved Date</t>
  </si>
  <si>
    <t>Additional Submission Instructions</t>
  </si>
  <si>
    <t>no</t>
  </si>
  <si>
    <t>yes</t>
  </si>
  <si>
    <t>Lot Size Pricing Data (LSPD) CDRL Number</t>
  </si>
  <si>
    <t>Subcontractor</t>
  </si>
  <si>
    <t>Government</t>
  </si>
  <si>
    <t>MIL-STD-881C</t>
  </si>
  <si>
    <t>Other</t>
  </si>
  <si>
    <t>Legacy</t>
  </si>
  <si>
    <t>TMRR</t>
  </si>
  <si>
    <t>EMD</t>
  </si>
  <si>
    <t>LRIP</t>
  </si>
  <si>
    <t>FRP</t>
  </si>
  <si>
    <t>O&amp;S</t>
  </si>
  <si>
    <t>MTA - RP</t>
  </si>
  <si>
    <t>MTA - RF</t>
  </si>
  <si>
    <t>OTA - R</t>
  </si>
  <si>
    <t>OTA - Proto</t>
  </si>
  <si>
    <t>OTA - Prod</t>
  </si>
  <si>
    <t>Multiple</t>
  </si>
  <si>
    <t>Pre-Materiel Solution Analysis</t>
  </si>
  <si>
    <t>Pre-MSA</t>
  </si>
  <si>
    <t>ACAT-II</t>
  </si>
  <si>
    <t>ACAT-III</t>
  </si>
  <si>
    <t>ACAT-IV</t>
  </si>
  <si>
    <t>ACAT-ID</t>
  </si>
  <si>
    <t>ACAT-IC</t>
  </si>
  <si>
    <t>TRUE, FALSE</t>
  </si>
  <si>
    <t>B</t>
  </si>
  <si>
    <t>C</t>
  </si>
  <si>
    <t>D</t>
  </si>
  <si>
    <t>E</t>
  </si>
  <si>
    <t>F</t>
  </si>
  <si>
    <t>G</t>
  </si>
  <si>
    <t>H</t>
  </si>
  <si>
    <t>I</t>
  </si>
  <si>
    <t>J</t>
  </si>
  <si>
    <t>K</t>
  </si>
  <si>
    <t>L</t>
  </si>
  <si>
    <t>M</t>
  </si>
  <si>
    <t>N</t>
  </si>
  <si>
    <t>O</t>
  </si>
  <si>
    <t>P</t>
  </si>
  <si>
    <t>Q</t>
  </si>
  <si>
    <t>R</t>
  </si>
  <si>
    <t>S</t>
  </si>
  <si>
    <t>T</t>
  </si>
  <si>
    <t>U</t>
  </si>
  <si>
    <t>V</t>
  </si>
  <si>
    <t>X</t>
  </si>
  <si>
    <t>Y</t>
  </si>
  <si>
    <t>Z</t>
  </si>
  <si>
    <t>W</t>
  </si>
  <si>
    <t>Cost Reporting Paragraph Number</t>
  </si>
  <si>
    <t>cost_rep_sow_numb</t>
  </si>
  <si>
    <t>&gt;&gt;&gt;CSDR_Plan_std&lt;&lt;&lt;</t>
  </si>
  <si>
    <t>&gt;&gt;&gt;CSDR_Plan_style&lt;&lt;&lt;</t>
  </si>
  <si>
    <t>&gt;&gt;&gt;acqusition_phase_abbr&lt;&lt;&lt;</t>
  </si>
  <si>
    <t>&gt;&gt;&gt;reporting_organization_type&lt;&lt;&lt;</t>
  </si>
  <si>
    <t>&gt;&gt;&gt;cdrl_exhibit&lt;&lt;&lt;</t>
  </si>
  <si>
    <t>&gt;&gt;&gt;acqusition_phase_full&lt;&lt;&lt;</t>
  </si>
  <si>
    <t>&gt;&gt;&gt;program_ACAT&lt;&lt;&lt;</t>
  </si>
  <si>
    <t>1. Program Data</t>
  </si>
  <si>
    <t>2. CSDR Plan Data</t>
  </si>
  <si>
    <t>3. Contract Data</t>
  </si>
  <si>
    <t>Program Name</t>
  </si>
  <si>
    <t>Prime Mission Product</t>
  </si>
  <si>
    <t>Abbreviated Acquisition Phase</t>
  </si>
  <si>
    <t>FlexFile or Legacy</t>
  </si>
  <si>
    <t>POC Name (Last, First, M.)</t>
  </si>
  <si>
    <t>POC Address (Include ZIP Code)</t>
  </si>
  <si>
    <t>POC Email Address</t>
  </si>
  <si>
    <t>Approved CSDR Plan Number (Include Revision Number)</t>
  </si>
  <si>
    <t>Preparing USG Organization’s Name</t>
  </si>
  <si>
    <t>PCO Email Address</t>
  </si>
  <si>
    <t>Estimated Total Value of Sustainment Scopes of Work</t>
  </si>
  <si>
    <t>Estimated Total Value of Software Maintenance  Scopes of Work</t>
  </si>
  <si>
    <t>est_contract_swdev_value</t>
  </si>
  <si>
    <t>est_contract_swmx_value</t>
  </si>
  <si>
    <t>est_contract_sys_value</t>
  </si>
  <si>
    <t>4. CDRL Requirements</t>
  </si>
  <si>
    <t>5. CDRL Metadata</t>
  </si>
  <si>
    <t>6. Attachment Metadata</t>
  </si>
  <si>
    <t>7. Other</t>
  </si>
  <si>
    <t>1.a</t>
  </si>
  <si>
    <t>1.b</t>
  </si>
  <si>
    <t>1.c</t>
  </si>
  <si>
    <t>1.d</t>
  </si>
  <si>
    <t>1.e</t>
  </si>
  <si>
    <t>1.f</t>
  </si>
  <si>
    <t>1.g</t>
  </si>
  <si>
    <t>1.h</t>
  </si>
  <si>
    <t>1.i</t>
  </si>
  <si>
    <t>2.a</t>
  </si>
  <si>
    <t>2.b</t>
  </si>
  <si>
    <t>2.c</t>
  </si>
  <si>
    <t>2.d</t>
  </si>
  <si>
    <t>2.e</t>
  </si>
  <si>
    <t>2.f</t>
  </si>
  <si>
    <t>2.g</t>
  </si>
  <si>
    <t>2.h</t>
  </si>
  <si>
    <t>2.i</t>
  </si>
  <si>
    <t>2.j</t>
  </si>
  <si>
    <t>3.a</t>
  </si>
  <si>
    <t>3.b</t>
  </si>
  <si>
    <t>3.c</t>
  </si>
  <si>
    <t>3.d</t>
  </si>
  <si>
    <t>3.e</t>
  </si>
  <si>
    <t>3.f</t>
  </si>
  <si>
    <t>3.g</t>
  </si>
  <si>
    <t>3.h</t>
  </si>
  <si>
    <t>3.i</t>
  </si>
  <si>
    <t>3.j</t>
  </si>
  <si>
    <t>3.k</t>
  </si>
  <si>
    <t>3.l</t>
  </si>
  <si>
    <t>3.m</t>
  </si>
  <si>
    <t>3.n</t>
  </si>
  <si>
    <t>3.o</t>
  </si>
  <si>
    <t>3.p</t>
  </si>
  <si>
    <t>4.a</t>
  </si>
  <si>
    <t>4.b</t>
  </si>
  <si>
    <t>4.c</t>
  </si>
  <si>
    <t>4.d</t>
  </si>
  <si>
    <t>4.e</t>
  </si>
  <si>
    <t>4.f</t>
  </si>
  <si>
    <t>4.g</t>
  </si>
  <si>
    <t>4.h</t>
  </si>
  <si>
    <t>4.i</t>
  </si>
  <si>
    <t>4.j</t>
  </si>
  <si>
    <t>3.q</t>
  </si>
  <si>
    <t>4.k</t>
  </si>
  <si>
    <t>4.l</t>
  </si>
  <si>
    <t>4.m</t>
  </si>
  <si>
    <t>4.n</t>
  </si>
  <si>
    <t>4.o</t>
  </si>
  <si>
    <t>4.p</t>
  </si>
  <si>
    <t>4.q</t>
  </si>
  <si>
    <t>4.r</t>
  </si>
  <si>
    <t>4.s</t>
  </si>
  <si>
    <t>5.a</t>
  </si>
  <si>
    <t>5.b</t>
  </si>
  <si>
    <t>5.c</t>
  </si>
  <si>
    <t>5.d</t>
  </si>
  <si>
    <t>7.a</t>
  </si>
  <si>
    <t>5.e</t>
  </si>
  <si>
    <t>5.f</t>
  </si>
  <si>
    <t>5.g</t>
  </si>
  <si>
    <t>5.h</t>
  </si>
  <si>
    <t>5.i</t>
  </si>
  <si>
    <t>5.j</t>
  </si>
  <si>
    <t>5.k</t>
  </si>
  <si>
    <t>5.l</t>
  </si>
  <si>
    <t>5.m</t>
  </si>
  <si>
    <t>5.n</t>
  </si>
  <si>
    <t>5.o</t>
  </si>
  <si>
    <t>5.p</t>
  </si>
  <si>
    <t>5.q</t>
  </si>
  <si>
    <t>5.r</t>
  </si>
  <si>
    <t>5.s</t>
  </si>
  <si>
    <t>5.t</t>
  </si>
  <si>
    <t>5.u</t>
  </si>
  <si>
    <t>5.v</t>
  </si>
  <si>
    <t>5.w</t>
  </si>
  <si>
    <t>5.x</t>
  </si>
  <si>
    <t>5.y</t>
  </si>
  <si>
    <t>5.z</t>
  </si>
  <si>
    <t>6.a</t>
  </si>
  <si>
    <t>6.b</t>
  </si>
  <si>
    <t>6.c</t>
  </si>
  <si>
    <t>6.d</t>
  </si>
  <si>
    <t>Cost and Hour Report (FlexFile) CDRL Number</t>
  </si>
  <si>
    <t>Quantity Data Report (DD Form 1921-Q) CDRL Number</t>
  </si>
  <si>
    <t>Resource Distribution Table (RDT) CDRL Number</t>
  </si>
  <si>
    <t>Contract Work Breakdown Structure (CWBS) Dictionary CDRL Number</t>
  </si>
  <si>
    <t>Resource Distribution Table (RDT) CDRL Required</t>
  </si>
  <si>
    <t>Cost and Hour Report (FlexFile) CDRL Required</t>
  </si>
  <si>
    <t>Quantity Data Report (DD Form 1921-Q) CDRL Required</t>
  </si>
  <si>
    <t>Maintenance and Repair Report (DD Form 1921-M/R) CDRL Required</t>
  </si>
  <si>
    <t>Technical Data Report (DD Form 1921-T) CDRL Required</t>
  </si>
  <si>
    <t>Contract Work Breakdown Structure (CWBS) Dictionary CDRL Required</t>
  </si>
  <si>
    <t>Cost Data Summary Report (DD Form 1921) CDRL Required</t>
  </si>
  <si>
    <t>Functional Cost-Hour Report (DD Form 1921-1) CDRL Required</t>
  </si>
  <si>
    <t>Progress Curve Report (DD Form 1921-2) CDRL Required</t>
  </si>
  <si>
    <t>Contractor Business Data Report (DD Form 1921-3) CDRL Required</t>
  </si>
  <si>
    <t>Sustainment Functional Cost-Hour Report (DD Form 1921-5) CDRL Required</t>
  </si>
  <si>
    <t>Software Development Report (DD Form 3026-1) CDRL Required</t>
  </si>
  <si>
    <t>Software Maintenance Report (DD Form 3026-2) CDRL Required</t>
  </si>
  <si>
    <t>Enterprise Resource Planning (ERP) Software Development Report (DD Form 3026-3) CDRL Required</t>
  </si>
  <si>
    <t>Bill of Materials (BOM) Report CDRL Required</t>
  </si>
  <si>
    <t>Lot Size Pricing Data (LSPD) CDRL Required</t>
  </si>
  <si>
    <t>Average Unit Manufacturing Cost (AUMC) Report CDRL Required</t>
  </si>
  <si>
    <t>Contractor Funds Status Report (CFSR) CDRL Required</t>
  </si>
  <si>
    <t>Performance &amp; Cost Report (P&amp;CR) CDRL Required</t>
  </si>
  <si>
    <t>logical</t>
  </si>
  <si>
    <t>RDT_CDRL_lgl</t>
  </si>
  <si>
    <t>FlexFile_CDRL_lgl</t>
  </si>
  <si>
    <t>QtyData_CDRL_lgl</t>
  </si>
  <si>
    <t>MR_CDRL_lgl</t>
  </si>
  <si>
    <t>TDR_CDRL_lgl</t>
  </si>
  <si>
    <t>CWBS_CDRL_lgl</t>
  </si>
  <si>
    <t>CDSR_CDRL_lgl</t>
  </si>
  <si>
    <t>FCHR_CDRL_lgl</t>
  </si>
  <si>
    <t>PCR_CDRL_lgl</t>
  </si>
  <si>
    <t>CBDR_CDRL_lgl</t>
  </si>
  <si>
    <t>SFCHR_CDRL_lgl</t>
  </si>
  <si>
    <t>SDR_CDRL_lgl</t>
  </si>
  <si>
    <t>SMR_CDRL_lgl</t>
  </si>
  <si>
    <t>ERP_CDRL_lgl</t>
  </si>
  <si>
    <t>BOM_CDRL_lgl</t>
  </si>
  <si>
    <t>LSPD_CDRL_lgl</t>
  </si>
  <si>
    <t>AUMC_CDRL_lgl</t>
  </si>
  <si>
    <t>CFSR_CDRL_lgl</t>
  </si>
  <si>
    <t>PaCR_CDRL_lgl</t>
  </si>
  <si>
    <t>Ref</t>
  </si>
  <si>
    <t>Enter the full program name this cost reporting will cover (e.g. "Abrams Main Battle Tank").  If there are multiple programs, enter each with a comma separator.</t>
  </si>
  <si>
    <t>Acquisition Phase</t>
  </si>
  <si>
    <t>Enter the NIPRNet email address of the primary point of contact who prepared the CSDR Plan (e.g., "jane.doe9999@mail.mil").</t>
  </si>
  <si>
    <t>Enter the latest approved CSDR Plan number to include any revisions.  If unknown or if this is the first draft of a plan, leave blank.</t>
  </si>
  <si>
    <t>Pre-ACAT</t>
  </si>
  <si>
    <t>prime_mission_product</t>
  </si>
  <si>
    <t>Enter the official military designation for the end item as specified by the appropriate classification standard (e.g., DoD 4120.15-L “Military Designation of Military Aerospace Vehicles” would specify “F-35” for the Joint Strike Fighter). The end item being reported may have a different designation than the total program (e.g., the preparer would enter “AN/APG-81 Radar” for the F-35 Radar contract plan). If the end item does not have a military designation, enter the name of the product being developed or procured. For example, during development many mission system components on an aircraft do not have an official military designation. In these cases, enter the program name appended with the name of the WBS element, such as F-35 Communications, Navigation and Identification (CNI).</t>
  </si>
  <si>
    <t>Abbreviated Prime Mission Product</t>
  </si>
  <si>
    <t>prime_mission_product_abbr</t>
  </si>
  <si>
    <t>Aircraft System (MIL-STD-881D)</t>
  </si>
  <si>
    <t>Electronic System/Generic System (MIL-STD-881D)</t>
  </si>
  <si>
    <t>Missile/Ordnance System (MIL-STD-881D)</t>
  </si>
  <si>
    <t>Strategic Missile Systems (MIL-STD-881D)</t>
  </si>
  <si>
    <t>Sea System (MIL-STD-881D)</t>
  </si>
  <si>
    <t>Space System (MIL-STD-881D)</t>
  </si>
  <si>
    <t>Ground Vehicle System (MIL-STD-881D)</t>
  </si>
  <si>
    <t>Unmanned Maritime System (MIL-STD-881D)</t>
  </si>
  <si>
    <t>Launch Vehicle System (MIL-STD-881D)</t>
  </si>
  <si>
    <t>Information Systems (IS)/Defense Business Systems (DBS) (Investment) (MIL-STD-881D)</t>
  </si>
  <si>
    <t>Select "TRUE" if the associated CDRL will be included on the contract, otherwise select "FALSE".</t>
  </si>
  <si>
    <t>Provide the name of the supervisor who will primarily be responsible for accepting/signing off on cost reporting CDRLs and their review.</t>
  </si>
  <si>
    <t>Provide the data that will be listed on the CDRL for when they were approved by the supervisor.  If left blank, the system date will be utilized.</t>
  </si>
  <si>
    <t>Add any additional submission instructions required by your PM, PEO, or PCO.  These tend to be something like "Submit a copy of this CDRL deliverable to the PEO SharePoint CDRL module…" or "Submit a copy of this CDRL to the PCO listed on page 1 of the contract...".  If unknown or if additional instructions are not required, leave blank.</t>
  </si>
  <si>
    <t>Enter the NIPRNet email address of the Procurement Contracting Officer (e.g., "jane.doe9999@mail.mil").</t>
  </si>
  <si>
    <t>Abbreviation of "Program Name" (e.g., "AMBT").</t>
  </si>
  <si>
    <t>Abbreviation of "Prime Mission Product" (e.g., "M1A2 Abrams").</t>
  </si>
  <si>
    <t>The full name of the program office which is in charge of the overall acquisition program (e.g., Program Directorate Main Battle Tank Systems").</t>
  </si>
  <si>
    <t>Abbreviation of "Program Office Name" (e.g., PD MBTS).</t>
  </si>
  <si>
    <t>TBD</t>
  </si>
  <si>
    <t>Select the acquisition category designated in DAMIR.  If no ACAT is designated but one is anticipated, select “Pre-ACAT”.  If no ACAT is designated and none is anticipated, select “Other”.</t>
  </si>
  <si>
    <t>Select “FlexFile” to require Cost and Hour Report (FlexFile) type CSDRs or select “Legacy” to require the "1921" type CSDRs.  If unknown, select "FlexFile".</t>
  </si>
  <si>
    <t>Select the specific version of MIL-STD-881 or MIL-HDBK-881 that was/will be used as the basis for the WBS reporting structure.  If a non-MIL-STD/HDBK-881 structure was utilized or if unknown, select "Other".</t>
  </si>
  <si>
    <t>Enter the name of the primary point of contact who prepared the CSDR Plan (e.g., "Doe, Jane").  This is the person who should be contacted if the contractor or another government office has a question about the cost reporting plan.</t>
  </si>
  <si>
    <t>Enter the office address of the primary point of contact who prepared the CSDR Plan (e.g.,
"6501 E 11 Mile Road
MS #283
Warren, MI 48397-5000").</t>
  </si>
  <si>
    <t>POC Telephone Number</t>
  </si>
  <si>
    <t>POC Telephone Extension</t>
  </si>
  <si>
    <t>Enter the phone number of the Procurement Contracting Officer (e.g., "5865551234").</t>
  </si>
  <si>
    <t>Category</t>
  </si>
  <si>
    <t>Abbreviation of "Acquisition Phase".  Automatically generated based on the value input in "Acquisition Phase".</t>
  </si>
  <si>
    <t>Under what acquisition phase is this program while the contract will be in place?  If the contract will cover multiple phases, select "Multiple".  If unknown, submit either as "TBD" or blank but note this value must be known to complete the final cost reporting plan.</t>
  </si>
  <si>
    <t>Aircraft System (MIL-STD-881C)</t>
  </si>
  <si>
    <t>Electronic Systems (MIL-STD-881C)</t>
  </si>
  <si>
    <t>Missile Systems (MIL-STD-881C)</t>
  </si>
  <si>
    <t>Ordnance Systems (MIL-STD-881C)</t>
  </si>
  <si>
    <t>Sea Systems (MIL-STD-881C)</t>
  </si>
  <si>
    <t>Space Systems (MIL-STD-881C)</t>
  </si>
  <si>
    <t>Surface Vehicle Systems (MIL-STD-881C)</t>
  </si>
  <si>
    <t>Unmanned Air Vehicle Systems (MIL-STD-881C)</t>
  </si>
  <si>
    <t>Unmanned Maritime Systems (MIL-STD-881C)</t>
  </si>
  <si>
    <t>Launch Vehicle Systems (MIL-STD-881C)</t>
  </si>
  <si>
    <t>Automated Information Systems (MIL-STD-881C)</t>
  </si>
  <si>
    <t>Select the specific Appendix to MIL-STD-881 that was used as the basis for the WBS reporting structure (e.g., “Ground Vehicle System”).  If a non-MIL-STD-881 structure was utilized or if unknown, select "Other".</t>
  </si>
  <si>
    <t>Enter the name of the organization preparing the cost reporting plan (e.g., "TACOM Cost &amp; Systems Analysis Office").</t>
  </si>
  <si>
    <t>Enter the phone number extension (if any) of the primary point of contact who prepared the CSDR Plan.  Leave blank if no phone number extension is required.</t>
  </si>
  <si>
    <t>Estimated Total Value of Software Development Scopes of Work</t>
  </si>
  <si>
    <t>Available Choices</t>
  </si>
  <si>
    <t>Enter the phone number of the primary point of contact who prepared the CSDR Plan (e.g., "(586) 555-1234").  Enter only the phone numbers (parentheses and dashes will be added automatically).</t>
  </si>
  <si>
    <t>Enter the name of the reporting entity performing the work associated with the contract/agreement (e.g., "Anniston Army Depot").  Enter “TBD” (for “to be determined”) if the reporting entity is not yet known.</t>
  </si>
  <si>
    <t>Abbreviation of "Reporting Organization’s Name" (e.g., "ANAD").  Enter “TBD” (for “to be determined”) if the reporting entity is not yet known.</t>
  </si>
  <si>
    <t>Enter the contract/agreement proposals number (e.g., "W56HZV-99-R-1234") associated with the CSDR Plan.</t>
  </si>
  <si>
    <t>decimal</t>
  </si>
  <si>
    <t>Enter the full name of the Procurement Contracting Officer (e.g., "Jane Doe").</t>
  </si>
  <si>
    <t>A Resource Distribution Table is required to be included in all cost reporting plans.</t>
  </si>
  <si>
    <t>Enter the solicitation/request for proposal/request for prototype proposals number (e.g., "W56HZV-99-R-1234") associated with this cost reporting.  If unknown, request this value form your Procurement Contracting Officer or Contract Buyer and leave blank until known.  This value must be known to complete the final cost reporting plan.</t>
  </si>
  <si>
    <t>Enter any planned draft solicitation/request for proposal/request for prototype proposals release date (e.g., "2020-01-31").  If there are multiple planned drafts, enter the earliest draft date that is greater than today's date.  If unknown, request this value form your Procurement Contracting Officer or Contract Buyer and leave blank until known.</t>
  </si>
  <si>
    <t>Enter the planned final solicitation/request for proposal/request for prototype proposals release date (e.g., "2020-01-31").  If unknown, request this value form your Procurement Contracting Officer or Contract Buyer and leave blank until known.</t>
  </si>
  <si>
    <t>Enter the target contract/agreement award date (e.g., "2020-01-31").  If unknown, request this value form your Procurement Contracting Officer or Contract Buyer and leave blank until known.</t>
  </si>
  <si>
    <t>Enter the estimated last day of contract/agreement when all end items will have been delivered and/or all service(s) completed (e.g., "2020-01-31").  If unknown, request this value form your Procurement Contracting Officer or Contract Buyer and leave blank until known.</t>
  </si>
  <si>
    <t>Enter the estimated total price (in TY$) at contract completion (i.e., initial contract award plus all expected authorized contract changes) and based on the assumption that all contract options will be exercised.  If unknown, request the contract/agreement's Independent Government Cost Estiamte (IGCE) from your Procurement Contracting Officer, Contract Buyer, or Cost Team lead and leave blank until known.  This value must be known to complete the final cost reporting plan.</t>
  </si>
  <si>
    <t>Enter the estimated total price (in TY$) at contract completion (i.e., initial contract award plus all expected authorized contract changes) and based on the assumption that all contract options will be exercised for scopes of work associated with software development.  If unknown, request the contract/agreement's Independent Government Cost Estiamte (IGCE) from your Procurement Contracting Officer, Contract Buyer, or Cost Team lead and leave blank until known.  This value must be known to complete the final cost reporting plan.</t>
  </si>
  <si>
    <t>Enter the estimated total price (in TY$) at contract completion (i.e., initial contract award plus all expected authorized contract changes) and based on the assumption that all contract options will be exercised for scopes of work associated with software maintenance.  If unknown, request the contract/agreement's Independent Government Cost Estiamte (IGCE) from your Procurement Contracting Officer, Contract Buyer, or Cost Team lead and leave blank until known.  This value must be known to complete the final cost reporting plan.</t>
  </si>
  <si>
    <t>Enter the estimated total price (in TY$) at contract completion (i.e., initial contract award plus all expected authorized contract changes) and based on the assumption that all contract options will be exercised for scopes of work associated with sustainment of the prime mission product (includes ICS, TPF, CLS, spares acquisition, etc.).  If unknown, request the contract/agreement's Independent Government Cost Estiamte (IGCE) from your Procurement Contracting Officer, Contract Buyer, or Cost Team lead and leave blank until known.  This value must be known to complete the final cost reporting plan.</t>
  </si>
  <si>
    <t>Enter the scope of work paragraph number that starts the cost reporting section (e.g., "C.1.2.3").  If unknown, request this value form your Procurement Contracting Officer or Contract Buyer and leave blank until known.</t>
  </si>
  <si>
    <t>Enter the CLIN cost reporting CDRLs will be awarded on (e.g., "1124").  This value will be added to the "A. CONTRACT LINE ITEM NO." block of the CDRL DD FORM 1423-1.  If unknown, request this value form your Procurement Contracting Officer or Contract Buyer and leave blank until known.  This value must be known to complete the final cost reporting plan.</t>
  </si>
  <si>
    <t>Enter the exhibit cost reporting CDRLs will be on in the contract (e.g., "A").  This value will be added to the "B. EXHIBIT" block of the CDRL DD FORM 1423-1.  If unknown, request this value form your Procurement Contracting Officer or Contract Buyer and leave blank until known.  This value must be known to complete the final cost reporting plan.</t>
  </si>
  <si>
    <t>Enter the CDRL number (e.g., "A004") for the associated CDRL.  If the CDRL is not included in the contract, leave blank.  If the CDRL is on contract but the number is not known, request this value form your Procurement Contracting Officer or Contract Buyer and leave blank until known.  If included in the contract, this value must be known to complete the final cost reporting plan.  Note that each CDRL must have a unique number.</t>
  </si>
  <si>
    <t>Provide the name of the analyst who will primarily be responsible for cost reporting CDRL review.  If unknown, enter the name of the primary point of contact who prepared the CSDR Plan from block 2.g.</t>
  </si>
  <si>
    <t>Provide the data that will be listed on the CDRL as its prepared on date.  If left blank, the computer's system date will be utilized.</t>
  </si>
  <si>
    <r>
      <rPr>
        <b/>
        <sz val="10"/>
        <color theme="1"/>
        <rFont val="Calibri"/>
        <family val="2"/>
        <scheme val="minor"/>
      </rPr>
      <t>!!! Note the use of CSDR Readiness Reviews is deprecated. !!!</t>
    </r>
    <r>
      <rPr>
        <sz val="10"/>
        <color theme="1"/>
        <rFont val="Calibri"/>
        <family val="2"/>
        <scheme val="minor"/>
      </rPr>
      <t xml:space="preserve">
Select "TRUE" if there be a requirement to hold a CSDR Readiness Review prior to the CSDR Post Award Conference, otherwise select "FALSE". </t>
    </r>
  </si>
  <si>
    <t>Select "TRUE" if your PCO requires any documents presented at the Post Award Conference to have an assoicated CDRL, otherwise "FALSE".</t>
  </si>
  <si>
    <t>PAC_CDRL_lgl</t>
  </si>
  <si>
    <t>4.t</t>
  </si>
  <si>
    <t>5.aa</t>
  </si>
  <si>
    <t>Post Award Conference CDRL Number</t>
  </si>
  <si>
    <t>PAC_CDRL_numb</t>
  </si>
  <si>
    <t>Enter the contract attachment number for the CSDR Plan (e.g., "0004").  If unknown, let your Procurement Contracting Officer or Buyer know you need a contract attachment for the CSDR Plan and ask them for an attachment number.  Note that each attachment must have a unique number.</t>
  </si>
  <si>
    <t>Enter the contract attachment number for the RDT (e.g., "0004").  If unknown, let your Procurement Contracting Officer or Buyer know you need a contract attachment for the RDT and ask them for an attachment number.  Note that each attachment must have a unique number.</t>
  </si>
  <si>
    <t>If the LSPD Report CDRL will be added to the contract, enter the contract attachment number for the LSPD Report (e.g., "0004").  If unknown, let your Procurement Contracting Officer or Buyer know you need a contract attachment for the LSPD Report and ask them for an attachment number.  If the LSPD Report CDRL will not be added to the contract, leave blank.  Note that each attachment must have a unique number.</t>
  </si>
  <si>
    <t>If the AUMC Report CDRL will be added to the contract, enter the contract attachment number for the AUMC Report (e.g., "0004").  If unknown, let your Procurement Contracting Officer or Buyer know you need a contract attachment for the AUMC Report and ask them for an attachment number.  If the AUMC Report CDRL will not be added to the contract, leave blank.  Note that each attachment must have a unique number.</t>
  </si>
  <si>
    <t>whole number</t>
  </si>
  <si>
    <t>Materiel Solution Analysis</t>
  </si>
  <si>
    <t>Technology Maturation &amp; Risk Reduction</t>
  </si>
  <si>
    <t>Engineering &amp; Manufacturing Development</t>
  </si>
  <si>
    <t>Low Rate Initial Production</t>
  </si>
  <si>
    <t>Full Rate Production</t>
  </si>
  <si>
    <t>Operations &amp; Sustainment</t>
  </si>
  <si>
    <t>Middle Tier Acquisition - Rapid Prototyping</t>
  </si>
  <si>
    <t>Middle Tier Acquisition - Rapid Fielding</t>
  </si>
  <si>
    <t>Other Transaction Authority - Research Purpose</t>
  </si>
  <si>
    <t>Other Transaction Authority - Prototype Purpose</t>
  </si>
  <si>
    <t>Other Transaction Authority - Production Purpose</t>
  </si>
  <si>
    <t>0.1.1</t>
  </si>
  <si>
    <t>CSDR_plan_style</t>
  </si>
  <si>
    <t>MIL-STD-881 Utilized</t>
  </si>
  <si>
    <t>CSDR_plan_std</t>
  </si>
  <si>
    <t>CSDR_plan_commodity_type</t>
  </si>
  <si>
    <t>&gt;&gt;&gt;CSDR_plan_commodity_type&lt;&lt;&lt;</t>
  </si>
  <si>
    <t>CSDR Plan Commodity Type</t>
  </si>
  <si>
    <t>CSDR_plan_org_name</t>
  </si>
  <si>
    <t>CSDR_plan_POC_name</t>
  </si>
  <si>
    <t>CSDR_plan_POC_address</t>
  </si>
  <si>
    <t>CSDR_plan_POC_phone</t>
  </si>
  <si>
    <t>CSDR_plan_POC_extension</t>
  </si>
  <si>
    <t>CSDR_plan_POC_email</t>
  </si>
  <si>
    <t>CSDR_plan_attch_numb</t>
  </si>
  <si>
    <t>Post Award Conference Materials CDRL Required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</si>
</sst>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 ###\-####"/>
  </numFmts>
  <fonts count="4" x14ac:knownFonts="1">
    <font>
      <sz val="10"/>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
      <patternFill patternType="solid">
        <fgColor theme="0" tint="-4.9989318521683403E-2"/>
        <bgColor indexed="64"/>
      </patternFill>
    </fill>
  </fills>
  <borders count="27">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medium">
        <color auto="1"/>
      </left>
      <right/>
      <top/>
      <bottom/>
      <diagonal/>
    </border>
    <border>
      <left style="medium">
        <color auto="1"/>
      </left>
      <right style="hair">
        <color auto="1"/>
      </right>
      <top style="medium">
        <color auto="1"/>
      </top>
      <bottom style="thin">
        <color auto="1"/>
      </bottom>
      <diagonal/>
    </border>
    <border>
      <left style="hair">
        <color auto="1"/>
      </left>
      <right style="hair">
        <color auto="1"/>
      </right>
      <top style="hair">
        <color auto="1"/>
      </top>
      <bottom/>
      <diagonal/>
    </border>
    <border>
      <left style="medium">
        <color auto="1"/>
      </left>
      <right/>
      <top/>
      <bottom style="thin">
        <color auto="1"/>
      </bottom>
      <diagonal/>
    </border>
    <border>
      <left style="hair">
        <color auto="1"/>
      </left>
      <right style="hair">
        <color auto="1"/>
      </right>
      <top style="hair">
        <color auto="1"/>
      </top>
      <bottom style="thin">
        <color auto="1"/>
      </bottom>
      <diagonal/>
    </border>
    <border>
      <left style="medium">
        <color auto="1"/>
      </left>
      <right/>
      <top style="thin">
        <color auto="1"/>
      </top>
      <bottom/>
      <diagonal/>
    </border>
    <border>
      <left style="hair">
        <color auto="1"/>
      </left>
      <right style="hair">
        <color auto="1"/>
      </right>
      <top style="thin">
        <color auto="1"/>
      </top>
      <bottom style="hair">
        <color auto="1"/>
      </bottom>
      <diagonal/>
    </border>
    <border>
      <left style="medium">
        <color auto="1"/>
      </left>
      <right/>
      <top style="thin">
        <color auto="1"/>
      </top>
      <bottom style="medium">
        <color auto="1"/>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top style="thin">
        <color auto="1"/>
      </top>
      <bottom style="hair">
        <color auto="1"/>
      </bottom>
      <diagonal/>
    </border>
    <border>
      <left style="hair">
        <color auto="1"/>
      </left>
      <right/>
      <top style="hair">
        <color auto="1"/>
      </top>
      <bottom/>
      <diagonal/>
    </border>
    <border>
      <left/>
      <right style="hair">
        <color auto="1"/>
      </right>
      <top/>
      <bottom style="hair">
        <color auto="1"/>
      </bottom>
      <diagonal/>
    </border>
    <border>
      <left/>
      <right style="hair">
        <color auto="1"/>
      </right>
      <top style="hair">
        <color auto="1"/>
      </top>
      <bottom style="hair">
        <color auto="1"/>
      </bottom>
      <diagonal/>
    </border>
    <border>
      <left/>
      <right style="hair">
        <color auto="1"/>
      </right>
      <top style="hair">
        <color auto="1"/>
      </top>
      <bottom style="thin">
        <color auto="1"/>
      </bottom>
      <diagonal/>
    </border>
    <border>
      <left/>
      <right style="hair">
        <color auto="1"/>
      </right>
      <top style="thin">
        <color auto="1"/>
      </top>
      <bottom style="hair">
        <color auto="1"/>
      </bottom>
      <diagonal/>
    </border>
    <border>
      <left/>
      <right style="hair">
        <color auto="1"/>
      </right>
      <top style="hair">
        <color auto="1"/>
      </top>
      <bottom/>
      <diagonal/>
    </border>
    <border>
      <left/>
      <right style="hair">
        <color auto="1"/>
      </right>
      <top/>
      <bottom style="thin">
        <color auto="1"/>
      </bottom>
      <diagonal/>
    </border>
    <border>
      <left style="hair">
        <color auto="1"/>
      </left>
      <right style="hair">
        <color auto="1"/>
      </right>
      <top/>
      <bottom style="thin">
        <color auto="1"/>
      </bottom>
      <diagonal/>
    </border>
    <border>
      <left style="hair">
        <color auto="1"/>
      </left>
      <right/>
      <top/>
      <bottom style="thin">
        <color auto="1"/>
      </bottom>
      <diagonal/>
    </border>
    <border>
      <left/>
      <right style="hair">
        <color auto="1"/>
      </right>
      <top style="thin">
        <color auto="1"/>
      </top>
      <bottom/>
      <diagonal/>
    </border>
    <border>
      <left style="hair">
        <color auto="1"/>
      </left>
      <right style="hair">
        <color auto="1"/>
      </right>
      <top/>
      <bottom/>
      <diagonal/>
    </border>
    <border>
      <left style="hair">
        <color auto="1"/>
      </left>
      <right/>
      <top/>
      <bottom/>
      <diagonal/>
    </border>
  </borders>
  <cellStyleXfs count="2">
    <xf numFmtId="0" fontId="0" fillId="0" borderId="0"/>
    <xf numFmtId="44" fontId="2" fillId="0" borderId="0" applyFont="0" applyFill="0" applyBorder="0" applyAlignment="0" applyProtection="0"/>
  </cellStyleXfs>
  <cellXfs count="47">
    <xf numFmtId="0" fontId="0" fillId="0" borderId="0" xfId="0"/>
    <xf numFmtId="0" fontId="1" fillId="2" borderId="3" xfId="0" applyNumberFormat="1" applyFont="1" applyFill="1" applyBorder="1" applyAlignment="1">
      <alignment vertical="top" wrapText="1"/>
    </xf>
    <xf numFmtId="0" fontId="1" fillId="2" borderId="6" xfId="0" applyNumberFormat="1" applyFont="1" applyFill="1" applyBorder="1" applyAlignment="1">
      <alignment vertical="top" wrapText="1"/>
    </xf>
    <xf numFmtId="0" fontId="1" fillId="2" borderId="8" xfId="0" applyNumberFormat="1" applyFont="1" applyFill="1" applyBorder="1" applyAlignment="1">
      <alignment vertical="top" wrapText="1"/>
    </xf>
    <xf numFmtId="0" fontId="1" fillId="2" borderId="10" xfId="0" applyNumberFormat="1" applyFont="1" applyFill="1" applyBorder="1" applyAlignment="1">
      <alignment vertical="top" wrapText="1"/>
    </xf>
    <xf numFmtId="0" fontId="0" fillId="0" borderId="0" xfId="0" applyFont="1"/>
    <xf numFmtId="0" fontId="0" fillId="0" borderId="2" xfId="0" applyFont="1" applyBorder="1" applyAlignment="1">
      <alignment horizontal="left" vertical="top" wrapText="1"/>
    </xf>
    <xf numFmtId="0" fontId="0" fillId="0" borderId="1" xfId="0" applyFont="1" applyBorder="1" applyAlignment="1">
      <alignment horizontal="left" vertical="top" wrapText="1"/>
    </xf>
    <xf numFmtId="0" fontId="0" fillId="0" borderId="7" xfId="0" applyFont="1" applyBorder="1" applyAlignment="1">
      <alignment horizontal="left" vertical="top" wrapText="1"/>
    </xf>
    <xf numFmtId="0" fontId="0" fillId="0" borderId="9" xfId="0" applyFont="1" applyBorder="1" applyAlignment="1">
      <alignment horizontal="left" vertical="top" wrapText="1"/>
    </xf>
    <xf numFmtId="0" fontId="0" fillId="0" borderId="5" xfId="0" applyFont="1" applyBorder="1" applyAlignment="1">
      <alignment horizontal="left" vertical="top" wrapText="1"/>
    </xf>
    <xf numFmtId="0" fontId="0" fillId="0" borderId="0" xfId="0" applyFont="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0" fillId="0" borderId="15" xfId="0" applyFont="1" applyBorder="1" applyAlignment="1">
      <alignment horizontal="left" vertical="top" wrapText="1"/>
    </xf>
    <xf numFmtId="0" fontId="0" fillId="0" borderId="0" xfId="0" applyFont="1" applyAlignment="1">
      <alignment wrapText="1"/>
    </xf>
    <xf numFmtId="0" fontId="1" fillId="4" borderId="16" xfId="0" applyNumberFormat="1" applyFont="1" applyFill="1" applyBorder="1" applyAlignment="1">
      <alignment horizontal="center" vertical="top"/>
    </xf>
    <xf numFmtId="0" fontId="1" fillId="4" borderId="17" xfId="0" applyNumberFormat="1" applyFont="1" applyFill="1" applyBorder="1" applyAlignment="1">
      <alignment horizontal="center" vertical="top"/>
    </xf>
    <xf numFmtId="0" fontId="1" fillId="4" borderId="18" xfId="0" applyNumberFormat="1" applyFont="1" applyFill="1" applyBorder="1" applyAlignment="1">
      <alignment horizontal="center" vertical="top"/>
    </xf>
    <xf numFmtId="0" fontId="1" fillId="4" borderId="19" xfId="0" applyNumberFormat="1" applyFont="1" applyFill="1" applyBorder="1" applyAlignment="1">
      <alignment horizontal="center" vertical="top"/>
    </xf>
    <xf numFmtId="0" fontId="1" fillId="4" borderId="20" xfId="0" applyNumberFormat="1" applyFont="1" applyFill="1" applyBorder="1" applyAlignment="1">
      <alignment horizontal="center" vertical="top"/>
    </xf>
    <xf numFmtId="49" fontId="0" fillId="3" borderId="11" xfId="0" applyNumberFormat="1" applyFont="1" applyFill="1" applyBorder="1" applyAlignment="1">
      <alignment horizontal="left" vertical="top" wrapText="1"/>
    </xf>
    <xf numFmtId="49" fontId="0" fillId="3" borderId="12" xfId="0" applyNumberFormat="1" applyFont="1" applyFill="1" applyBorder="1" applyAlignment="1">
      <alignment horizontal="left" vertical="top" wrapText="1"/>
    </xf>
    <xf numFmtId="0" fontId="0" fillId="3" borderId="12" xfId="0" applyFont="1" applyFill="1" applyBorder="1" applyAlignment="1">
      <alignment horizontal="left" vertical="top" wrapText="1"/>
    </xf>
    <xf numFmtId="0" fontId="0" fillId="0" borderId="13" xfId="0" applyFont="1" applyFill="1" applyBorder="1" applyAlignment="1">
      <alignment horizontal="left" vertical="top" wrapText="1"/>
    </xf>
    <xf numFmtId="49" fontId="0" fillId="3" borderId="14" xfId="0" applyNumberFormat="1" applyFont="1" applyFill="1" applyBorder="1" applyAlignment="1">
      <alignment horizontal="left" vertical="top" wrapText="1"/>
    </xf>
    <xf numFmtId="164" fontId="0" fillId="3" borderId="12" xfId="0" applyNumberFormat="1" applyFont="1" applyFill="1" applyBorder="1" applyAlignment="1">
      <alignment horizontal="left" vertical="top" wrapText="1"/>
    </xf>
    <xf numFmtId="49" fontId="0" fillId="3" borderId="15" xfId="0" applyNumberFormat="1" applyFont="1" applyFill="1" applyBorder="1" applyAlignment="1">
      <alignment horizontal="left" vertical="top" wrapText="1"/>
    </xf>
    <xf numFmtId="49" fontId="0" fillId="3" borderId="13" xfId="0" applyNumberFormat="1" applyFont="1" applyFill="1" applyBorder="1" applyAlignment="1">
      <alignment horizontal="left" vertical="top" wrapText="1"/>
    </xf>
    <xf numFmtId="14" fontId="0" fillId="3" borderId="12" xfId="0" applyNumberFormat="1" applyFont="1" applyFill="1" applyBorder="1" applyAlignment="1">
      <alignment horizontal="left" vertical="top" wrapText="1"/>
    </xf>
    <xf numFmtId="44" fontId="0" fillId="3" borderId="12" xfId="1"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12" xfId="0" applyFont="1" applyFill="1" applyBorder="1" applyAlignment="1">
      <alignment horizontal="left" vertical="top" wrapText="1"/>
    </xf>
    <xf numFmtId="0" fontId="0" fillId="3" borderId="15" xfId="0" applyFont="1" applyFill="1" applyBorder="1" applyAlignment="1">
      <alignment horizontal="left" vertical="top" wrapText="1"/>
    </xf>
    <xf numFmtId="49" fontId="0" fillId="0" borderId="12" xfId="0" applyNumberFormat="1" applyFont="1" applyFill="1" applyBorder="1" applyAlignment="1">
      <alignment horizontal="left" vertical="top" wrapText="1"/>
    </xf>
    <xf numFmtId="49" fontId="0" fillId="0" borderId="13" xfId="0" applyNumberFormat="1" applyFont="1" applyFill="1" applyBorder="1" applyAlignment="1">
      <alignment horizontal="left" vertical="top" wrapText="1"/>
    </xf>
    <xf numFmtId="0" fontId="1" fillId="4" borderId="24" xfId="0" applyNumberFormat="1" applyFont="1" applyFill="1" applyBorder="1" applyAlignment="1">
      <alignment horizontal="center" vertical="top"/>
    </xf>
    <xf numFmtId="0" fontId="0" fillId="0" borderId="25" xfId="0" applyFont="1" applyBorder="1" applyAlignment="1">
      <alignment horizontal="left" vertical="top" wrapText="1"/>
    </xf>
    <xf numFmtId="0" fontId="0" fillId="0" borderId="26" xfId="0" applyFont="1" applyBorder="1" applyAlignment="1">
      <alignment horizontal="left" vertical="top" wrapText="1"/>
    </xf>
    <xf numFmtId="0" fontId="0" fillId="3" borderId="26" xfId="0" applyFont="1" applyFill="1" applyBorder="1" applyAlignment="1">
      <alignment horizontal="left" vertical="top" wrapText="1"/>
    </xf>
    <xf numFmtId="0" fontId="3" fillId="2" borderId="21" xfId="0" applyFont="1" applyFill="1" applyBorder="1" applyAlignment="1">
      <alignment horizontal="left" vertical="top" wrapText="1"/>
    </xf>
    <xf numFmtId="0" fontId="3" fillId="2" borderId="22" xfId="0" applyFont="1" applyFill="1" applyBorder="1" applyAlignment="1">
      <alignment horizontal="left" vertical="top" wrapText="1"/>
    </xf>
    <xf numFmtId="0" fontId="3" fillId="2" borderId="22" xfId="0" applyFont="1" applyFill="1" applyBorder="1" applyAlignment="1">
      <alignment vertical="top" wrapText="1"/>
    </xf>
    <xf numFmtId="0" fontId="3" fillId="2" borderId="23" xfId="0" applyFont="1" applyFill="1" applyBorder="1" applyAlignment="1">
      <alignment vertical="top" wrapText="1"/>
    </xf>
    <xf numFmtId="0" fontId="1" fillId="2" borderId="4" xfId="0" applyFont="1" applyFill="1" applyBorder="1" applyAlignment="1">
      <alignment horizontal="left" vertical="top" wrapText="1"/>
    </xf>
  </cellXfs>
  <cellStyles count="2">
    <cellStyle name="Currency" xfId="1" builtinId="4"/>
    <cellStyle name="Normal" xfId="0" builtinId="0"/>
  </cellStyles>
  <dxfs count="18">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theme="0"/>
      </font>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top style="hair">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style="hair">
          <color auto="1"/>
        </right>
        <top style="hair">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style="hair">
          <color auto="1"/>
        </right>
        <top style="hair">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style="hair">
          <color auto="1"/>
        </right>
        <top style="hair">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style="hair">
          <color auto="1"/>
        </right>
        <top style="hair">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style="hair">
          <color auto="1"/>
        </right>
        <top style="hair">
          <color auto="1"/>
        </top>
        <bottom style="thin">
          <color auto="1"/>
        </bottom>
        <vertical/>
        <horizontal/>
      </border>
    </dxf>
    <dxf>
      <font>
        <b/>
        <i val="0"/>
        <strike val="0"/>
        <condense val="0"/>
        <extend val="0"/>
        <outline val="0"/>
        <shadow val="0"/>
        <u val="none"/>
        <vertAlign val="baseline"/>
        <sz val="10"/>
        <color theme="1"/>
        <name val="Calibri"/>
        <scheme val="minor"/>
      </font>
      <numFmt numFmtId="0" formatCode="General"/>
      <fill>
        <patternFill patternType="solid">
          <fgColor indexed="64"/>
          <bgColor theme="0" tint="-4.9989318521683403E-2"/>
        </patternFill>
      </fill>
      <alignment horizontal="center" vertical="top" textRotation="0" wrapText="0" indent="0" justifyLastLine="0" shrinkToFit="0" readingOrder="0"/>
      <border diagonalUp="0" diagonalDown="0">
        <left/>
        <right style="hair">
          <color auto="1"/>
        </right>
        <top style="hair">
          <color auto="1"/>
        </top>
        <bottom style="thin">
          <color auto="1"/>
        </bottom>
        <vertical/>
        <horizontal/>
      </border>
    </dxf>
    <dxf>
      <border outline="0">
        <bottom style="thin">
          <color auto="1"/>
        </bottom>
      </border>
    </dxf>
    <dxf>
      <border outline="0">
        <left style="hair">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theme="0" tint="-0.14999847407452621"/>
        </patternFill>
      </fill>
      <alignment horizontal="general" vertical="top" textRotation="0" wrapText="1" indent="0" justifyLastLine="0" shrinkToFit="0" readingOrder="0"/>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10" name="params_input_sheet" displayName="params_input_sheet" ref="B1:I89" totalsRowShown="0" headerRowDxfId="17" dataDxfId="16" headerRowBorderDxfId="14" tableBorderDxfId="15">
  <autoFilter ref="B1:I89"/>
  <tableColumns count="8">
    <tableColumn id="1" name="Ref" dataDxfId="13"/>
    <tableColumn id="2" name="Parameter Name" dataDxfId="12"/>
    <tableColumn id="3" name="Parameter Description" dataDxfId="11"/>
    <tableColumn id="4" name="Nullable" dataDxfId="10"/>
    <tableColumn id="5" name="Input Data Type" dataDxfId="9"/>
    <tableColumn id="6" name="Available Choices" dataDxfId="8"/>
    <tableColumn id="7" name="params" dataDxfId="7"/>
    <tableColumn id="8" name="User Input"/>
  </tableColumns>
  <tableStyleInfo name="TableStyleMedium2" showFirstColumn="0" showLastColumn="0" showRowStripes="0" showColumnStripes="0"/>
</table>
</file>

<file path=xl/tables/table2.xml><?xml version="1.0" encoding="utf-8"?>
<table xmlns="http://schemas.openxmlformats.org/spreadsheetml/2006/main" id="3" name="program_ACAT" displayName="program_ACAT" ref="A1:A9" totalsRowShown="0">
  <autoFilter ref="A1:A9"/>
  <tableColumns count="1">
    <tableColumn id="1" name="choices"/>
  </tableColumns>
  <tableStyleInfo name="TableStyleMedium2" showFirstColumn="0" showLastColumn="0" showRowStripes="1" showColumnStripes="0"/>
</table>
</file>

<file path=xl/tables/table3.xml><?xml version="1.0" encoding="utf-8"?>
<table xmlns="http://schemas.openxmlformats.org/spreadsheetml/2006/main" id="4" name="acqusition_phase_full" displayName="acqusition_phase_full" ref="A1:B16" totalsRowShown="0">
  <autoFilter ref="A1:B16"/>
  <tableColumns count="2">
    <tableColumn id="1" name="choices"/>
    <tableColumn id="2" name="acqusition_phase_abbr"/>
  </tableColumns>
  <tableStyleInfo name="TableStyleMedium2" showFirstColumn="0" showLastColumn="0" showRowStripes="1" showColumnStripes="0"/>
</table>
</file>

<file path=xl/tables/table4.xml><?xml version="1.0" encoding="utf-8"?>
<table xmlns="http://schemas.openxmlformats.org/spreadsheetml/2006/main" id="5" name="acqusition_phase_abbr" displayName="acqusition_phase_abbr" ref="A1:A16" totalsRowShown="0">
  <autoFilter ref="A1:A16"/>
  <tableColumns count="1">
    <tableColumn id="1" name="choices"/>
  </tableColumns>
  <tableStyleInfo name="TableStyleMedium2" showFirstColumn="0" showLastColumn="0" showRowStripes="1" showColumnStripes="0"/>
</table>
</file>

<file path=xl/tables/table5.xml><?xml version="1.0" encoding="utf-8"?>
<table xmlns="http://schemas.openxmlformats.org/spreadsheetml/2006/main" id="7" name="CSDR_Plan_style" displayName="CSDR_Plan_style" ref="A1:A4" totalsRowShown="0">
  <autoFilter ref="A1:A4"/>
  <tableColumns count="1">
    <tableColumn id="1" name="choices"/>
  </tableColumns>
  <tableStyleInfo name="TableStyleMedium2" showFirstColumn="0" showLastColumn="0" showRowStripes="1" showColumnStripes="0"/>
</table>
</file>

<file path=xl/tables/table6.xml><?xml version="1.0" encoding="utf-8"?>
<table xmlns="http://schemas.openxmlformats.org/spreadsheetml/2006/main" id="2" name="CSDR_Plan_std" displayName="CSDR_Plan_std" ref="A1:A5" totalsRowShown="0">
  <autoFilter ref="A1:A5"/>
  <tableColumns count="1">
    <tableColumn id="1" name="choices"/>
  </tableColumns>
  <tableStyleInfo name="TableStyleMedium2" showFirstColumn="0" showLastColumn="0" showRowStripes="1" showColumnStripes="0"/>
</table>
</file>

<file path=xl/tables/table7.xml><?xml version="1.0" encoding="utf-8"?>
<table xmlns="http://schemas.openxmlformats.org/spreadsheetml/2006/main" id="9" name="CSDR_plan_commodity_type" displayName="CSDR_plan_commodity_type" ref="A1:A24" totalsRowShown="0">
  <autoFilter ref="A1:A24"/>
  <tableColumns count="1">
    <tableColumn id="1" name="choices"/>
  </tableColumns>
  <tableStyleInfo name="TableStyleMedium2" showFirstColumn="0" showLastColumn="0" showRowStripes="1" showColumnStripes="0"/>
</table>
</file>

<file path=xl/tables/table8.xml><?xml version="1.0" encoding="utf-8"?>
<table xmlns="http://schemas.openxmlformats.org/spreadsheetml/2006/main" id="1" name="reporting_organization_type" displayName="reporting_organization_type" ref="A1:A5" totalsRowShown="0">
  <autoFilter ref="A1:A5"/>
  <tableColumns count="1">
    <tableColumn id="1" name="choices"/>
  </tableColumns>
  <tableStyleInfo name="TableStyleMedium2" showFirstColumn="0" showLastColumn="0" showRowStripes="1" showColumnStripes="0"/>
</table>
</file>

<file path=xl/tables/table9.xml><?xml version="1.0" encoding="utf-8"?>
<table xmlns="http://schemas.openxmlformats.org/spreadsheetml/2006/main" id="8" name="cdrl_exhibit" displayName="cdrl_exhibit" ref="A1:A28" totalsRowShown="0">
  <autoFilter ref="A1:A28"/>
  <tableColumns count="1">
    <tableColumn id="1" name="choi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showGridLines="0" tabSelected="1" zoomScaleNormal="100" workbookViewId="0">
      <pane xSplit="2" ySplit="1" topLeftCell="C2" activePane="bottomRight" state="frozen"/>
      <selection pane="topRight" activeCell="C1" sqref="C1"/>
      <selection pane="bottomLeft" activeCell="A2" sqref="A2"/>
      <selection pane="bottomRight" activeCell="C2" sqref="C2"/>
    </sheetView>
  </sheetViews>
  <sheetFormatPr defaultRowHeight="12.75" x14ac:dyDescent="0.2"/>
  <cols>
    <col min="1" max="1" width="11.7109375" style="11" customWidth="1"/>
    <col min="2" max="2" width="5.28515625" style="11" customWidth="1"/>
    <col min="3" max="3" width="32.140625" style="11" customWidth="1"/>
    <col min="4" max="4" width="61.42578125" style="5" customWidth="1"/>
    <col min="5" max="5" width="10" style="5" bestFit="1" customWidth="1"/>
    <col min="6" max="6" width="14.7109375" style="5" customWidth="1"/>
    <col min="7" max="7" width="25.7109375" style="5" customWidth="1"/>
    <col min="8" max="8" width="25" style="5" customWidth="1"/>
    <col min="9" max="9" width="27.28515625" style="17" customWidth="1"/>
    <col min="10" max="16384" width="9.140625" style="5"/>
  </cols>
  <sheetData>
    <row r="1" spans="1:9" x14ac:dyDescent="0.2">
      <c r="A1" s="46" t="s">
        <v>360</v>
      </c>
      <c r="B1" s="42" t="s">
        <v>322</v>
      </c>
      <c r="C1" s="43" t="s">
        <v>4</v>
      </c>
      <c r="D1" s="44" t="s">
        <v>5</v>
      </c>
      <c r="E1" s="44" t="s">
        <v>0</v>
      </c>
      <c r="F1" s="44" t="s">
        <v>6</v>
      </c>
      <c r="G1" s="44" t="s">
        <v>378</v>
      </c>
      <c r="H1" s="45" t="s">
        <v>7</v>
      </c>
      <c r="I1" s="45" t="s">
        <v>3</v>
      </c>
    </row>
    <row r="2" spans="1:9" ht="38.25" x14ac:dyDescent="0.2">
      <c r="A2" s="1" t="s">
        <v>171</v>
      </c>
      <c r="B2" s="18" t="s">
        <v>193</v>
      </c>
      <c r="C2" s="6" t="s">
        <v>174</v>
      </c>
      <c r="D2" s="6" t="s">
        <v>323</v>
      </c>
      <c r="E2" s="6" t="s">
        <v>110</v>
      </c>
      <c r="F2" s="6" t="s">
        <v>1</v>
      </c>
      <c r="G2" s="6" t="s">
        <v>2</v>
      </c>
      <c r="H2" s="12" t="s">
        <v>8</v>
      </c>
      <c r="I2" s="23"/>
    </row>
    <row r="3" spans="1:9" x14ac:dyDescent="0.2">
      <c r="A3" s="1"/>
      <c r="B3" s="19" t="s">
        <v>194</v>
      </c>
      <c r="C3" s="7" t="s">
        <v>9</v>
      </c>
      <c r="D3" s="7" t="s">
        <v>347</v>
      </c>
      <c r="E3" s="7" t="s">
        <v>110</v>
      </c>
      <c r="F3" s="7" t="s">
        <v>1</v>
      </c>
      <c r="G3" s="7" t="s">
        <v>2</v>
      </c>
      <c r="H3" s="13" t="s">
        <v>13</v>
      </c>
      <c r="I3" s="24"/>
    </row>
    <row r="4" spans="1:9" ht="25.5" x14ac:dyDescent="0.2">
      <c r="A4" s="1"/>
      <c r="B4" s="19" t="s">
        <v>195</v>
      </c>
      <c r="C4" s="7" t="s">
        <v>69</v>
      </c>
      <c r="D4" s="7" t="s">
        <v>349</v>
      </c>
      <c r="E4" s="7" t="s">
        <v>110</v>
      </c>
      <c r="F4" s="7" t="s">
        <v>1</v>
      </c>
      <c r="G4" s="7" t="s">
        <v>2</v>
      </c>
      <c r="H4" s="13" t="s">
        <v>14</v>
      </c>
      <c r="I4" s="24"/>
    </row>
    <row r="5" spans="1:9" x14ac:dyDescent="0.2">
      <c r="A5" s="1"/>
      <c r="B5" s="19" t="s">
        <v>196</v>
      </c>
      <c r="C5" s="7" t="s">
        <v>70</v>
      </c>
      <c r="D5" s="7" t="s">
        <v>350</v>
      </c>
      <c r="E5" s="7" t="s">
        <v>110</v>
      </c>
      <c r="F5" s="7" t="s">
        <v>1</v>
      </c>
      <c r="G5" s="7" t="s">
        <v>2</v>
      </c>
      <c r="H5" s="13" t="s">
        <v>15</v>
      </c>
      <c r="I5" s="24"/>
    </row>
    <row r="6" spans="1:9" ht="153" x14ac:dyDescent="0.2">
      <c r="A6" s="1"/>
      <c r="B6" s="19" t="s">
        <v>197</v>
      </c>
      <c r="C6" s="7" t="s">
        <v>175</v>
      </c>
      <c r="D6" s="7" t="s">
        <v>329</v>
      </c>
      <c r="E6" s="7" t="s">
        <v>110</v>
      </c>
      <c r="F6" s="7" t="s">
        <v>1</v>
      </c>
      <c r="G6" s="7" t="s">
        <v>2</v>
      </c>
      <c r="H6" s="13" t="s">
        <v>328</v>
      </c>
      <c r="I6" s="24"/>
    </row>
    <row r="7" spans="1:9" x14ac:dyDescent="0.2">
      <c r="A7" s="1"/>
      <c r="B7" s="19" t="s">
        <v>198</v>
      </c>
      <c r="C7" s="7" t="s">
        <v>330</v>
      </c>
      <c r="D7" s="7" t="s">
        <v>348</v>
      </c>
      <c r="E7" s="7" t="s">
        <v>110</v>
      </c>
      <c r="F7" s="7" t="s">
        <v>1</v>
      </c>
      <c r="G7" s="7" t="s">
        <v>2</v>
      </c>
      <c r="H7" s="13" t="s">
        <v>331</v>
      </c>
      <c r="I7" s="24"/>
    </row>
    <row r="8" spans="1:9" ht="38.25" x14ac:dyDescent="0.2">
      <c r="A8" s="1"/>
      <c r="B8" s="19" t="s">
        <v>199</v>
      </c>
      <c r="C8" s="7" t="s">
        <v>71</v>
      </c>
      <c r="D8" s="7" t="s">
        <v>352</v>
      </c>
      <c r="E8" s="7" t="s">
        <v>110</v>
      </c>
      <c r="F8" s="7" t="s">
        <v>18</v>
      </c>
      <c r="G8" s="7" t="str">
        <f>program_ACAT!D1</f>
        <v xml:space="preserve">ACAT-ID, ACAT-IC, ACAT-II, ACAT-III, ACAT-IV, Pre-ACAT, Other, &gt;&gt;&gt;program_ACAT&lt;&lt;&lt;                     </v>
      </c>
      <c r="H8" s="13" t="s">
        <v>16</v>
      </c>
      <c r="I8" s="25"/>
    </row>
    <row r="9" spans="1:9" ht="274.5" customHeight="1" x14ac:dyDescent="0.2">
      <c r="A9" s="1"/>
      <c r="B9" s="19" t="s">
        <v>200</v>
      </c>
      <c r="C9" s="7" t="s">
        <v>324</v>
      </c>
      <c r="D9" s="7" t="s">
        <v>362</v>
      </c>
      <c r="E9" s="7" t="s">
        <v>110</v>
      </c>
      <c r="F9" s="7" t="s">
        <v>18</v>
      </c>
      <c r="G9" s="7" t="str">
        <f>acqusition_phase_full!D1</f>
        <v xml:space="preserve">Materiel Solution Analysis, Technology Maturation &amp; Risk Reduction, Engineering &amp; Manufacturing Development, Low Rate Initial Production, Full Rate Production, Operations &amp; Sustainment, Pre-Materiel Solution Analysis, Middle Tier Acquisition - Rapid Prototyping, Middle Tier Acquisition - Rapid Fielding, Other Transaction Authority - Research Purpose, Other Transaction Authority - Prototype Purpose, Other Transaction Authority - Production Purpose, Multiple, TBD, &gt;&gt;&gt;acqusition_phase_full&lt;&lt;&lt;                </v>
      </c>
      <c r="H9" s="13" t="s">
        <v>10</v>
      </c>
      <c r="I9" s="25"/>
    </row>
    <row r="10" spans="1:9" ht="63.75" x14ac:dyDescent="0.2">
      <c r="A10" s="1"/>
      <c r="B10" s="20" t="s">
        <v>201</v>
      </c>
      <c r="C10" s="8" t="s">
        <v>176</v>
      </c>
      <c r="D10" s="8" t="s">
        <v>361</v>
      </c>
      <c r="E10" s="8" t="s">
        <v>110</v>
      </c>
      <c r="F10" s="8" t="s">
        <v>18</v>
      </c>
      <c r="G10" s="8" t="str">
        <f>acqusition_phase_abbr!D1</f>
        <v xml:space="preserve">MSA, TMRR, EMD, LRIP, FRP, O&amp;S, Pre-MSA, MTA - RP, MTA - RF, OTA - R, OTA - Proto, OTA - Prod, Multiple, TBD, &gt;&gt;&gt;acqusition_phase_abbr&lt;&lt;&lt;                </v>
      </c>
      <c r="H10" s="14" t="s">
        <v>19</v>
      </c>
      <c r="I10" s="26" t="e">
        <f>VLOOKUP($I$9,acqusition_phase_full[],2,FALSE)</f>
        <v>#N/A</v>
      </c>
    </row>
    <row r="11" spans="1:9" ht="25.5" x14ac:dyDescent="0.2">
      <c r="A11" s="3" t="s">
        <v>172</v>
      </c>
      <c r="B11" s="21" t="s">
        <v>202</v>
      </c>
      <c r="C11" s="9" t="s">
        <v>181</v>
      </c>
      <c r="D11" s="9" t="s">
        <v>326</v>
      </c>
      <c r="E11" s="9" t="s">
        <v>111</v>
      </c>
      <c r="F11" s="9" t="s">
        <v>1</v>
      </c>
      <c r="G11" s="9" t="s">
        <v>2</v>
      </c>
      <c r="H11" s="15" t="s">
        <v>26</v>
      </c>
      <c r="I11" s="27"/>
    </row>
    <row r="12" spans="1:9" ht="38.25" x14ac:dyDescent="0.2">
      <c r="A12" s="1"/>
      <c r="B12" s="19" t="s">
        <v>203</v>
      </c>
      <c r="C12" s="7" t="s">
        <v>177</v>
      </c>
      <c r="D12" s="7" t="s">
        <v>353</v>
      </c>
      <c r="E12" s="7" t="s">
        <v>110</v>
      </c>
      <c r="F12" s="7" t="s">
        <v>18</v>
      </c>
      <c r="G12" s="7" t="str">
        <f>CSDR_Plan_style!D1</f>
        <v xml:space="preserve">FlexFile, Legacy, &gt;&gt;&gt;CSDR_Plan_style&lt;&lt;&lt;                      </v>
      </c>
      <c r="H12" s="13" t="s">
        <v>425</v>
      </c>
      <c r="I12" s="25"/>
    </row>
    <row r="13" spans="1:9" ht="38.25" x14ac:dyDescent="0.2">
      <c r="A13" s="1"/>
      <c r="B13" s="19" t="s">
        <v>204</v>
      </c>
      <c r="C13" s="7" t="s">
        <v>426</v>
      </c>
      <c r="D13" s="7" t="s">
        <v>354</v>
      </c>
      <c r="E13" s="7" t="s">
        <v>110</v>
      </c>
      <c r="F13" s="7" t="s">
        <v>18</v>
      </c>
      <c r="G13" s="7" t="str">
        <f>CSDR_Plan_std!D1</f>
        <v xml:space="preserve">MIL-STD-881D, MIL-STD-881C, Other, &gt;&gt;&gt;CSDR_Plan_std&lt;&lt;&lt;                       </v>
      </c>
      <c r="H13" s="13" t="s">
        <v>427</v>
      </c>
      <c r="I13" s="25"/>
    </row>
    <row r="14" spans="1:9" ht="117" customHeight="1" x14ac:dyDescent="0.2">
      <c r="A14" s="1"/>
      <c r="B14" s="19" t="s">
        <v>205</v>
      </c>
      <c r="C14" s="7" t="s">
        <v>430</v>
      </c>
      <c r="D14" s="7" t="s">
        <v>374</v>
      </c>
      <c r="E14" s="7" t="s">
        <v>110</v>
      </c>
      <c r="F14" s="7" t="s">
        <v>18</v>
      </c>
      <c r="G14" s="7" t="str">
        <f>CSDR_plan_commodity_type!D1</f>
        <v xml:space="preserve">Aircraft System (MIL-STD-881D), Electronic System/Generic System (MIL-STD-881D), Missile/Ordnance System (MIL-STD-881D), Strategic Missile Systems (MIL-STD-881D), Sea System (MIL-STD-881D), Space System (MIL-STD-881D), Ground Vehicle System (MIL-STD-881D), Unmanned Maritime System (MIL-STD-881D), Launch Vehicle System (MIL-STD-881D), Information Systems (IS)/Defense Business Systems (DBS) (Investment) (MIL-STD-881D), Aircraft System (MIL-STD-881C), Electronic Systems (MIL-STD-881C), Missile Systems (MIL-STD-881C), Ordnance Systems (MIL-STD-881C), Sea Systems (MIL-STD-881C), Space Systems (MIL-STD-881C), Surface Vehicle Systems (MIL-STD-881C), Unmanned Air Vehicle Systems (MIL-STD-881C), Unmanned Maritime Systems (MIL-STD-881C), Launch Vehicle Systems (MIL-STD-881C), Automated Information Systems (MIL-STD-881C), Other, &gt;&gt;&gt;CSDR_plan_commodity_type&lt;&lt;&lt;            </v>
      </c>
      <c r="H14" s="13" t="s">
        <v>428</v>
      </c>
      <c r="I14" s="25"/>
    </row>
    <row r="15" spans="1:9" ht="25.5" x14ac:dyDescent="0.2">
      <c r="A15" s="1"/>
      <c r="B15" s="19" t="s">
        <v>206</v>
      </c>
      <c r="C15" s="7" t="s">
        <v>182</v>
      </c>
      <c r="D15" s="7" t="s">
        <v>375</v>
      </c>
      <c r="E15" s="7" t="s">
        <v>111</v>
      </c>
      <c r="F15" s="7" t="s">
        <v>1</v>
      </c>
      <c r="G15" s="7" t="s">
        <v>2</v>
      </c>
      <c r="H15" s="13" t="s">
        <v>431</v>
      </c>
      <c r="I15" s="24"/>
    </row>
    <row r="16" spans="1:9" ht="51" x14ac:dyDescent="0.2">
      <c r="A16" s="1"/>
      <c r="B16" s="19" t="s">
        <v>207</v>
      </c>
      <c r="C16" s="7" t="s">
        <v>178</v>
      </c>
      <c r="D16" s="7" t="s">
        <v>355</v>
      </c>
      <c r="E16" s="7" t="s">
        <v>111</v>
      </c>
      <c r="F16" s="7" t="s">
        <v>1</v>
      </c>
      <c r="G16" s="7" t="s">
        <v>2</v>
      </c>
      <c r="H16" s="13" t="s">
        <v>432</v>
      </c>
      <c r="I16" s="24"/>
    </row>
    <row r="17" spans="1:9" ht="63.75" x14ac:dyDescent="0.2">
      <c r="A17" s="1"/>
      <c r="B17" s="19" t="s">
        <v>208</v>
      </c>
      <c r="C17" s="7" t="s">
        <v>179</v>
      </c>
      <c r="D17" s="7" t="s">
        <v>356</v>
      </c>
      <c r="E17" s="7" t="s">
        <v>111</v>
      </c>
      <c r="F17" s="7" t="s">
        <v>1</v>
      </c>
      <c r="G17" s="7" t="s">
        <v>2</v>
      </c>
      <c r="H17" s="13" t="s">
        <v>433</v>
      </c>
      <c r="I17" s="24"/>
    </row>
    <row r="18" spans="1:9" ht="38.25" x14ac:dyDescent="0.2">
      <c r="A18" s="1"/>
      <c r="B18" s="19" t="s">
        <v>209</v>
      </c>
      <c r="C18" s="7" t="s">
        <v>357</v>
      </c>
      <c r="D18" s="7" t="s">
        <v>379</v>
      </c>
      <c r="E18" s="7" t="s">
        <v>111</v>
      </c>
      <c r="F18" s="7" t="s">
        <v>412</v>
      </c>
      <c r="G18" s="7" t="s">
        <v>2</v>
      </c>
      <c r="H18" s="13" t="s">
        <v>434</v>
      </c>
      <c r="I18" s="28"/>
    </row>
    <row r="19" spans="1:9" ht="38.25" x14ac:dyDescent="0.2">
      <c r="A19" s="1"/>
      <c r="B19" s="19" t="s">
        <v>210</v>
      </c>
      <c r="C19" s="10" t="s">
        <v>358</v>
      </c>
      <c r="D19" s="7" t="s">
        <v>376</v>
      </c>
      <c r="E19" s="10" t="s">
        <v>111</v>
      </c>
      <c r="F19" s="10" t="s">
        <v>1</v>
      </c>
      <c r="G19" s="10" t="s">
        <v>2</v>
      </c>
      <c r="H19" s="13" t="s">
        <v>435</v>
      </c>
      <c r="I19" s="29"/>
    </row>
    <row r="20" spans="1:9" ht="25.5" x14ac:dyDescent="0.2">
      <c r="A20" s="2"/>
      <c r="B20" s="20" t="s">
        <v>211</v>
      </c>
      <c r="C20" s="8" t="s">
        <v>180</v>
      </c>
      <c r="D20" s="8" t="s">
        <v>325</v>
      </c>
      <c r="E20" s="8" t="s">
        <v>111</v>
      </c>
      <c r="F20" s="8" t="s">
        <v>1</v>
      </c>
      <c r="G20" s="8" t="s">
        <v>2</v>
      </c>
      <c r="H20" s="14" t="s">
        <v>436</v>
      </c>
      <c r="I20" s="30"/>
    </row>
    <row r="21" spans="1:9" ht="63.75" x14ac:dyDescent="0.2">
      <c r="A21" s="1" t="s">
        <v>173</v>
      </c>
      <c r="B21" s="21" t="s">
        <v>212</v>
      </c>
      <c r="C21" s="9" t="s">
        <v>76</v>
      </c>
      <c r="D21" s="9" t="s">
        <v>386</v>
      </c>
      <c r="E21" s="9" t="s">
        <v>110</v>
      </c>
      <c r="F21" s="9" t="s">
        <v>1</v>
      </c>
      <c r="G21" s="9" t="s">
        <v>2</v>
      </c>
      <c r="H21" s="15" t="s">
        <v>24</v>
      </c>
      <c r="I21" s="27"/>
    </row>
    <row r="22" spans="1:9" ht="25.5" x14ac:dyDescent="0.2">
      <c r="A22" s="1"/>
      <c r="B22" s="19" t="s">
        <v>213</v>
      </c>
      <c r="C22" s="7" t="s">
        <v>77</v>
      </c>
      <c r="D22" s="7" t="s">
        <v>382</v>
      </c>
      <c r="E22" s="7" t="s">
        <v>110</v>
      </c>
      <c r="F22" s="7" t="s">
        <v>1</v>
      </c>
      <c r="G22" s="7" t="s">
        <v>2</v>
      </c>
      <c r="H22" s="13" t="s">
        <v>25</v>
      </c>
      <c r="I22" s="24"/>
    </row>
    <row r="23" spans="1:9" ht="51" x14ac:dyDescent="0.2">
      <c r="A23" s="1"/>
      <c r="B23" s="19" t="s">
        <v>214</v>
      </c>
      <c r="C23" s="7" t="s">
        <v>72</v>
      </c>
      <c r="D23" s="7" t="s">
        <v>11</v>
      </c>
      <c r="E23" s="7" t="s">
        <v>110</v>
      </c>
      <c r="F23" s="7" t="s">
        <v>18</v>
      </c>
      <c r="G23" s="7" t="str">
        <f>reporting_organization_type!D1</f>
        <v xml:space="preserve">Prime Contractor, Subcontractor, Government, &gt;&gt;&gt;reporting_organization_type&lt;&lt;&lt;                       </v>
      </c>
      <c r="H23" s="13" t="s">
        <v>12</v>
      </c>
      <c r="I23" s="25"/>
    </row>
    <row r="24" spans="1:9" ht="38.25" x14ac:dyDescent="0.2">
      <c r="A24" s="1"/>
      <c r="B24" s="19" t="s">
        <v>215</v>
      </c>
      <c r="C24" s="7" t="s">
        <v>74</v>
      </c>
      <c r="D24" s="7" t="s">
        <v>380</v>
      </c>
      <c r="E24" s="7" t="s">
        <v>110</v>
      </c>
      <c r="F24" s="7" t="s">
        <v>1</v>
      </c>
      <c r="G24" s="7" t="s">
        <v>2</v>
      </c>
      <c r="H24" s="13" t="s">
        <v>22</v>
      </c>
      <c r="I24" s="24"/>
    </row>
    <row r="25" spans="1:9" ht="25.5" x14ac:dyDescent="0.2">
      <c r="A25" s="1"/>
      <c r="B25" s="19" t="s">
        <v>216</v>
      </c>
      <c r="C25" s="7" t="s">
        <v>75</v>
      </c>
      <c r="D25" s="7" t="s">
        <v>381</v>
      </c>
      <c r="E25" s="7" t="s">
        <v>110</v>
      </c>
      <c r="F25" s="7" t="s">
        <v>1</v>
      </c>
      <c r="G25" s="7" t="s">
        <v>2</v>
      </c>
      <c r="H25" s="13" t="s">
        <v>23</v>
      </c>
      <c r="I25" s="24"/>
    </row>
    <row r="26" spans="1:9" ht="63.75" x14ac:dyDescent="0.2">
      <c r="A26" s="1"/>
      <c r="B26" s="19" t="s">
        <v>217</v>
      </c>
      <c r="C26" s="7" t="s">
        <v>78</v>
      </c>
      <c r="D26" s="7" t="s">
        <v>387</v>
      </c>
      <c r="E26" s="7" t="s">
        <v>111</v>
      </c>
      <c r="F26" s="7" t="s">
        <v>31</v>
      </c>
      <c r="G26" s="7" t="s">
        <v>2</v>
      </c>
      <c r="H26" s="13" t="s">
        <v>30</v>
      </c>
      <c r="I26" s="31"/>
    </row>
    <row r="27" spans="1:9" ht="51" x14ac:dyDescent="0.2">
      <c r="A27" s="1"/>
      <c r="B27" s="19" t="s">
        <v>218</v>
      </c>
      <c r="C27" s="7" t="s">
        <v>79</v>
      </c>
      <c r="D27" s="7" t="s">
        <v>388</v>
      </c>
      <c r="E27" s="7" t="s">
        <v>111</v>
      </c>
      <c r="F27" s="7" t="s">
        <v>31</v>
      </c>
      <c r="G27" s="7" t="s">
        <v>2</v>
      </c>
      <c r="H27" s="13" t="s">
        <v>32</v>
      </c>
      <c r="I27" s="31"/>
    </row>
    <row r="28" spans="1:9" ht="38.25" x14ac:dyDescent="0.2">
      <c r="A28" s="1"/>
      <c r="B28" s="19" t="s">
        <v>219</v>
      </c>
      <c r="C28" s="7" t="s">
        <v>80</v>
      </c>
      <c r="D28" s="7" t="s">
        <v>389</v>
      </c>
      <c r="E28" s="7" t="s">
        <v>111</v>
      </c>
      <c r="F28" s="7" t="s">
        <v>31</v>
      </c>
      <c r="G28" s="7" t="s">
        <v>2</v>
      </c>
      <c r="H28" s="13" t="s">
        <v>33</v>
      </c>
      <c r="I28" s="31"/>
    </row>
    <row r="29" spans="1:9" ht="51" x14ac:dyDescent="0.2">
      <c r="A29" s="1"/>
      <c r="B29" s="19" t="s">
        <v>220</v>
      </c>
      <c r="C29" s="7" t="s">
        <v>81</v>
      </c>
      <c r="D29" s="7" t="s">
        <v>390</v>
      </c>
      <c r="E29" s="7" t="s">
        <v>111</v>
      </c>
      <c r="F29" s="7" t="s">
        <v>31</v>
      </c>
      <c r="G29" s="7" t="s">
        <v>2</v>
      </c>
      <c r="H29" s="13" t="s">
        <v>34</v>
      </c>
      <c r="I29" s="31"/>
    </row>
    <row r="30" spans="1:9" ht="89.25" x14ac:dyDescent="0.2">
      <c r="A30" s="1"/>
      <c r="B30" s="19" t="s">
        <v>221</v>
      </c>
      <c r="C30" s="7" t="s">
        <v>82</v>
      </c>
      <c r="D30" s="7" t="s">
        <v>391</v>
      </c>
      <c r="E30" s="7" t="s">
        <v>110</v>
      </c>
      <c r="F30" s="7" t="s">
        <v>383</v>
      </c>
      <c r="G30" s="7" t="s">
        <v>2</v>
      </c>
      <c r="H30" s="13" t="s">
        <v>35</v>
      </c>
      <c r="I30" s="32"/>
    </row>
    <row r="31" spans="1:9" ht="102" x14ac:dyDescent="0.2">
      <c r="A31" s="1"/>
      <c r="B31" s="19" t="s">
        <v>222</v>
      </c>
      <c r="C31" s="7" t="s">
        <v>377</v>
      </c>
      <c r="D31" s="7" t="s">
        <v>392</v>
      </c>
      <c r="E31" s="7" t="s">
        <v>110</v>
      </c>
      <c r="F31" s="7" t="s">
        <v>383</v>
      </c>
      <c r="G31" s="7" t="s">
        <v>2</v>
      </c>
      <c r="H31" s="13" t="s">
        <v>186</v>
      </c>
      <c r="I31" s="32"/>
    </row>
    <row r="32" spans="1:9" ht="102" x14ac:dyDescent="0.2">
      <c r="A32" s="1"/>
      <c r="B32" s="19" t="s">
        <v>223</v>
      </c>
      <c r="C32" s="7" t="s">
        <v>185</v>
      </c>
      <c r="D32" s="7" t="s">
        <v>393</v>
      </c>
      <c r="E32" s="7" t="s">
        <v>110</v>
      </c>
      <c r="F32" s="7" t="s">
        <v>383</v>
      </c>
      <c r="G32" s="7" t="s">
        <v>2</v>
      </c>
      <c r="H32" s="13" t="s">
        <v>187</v>
      </c>
      <c r="I32" s="32"/>
    </row>
    <row r="33" spans="1:9" ht="114.75" x14ac:dyDescent="0.2">
      <c r="A33" s="1"/>
      <c r="B33" s="19" t="s">
        <v>224</v>
      </c>
      <c r="C33" s="7" t="s">
        <v>184</v>
      </c>
      <c r="D33" s="7" t="s">
        <v>394</v>
      </c>
      <c r="E33" s="7" t="s">
        <v>110</v>
      </c>
      <c r="F33" s="7" t="s">
        <v>383</v>
      </c>
      <c r="G33" s="7" t="s">
        <v>2</v>
      </c>
      <c r="H33" s="13" t="s">
        <v>188</v>
      </c>
      <c r="I33" s="32"/>
    </row>
    <row r="34" spans="1:9" ht="25.5" x14ac:dyDescent="0.2">
      <c r="A34" s="1"/>
      <c r="B34" s="19" t="s">
        <v>225</v>
      </c>
      <c r="C34" s="7" t="s">
        <v>83</v>
      </c>
      <c r="D34" s="7" t="s">
        <v>384</v>
      </c>
      <c r="E34" s="7" t="s">
        <v>111</v>
      </c>
      <c r="F34" s="7" t="s">
        <v>1</v>
      </c>
      <c r="G34" s="7" t="s">
        <v>2</v>
      </c>
      <c r="H34" s="13" t="s">
        <v>36</v>
      </c>
      <c r="I34" s="24"/>
    </row>
    <row r="35" spans="1:9" ht="25.5" x14ac:dyDescent="0.2">
      <c r="A35" s="1"/>
      <c r="B35" s="19" t="s">
        <v>226</v>
      </c>
      <c r="C35" s="7" t="s">
        <v>183</v>
      </c>
      <c r="D35" s="7" t="s">
        <v>346</v>
      </c>
      <c r="E35" s="7" t="s">
        <v>111</v>
      </c>
      <c r="F35" s="7" t="s">
        <v>1</v>
      </c>
      <c r="G35" s="7" t="s">
        <v>2</v>
      </c>
      <c r="H35" s="13" t="s">
        <v>37</v>
      </c>
      <c r="I35" s="24"/>
    </row>
    <row r="36" spans="1:9" ht="25.5" x14ac:dyDescent="0.2">
      <c r="A36" s="1"/>
      <c r="B36" s="19" t="s">
        <v>227</v>
      </c>
      <c r="C36" s="7" t="s">
        <v>84</v>
      </c>
      <c r="D36" s="7" t="s">
        <v>359</v>
      </c>
      <c r="E36" s="7" t="s">
        <v>111</v>
      </c>
      <c r="F36" s="7" t="s">
        <v>412</v>
      </c>
      <c r="G36" s="7" t="s">
        <v>2</v>
      </c>
      <c r="H36" s="13" t="s">
        <v>38</v>
      </c>
      <c r="I36" s="28"/>
    </row>
    <row r="37" spans="1:9" ht="51" x14ac:dyDescent="0.2">
      <c r="A37" s="2"/>
      <c r="B37" s="20" t="s">
        <v>238</v>
      </c>
      <c r="C37" s="8" t="s">
        <v>162</v>
      </c>
      <c r="D37" s="8" t="s">
        <v>395</v>
      </c>
      <c r="E37" s="8" t="s">
        <v>111</v>
      </c>
      <c r="F37" s="8" t="s">
        <v>1</v>
      </c>
      <c r="G37" s="8" t="s">
        <v>2</v>
      </c>
      <c r="H37" s="14" t="s">
        <v>163</v>
      </c>
      <c r="I37" s="30"/>
    </row>
    <row r="38" spans="1:9" ht="38.25" x14ac:dyDescent="0.2">
      <c r="A38" s="1" t="s">
        <v>189</v>
      </c>
      <c r="B38" s="21" t="s">
        <v>228</v>
      </c>
      <c r="C38" s="7" t="s">
        <v>283</v>
      </c>
      <c r="D38" s="9" t="s">
        <v>385</v>
      </c>
      <c r="E38" s="9" t="s">
        <v>110</v>
      </c>
      <c r="F38" s="9" t="s">
        <v>18</v>
      </c>
      <c r="G38" s="9" t="b">
        <v>1</v>
      </c>
      <c r="H38" s="15" t="s">
        <v>303</v>
      </c>
      <c r="I38" s="33"/>
    </row>
    <row r="39" spans="1:9" ht="25.5" x14ac:dyDescent="0.2">
      <c r="A39" s="1"/>
      <c r="B39" s="19" t="s">
        <v>229</v>
      </c>
      <c r="C39" s="7" t="s">
        <v>284</v>
      </c>
      <c r="D39" s="7" t="s">
        <v>342</v>
      </c>
      <c r="E39" s="7" t="s">
        <v>110</v>
      </c>
      <c r="F39" s="7" t="s">
        <v>302</v>
      </c>
      <c r="G39" s="7" t="s">
        <v>136</v>
      </c>
      <c r="H39" s="13" t="s">
        <v>304</v>
      </c>
      <c r="I39" s="34"/>
    </row>
    <row r="40" spans="1:9" ht="25.5" x14ac:dyDescent="0.2">
      <c r="A40" s="1"/>
      <c r="B40" s="19" t="s">
        <v>230</v>
      </c>
      <c r="C40" s="7" t="s">
        <v>285</v>
      </c>
      <c r="D40" s="7" t="s">
        <v>342</v>
      </c>
      <c r="E40" s="7" t="s">
        <v>110</v>
      </c>
      <c r="F40" s="7" t="s">
        <v>302</v>
      </c>
      <c r="G40" s="7" t="s">
        <v>136</v>
      </c>
      <c r="H40" s="13" t="s">
        <v>305</v>
      </c>
      <c r="I40" s="34"/>
    </row>
    <row r="41" spans="1:9" ht="25.5" x14ac:dyDescent="0.2">
      <c r="A41" s="1"/>
      <c r="B41" s="19" t="s">
        <v>231</v>
      </c>
      <c r="C41" s="7" t="s">
        <v>286</v>
      </c>
      <c r="D41" s="7" t="s">
        <v>342</v>
      </c>
      <c r="E41" s="7" t="s">
        <v>110</v>
      </c>
      <c r="F41" s="7" t="s">
        <v>302</v>
      </c>
      <c r="G41" s="7" t="s">
        <v>136</v>
      </c>
      <c r="H41" s="13" t="s">
        <v>306</v>
      </c>
      <c r="I41" s="25"/>
    </row>
    <row r="42" spans="1:9" ht="25.5" x14ac:dyDescent="0.2">
      <c r="A42" s="1"/>
      <c r="B42" s="19" t="s">
        <v>232</v>
      </c>
      <c r="C42" s="7" t="s">
        <v>287</v>
      </c>
      <c r="D42" s="7" t="s">
        <v>342</v>
      </c>
      <c r="E42" s="7" t="s">
        <v>110</v>
      </c>
      <c r="F42" s="7" t="s">
        <v>302</v>
      </c>
      <c r="G42" s="7" t="s">
        <v>136</v>
      </c>
      <c r="H42" s="13" t="s">
        <v>307</v>
      </c>
      <c r="I42" s="25"/>
    </row>
    <row r="43" spans="1:9" ht="25.5" x14ac:dyDescent="0.2">
      <c r="A43" s="1"/>
      <c r="B43" s="19" t="s">
        <v>233</v>
      </c>
      <c r="C43" s="7" t="s">
        <v>288</v>
      </c>
      <c r="D43" s="7" t="s">
        <v>342</v>
      </c>
      <c r="E43" s="7" t="s">
        <v>110</v>
      </c>
      <c r="F43" s="7" t="s">
        <v>302</v>
      </c>
      <c r="G43" s="7" t="s">
        <v>136</v>
      </c>
      <c r="H43" s="13" t="s">
        <v>308</v>
      </c>
      <c r="I43" s="34"/>
    </row>
    <row r="44" spans="1:9" ht="25.5" x14ac:dyDescent="0.2">
      <c r="A44" s="1"/>
      <c r="B44" s="19" t="s">
        <v>234</v>
      </c>
      <c r="C44" s="7" t="s">
        <v>289</v>
      </c>
      <c r="D44" s="7" t="s">
        <v>342</v>
      </c>
      <c r="E44" s="7" t="s">
        <v>110</v>
      </c>
      <c r="F44" s="7" t="s">
        <v>302</v>
      </c>
      <c r="G44" s="7" t="s">
        <v>136</v>
      </c>
      <c r="H44" s="13" t="s">
        <v>309</v>
      </c>
      <c r="I44" s="34"/>
    </row>
    <row r="45" spans="1:9" ht="25.5" x14ac:dyDescent="0.2">
      <c r="A45" s="1"/>
      <c r="B45" s="19" t="s">
        <v>235</v>
      </c>
      <c r="C45" s="7" t="s">
        <v>290</v>
      </c>
      <c r="D45" s="7" t="s">
        <v>342</v>
      </c>
      <c r="E45" s="7" t="s">
        <v>110</v>
      </c>
      <c r="F45" s="7" t="s">
        <v>302</v>
      </c>
      <c r="G45" s="7" t="s">
        <v>136</v>
      </c>
      <c r="H45" s="13" t="s">
        <v>310</v>
      </c>
      <c r="I45" s="34"/>
    </row>
    <row r="46" spans="1:9" ht="25.5" x14ac:dyDescent="0.2">
      <c r="A46" s="1"/>
      <c r="B46" s="19" t="s">
        <v>236</v>
      </c>
      <c r="C46" s="7" t="s">
        <v>291</v>
      </c>
      <c r="D46" s="7" t="s">
        <v>342</v>
      </c>
      <c r="E46" s="7" t="s">
        <v>110</v>
      </c>
      <c r="F46" s="7" t="s">
        <v>302</v>
      </c>
      <c r="G46" s="7" t="s">
        <v>136</v>
      </c>
      <c r="H46" s="13" t="s">
        <v>311</v>
      </c>
      <c r="I46" s="34"/>
    </row>
    <row r="47" spans="1:9" ht="25.5" x14ac:dyDescent="0.2">
      <c r="A47" s="1"/>
      <c r="B47" s="19" t="s">
        <v>237</v>
      </c>
      <c r="C47" s="7" t="s">
        <v>292</v>
      </c>
      <c r="D47" s="7" t="s">
        <v>342</v>
      </c>
      <c r="E47" s="7" t="s">
        <v>110</v>
      </c>
      <c r="F47" s="7" t="s">
        <v>302</v>
      </c>
      <c r="G47" s="7" t="s">
        <v>136</v>
      </c>
      <c r="H47" s="13" t="s">
        <v>312</v>
      </c>
      <c r="I47" s="25"/>
    </row>
    <row r="48" spans="1:9" ht="38.25" x14ac:dyDescent="0.2">
      <c r="A48" s="1"/>
      <c r="B48" s="19" t="s">
        <v>239</v>
      </c>
      <c r="C48" s="7" t="s">
        <v>293</v>
      </c>
      <c r="D48" s="7" t="s">
        <v>342</v>
      </c>
      <c r="E48" s="7" t="s">
        <v>110</v>
      </c>
      <c r="F48" s="7" t="s">
        <v>302</v>
      </c>
      <c r="G48" s="7" t="s">
        <v>136</v>
      </c>
      <c r="H48" s="13" t="s">
        <v>313</v>
      </c>
      <c r="I48" s="34"/>
    </row>
    <row r="49" spans="1:9" ht="25.5" x14ac:dyDescent="0.2">
      <c r="A49" s="1"/>
      <c r="B49" s="19" t="s">
        <v>240</v>
      </c>
      <c r="C49" s="7" t="s">
        <v>294</v>
      </c>
      <c r="D49" s="7" t="s">
        <v>342</v>
      </c>
      <c r="E49" s="7" t="s">
        <v>110</v>
      </c>
      <c r="F49" s="7" t="s">
        <v>302</v>
      </c>
      <c r="G49" s="7" t="s">
        <v>136</v>
      </c>
      <c r="H49" s="13" t="s">
        <v>314</v>
      </c>
      <c r="I49" s="25"/>
    </row>
    <row r="50" spans="1:9" ht="25.5" x14ac:dyDescent="0.2">
      <c r="A50" s="1"/>
      <c r="B50" s="19" t="s">
        <v>241</v>
      </c>
      <c r="C50" s="7" t="s">
        <v>295</v>
      </c>
      <c r="D50" s="7" t="s">
        <v>342</v>
      </c>
      <c r="E50" s="7" t="s">
        <v>110</v>
      </c>
      <c r="F50" s="7" t="s">
        <v>302</v>
      </c>
      <c r="G50" s="7" t="s">
        <v>136</v>
      </c>
      <c r="H50" s="13" t="s">
        <v>315</v>
      </c>
      <c r="I50" s="25"/>
    </row>
    <row r="51" spans="1:9" ht="38.25" x14ac:dyDescent="0.2">
      <c r="A51" s="1"/>
      <c r="B51" s="19" t="s">
        <v>242</v>
      </c>
      <c r="C51" s="7" t="s">
        <v>296</v>
      </c>
      <c r="D51" s="7" t="s">
        <v>342</v>
      </c>
      <c r="E51" s="7" t="s">
        <v>110</v>
      </c>
      <c r="F51" s="7" t="s">
        <v>302</v>
      </c>
      <c r="G51" s="7" t="s">
        <v>136</v>
      </c>
      <c r="H51" s="13" t="s">
        <v>316</v>
      </c>
      <c r="I51" s="25"/>
    </row>
    <row r="52" spans="1:9" ht="25.5" x14ac:dyDescent="0.2">
      <c r="A52" s="1"/>
      <c r="B52" s="19" t="s">
        <v>243</v>
      </c>
      <c r="C52" s="7" t="s">
        <v>297</v>
      </c>
      <c r="D52" s="7" t="s">
        <v>342</v>
      </c>
      <c r="E52" s="7" t="s">
        <v>110</v>
      </c>
      <c r="F52" s="7" t="s">
        <v>302</v>
      </c>
      <c r="G52" s="7" t="s">
        <v>136</v>
      </c>
      <c r="H52" s="13" t="s">
        <v>317</v>
      </c>
      <c r="I52" s="25"/>
    </row>
    <row r="53" spans="1:9" ht="25.5" x14ac:dyDescent="0.2">
      <c r="A53" s="1"/>
      <c r="B53" s="19" t="s">
        <v>244</v>
      </c>
      <c r="C53" s="7" t="s">
        <v>298</v>
      </c>
      <c r="D53" s="7" t="s">
        <v>342</v>
      </c>
      <c r="E53" s="7" t="s">
        <v>110</v>
      </c>
      <c r="F53" s="7" t="s">
        <v>302</v>
      </c>
      <c r="G53" s="7" t="s">
        <v>136</v>
      </c>
      <c r="H53" s="13" t="s">
        <v>318</v>
      </c>
      <c r="I53" s="25"/>
    </row>
    <row r="54" spans="1:9" ht="25.5" x14ac:dyDescent="0.2">
      <c r="A54" s="1"/>
      <c r="B54" s="19" t="s">
        <v>245</v>
      </c>
      <c r="C54" s="7" t="s">
        <v>299</v>
      </c>
      <c r="D54" s="7" t="s">
        <v>342</v>
      </c>
      <c r="E54" s="7" t="s">
        <v>110</v>
      </c>
      <c r="F54" s="7" t="s">
        <v>302</v>
      </c>
      <c r="G54" s="7" t="s">
        <v>136</v>
      </c>
      <c r="H54" s="13" t="s">
        <v>319</v>
      </c>
      <c r="I54" s="25"/>
    </row>
    <row r="55" spans="1:9" ht="25.5" x14ac:dyDescent="0.2">
      <c r="A55" s="1"/>
      <c r="B55" s="19" t="s">
        <v>246</v>
      </c>
      <c r="C55" s="7" t="s">
        <v>300</v>
      </c>
      <c r="D55" s="7" t="s">
        <v>342</v>
      </c>
      <c r="E55" s="7" t="s">
        <v>110</v>
      </c>
      <c r="F55" s="7" t="s">
        <v>302</v>
      </c>
      <c r="G55" s="7" t="s">
        <v>136</v>
      </c>
      <c r="H55" s="13" t="s">
        <v>320</v>
      </c>
      <c r="I55" s="25"/>
    </row>
    <row r="56" spans="1:9" ht="25.5" x14ac:dyDescent="0.2">
      <c r="A56" s="1"/>
      <c r="B56" s="22" t="s">
        <v>247</v>
      </c>
      <c r="C56" s="7" t="s">
        <v>301</v>
      </c>
      <c r="D56" s="10" t="s">
        <v>342</v>
      </c>
      <c r="E56" s="10" t="s">
        <v>110</v>
      </c>
      <c r="F56" s="10" t="s">
        <v>302</v>
      </c>
      <c r="G56" s="10" t="s">
        <v>136</v>
      </c>
      <c r="H56" s="16" t="s">
        <v>321</v>
      </c>
      <c r="I56" s="35"/>
    </row>
    <row r="57" spans="1:9" ht="25.5" x14ac:dyDescent="0.2">
      <c r="A57" s="1"/>
      <c r="B57" s="22" t="s">
        <v>404</v>
      </c>
      <c r="C57" s="7" t="s">
        <v>438</v>
      </c>
      <c r="D57" s="10" t="s">
        <v>402</v>
      </c>
      <c r="E57" s="10" t="s">
        <v>110</v>
      </c>
      <c r="F57" s="10" t="s">
        <v>302</v>
      </c>
      <c r="G57" s="10" t="s">
        <v>136</v>
      </c>
      <c r="H57" s="16" t="s">
        <v>403</v>
      </c>
      <c r="I57" s="35"/>
    </row>
    <row r="58" spans="1:9" ht="63.75" x14ac:dyDescent="0.2">
      <c r="A58" s="3" t="s">
        <v>190</v>
      </c>
      <c r="B58" s="21" t="s">
        <v>248</v>
      </c>
      <c r="C58" s="9" t="s">
        <v>104</v>
      </c>
      <c r="D58" s="9" t="s">
        <v>396</v>
      </c>
      <c r="E58" s="9" t="s">
        <v>111</v>
      </c>
      <c r="F58" s="9" t="s">
        <v>1</v>
      </c>
      <c r="G58" s="9" t="s">
        <v>2</v>
      </c>
      <c r="H58" s="15" t="s">
        <v>63</v>
      </c>
      <c r="I58" s="27"/>
    </row>
    <row r="59" spans="1:9" ht="63.75" x14ac:dyDescent="0.2">
      <c r="A59" s="1"/>
      <c r="B59" s="19" t="s">
        <v>249</v>
      </c>
      <c r="C59" s="7" t="s">
        <v>103</v>
      </c>
      <c r="D59" s="7" t="s">
        <v>397</v>
      </c>
      <c r="E59" s="7" t="s">
        <v>111</v>
      </c>
      <c r="F59" s="7" t="s">
        <v>18</v>
      </c>
      <c r="G59" s="7" t="str">
        <f>cdrl_exhibit!D1</f>
        <v xml:space="preserve">A, B, C, D, E, F, G, H, I, J, K, L, M, N, O, P, Q, R, S, T, U, V, W, X, Y, Z, &gt;&gt;&gt;cdrl_exhibit&lt;&lt;&lt;          </v>
      </c>
      <c r="H59" s="13" t="s">
        <v>61</v>
      </c>
      <c r="I59" s="25"/>
    </row>
    <row r="60" spans="1:9" ht="76.5" x14ac:dyDescent="0.2">
      <c r="A60" s="1"/>
      <c r="B60" s="19" t="s">
        <v>250</v>
      </c>
      <c r="C60" s="7" t="s">
        <v>281</v>
      </c>
      <c r="D60" s="7" t="s">
        <v>398</v>
      </c>
      <c r="E60" s="7" t="s">
        <v>110</v>
      </c>
      <c r="F60" s="7" t="s">
        <v>1</v>
      </c>
      <c r="G60" s="7" t="s">
        <v>2</v>
      </c>
      <c r="H60" s="13" t="s">
        <v>43</v>
      </c>
      <c r="I60" s="24"/>
    </row>
    <row r="61" spans="1:9" ht="76.5" x14ac:dyDescent="0.2">
      <c r="A61" s="1"/>
      <c r="B61" s="19" t="s">
        <v>251</v>
      </c>
      <c r="C61" s="7" t="s">
        <v>279</v>
      </c>
      <c r="D61" s="7" t="s">
        <v>398</v>
      </c>
      <c r="E61" s="7" t="s">
        <v>111</v>
      </c>
      <c r="F61" s="7" t="s">
        <v>1</v>
      </c>
      <c r="G61" s="7" t="s">
        <v>2</v>
      </c>
      <c r="H61" s="13" t="s">
        <v>44</v>
      </c>
      <c r="I61" s="36"/>
    </row>
    <row r="62" spans="1:9" ht="76.5" x14ac:dyDescent="0.2">
      <c r="A62" s="1"/>
      <c r="B62" s="19" t="s">
        <v>253</v>
      </c>
      <c r="C62" s="7" t="s">
        <v>280</v>
      </c>
      <c r="D62" s="7" t="s">
        <v>398</v>
      </c>
      <c r="E62" s="7" t="s">
        <v>111</v>
      </c>
      <c r="F62" s="7" t="s">
        <v>1</v>
      </c>
      <c r="G62" s="7" t="s">
        <v>2</v>
      </c>
      <c r="H62" s="13" t="s">
        <v>45</v>
      </c>
      <c r="I62" s="36"/>
    </row>
    <row r="63" spans="1:9" ht="76.5" x14ac:dyDescent="0.2">
      <c r="A63" s="1"/>
      <c r="B63" s="19" t="s">
        <v>254</v>
      </c>
      <c r="C63" s="7" t="s">
        <v>94</v>
      </c>
      <c r="D63" s="7" t="s">
        <v>398</v>
      </c>
      <c r="E63" s="7" t="s">
        <v>111</v>
      </c>
      <c r="F63" s="7" t="s">
        <v>1</v>
      </c>
      <c r="G63" s="7" t="s">
        <v>2</v>
      </c>
      <c r="H63" s="13" t="s">
        <v>51</v>
      </c>
      <c r="I63" s="36"/>
    </row>
    <row r="64" spans="1:9" ht="76.5" x14ac:dyDescent="0.2">
      <c r="A64" s="1"/>
      <c r="B64" s="19" t="s">
        <v>255</v>
      </c>
      <c r="C64" s="7" t="s">
        <v>95</v>
      </c>
      <c r="D64" s="7" t="s">
        <v>398</v>
      </c>
      <c r="E64" s="7" t="s">
        <v>111</v>
      </c>
      <c r="F64" s="7" t="s">
        <v>1</v>
      </c>
      <c r="G64" s="7" t="s">
        <v>2</v>
      </c>
      <c r="H64" s="13" t="s">
        <v>52</v>
      </c>
      <c r="I64" s="36"/>
    </row>
    <row r="65" spans="1:9" ht="76.5" x14ac:dyDescent="0.2">
      <c r="A65" s="1"/>
      <c r="B65" s="19" t="s">
        <v>256</v>
      </c>
      <c r="C65" s="7" t="s">
        <v>282</v>
      </c>
      <c r="D65" s="7" t="s">
        <v>398</v>
      </c>
      <c r="E65" s="7" t="s">
        <v>111</v>
      </c>
      <c r="F65" s="7" t="s">
        <v>1</v>
      </c>
      <c r="G65" s="7" t="s">
        <v>2</v>
      </c>
      <c r="H65" s="13" t="s">
        <v>42</v>
      </c>
      <c r="I65" s="36"/>
    </row>
    <row r="66" spans="1:9" ht="76.5" x14ac:dyDescent="0.2">
      <c r="A66" s="1"/>
      <c r="B66" s="19" t="s">
        <v>257</v>
      </c>
      <c r="C66" s="7" t="s">
        <v>89</v>
      </c>
      <c r="D66" s="7" t="s">
        <v>398</v>
      </c>
      <c r="E66" s="7" t="s">
        <v>111</v>
      </c>
      <c r="F66" s="7" t="s">
        <v>1</v>
      </c>
      <c r="G66" s="7" t="s">
        <v>2</v>
      </c>
      <c r="H66" s="13" t="s">
        <v>46</v>
      </c>
      <c r="I66" s="36"/>
    </row>
    <row r="67" spans="1:9" ht="76.5" x14ac:dyDescent="0.2">
      <c r="A67" s="1"/>
      <c r="B67" s="19" t="s">
        <v>258</v>
      </c>
      <c r="C67" s="7" t="s">
        <v>90</v>
      </c>
      <c r="D67" s="7" t="s">
        <v>398</v>
      </c>
      <c r="E67" s="7" t="s">
        <v>111</v>
      </c>
      <c r="F67" s="7" t="s">
        <v>1</v>
      </c>
      <c r="G67" s="7" t="s">
        <v>2</v>
      </c>
      <c r="H67" s="13" t="s">
        <v>47</v>
      </c>
      <c r="I67" s="36"/>
    </row>
    <row r="68" spans="1:9" ht="76.5" x14ac:dyDescent="0.2">
      <c r="A68" s="1"/>
      <c r="B68" s="19" t="s">
        <v>259</v>
      </c>
      <c r="C68" s="7" t="s">
        <v>91</v>
      </c>
      <c r="D68" s="7" t="s">
        <v>398</v>
      </c>
      <c r="E68" s="7" t="s">
        <v>111</v>
      </c>
      <c r="F68" s="7" t="s">
        <v>1</v>
      </c>
      <c r="G68" s="7" t="s">
        <v>2</v>
      </c>
      <c r="H68" s="13" t="s">
        <v>48</v>
      </c>
      <c r="I68" s="36"/>
    </row>
    <row r="69" spans="1:9" ht="76.5" x14ac:dyDescent="0.2">
      <c r="A69" s="1"/>
      <c r="B69" s="19" t="s">
        <v>260</v>
      </c>
      <c r="C69" s="7" t="s">
        <v>92</v>
      </c>
      <c r="D69" s="7" t="s">
        <v>398</v>
      </c>
      <c r="E69" s="7" t="s">
        <v>111</v>
      </c>
      <c r="F69" s="7" t="s">
        <v>1</v>
      </c>
      <c r="G69" s="7" t="s">
        <v>2</v>
      </c>
      <c r="H69" s="13" t="s">
        <v>49</v>
      </c>
      <c r="I69" s="36"/>
    </row>
    <row r="70" spans="1:9" ht="76.5" x14ac:dyDescent="0.2">
      <c r="A70" s="1"/>
      <c r="B70" s="19" t="s">
        <v>261</v>
      </c>
      <c r="C70" s="7" t="s">
        <v>93</v>
      </c>
      <c r="D70" s="7" t="s">
        <v>398</v>
      </c>
      <c r="E70" s="7" t="s">
        <v>111</v>
      </c>
      <c r="F70" s="7" t="s">
        <v>1</v>
      </c>
      <c r="G70" s="7" t="s">
        <v>2</v>
      </c>
      <c r="H70" s="13" t="s">
        <v>50</v>
      </c>
      <c r="I70" s="36"/>
    </row>
    <row r="71" spans="1:9" ht="76.5" x14ac:dyDescent="0.2">
      <c r="A71" s="1"/>
      <c r="B71" s="19" t="s">
        <v>262</v>
      </c>
      <c r="C71" s="7" t="s">
        <v>96</v>
      </c>
      <c r="D71" s="7" t="s">
        <v>398</v>
      </c>
      <c r="E71" s="7" t="s">
        <v>111</v>
      </c>
      <c r="F71" s="7" t="s">
        <v>1</v>
      </c>
      <c r="G71" s="7" t="s">
        <v>2</v>
      </c>
      <c r="H71" s="13" t="s">
        <v>53</v>
      </c>
      <c r="I71" s="36"/>
    </row>
    <row r="72" spans="1:9" ht="76.5" x14ac:dyDescent="0.2">
      <c r="A72" s="1"/>
      <c r="B72" s="19" t="s">
        <v>263</v>
      </c>
      <c r="C72" s="7" t="s">
        <v>97</v>
      </c>
      <c r="D72" s="7" t="s">
        <v>398</v>
      </c>
      <c r="E72" s="7" t="s">
        <v>111</v>
      </c>
      <c r="F72" s="7" t="s">
        <v>1</v>
      </c>
      <c r="G72" s="7" t="s">
        <v>2</v>
      </c>
      <c r="H72" s="13" t="s">
        <v>54</v>
      </c>
      <c r="I72" s="36"/>
    </row>
    <row r="73" spans="1:9" ht="76.5" x14ac:dyDescent="0.2">
      <c r="A73" s="1"/>
      <c r="B73" s="19" t="s">
        <v>264</v>
      </c>
      <c r="C73" s="7" t="s">
        <v>98</v>
      </c>
      <c r="D73" s="7" t="s">
        <v>398</v>
      </c>
      <c r="E73" s="7" t="s">
        <v>111</v>
      </c>
      <c r="F73" s="7" t="s">
        <v>1</v>
      </c>
      <c r="G73" s="7" t="s">
        <v>2</v>
      </c>
      <c r="H73" s="13" t="s">
        <v>55</v>
      </c>
      <c r="I73" s="36"/>
    </row>
    <row r="74" spans="1:9" ht="76.5" x14ac:dyDescent="0.2">
      <c r="A74" s="1"/>
      <c r="B74" s="19" t="s">
        <v>265</v>
      </c>
      <c r="C74" s="7" t="s">
        <v>101</v>
      </c>
      <c r="D74" s="7" t="s">
        <v>398</v>
      </c>
      <c r="E74" s="7" t="s">
        <v>111</v>
      </c>
      <c r="F74" s="7" t="s">
        <v>1</v>
      </c>
      <c r="G74" s="7" t="s">
        <v>2</v>
      </c>
      <c r="H74" s="13" t="s">
        <v>59</v>
      </c>
      <c r="I74" s="36"/>
    </row>
    <row r="75" spans="1:9" ht="76.5" x14ac:dyDescent="0.2">
      <c r="A75" s="1"/>
      <c r="B75" s="19" t="s">
        <v>266</v>
      </c>
      <c r="C75" s="7" t="s">
        <v>112</v>
      </c>
      <c r="D75" s="7" t="s">
        <v>398</v>
      </c>
      <c r="E75" s="7" t="s">
        <v>111</v>
      </c>
      <c r="F75" s="7" t="s">
        <v>1</v>
      </c>
      <c r="G75" s="7" t="s">
        <v>2</v>
      </c>
      <c r="H75" s="13" t="s">
        <v>58</v>
      </c>
      <c r="I75" s="36"/>
    </row>
    <row r="76" spans="1:9" ht="76.5" x14ac:dyDescent="0.2">
      <c r="A76" s="1"/>
      <c r="B76" s="19" t="s">
        <v>267</v>
      </c>
      <c r="C76" s="7" t="s">
        <v>102</v>
      </c>
      <c r="D76" s="7" t="s">
        <v>398</v>
      </c>
      <c r="E76" s="7" t="s">
        <v>111</v>
      </c>
      <c r="F76" s="7" t="s">
        <v>1</v>
      </c>
      <c r="G76" s="7" t="s">
        <v>2</v>
      </c>
      <c r="H76" s="13" t="s">
        <v>60</v>
      </c>
      <c r="I76" s="36"/>
    </row>
    <row r="77" spans="1:9" ht="76.5" x14ac:dyDescent="0.2">
      <c r="A77" s="1"/>
      <c r="B77" s="19" t="s">
        <v>268</v>
      </c>
      <c r="C77" s="7" t="s">
        <v>99</v>
      </c>
      <c r="D77" s="7" t="s">
        <v>398</v>
      </c>
      <c r="E77" s="7" t="s">
        <v>111</v>
      </c>
      <c r="F77" s="7" t="s">
        <v>1</v>
      </c>
      <c r="G77" s="7" t="s">
        <v>2</v>
      </c>
      <c r="H77" s="13" t="s">
        <v>56</v>
      </c>
      <c r="I77" s="36"/>
    </row>
    <row r="78" spans="1:9" ht="76.5" x14ac:dyDescent="0.2">
      <c r="A78" s="1"/>
      <c r="B78" s="19" t="s">
        <v>269</v>
      </c>
      <c r="C78" s="7" t="s">
        <v>100</v>
      </c>
      <c r="D78" s="7" t="s">
        <v>398</v>
      </c>
      <c r="E78" s="7" t="s">
        <v>111</v>
      </c>
      <c r="F78" s="7" t="s">
        <v>1</v>
      </c>
      <c r="G78" s="7" t="s">
        <v>2</v>
      </c>
      <c r="H78" s="13" t="s">
        <v>57</v>
      </c>
      <c r="I78" s="36"/>
    </row>
    <row r="79" spans="1:9" ht="76.5" x14ac:dyDescent="0.2">
      <c r="A79" s="1"/>
      <c r="B79" s="19" t="s">
        <v>270</v>
      </c>
      <c r="C79" s="7" t="s">
        <v>406</v>
      </c>
      <c r="D79" s="7" t="s">
        <v>398</v>
      </c>
      <c r="E79" s="7" t="s">
        <v>111</v>
      </c>
      <c r="F79" s="7" t="s">
        <v>1</v>
      </c>
      <c r="G79" s="7" t="s">
        <v>2</v>
      </c>
      <c r="H79" s="13" t="s">
        <v>407</v>
      </c>
      <c r="I79" s="36"/>
    </row>
    <row r="80" spans="1:9" ht="38.25" x14ac:dyDescent="0.2">
      <c r="A80" s="1"/>
      <c r="B80" s="19" t="s">
        <v>271</v>
      </c>
      <c r="C80" s="7" t="s">
        <v>105</v>
      </c>
      <c r="D80" s="7" t="s">
        <v>399</v>
      </c>
      <c r="E80" s="7" t="s">
        <v>110</v>
      </c>
      <c r="F80" s="7" t="s">
        <v>1</v>
      </c>
      <c r="G80" s="7" t="s">
        <v>2</v>
      </c>
      <c r="H80" s="13" t="s">
        <v>64</v>
      </c>
      <c r="I80" s="24"/>
    </row>
    <row r="81" spans="1:9" ht="25.5" x14ac:dyDescent="0.2">
      <c r="A81" s="1"/>
      <c r="B81" s="19" t="s">
        <v>272</v>
      </c>
      <c r="C81" s="7" t="s">
        <v>106</v>
      </c>
      <c r="D81" s="7" t="s">
        <v>400</v>
      </c>
      <c r="E81" s="7" t="s">
        <v>111</v>
      </c>
      <c r="F81" s="7" t="s">
        <v>31</v>
      </c>
      <c r="G81" s="7" t="s">
        <v>2</v>
      </c>
      <c r="H81" s="13" t="s">
        <v>65</v>
      </c>
      <c r="I81" s="31"/>
    </row>
    <row r="82" spans="1:9" ht="25.5" x14ac:dyDescent="0.2">
      <c r="A82" s="1"/>
      <c r="B82" s="19" t="s">
        <v>273</v>
      </c>
      <c r="C82" s="7" t="s">
        <v>107</v>
      </c>
      <c r="D82" s="7" t="s">
        <v>343</v>
      </c>
      <c r="E82" s="7" t="s">
        <v>110</v>
      </c>
      <c r="F82" s="7" t="s">
        <v>1</v>
      </c>
      <c r="G82" s="7" t="s">
        <v>2</v>
      </c>
      <c r="H82" s="13" t="s">
        <v>66</v>
      </c>
      <c r="I82" s="24"/>
    </row>
    <row r="83" spans="1:9" ht="25.5" x14ac:dyDescent="0.2">
      <c r="A83" s="1"/>
      <c r="B83" s="19" t="s">
        <v>274</v>
      </c>
      <c r="C83" s="7" t="s">
        <v>108</v>
      </c>
      <c r="D83" s="7" t="s">
        <v>344</v>
      </c>
      <c r="E83" s="7" t="s">
        <v>111</v>
      </c>
      <c r="F83" s="7" t="s">
        <v>31</v>
      </c>
      <c r="G83" s="7" t="s">
        <v>2</v>
      </c>
      <c r="H83" s="13" t="s">
        <v>67</v>
      </c>
      <c r="I83" s="31"/>
    </row>
    <row r="84" spans="1:9" ht="63.75" x14ac:dyDescent="0.2">
      <c r="A84" s="2"/>
      <c r="B84" s="20" t="s">
        <v>405</v>
      </c>
      <c r="C84" s="8" t="s">
        <v>109</v>
      </c>
      <c r="D84" s="8" t="s">
        <v>345</v>
      </c>
      <c r="E84" s="8" t="s">
        <v>111</v>
      </c>
      <c r="F84" s="8" t="s">
        <v>1</v>
      </c>
      <c r="G84" s="8" t="s">
        <v>2</v>
      </c>
      <c r="H84" s="14" t="s">
        <v>68</v>
      </c>
      <c r="I84" s="30"/>
    </row>
    <row r="85" spans="1:9" ht="63.75" x14ac:dyDescent="0.2">
      <c r="A85" s="3" t="s">
        <v>191</v>
      </c>
      <c r="B85" s="21" t="s">
        <v>275</v>
      </c>
      <c r="C85" s="9" t="s">
        <v>85</v>
      </c>
      <c r="D85" s="9" t="s">
        <v>408</v>
      </c>
      <c r="E85" s="9" t="s">
        <v>110</v>
      </c>
      <c r="F85" s="9" t="s">
        <v>1</v>
      </c>
      <c r="G85" s="9" t="s">
        <v>2</v>
      </c>
      <c r="H85" s="15" t="s">
        <v>437</v>
      </c>
      <c r="I85" s="27"/>
    </row>
    <row r="86" spans="1:9" ht="51" x14ac:dyDescent="0.2">
      <c r="A86" s="1"/>
      <c r="B86" s="19" t="s">
        <v>276</v>
      </c>
      <c r="C86" s="7" t="s">
        <v>86</v>
      </c>
      <c r="D86" s="7" t="s">
        <v>409</v>
      </c>
      <c r="E86" s="7" t="s">
        <v>110</v>
      </c>
      <c r="F86" s="7" t="s">
        <v>1</v>
      </c>
      <c r="G86" s="7" t="s">
        <v>2</v>
      </c>
      <c r="H86" s="13" t="s">
        <v>39</v>
      </c>
      <c r="I86" s="24"/>
    </row>
    <row r="87" spans="1:9" ht="76.5" x14ac:dyDescent="0.2">
      <c r="A87" s="1"/>
      <c r="B87" s="19" t="s">
        <v>277</v>
      </c>
      <c r="C87" s="7" t="s">
        <v>87</v>
      </c>
      <c r="D87" s="7" t="s">
        <v>410</v>
      </c>
      <c r="E87" s="7" t="s">
        <v>111</v>
      </c>
      <c r="F87" s="7" t="s">
        <v>1</v>
      </c>
      <c r="G87" s="7" t="s">
        <v>2</v>
      </c>
      <c r="H87" s="13" t="s">
        <v>40</v>
      </c>
      <c r="I87" s="36"/>
    </row>
    <row r="88" spans="1:9" ht="76.5" x14ac:dyDescent="0.2">
      <c r="A88" s="2"/>
      <c r="B88" s="20" t="s">
        <v>278</v>
      </c>
      <c r="C88" s="8" t="s">
        <v>88</v>
      </c>
      <c r="D88" s="8" t="s">
        <v>411</v>
      </c>
      <c r="E88" s="8" t="s">
        <v>111</v>
      </c>
      <c r="F88" s="8" t="s">
        <v>1</v>
      </c>
      <c r="G88" s="8" t="s">
        <v>2</v>
      </c>
      <c r="H88" s="14" t="s">
        <v>41</v>
      </c>
      <c r="I88" s="37"/>
    </row>
    <row r="89" spans="1:9" ht="39" thickBot="1" x14ac:dyDescent="0.25">
      <c r="A89" s="4" t="s">
        <v>192</v>
      </c>
      <c r="B89" s="38" t="s">
        <v>252</v>
      </c>
      <c r="C89" s="39" t="s">
        <v>73</v>
      </c>
      <c r="D89" s="39" t="s">
        <v>401</v>
      </c>
      <c r="E89" s="39" t="s">
        <v>110</v>
      </c>
      <c r="F89" s="39" t="s">
        <v>302</v>
      </c>
      <c r="G89" s="39" t="s">
        <v>136</v>
      </c>
      <c r="H89" s="40" t="s">
        <v>21</v>
      </c>
      <c r="I89" s="41"/>
    </row>
  </sheetData>
  <sheetProtection sort="0"/>
  <dataConsolidate/>
  <conditionalFormatting sqref="I10">
    <cfRule type="expression" dxfId="6" priority="7">
      <formula>ISNA($I$10)</formula>
    </cfRule>
  </conditionalFormatting>
  <conditionalFormatting sqref="I61:I78">
    <cfRule type="expression" dxfId="5" priority="6">
      <formula>I39</formula>
    </cfRule>
  </conditionalFormatting>
  <conditionalFormatting sqref="I87">
    <cfRule type="expression" dxfId="4" priority="5">
      <formula>$I$53=TRUE</formula>
    </cfRule>
  </conditionalFormatting>
  <conditionalFormatting sqref="I88">
    <cfRule type="expression" dxfId="3" priority="4">
      <formula>$I$54=TRUE</formula>
    </cfRule>
  </conditionalFormatting>
  <conditionalFormatting sqref="I48 I44:I46">
    <cfRule type="expression" dxfId="2" priority="3">
      <formula>$I$12="Legacy"</formula>
    </cfRule>
  </conditionalFormatting>
  <conditionalFormatting sqref="I39:I40">
    <cfRule type="expression" dxfId="1" priority="2">
      <formula>$I$12="FlexFile"</formula>
    </cfRule>
  </conditionalFormatting>
  <conditionalFormatting sqref="I79">
    <cfRule type="expression" dxfId="0" priority="1">
      <formula>I57</formula>
    </cfRule>
  </conditionalFormatting>
  <dataValidations count="21">
    <dataValidation type="list" showInputMessage="1" showErrorMessage="1" error="Select one of the available options from the cell drop down." sqref="I8">
      <formula1>program_ACAT_list</formula1>
    </dataValidation>
    <dataValidation type="list" showInputMessage="1" showErrorMessage="1" error="Select one of the available options from the cell drop down." sqref="I9">
      <formula1>acqusition_phase_full_list</formula1>
    </dataValidation>
    <dataValidation type="list" showInputMessage="1" showErrorMessage="1" error="Select one of the available options from the cell drop down." sqref="I10">
      <formula1>acqusition_phase_abbr_list</formula1>
    </dataValidation>
    <dataValidation type="list" showInputMessage="1" showErrorMessage="1" error="Select one of the available options from the cell drop down." sqref="I23">
      <formula1>reporting_organization_type_list</formula1>
    </dataValidation>
    <dataValidation type="list" showInputMessage="1" showErrorMessage="1" error="Select either &quot;TRUE&quot; or &quot;FALSE&quot; from the cell drop down." sqref="I89 I39:I57">
      <formula1>"TRUE, FALSE"</formula1>
    </dataValidation>
    <dataValidation type="list" showInputMessage="1" showErrorMessage="1" error="Select one of the available options from the cell drop down." sqref="I12">
      <formula1>CSDR_plan_style_list</formula1>
    </dataValidation>
    <dataValidation type="list" showInputMessage="1" showErrorMessage="1" error="Select one of the available options from the cell drop down." sqref="I14">
      <formula1>CSDR_plan_commodity_type_list</formula1>
    </dataValidation>
    <dataValidation type="list" allowBlank="1" showInputMessage="1" showErrorMessage="1" error="Select one of the available options from the cell drop down." sqref="I59">
      <formula1>cdrl_exhibit_list</formula1>
    </dataValidation>
    <dataValidation type="list" showInputMessage="1" showErrorMessage="1" error="Select one of the available options from the cell drop down." sqref="I13">
      <formula1>CSDR_plan_std_list</formula1>
    </dataValidation>
    <dataValidation type="whole" allowBlank="1" showInputMessage="1" showErrorMessage="1" error="Please input the Phone Number as 10 consecutive digits, without ()'s, -'s, or .'s." sqref="I18">
      <formula1>1000000000</formula1>
      <formula2>9999999999</formula2>
    </dataValidation>
    <dataValidation type="textLength" showInputMessage="1" showErrorMessage="1" errorTitle="Program Name" error="Entered value must be text. Please see &quot;Parameter Description&quot; for more info." sqref="I2">
      <formula1>0</formula1>
      <formula2>1000</formula2>
    </dataValidation>
    <dataValidation type="textLength" errorStyle="warning" allowBlank="1" showInputMessage="1" showErrorMessage="1" error="Entered value must be text. Please see &quot;Parameter Description&quot; for more info." sqref="I58 I87:I88 I19:I20 I11 I15:I17 I61:I79">
      <formula1>0</formula1>
      <formula2>1000</formula2>
    </dataValidation>
    <dataValidation type="textLength" showInputMessage="1" showErrorMessage="1" error="Entered value must be text. Please see &quot;Parameter Description&quot; for more info." sqref="I3:I7 I21:I22 I24:I25 I34 I80 I82 I85:I86">
      <formula1>0</formula1>
      <formula2>1000</formula2>
    </dataValidation>
    <dataValidation type="textLength" errorStyle="warning" allowBlank="1" showInputMessage="1" showErrorMessage="1" sqref="I35">
      <formula1>0</formula1>
      <formula2>1000</formula2>
    </dataValidation>
    <dataValidation type="textLength" showInputMessage="1" showErrorMessage="1" error="Entered value must be text. Please see &quot;Parameter Description&quot; for more info." sqref="I60">
      <formula1>0</formula1>
      <formula2>100</formula2>
    </dataValidation>
    <dataValidation type="date" errorStyle="warning" showInputMessage="1" showErrorMessage="1" error="Entered value must be a date. Please see &quot;Parameter Description&quot; for more info." sqref="I81 I83 I26:I29">
      <formula1>1</formula1>
      <formula2>73051</formula2>
    </dataValidation>
    <dataValidation type="decimal" operator="greaterThanOrEqual" showInputMessage="1" showErrorMessage="1" error="Only decimal values are allowed.  See &quot;Parameter Description&quot; for more info." sqref="I30:I33">
      <formula1>0</formula1>
    </dataValidation>
    <dataValidation type="decimal" allowBlank="1" showInputMessage="1" showErrorMessage="1" error="Please input the Phone Number as 10 consecutive digits, without ()'s, -'s, or .'s." sqref="I36">
      <formula1>1000000000</formula1>
      <formula2>9999999999</formula2>
    </dataValidation>
    <dataValidation type="list" showInputMessage="1" showErrorMessage="1" sqref="I38">
      <formula1>"TRUE"</formula1>
    </dataValidation>
    <dataValidation type="textLength" errorStyle="warning" showInputMessage="1" showErrorMessage="1" error="Entered value must be text. Please see &quot;Parameter Description&quot; for more info." sqref="I37">
      <formula1>0</formula1>
      <formula2>1000</formula2>
    </dataValidation>
    <dataValidation type="textLength" errorStyle="warning" allowBlank="1" showInputMessage="1" showErrorMessage="1" error="Entered value must be text. Please see &quot;Parameter Description&quot; for more info." sqref="I84">
      <formula1>0</formula1>
      <formula2>10000</formula2>
    </dataValidation>
  </dataValidation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heetViews>
  <sheetFormatPr defaultRowHeight="12.75" x14ac:dyDescent="0.2"/>
  <sheetData>
    <row r="1" spans="1:4" x14ac:dyDescent="0.2">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A, B, C, D, E, F, G, H, I, J, K, L, M, N, O, P, Q, R, S, T, U, V, W, X, Y, Z, &gt;&gt;&gt;cdrl_exhibit&lt;&lt;&lt;          </v>
      </c>
    </row>
    <row r="2" spans="1:4" x14ac:dyDescent="0.2">
      <c r="A2" t="s">
        <v>62</v>
      </c>
      <c r="D2" t="str">
        <f>cdrl_exhibit[[#This Row],[choices]]</f>
        <v>A</v>
      </c>
    </row>
    <row r="3" spans="1:4" x14ac:dyDescent="0.2">
      <c r="A3" t="s">
        <v>137</v>
      </c>
      <c r="D3" t="str">
        <f>cdrl_exhibit[[#This Row],[choices]]</f>
        <v>B</v>
      </c>
    </row>
    <row r="4" spans="1:4" x14ac:dyDescent="0.2">
      <c r="A4" t="s">
        <v>138</v>
      </c>
      <c r="D4" t="str">
        <f>cdrl_exhibit[[#This Row],[choices]]</f>
        <v>C</v>
      </c>
    </row>
    <row r="5" spans="1:4" x14ac:dyDescent="0.2">
      <c r="A5" t="s">
        <v>139</v>
      </c>
      <c r="D5" t="str">
        <f>cdrl_exhibit[[#This Row],[choices]]</f>
        <v>D</v>
      </c>
    </row>
    <row r="6" spans="1:4" x14ac:dyDescent="0.2">
      <c r="A6" t="s">
        <v>140</v>
      </c>
      <c r="D6" t="str">
        <f>cdrl_exhibit[[#This Row],[choices]]</f>
        <v>E</v>
      </c>
    </row>
    <row r="7" spans="1:4" x14ac:dyDescent="0.2">
      <c r="A7" t="s">
        <v>141</v>
      </c>
      <c r="D7" t="str">
        <f>cdrl_exhibit[[#This Row],[choices]]</f>
        <v>F</v>
      </c>
    </row>
    <row r="8" spans="1:4" x14ac:dyDescent="0.2">
      <c r="A8" t="s">
        <v>142</v>
      </c>
      <c r="D8" t="str">
        <f>cdrl_exhibit[[#This Row],[choices]]</f>
        <v>G</v>
      </c>
    </row>
    <row r="9" spans="1:4" x14ac:dyDescent="0.2">
      <c r="A9" t="s">
        <v>143</v>
      </c>
      <c r="D9" t="str">
        <f>cdrl_exhibit[[#This Row],[choices]]</f>
        <v>H</v>
      </c>
    </row>
    <row r="10" spans="1:4" x14ac:dyDescent="0.2">
      <c r="A10" t="s">
        <v>144</v>
      </c>
      <c r="D10" t="str">
        <f>cdrl_exhibit[[#This Row],[choices]]</f>
        <v>I</v>
      </c>
    </row>
    <row r="11" spans="1:4" x14ac:dyDescent="0.2">
      <c r="A11" t="s">
        <v>145</v>
      </c>
      <c r="D11" t="str">
        <f>cdrl_exhibit[[#This Row],[choices]]</f>
        <v>J</v>
      </c>
    </row>
    <row r="12" spans="1:4" x14ac:dyDescent="0.2">
      <c r="A12" t="s">
        <v>146</v>
      </c>
      <c r="D12" t="str">
        <f>cdrl_exhibit[[#This Row],[choices]]</f>
        <v>K</v>
      </c>
    </row>
    <row r="13" spans="1:4" x14ac:dyDescent="0.2">
      <c r="A13" t="s">
        <v>147</v>
      </c>
      <c r="D13" t="str">
        <f>cdrl_exhibit[[#This Row],[choices]]</f>
        <v>L</v>
      </c>
    </row>
    <row r="14" spans="1:4" x14ac:dyDescent="0.2">
      <c r="A14" t="s">
        <v>148</v>
      </c>
      <c r="D14" t="str">
        <f>cdrl_exhibit[[#This Row],[choices]]</f>
        <v>M</v>
      </c>
    </row>
    <row r="15" spans="1:4" x14ac:dyDescent="0.2">
      <c r="A15" t="s">
        <v>149</v>
      </c>
      <c r="D15" t="str">
        <f>cdrl_exhibit[[#This Row],[choices]]</f>
        <v>N</v>
      </c>
    </row>
    <row r="16" spans="1:4" x14ac:dyDescent="0.2">
      <c r="A16" t="s">
        <v>150</v>
      </c>
      <c r="D16" t="str">
        <f>cdrl_exhibit[[#This Row],[choices]]</f>
        <v>O</v>
      </c>
    </row>
    <row r="17" spans="1:4" x14ac:dyDescent="0.2">
      <c r="A17" t="s">
        <v>151</v>
      </c>
      <c r="D17" t="str">
        <f>cdrl_exhibit[[#This Row],[choices]]</f>
        <v>P</v>
      </c>
    </row>
    <row r="18" spans="1:4" x14ac:dyDescent="0.2">
      <c r="A18" t="s">
        <v>152</v>
      </c>
      <c r="D18" t="str">
        <f>cdrl_exhibit[[#This Row],[choices]]</f>
        <v>Q</v>
      </c>
    </row>
    <row r="19" spans="1:4" x14ac:dyDescent="0.2">
      <c r="A19" t="s">
        <v>153</v>
      </c>
      <c r="D19" t="str">
        <f>cdrl_exhibit[[#This Row],[choices]]</f>
        <v>R</v>
      </c>
    </row>
    <row r="20" spans="1:4" x14ac:dyDescent="0.2">
      <c r="A20" t="s">
        <v>154</v>
      </c>
      <c r="D20" t="str">
        <f>cdrl_exhibit[[#This Row],[choices]]</f>
        <v>S</v>
      </c>
    </row>
    <row r="21" spans="1:4" x14ac:dyDescent="0.2">
      <c r="A21" t="s">
        <v>155</v>
      </c>
      <c r="D21" t="str">
        <f>cdrl_exhibit[[#This Row],[choices]]</f>
        <v>T</v>
      </c>
    </row>
    <row r="22" spans="1:4" x14ac:dyDescent="0.2">
      <c r="A22" t="s">
        <v>156</v>
      </c>
      <c r="D22" t="str">
        <f>cdrl_exhibit[[#This Row],[choices]]</f>
        <v>U</v>
      </c>
    </row>
    <row r="23" spans="1:4" x14ac:dyDescent="0.2">
      <c r="A23" t="s">
        <v>157</v>
      </c>
      <c r="D23" t="str">
        <f>cdrl_exhibit[[#This Row],[choices]]</f>
        <v>V</v>
      </c>
    </row>
    <row r="24" spans="1:4" x14ac:dyDescent="0.2">
      <c r="A24" t="s">
        <v>161</v>
      </c>
      <c r="D24" t="str">
        <f>cdrl_exhibit[[#This Row],[choices]]</f>
        <v>W</v>
      </c>
    </row>
    <row r="25" spans="1:4" x14ac:dyDescent="0.2">
      <c r="A25" t="s">
        <v>158</v>
      </c>
      <c r="D25" t="str">
        <f>cdrl_exhibit[[#This Row],[choices]]</f>
        <v>X</v>
      </c>
    </row>
    <row r="26" spans="1:4" x14ac:dyDescent="0.2">
      <c r="A26" t="s">
        <v>159</v>
      </c>
      <c r="D26" t="str">
        <f>cdrl_exhibit[[#This Row],[choices]]</f>
        <v>Y</v>
      </c>
    </row>
    <row r="27" spans="1:4" x14ac:dyDescent="0.2">
      <c r="A27" t="s">
        <v>160</v>
      </c>
      <c r="D27" t="str">
        <f>cdrl_exhibit[[#This Row],[choices]]</f>
        <v>Z</v>
      </c>
    </row>
    <row r="28" spans="1:4" x14ac:dyDescent="0.2">
      <c r="A28" t="s">
        <v>168</v>
      </c>
      <c r="D28" t="str">
        <f>cdrl_exhibit[[#This Row],[choices]]</f>
        <v>&gt;&gt;&gt;cdrl_exhibit&lt;&lt;&lt;</v>
      </c>
    </row>
    <row r="29" spans="1:4" x14ac:dyDescent="0.2">
      <c r="D29" t="e">
        <f>cdrl_exhibit[[#This Row],[choices]]</f>
        <v>#VALUE!</v>
      </c>
    </row>
    <row r="30" spans="1:4" x14ac:dyDescent="0.2">
      <c r="D30" t="e">
        <f>cdrl_exhibit[[#This Row],[choices]]</f>
        <v>#VALUE!</v>
      </c>
    </row>
    <row r="31" spans="1:4" x14ac:dyDescent="0.2">
      <c r="D31" t="e">
        <f>cdrl_exhibit[[#This Row],[choices]]</f>
        <v>#VALUE!</v>
      </c>
    </row>
    <row r="32" spans="1:4" x14ac:dyDescent="0.2">
      <c r="D32" t="e">
        <f>cdrl_exhibit[[#This Row],[choices]]</f>
        <v>#VALUE!</v>
      </c>
    </row>
    <row r="33" spans="4:4" x14ac:dyDescent="0.2">
      <c r="D33" t="e">
        <f>cdrl_exhibit[[#This Row],[choices]]</f>
        <v>#VALUE!</v>
      </c>
    </row>
    <row r="34" spans="4:4" x14ac:dyDescent="0.2">
      <c r="D34" t="e">
        <f>cdrl_exhibit[[#This Row],[choices]]</f>
        <v>#VALUE!</v>
      </c>
    </row>
    <row r="35" spans="4:4" x14ac:dyDescent="0.2">
      <c r="D35" t="e">
        <f>cdrl_exhibit[[#This Row],[choices]]</f>
        <v>#VALUE!</v>
      </c>
    </row>
    <row r="36" spans="4:4" x14ac:dyDescent="0.2">
      <c r="D36" t="e">
        <f>cdrl_exhibit[[#This Row],[choices]]</f>
        <v>#VALUE!</v>
      </c>
    </row>
    <row r="37" spans="4:4" x14ac:dyDescent="0.2">
      <c r="D37" t="e">
        <f>cdrl_exhibit[[#This Row],[choices]]</f>
        <v>#VALUE!</v>
      </c>
    </row>
    <row r="38" spans="4:4" x14ac:dyDescent="0.2">
      <c r="D38" t="e">
        <f>cdrl_exhibit[[#This Row],[choices]]</f>
        <v>#VALUE!</v>
      </c>
    </row>
    <row r="39" spans="4:4" x14ac:dyDescent="0.2">
      <c r="D39" t="e">
        <f>cdrl_exhibit[[#This Row],[choices]]</f>
        <v>#VALUE!</v>
      </c>
    </row>
    <row r="40" spans="4:4" x14ac:dyDescent="0.2">
      <c r="D40" t="e">
        <f>cdrl_exhibit[[#This Row],[choices]]</f>
        <v>#VALUE!</v>
      </c>
    </row>
    <row r="41" spans="4:4" x14ac:dyDescent="0.2">
      <c r="D41" t="e">
        <f>cdrl_exhibit[[#This Row],[choices]]</f>
        <v>#VALUE!</v>
      </c>
    </row>
    <row r="42" spans="4:4" x14ac:dyDescent="0.2">
      <c r="D42" t="e">
        <f>cdrl_exhibit[[#This Row],[choices]]</f>
        <v>#VALUE!</v>
      </c>
    </row>
    <row r="43" spans="4:4" x14ac:dyDescent="0.2">
      <c r="D43" t="e">
        <f>cdrl_exhibit[[#This Row],[choices]]</f>
        <v>#VALUE!</v>
      </c>
    </row>
    <row r="44" spans="4:4" x14ac:dyDescent="0.2">
      <c r="D44" t="e">
        <f>cdrl_exhibit[[#This Row],[choices]]</f>
        <v>#VALUE!</v>
      </c>
    </row>
    <row r="45" spans="4:4" x14ac:dyDescent="0.2">
      <c r="D45" t="e">
        <f>cdrl_exhibit[[#This Row],[choices]]</f>
        <v>#VALUE!</v>
      </c>
    </row>
    <row r="46" spans="4:4" x14ac:dyDescent="0.2">
      <c r="D46" t="e">
        <f>cdrl_exhibit[[#This Row],[choices]]</f>
        <v>#VALUE!</v>
      </c>
    </row>
    <row r="47" spans="4:4" x14ac:dyDescent="0.2">
      <c r="D47" t="e">
        <f>cdrl_exhibit[[#This Row],[choices]]</f>
        <v>#VALUE!</v>
      </c>
    </row>
    <row r="48" spans="4:4" x14ac:dyDescent="0.2">
      <c r="D48" t="e">
        <f>cdrl_exhibit[[#This Row],[choices]]</f>
        <v>#VALUE!</v>
      </c>
    </row>
    <row r="49" spans="4:4" x14ac:dyDescent="0.2">
      <c r="D49" t="e">
        <f>cdrl_exhibit[[#This Row],[choices]]</f>
        <v>#VALUE!</v>
      </c>
    </row>
    <row r="50" spans="4:4" x14ac:dyDescent="0.2">
      <c r="D50" t="e">
        <f>cdrl_exhibit[[#This Row],[choices]]</f>
        <v>#VALUE!</v>
      </c>
    </row>
    <row r="51" spans="4:4" x14ac:dyDescent="0.2">
      <c r="D51" t="e">
        <f>cdrl_exhibit[[#This Row],[choices]]</f>
        <v>#VALUE!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row r="1" spans="1:1" x14ac:dyDescent="0.2">
      <c r="A1" t="s">
        <v>424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A2" sqref="A2"/>
    </sheetView>
  </sheetViews>
  <sheetFormatPr defaultRowHeight="12.75" x14ac:dyDescent="0.2"/>
  <cols>
    <col min="1" max="1" width="10.28515625" customWidth="1"/>
    <col min="4" max="4" width="48" bestFit="1" customWidth="1"/>
  </cols>
  <sheetData>
    <row r="1" spans="1:4" x14ac:dyDescent="0.2">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ACAT-ID, ACAT-IC, ACAT-II, ACAT-III, ACAT-IV, Pre-ACAT, Other, &gt;&gt;&gt;program_ACAT&lt;&lt;&lt;                     </v>
      </c>
    </row>
    <row r="2" spans="1:4" x14ac:dyDescent="0.2">
      <c r="A2" t="s">
        <v>134</v>
      </c>
      <c r="D2" t="str">
        <f>program_ACAT[[#This Row],[choices]]</f>
        <v>ACAT-ID</v>
      </c>
    </row>
    <row r="3" spans="1:4" x14ac:dyDescent="0.2">
      <c r="A3" t="s">
        <v>135</v>
      </c>
      <c r="D3" t="str">
        <f>program_ACAT[[#This Row],[choices]]</f>
        <v>ACAT-IC</v>
      </c>
    </row>
    <row r="4" spans="1:4" x14ac:dyDescent="0.2">
      <c r="A4" t="s">
        <v>131</v>
      </c>
      <c r="D4" t="str">
        <f>program_ACAT[[#This Row],[choices]]</f>
        <v>ACAT-II</v>
      </c>
    </row>
    <row r="5" spans="1:4" x14ac:dyDescent="0.2">
      <c r="A5" t="s">
        <v>132</v>
      </c>
      <c r="D5" t="str">
        <f>program_ACAT[[#This Row],[choices]]</f>
        <v>ACAT-III</v>
      </c>
    </row>
    <row r="6" spans="1:4" x14ac:dyDescent="0.2">
      <c r="A6" t="s">
        <v>133</v>
      </c>
      <c r="D6" t="str">
        <f>program_ACAT[[#This Row],[choices]]</f>
        <v>ACAT-IV</v>
      </c>
    </row>
    <row r="7" spans="1:4" x14ac:dyDescent="0.2">
      <c r="A7" t="s">
        <v>327</v>
      </c>
      <c r="D7" t="str">
        <f>program_ACAT[[#This Row],[choices]]</f>
        <v>Pre-ACAT</v>
      </c>
    </row>
    <row r="8" spans="1:4" x14ac:dyDescent="0.2">
      <c r="A8" t="s">
        <v>116</v>
      </c>
      <c r="D8" t="str">
        <f>program_ACAT[[#This Row],[choices]]</f>
        <v>Other</v>
      </c>
    </row>
    <row r="9" spans="1:4" x14ac:dyDescent="0.2">
      <c r="A9" t="s">
        <v>170</v>
      </c>
      <c r="D9" t="str">
        <f>program_ACAT[[#This Row],[choices]]</f>
        <v>&gt;&gt;&gt;program_ACAT&lt;&lt;&lt;</v>
      </c>
    </row>
    <row r="10" spans="1:4" x14ac:dyDescent="0.2">
      <c r="D10" t="e">
        <f>program_ACAT[[#This Row],[choices]]</f>
        <v>#VALUE!</v>
      </c>
    </row>
    <row r="11" spans="1:4" x14ac:dyDescent="0.2">
      <c r="D11" t="e">
        <f>program_ACAT[[#This Row],[choices]]</f>
        <v>#VALUE!</v>
      </c>
    </row>
    <row r="12" spans="1:4" x14ac:dyDescent="0.2">
      <c r="D12" t="e">
        <f>program_ACAT[[#This Row],[choices]]</f>
        <v>#VALUE!</v>
      </c>
    </row>
    <row r="13" spans="1:4" x14ac:dyDescent="0.2">
      <c r="D13" t="e">
        <f>program_ACAT[[#This Row],[choices]]</f>
        <v>#VALUE!</v>
      </c>
    </row>
    <row r="14" spans="1:4" x14ac:dyDescent="0.2">
      <c r="D14" t="e">
        <f>program_ACAT[[#This Row],[choices]]</f>
        <v>#VALUE!</v>
      </c>
    </row>
    <row r="15" spans="1:4" x14ac:dyDescent="0.2">
      <c r="D15" t="e">
        <f>program_ACAT[[#This Row],[choices]]</f>
        <v>#VALUE!</v>
      </c>
    </row>
    <row r="16" spans="1:4" ht="41.25" customHeight="1" x14ac:dyDescent="0.2">
      <c r="D16" t="e">
        <f>program_ACAT[[#This Row],[choices]]</f>
        <v>#VALUE!</v>
      </c>
    </row>
    <row r="17" spans="4:4" x14ac:dyDescent="0.2">
      <c r="D17" t="e">
        <f>program_ACAT[[#This Row],[choices]]</f>
        <v>#VALUE!</v>
      </c>
    </row>
    <row r="18" spans="4:4" x14ac:dyDescent="0.2">
      <c r="D18" t="e">
        <f>program_ACAT[[#This Row],[choices]]</f>
        <v>#VALUE!</v>
      </c>
    </row>
    <row r="19" spans="4:4" x14ac:dyDescent="0.2">
      <c r="D19" t="e">
        <f>program_ACAT[[#This Row],[choices]]</f>
        <v>#VALUE!</v>
      </c>
    </row>
    <row r="20" spans="4:4" x14ac:dyDescent="0.2">
      <c r="D20" t="e">
        <f>program_ACAT[[#This Row],[choices]]</f>
        <v>#VALUE!</v>
      </c>
    </row>
    <row r="21" spans="4:4" x14ac:dyDescent="0.2">
      <c r="D21" t="e">
        <f>program_ACAT[[#This Row],[choices]]</f>
        <v>#VALUE!</v>
      </c>
    </row>
    <row r="22" spans="4:4" x14ac:dyDescent="0.2">
      <c r="D22" t="e">
        <f>program_ACAT[[#This Row],[choices]]</f>
        <v>#VALUE!</v>
      </c>
    </row>
    <row r="23" spans="4:4" x14ac:dyDescent="0.2">
      <c r="D23" t="e">
        <f>program_ACAT[[#This Row],[choices]]</f>
        <v>#VALUE!</v>
      </c>
    </row>
    <row r="24" spans="4:4" x14ac:dyDescent="0.2">
      <c r="D24" t="e">
        <f>program_ACAT[[#This Row],[choices]]</f>
        <v>#VALUE!</v>
      </c>
    </row>
    <row r="25" spans="4:4" x14ac:dyDescent="0.2">
      <c r="D25" t="e">
        <f>program_ACAT[[#This Row],[choices]]</f>
        <v>#VALUE!</v>
      </c>
    </row>
    <row r="26" spans="4:4" x14ac:dyDescent="0.2">
      <c r="D26" t="e">
        <f>program_ACAT[[#This Row],[choices]]</f>
        <v>#VALUE!</v>
      </c>
    </row>
    <row r="27" spans="4:4" x14ac:dyDescent="0.2">
      <c r="D27" t="e">
        <f>program_ACAT[[#This Row],[choices]]</f>
        <v>#VALUE!</v>
      </c>
    </row>
    <row r="28" spans="4:4" x14ac:dyDescent="0.2">
      <c r="D28" t="e">
        <f>program_ACAT[[#This Row],[choices]]</f>
        <v>#VALUE!</v>
      </c>
    </row>
    <row r="29" spans="4:4" x14ac:dyDescent="0.2">
      <c r="D29" t="e">
        <f>program_ACAT[[#This Row],[choices]]</f>
        <v>#VALUE!</v>
      </c>
    </row>
    <row r="30" spans="4:4" x14ac:dyDescent="0.2">
      <c r="D30" t="e">
        <f>program_ACAT[[#This Row],[choices]]</f>
        <v>#VALUE!</v>
      </c>
    </row>
    <row r="31" spans="4:4" x14ac:dyDescent="0.2">
      <c r="D31" t="e">
        <f>program_ACAT[[#This Row],[choices]]</f>
        <v>#VALUE!</v>
      </c>
    </row>
    <row r="32" spans="4:4" x14ac:dyDescent="0.2">
      <c r="D32" t="e">
        <f>program_ACAT[[#This Row],[choices]]</f>
        <v>#VALUE!</v>
      </c>
    </row>
    <row r="33" spans="4:4" x14ac:dyDescent="0.2">
      <c r="D33" t="e">
        <f>program_ACAT[[#This Row],[choices]]</f>
        <v>#VALUE!</v>
      </c>
    </row>
    <row r="34" spans="4:4" x14ac:dyDescent="0.2">
      <c r="D34" t="e">
        <f>program_ACAT[[#This Row],[choices]]</f>
        <v>#VALUE!</v>
      </c>
    </row>
    <row r="35" spans="4:4" x14ac:dyDescent="0.2">
      <c r="D35" t="e">
        <f>program_ACAT[[#This Row],[choices]]</f>
        <v>#VALUE!</v>
      </c>
    </row>
    <row r="36" spans="4:4" x14ac:dyDescent="0.2">
      <c r="D36" t="e">
        <f>program_ACAT[[#This Row],[choices]]</f>
        <v>#VALUE!</v>
      </c>
    </row>
    <row r="37" spans="4:4" x14ac:dyDescent="0.2">
      <c r="D37" t="e">
        <f>program_ACAT[[#This Row],[choices]]</f>
        <v>#VALUE!</v>
      </c>
    </row>
    <row r="38" spans="4:4" x14ac:dyDescent="0.2">
      <c r="D38" t="e">
        <f>program_ACAT[[#This Row],[choices]]</f>
        <v>#VALUE!</v>
      </c>
    </row>
    <row r="39" spans="4:4" x14ac:dyDescent="0.2">
      <c r="D39" t="e">
        <f>program_ACAT[[#This Row],[choices]]</f>
        <v>#VALUE!</v>
      </c>
    </row>
    <row r="40" spans="4:4" x14ac:dyDescent="0.2">
      <c r="D40" t="e">
        <f>program_ACAT[[#This Row],[choices]]</f>
        <v>#VALUE!</v>
      </c>
    </row>
    <row r="41" spans="4:4" x14ac:dyDescent="0.2">
      <c r="D41" t="e">
        <f>program_ACAT[[#This Row],[choices]]</f>
        <v>#VALUE!</v>
      </c>
    </row>
    <row r="42" spans="4:4" x14ac:dyDescent="0.2">
      <c r="D42" t="e">
        <f>program_ACAT[[#This Row],[choices]]</f>
        <v>#VALUE!</v>
      </c>
    </row>
    <row r="43" spans="4:4" x14ac:dyDescent="0.2">
      <c r="D43" t="e">
        <f>program_ACAT[[#This Row],[choices]]</f>
        <v>#VALUE!</v>
      </c>
    </row>
    <row r="44" spans="4:4" x14ac:dyDescent="0.2">
      <c r="D44" t="e">
        <f>program_ACAT[[#This Row],[choices]]</f>
        <v>#VALUE!</v>
      </c>
    </row>
    <row r="45" spans="4:4" x14ac:dyDescent="0.2">
      <c r="D45" t="e">
        <f>program_ACAT[[#This Row],[choices]]</f>
        <v>#VALUE!</v>
      </c>
    </row>
    <row r="46" spans="4:4" x14ac:dyDescent="0.2">
      <c r="D46" t="e">
        <f>program_ACAT[[#This Row],[choices]]</f>
        <v>#VALUE!</v>
      </c>
    </row>
    <row r="47" spans="4:4" x14ac:dyDescent="0.2">
      <c r="D47" t="e">
        <f>program_ACAT[[#This Row],[choices]]</f>
        <v>#VALUE!</v>
      </c>
    </row>
    <row r="48" spans="4:4" x14ac:dyDescent="0.2">
      <c r="D48" t="e">
        <f>program_ACAT[[#This Row],[choices]]</f>
        <v>#VALUE!</v>
      </c>
    </row>
    <row r="49" spans="4:4" x14ac:dyDescent="0.2">
      <c r="D49" t="e">
        <f>program_ACAT[[#This Row],[choices]]</f>
        <v>#VALUE!</v>
      </c>
    </row>
    <row r="50" spans="4:4" x14ac:dyDescent="0.2">
      <c r="D50" t="e">
        <f>program_ACAT[[#This Row],[choices]]</f>
        <v>#VALUE!</v>
      </c>
    </row>
    <row r="51" spans="4:4" x14ac:dyDescent="0.2">
      <c r="D51" t="e">
        <f>program_ACAT[[#This Row],[choices]]</f>
        <v>#VALUE!</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B19" sqref="B19"/>
    </sheetView>
  </sheetViews>
  <sheetFormatPr defaultRowHeight="12.75" x14ac:dyDescent="0.2"/>
  <cols>
    <col min="1" max="1" width="46.7109375" bestFit="1" customWidth="1"/>
    <col min="2" max="2" width="10.28515625" customWidth="1"/>
  </cols>
  <sheetData>
    <row r="1" spans="1:4" x14ac:dyDescent="0.2">
      <c r="A1" t="s">
        <v>17</v>
      </c>
      <c r="B1" t="s">
        <v>19</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Materiel Solution Analysis, Technology Maturation &amp; Risk Reduction, Engineering &amp; Manufacturing Development, Low Rate Initial Production, Full Rate Production, Operations &amp; Sustainment, Pre-Materiel Solution Analysis, Middle Tier Acquisition - Rapid Prototyping, Middle Tier Acquisition - Rapid Fielding, Other Transaction Authority - Research Purpose, Other Transaction Authority - Prototype Purpose, Other Transaction Authority - Production Purpose, Multiple, TBD, &gt;&gt;&gt;acqusition_phase_full&lt;&lt;&lt;                </v>
      </c>
    </row>
    <row r="2" spans="1:4" x14ac:dyDescent="0.2">
      <c r="A2" t="s">
        <v>413</v>
      </c>
      <c r="B2" t="s">
        <v>20</v>
      </c>
      <c r="D2" t="str">
        <f>acqusition_phase_full[[#This Row],[choices]]</f>
        <v>Materiel Solution Analysis</v>
      </c>
    </row>
    <row r="3" spans="1:4" x14ac:dyDescent="0.2">
      <c r="A3" t="s">
        <v>414</v>
      </c>
      <c r="B3" t="s">
        <v>118</v>
      </c>
      <c r="D3" t="str">
        <f>acqusition_phase_full[[#This Row],[choices]]</f>
        <v>Technology Maturation &amp; Risk Reduction</v>
      </c>
    </row>
    <row r="4" spans="1:4" x14ac:dyDescent="0.2">
      <c r="A4" t="s">
        <v>415</v>
      </c>
      <c r="B4" t="s">
        <v>119</v>
      </c>
      <c r="D4" t="str">
        <f>acqusition_phase_full[[#This Row],[choices]]</f>
        <v>Engineering &amp; Manufacturing Development</v>
      </c>
    </row>
    <row r="5" spans="1:4" x14ac:dyDescent="0.2">
      <c r="A5" t="s">
        <v>416</v>
      </c>
      <c r="B5" t="s">
        <v>120</v>
      </c>
      <c r="D5" t="str">
        <f>acqusition_phase_full[[#This Row],[choices]]</f>
        <v>Low Rate Initial Production</v>
      </c>
    </row>
    <row r="6" spans="1:4" x14ac:dyDescent="0.2">
      <c r="A6" t="s">
        <v>417</v>
      </c>
      <c r="B6" t="s">
        <v>121</v>
      </c>
      <c r="D6" t="str">
        <f>acqusition_phase_full[[#This Row],[choices]]</f>
        <v>Full Rate Production</v>
      </c>
    </row>
    <row r="7" spans="1:4" x14ac:dyDescent="0.2">
      <c r="A7" t="s">
        <v>418</v>
      </c>
      <c r="B7" t="s">
        <v>122</v>
      </c>
      <c r="D7" t="str">
        <f>acqusition_phase_full[[#This Row],[choices]]</f>
        <v>Operations &amp; Sustainment</v>
      </c>
    </row>
    <row r="8" spans="1:4" x14ac:dyDescent="0.2">
      <c r="A8" t="s">
        <v>129</v>
      </c>
      <c r="B8" t="s">
        <v>130</v>
      </c>
      <c r="D8" t="str">
        <f>acqusition_phase_full[[#This Row],[choices]]</f>
        <v>Pre-Materiel Solution Analysis</v>
      </c>
    </row>
    <row r="9" spans="1:4" x14ac:dyDescent="0.2">
      <c r="A9" t="s">
        <v>419</v>
      </c>
      <c r="B9" t="s">
        <v>123</v>
      </c>
      <c r="D9" t="str">
        <f>acqusition_phase_full[[#This Row],[choices]]</f>
        <v>Middle Tier Acquisition - Rapid Prototyping</v>
      </c>
    </row>
    <row r="10" spans="1:4" x14ac:dyDescent="0.2">
      <c r="A10" t="s">
        <v>420</v>
      </c>
      <c r="B10" t="s">
        <v>124</v>
      </c>
      <c r="D10" t="str">
        <f>acqusition_phase_full[[#This Row],[choices]]</f>
        <v>Middle Tier Acquisition - Rapid Fielding</v>
      </c>
    </row>
    <row r="11" spans="1:4" x14ac:dyDescent="0.2">
      <c r="A11" t="s">
        <v>421</v>
      </c>
      <c r="B11" t="s">
        <v>125</v>
      </c>
      <c r="D11" t="str">
        <f>acqusition_phase_full[[#This Row],[choices]]</f>
        <v>Other Transaction Authority - Research Purpose</v>
      </c>
    </row>
    <row r="12" spans="1:4" x14ac:dyDescent="0.2">
      <c r="A12" t="s">
        <v>422</v>
      </c>
      <c r="B12" t="s">
        <v>126</v>
      </c>
      <c r="D12" t="str">
        <f>acqusition_phase_full[[#This Row],[choices]]</f>
        <v>Other Transaction Authority - Prototype Purpose</v>
      </c>
    </row>
    <row r="13" spans="1:4" x14ac:dyDescent="0.2">
      <c r="A13" t="s">
        <v>423</v>
      </c>
      <c r="B13" t="s">
        <v>127</v>
      </c>
      <c r="D13" t="str">
        <f>acqusition_phase_full[[#This Row],[choices]]</f>
        <v>Other Transaction Authority - Production Purpose</v>
      </c>
    </row>
    <row r="14" spans="1:4" x14ac:dyDescent="0.2">
      <c r="A14" t="s">
        <v>128</v>
      </c>
      <c r="B14" t="s">
        <v>128</v>
      </c>
      <c r="D14" t="str">
        <f>acqusition_phase_full[[#This Row],[choices]]</f>
        <v>Multiple</v>
      </c>
    </row>
    <row r="15" spans="1:4" x14ac:dyDescent="0.2">
      <c r="A15" t="s">
        <v>351</v>
      </c>
      <c r="B15" t="s">
        <v>351</v>
      </c>
      <c r="D15" t="str">
        <f>acqusition_phase_full[[#This Row],[choices]]</f>
        <v>TBD</v>
      </c>
    </row>
    <row r="16" spans="1:4" x14ac:dyDescent="0.2">
      <c r="A16" t="s">
        <v>169</v>
      </c>
      <c r="B16" t="s">
        <v>166</v>
      </c>
      <c r="D16" t="str">
        <f>acqusition_phase_full[[#This Row],[choices]]</f>
        <v>&gt;&gt;&gt;acqusition_phase_full&lt;&lt;&lt;</v>
      </c>
    </row>
    <row r="17" spans="4:4" x14ac:dyDescent="0.2">
      <c r="D17" t="e">
        <f>acqusition_phase_full[[#This Row],[choices]]</f>
        <v>#VALUE!</v>
      </c>
    </row>
    <row r="18" spans="4:4" x14ac:dyDescent="0.2">
      <c r="D18" t="e">
        <f>acqusition_phase_full[[#This Row],[choices]]</f>
        <v>#VALUE!</v>
      </c>
    </row>
    <row r="19" spans="4:4" x14ac:dyDescent="0.2">
      <c r="D19" t="e">
        <f>acqusition_phase_full[[#This Row],[choices]]</f>
        <v>#VALUE!</v>
      </c>
    </row>
    <row r="20" spans="4:4" x14ac:dyDescent="0.2">
      <c r="D20" t="e">
        <f>acqusition_phase_full[[#This Row],[choices]]</f>
        <v>#VALUE!</v>
      </c>
    </row>
    <row r="21" spans="4:4" x14ac:dyDescent="0.2">
      <c r="D21" t="e">
        <f>acqusition_phase_full[[#This Row],[choices]]</f>
        <v>#VALUE!</v>
      </c>
    </row>
    <row r="22" spans="4:4" x14ac:dyDescent="0.2">
      <c r="D22" t="e">
        <f>acqusition_phase_full[[#This Row],[choices]]</f>
        <v>#VALUE!</v>
      </c>
    </row>
    <row r="23" spans="4:4" x14ac:dyDescent="0.2">
      <c r="D23" t="e">
        <f>acqusition_phase_full[[#This Row],[choices]]</f>
        <v>#VALUE!</v>
      </c>
    </row>
    <row r="24" spans="4:4" x14ac:dyDescent="0.2">
      <c r="D24" t="e">
        <f>acqusition_phase_full[[#This Row],[choices]]</f>
        <v>#VALUE!</v>
      </c>
    </row>
    <row r="25" spans="4:4" x14ac:dyDescent="0.2">
      <c r="D25" t="e">
        <f>acqusition_phase_full[[#This Row],[choices]]</f>
        <v>#VALUE!</v>
      </c>
    </row>
    <row r="26" spans="4:4" x14ac:dyDescent="0.2">
      <c r="D26" t="e">
        <f>acqusition_phase_full[[#This Row],[choices]]</f>
        <v>#VALUE!</v>
      </c>
    </row>
    <row r="27" spans="4:4" x14ac:dyDescent="0.2">
      <c r="D27" t="e">
        <f>acqusition_phase_full[[#This Row],[choices]]</f>
        <v>#VALUE!</v>
      </c>
    </row>
    <row r="28" spans="4:4" x14ac:dyDescent="0.2">
      <c r="D28" t="e">
        <f>acqusition_phase_full[[#This Row],[choices]]</f>
        <v>#VALUE!</v>
      </c>
    </row>
    <row r="29" spans="4:4" x14ac:dyDescent="0.2">
      <c r="D29" t="e">
        <f>acqusition_phase_full[[#This Row],[choices]]</f>
        <v>#VALUE!</v>
      </c>
    </row>
    <row r="30" spans="4:4" x14ac:dyDescent="0.2">
      <c r="D30" t="e">
        <f>acqusition_phase_full[[#This Row],[choices]]</f>
        <v>#VALUE!</v>
      </c>
    </row>
    <row r="31" spans="4:4" x14ac:dyDescent="0.2">
      <c r="D31" t="e">
        <f>acqusition_phase_full[[#This Row],[choices]]</f>
        <v>#VALUE!</v>
      </c>
    </row>
    <row r="32" spans="4:4" x14ac:dyDescent="0.2">
      <c r="D32" t="e">
        <f>acqusition_phase_full[[#This Row],[choices]]</f>
        <v>#VALUE!</v>
      </c>
    </row>
    <row r="33" spans="4:4" x14ac:dyDescent="0.2">
      <c r="D33" t="e">
        <f>acqusition_phase_full[[#This Row],[choices]]</f>
        <v>#VALUE!</v>
      </c>
    </row>
    <row r="34" spans="4:4" x14ac:dyDescent="0.2">
      <c r="D34" t="e">
        <f>acqusition_phase_full[[#This Row],[choices]]</f>
        <v>#VALUE!</v>
      </c>
    </row>
    <row r="35" spans="4:4" x14ac:dyDescent="0.2">
      <c r="D35" t="e">
        <f>acqusition_phase_full[[#This Row],[choices]]</f>
        <v>#VALUE!</v>
      </c>
    </row>
    <row r="36" spans="4:4" x14ac:dyDescent="0.2">
      <c r="D36" t="e">
        <f>acqusition_phase_full[[#This Row],[choices]]</f>
        <v>#VALUE!</v>
      </c>
    </row>
    <row r="37" spans="4:4" x14ac:dyDescent="0.2">
      <c r="D37" t="e">
        <f>acqusition_phase_full[[#This Row],[choices]]</f>
        <v>#VALUE!</v>
      </c>
    </row>
    <row r="38" spans="4:4" x14ac:dyDescent="0.2">
      <c r="D38" t="e">
        <f>acqusition_phase_full[[#This Row],[choices]]</f>
        <v>#VALUE!</v>
      </c>
    </row>
    <row r="39" spans="4:4" x14ac:dyDescent="0.2">
      <c r="D39" t="e">
        <f>acqusition_phase_full[[#This Row],[choices]]</f>
        <v>#VALUE!</v>
      </c>
    </row>
    <row r="40" spans="4:4" x14ac:dyDescent="0.2">
      <c r="D40" t="e">
        <f>acqusition_phase_full[[#This Row],[choices]]</f>
        <v>#VALUE!</v>
      </c>
    </row>
    <row r="41" spans="4:4" x14ac:dyDescent="0.2">
      <c r="D41" t="e">
        <f>acqusition_phase_full[[#This Row],[choices]]</f>
        <v>#VALUE!</v>
      </c>
    </row>
    <row r="42" spans="4:4" x14ac:dyDescent="0.2">
      <c r="D42" t="e">
        <f>acqusition_phase_full[[#This Row],[choices]]</f>
        <v>#VALUE!</v>
      </c>
    </row>
    <row r="43" spans="4:4" x14ac:dyDescent="0.2">
      <c r="D43" t="e">
        <f>acqusition_phase_full[[#This Row],[choices]]</f>
        <v>#VALUE!</v>
      </c>
    </row>
    <row r="44" spans="4:4" x14ac:dyDescent="0.2">
      <c r="D44" t="e">
        <f>acqusition_phase_full[[#This Row],[choices]]</f>
        <v>#VALUE!</v>
      </c>
    </row>
    <row r="45" spans="4:4" x14ac:dyDescent="0.2">
      <c r="D45" t="e">
        <f>acqusition_phase_full[[#This Row],[choices]]</f>
        <v>#VALUE!</v>
      </c>
    </row>
    <row r="46" spans="4:4" x14ac:dyDescent="0.2">
      <c r="D46" t="e">
        <f>acqusition_phase_full[[#This Row],[choices]]</f>
        <v>#VALUE!</v>
      </c>
    </row>
    <row r="47" spans="4:4" x14ac:dyDescent="0.2">
      <c r="D47" t="e">
        <f>acqusition_phase_full[[#This Row],[choices]]</f>
        <v>#VALUE!</v>
      </c>
    </row>
    <row r="48" spans="4:4" x14ac:dyDescent="0.2">
      <c r="D48" t="e">
        <f>acqusition_phase_full[[#This Row],[choices]]</f>
        <v>#VALUE!</v>
      </c>
    </row>
    <row r="49" spans="4:4" x14ac:dyDescent="0.2">
      <c r="D49" t="e">
        <f>acqusition_phase_full[[#This Row],[choices]]</f>
        <v>#VALUE!</v>
      </c>
    </row>
    <row r="50" spans="4:4" x14ac:dyDescent="0.2">
      <c r="D50" t="e">
        <f>acqusition_phase_full[[#This Row],[choices]]</f>
        <v>#VALUE!</v>
      </c>
    </row>
    <row r="51" spans="4:4" x14ac:dyDescent="0.2">
      <c r="D51" t="e">
        <f>acqusition_phase_full[[#This Row],[choices]]</f>
        <v>#VALUE!</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A2" sqref="A2"/>
    </sheetView>
  </sheetViews>
  <sheetFormatPr defaultRowHeight="12.75" x14ac:dyDescent="0.2"/>
  <cols>
    <col min="1" max="1" width="10.28515625" customWidth="1"/>
  </cols>
  <sheetData>
    <row r="1" spans="1:4" x14ac:dyDescent="0.2">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MSA, TMRR, EMD, LRIP, FRP, O&amp;S, Pre-MSA, MTA - RP, MTA - RF, OTA - R, OTA - Proto, OTA - Prod, Multiple, TBD, &gt;&gt;&gt;acqusition_phase_abbr&lt;&lt;&lt;                </v>
      </c>
    </row>
    <row r="2" spans="1:4" x14ac:dyDescent="0.2">
      <c r="A2" t="s">
        <v>20</v>
      </c>
      <c r="D2" t="str">
        <f>acqusition_phase_abbr[[#This Row],[choices]]</f>
        <v>MSA</v>
      </c>
    </row>
    <row r="3" spans="1:4" x14ac:dyDescent="0.2">
      <c r="A3" t="s">
        <v>118</v>
      </c>
      <c r="D3" t="str">
        <f>acqusition_phase_abbr[[#This Row],[choices]]</f>
        <v>TMRR</v>
      </c>
    </row>
    <row r="4" spans="1:4" x14ac:dyDescent="0.2">
      <c r="A4" t="s">
        <v>119</v>
      </c>
      <c r="D4" t="str">
        <f>acqusition_phase_abbr[[#This Row],[choices]]</f>
        <v>EMD</v>
      </c>
    </row>
    <row r="5" spans="1:4" x14ac:dyDescent="0.2">
      <c r="A5" t="s">
        <v>120</v>
      </c>
      <c r="D5" t="str">
        <f>acqusition_phase_abbr[[#This Row],[choices]]</f>
        <v>LRIP</v>
      </c>
    </row>
    <row r="6" spans="1:4" x14ac:dyDescent="0.2">
      <c r="A6" t="s">
        <v>121</v>
      </c>
      <c r="D6" t="str">
        <f>acqusition_phase_abbr[[#This Row],[choices]]</f>
        <v>FRP</v>
      </c>
    </row>
    <row r="7" spans="1:4" x14ac:dyDescent="0.2">
      <c r="A7" t="s">
        <v>122</v>
      </c>
      <c r="D7" t="str">
        <f>acqusition_phase_abbr[[#This Row],[choices]]</f>
        <v>O&amp;S</v>
      </c>
    </row>
    <row r="8" spans="1:4" x14ac:dyDescent="0.2">
      <c r="A8" t="s">
        <v>130</v>
      </c>
      <c r="D8" t="str">
        <f>acqusition_phase_abbr[[#This Row],[choices]]</f>
        <v>Pre-MSA</v>
      </c>
    </row>
    <row r="9" spans="1:4" x14ac:dyDescent="0.2">
      <c r="A9" t="s">
        <v>123</v>
      </c>
      <c r="D9" t="str">
        <f>acqusition_phase_abbr[[#This Row],[choices]]</f>
        <v>MTA - RP</v>
      </c>
    </row>
    <row r="10" spans="1:4" x14ac:dyDescent="0.2">
      <c r="A10" t="s">
        <v>124</v>
      </c>
      <c r="D10" t="str">
        <f>acqusition_phase_abbr[[#This Row],[choices]]</f>
        <v>MTA - RF</v>
      </c>
    </row>
    <row r="11" spans="1:4" x14ac:dyDescent="0.2">
      <c r="A11" t="s">
        <v>125</v>
      </c>
      <c r="D11" t="str">
        <f>acqusition_phase_abbr[[#This Row],[choices]]</f>
        <v>OTA - R</v>
      </c>
    </row>
    <row r="12" spans="1:4" x14ac:dyDescent="0.2">
      <c r="A12" t="s">
        <v>126</v>
      </c>
      <c r="D12" t="str">
        <f>acqusition_phase_abbr[[#This Row],[choices]]</f>
        <v>OTA - Proto</v>
      </c>
    </row>
    <row r="13" spans="1:4" x14ac:dyDescent="0.2">
      <c r="A13" t="s">
        <v>127</v>
      </c>
      <c r="D13" t="str">
        <f>acqusition_phase_abbr[[#This Row],[choices]]</f>
        <v>OTA - Prod</v>
      </c>
    </row>
    <row r="14" spans="1:4" x14ac:dyDescent="0.2">
      <c r="A14" t="s">
        <v>128</v>
      </c>
      <c r="D14" t="str">
        <f>acqusition_phase_abbr[[#This Row],[choices]]</f>
        <v>Multiple</v>
      </c>
    </row>
    <row r="15" spans="1:4" x14ac:dyDescent="0.2">
      <c r="A15" t="s">
        <v>351</v>
      </c>
      <c r="D15" t="str">
        <f>acqusition_phase_abbr[[#This Row],[choices]]</f>
        <v>TBD</v>
      </c>
    </row>
    <row r="16" spans="1:4" x14ac:dyDescent="0.2">
      <c r="A16" t="s">
        <v>166</v>
      </c>
      <c r="D16" t="str">
        <f>acqusition_phase_abbr[[#This Row],[choices]]</f>
        <v>&gt;&gt;&gt;acqusition_phase_abbr&lt;&lt;&lt;</v>
      </c>
    </row>
    <row r="17" spans="4:4" x14ac:dyDescent="0.2">
      <c r="D17" t="e">
        <f>acqusition_phase_abbr[[#This Row],[choices]]</f>
        <v>#VALUE!</v>
      </c>
    </row>
    <row r="18" spans="4:4" x14ac:dyDescent="0.2">
      <c r="D18" t="e">
        <f>acqusition_phase_abbr[[#This Row],[choices]]</f>
        <v>#VALUE!</v>
      </c>
    </row>
    <row r="19" spans="4:4" x14ac:dyDescent="0.2">
      <c r="D19" t="e">
        <f>acqusition_phase_abbr[[#This Row],[choices]]</f>
        <v>#VALUE!</v>
      </c>
    </row>
    <row r="20" spans="4:4" x14ac:dyDescent="0.2">
      <c r="D20" t="e">
        <f>acqusition_phase_abbr[[#This Row],[choices]]</f>
        <v>#VALUE!</v>
      </c>
    </row>
    <row r="21" spans="4:4" x14ac:dyDescent="0.2">
      <c r="D21" t="e">
        <f>acqusition_phase_abbr[[#This Row],[choices]]</f>
        <v>#VALUE!</v>
      </c>
    </row>
    <row r="22" spans="4:4" x14ac:dyDescent="0.2">
      <c r="D22" t="e">
        <f>acqusition_phase_abbr[[#This Row],[choices]]</f>
        <v>#VALUE!</v>
      </c>
    </row>
    <row r="23" spans="4:4" x14ac:dyDescent="0.2">
      <c r="D23" t="e">
        <f>acqusition_phase_abbr[[#This Row],[choices]]</f>
        <v>#VALUE!</v>
      </c>
    </row>
    <row r="24" spans="4:4" x14ac:dyDescent="0.2">
      <c r="D24" t="e">
        <f>acqusition_phase_abbr[[#This Row],[choices]]</f>
        <v>#VALUE!</v>
      </c>
    </row>
    <row r="25" spans="4:4" x14ac:dyDescent="0.2">
      <c r="D25" t="e">
        <f>acqusition_phase_abbr[[#This Row],[choices]]</f>
        <v>#VALUE!</v>
      </c>
    </row>
    <row r="26" spans="4:4" x14ac:dyDescent="0.2">
      <c r="D26" t="e">
        <f>acqusition_phase_abbr[[#This Row],[choices]]</f>
        <v>#VALUE!</v>
      </c>
    </row>
    <row r="27" spans="4:4" x14ac:dyDescent="0.2">
      <c r="D27" t="e">
        <f>acqusition_phase_abbr[[#This Row],[choices]]</f>
        <v>#VALUE!</v>
      </c>
    </row>
    <row r="28" spans="4:4" x14ac:dyDescent="0.2">
      <c r="D28" t="e">
        <f>acqusition_phase_abbr[[#This Row],[choices]]</f>
        <v>#VALUE!</v>
      </c>
    </row>
    <row r="29" spans="4:4" x14ac:dyDescent="0.2">
      <c r="D29" t="e">
        <f>acqusition_phase_abbr[[#This Row],[choices]]</f>
        <v>#VALUE!</v>
      </c>
    </row>
    <row r="30" spans="4:4" x14ac:dyDescent="0.2">
      <c r="D30" t="e">
        <f>acqusition_phase_abbr[[#This Row],[choices]]</f>
        <v>#VALUE!</v>
      </c>
    </row>
    <row r="31" spans="4:4" x14ac:dyDescent="0.2">
      <c r="D31" t="e">
        <f>acqusition_phase_abbr[[#This Row],[choices]]</f>
        <v>#VALUE!</v>
      </c>
    </row>
    <row r="32" spans="4:4" x14ac:dyDescent="0.2">
      <c r="D32" t="e">
        <f>acqusition_phase_abbr[[#This Row],[choices]]</f>
        <v>#VALUE!</v>
      </c>
    </row>
    <row r="33" spans="4:4" x14ac:dyDescent="0.2">
      <c r="D33" t="e">
        <f>acqusition_phase_abbr[[#This Row],[choices]]</f>
        <v>#VALUE!</v>
      </c>
    </row>
    <row r="34" spans="4:4" x14ac:dyDescent="0.2">
      <c r="D34" t="e">
        <f>acqusition_phase_abbr[[#This Row],[choices]]</f>
        <v>#VALUE!</v>
      </c>
    </row>
    <row r="35" spans="4:4" x14ac:dyDescent="0.2">
      <c r="D35" t="e">
        <f>acqusition_phase_abbr[[#This Row],[choices]]</f>
        <v>#VALUE!</v>
      </c>
    </row>
    <row r="36" spans="4:4" x14ac:dyDescent="0.2">
      <c r="D36" t="e">
        <f>acqusition_phase_abbr[[#This Row],[choices]]</f>
        <v>#VALUE!</v>
      </c>
    </row>
    <row r="37" spans="4:4" x14ac:dyDescent="0.2">
      <c r="D37" t="e">
        <f>acqusition_phase_abbr[[#This Row],[choices]]</f>
        <v>#VALUE!</v>
      </c>
    </row>
    <row r="38" spans="4:4" x14ac:dyDescent="0.2">
      <c r="D38" t="e">
        <f>acqusition_phase_abbr[[#This Row],[choices]]</f>
        <v>#VALUE!</v>
      </c>
    </row>
    <row r="39" spans="4:4" x14ac:dyDescent="0.2">
      <c r="D39" t="e">
        <f>acqusition_phase_abbr[[#This Row],[choices]]</f>
        <v>#VALUE!</v>
      </c>
    </row>
    <row r="40" spans="4:4" x14ac:dyDescent="0.2">
      <c r="D40" t="e">
        <f>acqusition_phase_abbr[[#This Row],[choices]]</f>
        <v>#VALUE!</v>
      </c>
    </row>
    <row r="41" spans="4:4" x14ac:dyDescent="0.2">
      <c r="D41" t="e">
        <f>acqusition_phase_abbr[[#This Row],[choices]]</f>
        <v>#VALUE!</v>
      </c>
    </row>
    <row r="42" spans="4:4" x14ac:dyDescent="0.2">
      <c r="D42" t="e">
        <f>acqusition_phase_abbr[[#This Row],[choices]]</f>
        <v>#VALUE!</v>
      </c>
    </row>
    <row r="43" spans="4:4" x14ac:dyDescent="0.2">
      <c r="D43" t="e">
        <f>acqusition_phase_abbr[[#This Row],[choices]]</f>
        <v>#VALUE!</v>
      </c>
    </row>
    <row r="44" spans="4:4" x14ac:dyDescent="0.2">
      <c r="D44" t="e">
        <f>acqusition_phase_abbr[[#This Row],[choices]]</f>
        <v>#VALUE!</v>
      </c>
    </row>
    <row r="45" spans="4:4" x14ac:dyDescent="0.2">
      <c r="D45" t="e">
        <f>acqusition_phase_abbr[[#This Row],[choices]]</f>
        <v>#VALUE!</v>
      </c>
    </row>
    <row r="46" spans="4:4" x14ac:dyDescent="0.2">
      <c r="D46" t="e">
        <f>acqusition_phase_abbr[[#This Row],[choices]]</f>
        <v>#VALUE!</v>
      </c>
    </row>
    <row r="47" spans="4:4" x14ac:dyDescent="0.2">
      <c r="D47" t="e">
        <f>acqusition_phase_abbr[[#This Row],[choices]]</f>
        <v>#VALUE!</v>
      </c>
    </row>
    <row r="48" spans="4:4" x14ac:dyDescent="0.2">
      <c r="D48" t="e">
        <f>acqusition_phase_abbr[[#This Row],[choices]]</f>
        <v>#VALUE!</v>
      </c>
    </row>
    <row r="49" spans="4:4" x14ac:dyDescent="0.2">
      <c r="D49" t="e">
        <f>acqusition_phase_abbr[[#This Row],[choices]]</f>
        <v>#VALUE!</v>
      </c>
    </row>
    <row r="50" spans="4:4" x14ac:dyDescent="0.2">
      <c r="D50" t="e">
        <f>acqusition_phase_abbr[[#This Row],[choices]]</f>
        <v>#VALUE!</v>
      </c>
    </row>
    <row r="51" spans="4:4" x14ac:dyDescent="0.2">
      <c r="D51" t="e">
        <f>acqusition_phase_abbr[[#This Row],[choices]]</f>
        <v>#VALUE!</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A2" sqref="A2"/>
    </sheetView>
  </sheetViews>
  <sheetFormatPr defaultRowHeight="12.75" x14ac:dyDescent="0.2"/>
  <cols>
    <col min="1" max="1" width="10.28515625" customWidth="1"/>
  </cols>
  <sheetData>
    <row r="1" spans="1:4" x14ac:dyDescent="0.2">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FlexFile, Legacy, &gt;&gt;&gt;CSDR_Plan_style&lt;&lt;&lt;                      </v>
      </c>
    </row>
    <row r="2" spans="1:4" x14ac:dyDescent="0.2">
      <c r="A2" t="s">
        <v>28</v>
      </c>
      <c r="D2" t="str">
        <f>CSDR_Plan_style[[#This Row],[choices]]</f>
        <v>FlexFile</v>
      </c>
    </row>
    <row r="3" spans="1:4" x14ac:dyDescent="0.2">
      <c r="A3" t="s">
        <v>117</v>
      </c>
      <c r="D3" t="str">
        <f>CSDR_Plan_style[[#This Row],[choices]]</f>
        <v>Legacy</v>
      </c>
    </row>
    <row r="4" spans="1:4" x14ac:dyDescent="0.2">
      <c r="A4" t="s">
        <v>165</v>
      </c>
      <c r="D4" t="str">
        <f>CSDR_Plan_style[[#This Row],[choices]]</f>
        <v>&gt;&gt;&gt;CSDR_Plan_style&lt;&lt;&lt;</v>
      </c>
    </row>
    <row r="5" spans="1:4" x14ac:dyDescent="0.2">
      <c r="D5" t="e">
        <f>CSDR_Plan_style[[#This Row],[choices]]</f>
        <v>#VALUE!</v>
      </c>
    </row>
    <row r="6" spans="1:4" x14ac:dyDescent="0.2">
      <c r="D6" t="e">
        <f>CSDR_Plan_style[[#This Row],[choices]]</f>
        <v>#VALUE!</v>
      </c>
    </row>
    <row r="7" spans="1:4" x14ac:dyDescent="0.2">
      <c r="D7" t="e">
        <f>CSDR_Plan_style[[#This Row],[choices]]</f>
        <v>#VALUE!</v>
      </c>
    </row>
    <row r="8" spans="1:4" x14ac:dyDescent="0.2">
      <c r="D8" t="e">
        <f>CSDR_Plan_style[[#This Row],[choices]]</f>
        <v>#VALUE!</v>
      </c>
    </row>
    <row r="9" spans="1:4" x14ac:dyDescent="0.2">
      <c r="D9" t="e">
        <f>CSDR_Plan_style[[#This Row],[choices]]</f>
        <v>#VALUE!</v>
      </c>
    </row>
    <row r="10" spans="1:4" x14ac:dyDescent="0.2">
      <c r="D10" t="e">
        <f>CSDR_Plan_style[[#This Row],[choices]]</f>
        <v>#VALUE!</v>
      </c>
    </row>
    <row r="11" spans="1:4" x14ac:dyDescent="0.2">
      <c r="D11" t="e">
        <f>CSDR_Plan_style[[#This Row],[choices]]</f>
        <v>#VALUE!</v>
      </c>
    </row>
    <row r="12" spans="1:4" x14ac:dyDescent="0.2">
      <c r="D12" t="e">
        <f>CSDR_Plan_style[[#This Row],[choices]]</f>
        <v>#VALUE!</v>
      </c>
    </row>
    <row r="13" spans="1:4" x14ac:dyDescent="0.2">
      <c r="D13" t="e">
        <f>CSDR_Plan_style[[#This Row],[choices]]</f>
        <v>#VALUE!</v>
      </c>
    </row>
    <row r="14" spans="1:4" x14ac:dyDescent="0.2">
      <c r="D14" t="e">
        <f>CSDR_Plan_style[[#This Row],[choices]]</f>
        <v>#VALUE!</v>
      </c>
    </row>
    <row r="15" spans="1:4" x14ac:dyDescent="0.2">
      <c r="D15" t="e">
        <f>CSDR_Plan_style[[#This Row],[choices]]</f>
        <v>#VALUE!</v>
      </c>
    </row>
    <row r="16" spans="1:4" x14ac:dyDescent="0.2">
      <c r="D16" t="e">
        <f>CSDR_Plan_style[[#This Row],[choices]]</f>
        <v>#VALUE!</v>
      </c>
    </row>
    <row r="17" spans="4:4" x14ac:dyDescent="0.2">
      <c r="D17" t="e">
        <f>CSDR_Plan_style[[#This Row],[choices]]</f>
        <v>#VALUE!</v>
      </c>
    </row>
    <row r="18" spans="4:4" x14ac:dyDescent="0.2">
      <c r="D18" t="e">
        <f>CSDR_Plan_style[[#This Row],[choices]]</f>
        <v>#VALUE!</v>
      </c>
    </row>
    <row r="19" spans="4:4" x14ac:dyDescent="0.2">
      <c r="D19" t="e">
        <f>CSDR_Plan_style[[#This Row],[choices]]</f>
        <v>#VALUE!</v>
      </c>
    </row>
    <row r="20" spans="4:4" x14ac:dyDescent="0.2">
      <c r="D20" t="e">
        <f>CSDR_Plan_style[[#This Row],[choices]]</f>
        <v>#VALUE!</v>
      </c>
    </row>
    <row r="21" spans="4:4" x14ac:dyDescent="0.2">
      <c r="D21" t="e">
        <f>CSDR_Plan_style[[#This Row],[choices]]</f>
        <v>#VALUE!</v>
      </c>
    </row>
    <row r="22" spans="4:4" x14ac:dyDescent="0.2">
      <c r="D22" t="e">
        <f>CSDR_Plan_style[[#This Row],[choices]]</f>
        <v>#VALUE!</v>
      </c>
    </row>
    <row r="23" spans="4:4" x14ac:dyDescent="0.2">
      <c r="D23" t="e">
        <f>CSDR_Plan_style[[#This Row],[choices]]</f>
        <v>#VALUE!</v>
      </c>
    </row>
    <row r="24" spans="4:4" x14ac:dyDescent="0.2">
      <c r="D24" t="e">
        <f>CSDR_Plan_style[[#This Row],[choices]]</f>
        <v>#VALUE!</v>
      </c>
    </row>
    <row r="25" spans="4:4" x14ac:dyDescent="0.2">
      <c r="D25" t="e">
        <f>CSDR_Plan_style[[#This Row],[choices]]</f>
        <v>#VALUE!</v>
      </c>
    </row>
    <row r="26" spans="4:4" x14ac:dyDescent="0.2">
      <c r="D26" t="e">
        <f>CSDR_Plan_style[[#This Row],[choices]]</f>
        <v>#VALUE!</v>
      </c>
    </row>
    <row r="27" spans="4:4" x14ac:dyDescent="0.2">
      <c r="D27" t="e">
        <f>CSDR_Plan_style[[#This Row],[choices]]</f>
        <v>#VALUE!</v>
      </c>
    </row>
    <row r="28" spans="4:4" x14ac:dyDescent="0.2">
      <c r="D28" t="e">
        <f>CSDR_Plan_style[[#This Row],[choices]]</f>
        <v>#VALUE!</v>
      </c>
    </row>
    <row r="29" spans="4:4" x14ac:dyDescent="0.2">
      <c r="D29" t="e">
        <f>CSDR_Plan_style[[#This Row],[choices]]</f>
        <v>#VALUE!</v>
      </c>
    </row>
    <row r="30" spans="4:4" x14ac:dyDescent="0.2">
      <c r="D30" t="e">
        <f>CSDR_Plan_style[[#This Row],[choices]]</f>
        <v>#VALUE!</v>
      </c>
    </row>
    <row r="31" spans="4:4" x14ac:dyDescent="0.2">
      <c r="D31" t="e">
        <f>CSDR_Plan_style[[#This Row],[choices]]</f>
        <v>#VALUE!</v>
      </c>
    </row>
    <row r="32" spans="4:4" x14ac:dyDescent="0.2">
      <c r="D32" t="e">
        <f>CSDR_Plan_style[[#This Row],[choices]]</f>
        <v>#VALUE!</v>
      </c>
    </row>
    <row r="33" spans="4:4" x14ac:dyDescent="0.2">
      <c r="D33" t="e">
        <f>CSDR_Plan_style[[#This Row],[choices]]</f>
        <v>#VALUE!</v>
      </c>
    </row>
    <row r="34" spans="4:4" x14ac:dyDescent="0.2">
      <c r="D34" t="e">
        <f>CSDR_Plan_style[[#This Row],[choices]]</f>
        <v>#VALUE!</v>
      </c>
    </row>
    <row r="35" spans="4:4" x14ac:dyDescent="0.2">
      <c r="D35" t="e">
        <f>CSDR_Plan_style[[#This Row],[choices]]</f>
        <v>#VALUE!</v>
      </c>
    </row>
    <row r="36" spans="4:4" x14ac:dyDescent="0.2">
      <c r="D36" t="e">
        <f>CSDR_Plan_style[[#This Row],[choices]]</f>
        <v>#VALUE!</v>
      </c>
    </row>
    <row r="37" spans="4:4" x14ac:dyDescent="0.2">
      <c r="D37" t="e">
        <f>CSDR_Plan_style[[#This Row],[choices]]</f>
        <v>#VALUE!</v>
      </c>
    </row>
    <row r="38" spans="4:4" x14ac:dyDescent="0.2">
      <c r="D38" t="e">
        <f>CSDR_Plan_style[[#This Row],[choices]]</f>
        <v>#VALUE!</v>
      </c>
    </row>
    <row r="39" spans="4:4" x14ac:dyDescent="0.2">
      <c r="D39" t="e">
        <f>CSDR_Plan_style[[#This Row],[choices]]</f>
        <v>#VALUE!</v>
      </c>
    </row>
    <row r="40" spans="4:4" x14ac:dyDescent="0.2">
      <c r="D40" t="e">
        <f>CSDR_Plan_style[[#This Row],[choices]]</f>
        <v>#VALUE!</v>
      </c>
    </row>
    <row r="41" spans="4:4" x14ac:dyDescent="0.2">
      <c r="D41" t="e">
        <f>CSDR_Plan_style[[#This Row],[choices]]</f>
        <v>#VALUE!</v>
      </c>
    </row>
    <row r="42" spans="4:4" x14ac:dyDescent="0.2">
      <c r="D42" t="e">
        <f>CSDR_Plan_style[[#This Row],[choices]]</f>
        <v>#VALUE!</v>
      </c>
    </row>
    <row r="43" spans="4:4" x14ac:dyDescent="0.2">
      <c r="D43" t="e">
        <f>CSDR_Plan_style[[#This Row],[choices]]</f>
        <v>#VALUE!</v>
      </c>
    </row>
    <row r="44" spans="4:4" x14ac:dyDescent="0.2">
      <c r="D44" t="e">
        <f>CSDR_Plan_style[[#This Row],[choices]]</f>
        <v>#VALUE!</v>
      </c>
    </row>
    <row r="45" spans="4:4" x14ac:dyDescent="0.2">
      <c r="D45" t="e">
        <f>CSDR_Plan_style[[#This Row],[choices]]</f>
        <v>#VALUE!</v>
      </c>
    </row>
    <row r="46" spans="4:4" x14ac:dyDescent="0.2">
      <c r="D46" t="e">
        <f>CSDR_Plan_style[[#This Row],[choices]]</f>
        <v>#VALUE!</v>
      </c>
    </row>
    <row r="47" spans="4:4" x14ac:dyDescent="0.2">
      <c r="D47" t="e">
        <f>CSDR_Plan_style[[#This Row],[choices]]</f>
        <v>#VALUE!</v>
      </c>
    </row>
    <row r="48" spans="4:4" x14ac:dyDescent="0.2">
      <c r="D48" t="e">
        <f>CSDR_Plan_style[[#This Row],[choices]]</f>
        <v>#VALUE!</v>
      </c>
    </row>
    <row r="49" spans="4:4" x14ac:dyDescent="0.2">
      <c r="D49" t="e">
        <f>CSDR_Plan_style[[#This Row],[choices]]</f>
        <v>#VALUE!</v>
      </c>
    </row>
    <row r="50" spans="4:4" x14ac:dyDescent="0.2">
      <c r="D50" t="e">
        <f>CSDR_Plan_style[[#This Row],[choices]]</f>
        <v>#VALUE!</v>
      </c>
    </row>
    <row r="51" spans="4:4" x14ac:dyDescent="0.2">
      <c r="D51" t="e">
        <f>CSDR_Plan_style[[#This Row],[choices]]</f>
        <v>#VALUE!</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A2" sqref="A2"/>
    </sheetView>
  </sheetViews>
  <sheetFormatPr defaultRowHeight="12.75" x14ac:dyDescent="0.2"/>
  <cols>
    <col min="1" max="1" width="10.28515625" customWidth="1"/>
  </cols>
  <sheetData>
    <row r="1" spans="1:4" x14ac:dyDescent="0.2">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MIL-STD-881D, MIL-STD-881C, Other, &gt;&gt;&gt;CSDR_Plan_std&lt;&lt;&lt;                       </v>
      </c>
    </row>
    <row r="2" spans="1:4" x14ac:dyDescent="0.2">
      <c r="A2" t="s">
        <v>29</v>
      </c>
      <c r="D2" t="str">
        <f>CSDR_Plan_std[[#This Row],[choices]]</f>
        <v>MIL-STD-881D</v>
      </c>
    </row>
    <row r="3" spans="1:4" x14ac:dyDescent="0.2">
      <c r="A3" t="s">
        <v>115</v>
      </c>
      <c r="D3" t="str">
        <f>CSDR_Plan_std[[#This Row],[choices]]</f>
        <v>MIL-STD-881C</v>
      </c>
    </row>
    <row r="4" spans="1:4" x14ac:dyDescent="0.2">
      <c r="A4" t="s">
        <v>116</v>
      </c>
      <c r="D4" t="str">
        <f>CSDR_Plan_std[[#This Row],[choices]]</f>
        <v>Other</v>
      </c>
    </row>
    <row r="5" spans="1:4" x14ac:dyDescent="0.2">
      <c r="A5" t="s">
        <v>164</v>
      </c>
      <c r="D5" t="str">
        <f>CSDR_Plan_std[[#This Row],[choices]]</f>
        <v>&gt;&gt;&gt;CSDR_Plan_std&lt;&lt;&lt;</v>
      </c>
    </row>
    <row r="6" spans="1:4" x14ac:dyDescent="0.2">
      <c r="D6" t="e">
        <f>CSDR_Plan_std[[#This Row],[choices]]</f>
        <v>#VALUE!</v>
      </c>
    </row>
    <row r="7" spans="1:4" x14ac:dyDescent="0.2">
      <c r="D7" t="e">
        <f>CSDR_Plan_std[[#This Row],[choices]]</f>
        <v>#VALUE!</v>
      </c>
    </row>
    <row r="8" spans="1:4" x14ac:dyDescent="0.2">
      <c r="D8" t="e">
        <f>CSDR_Plan_std[[#This Row],[choices]]</f>
        <v>#VALUE!</v>
      </c>
    </row>
    <row r="9" spans="1:4" x14ac:dyDescent="0.2">
      <c r="D9" t="e">
        <f>CSDR_Plan_std[[#This Row],[choices]]</f>
        <v>#VALUE!</v>
      </c>
    </row>
    <row r="10" spans="1:4" x14ac:dyDescent="0.2">
      <c r="D10" t="e">
        <f>CSDR_Plan_std[[#This Row],[choices]]</f>
        <v>#VALUE!</v>
      </c>
    </row>
    <row r="11" spans="1:4" x14ac:dyDescent="0.2">
      <c r="D11" t="e">
        <f>CSDR_Plan_std[[#This Row],[choices]]</f>
        <v>#VALUE!</v>
      </c>
    </row>
    <row r="12" spans="1:4" x14ac:dyDescent="0.2">
      <c r="D12" t="e">
        <f>CSDR_Plan_std[[#This Row],[choices]]</f>
        <v>#VALUE!</v>
      </c>
    </row>
    <row r="13" spans="1:4" x14ac:dyDescent="0.2">
      <c r="D13" t="e">
        <f>CSDR_Plan_std[[#This Row],[choices]]</f>
        <v>#VALUE!</v>
      </c>
    </row>
    <row r="14" spans="1:4" x14ac:dyDescent="0.2">
      <c r="D14" t="e">
        <f>CSDR_Plan_std[[#This Row],[choices]]</f>
        <v>#VALUE!</v>
      </c>
    </row>
    <row r="15" spans="1:4" x14ac:dyDescent="0.2">
      <c r="D15" t="e">
        <f>CSDR_Plan_std[[#This Row],[choices]]</f>
        <v>#VALUE!</v>
      </c>
    </row>
    <row r="16" spans="1:4" x14ac:dyDescent="0.2">
      <c r="D16" t="e">
        <f>CSDR_Plan_std[[#This Row],[choices]]</f>
        <v>#VALUE!</v>
      </c>
    </row>
    <row r="17" spans="4:4" x14ac:dyDescent="0.2">
      <c r="D17" t="e">
        <f>CSDR_Plan_std[[#This Row],[choices]]</f>
        <v>#VALUE!</v>
      </c>
    </row>
    <row r="18" spans="4:4" x14ac:dyDescent="0.2">
      <c r="D18" t="e">
        <f>CSDR_Plan_std[[#This Row],[choices]]</f>
        <v>#VALUE!</v>
      </c>
    </row>
    <row r="19" spans="4:4" x14ac:dyDescent="0.2">
      <c r="D19" t="e">
        <f>CSDR_Plan_std[[#This Row],[choices]]</f>
        <v>#VALUE!</v>
      </c>
    </row>
    <row r="20" spans="4:4" x14ac:dyDescent="0.2">
      <c r="D20" t="e">
        <f>CSDR_Plan_std[[#This Row],[choices]]</f>
        <v>#VALUE!</v>
      </c>
    </row>
    <row r="21" spans="4:4" x14ac:dyDescent="0.2">
      <c r="D21" t="e">
        <f>CSDR_Plan_std[[#This Row],[choices]]</f>
        <v>#VALUE!</v>
      </c>
    </row>
    <row r="22" spans="4:4" x14ac:dyDescent="0.2">
      <c r="D22" t="e">
        <f>CSDR_Plan_std[[#This Row],[choices]]</f>
        <v>#VALUE!</v>
      </c>
    </row>
    <row r="23" spans="4:4" x14ac:dyDescent="0.2">
      <c r="D23" t="e">
        <f>CSDR_Plan_std[[#This Row],[choices]]</f>
        <v>#VALUE!</v>
      </c>
    </row>
    <row r="24" spans="4:4" x14ac:dyDescent="0.2">
      <c r="D24" t="e">
        <f>CSDR_Plan_std[[#This Row],[choices]]</f>
        <v>#VALUE!</v>
      </c>
    </row>
    <row r="25" spans="4:4" x14ac:dyDescent="0.2">
      <c r="D25" t="e">
        <f>CSDR_Plan_std[[#This Row],[choices]]</f>
        <v>#VALUE!</v>
      </c>
    </row>
    <row r="26" spans="4:4" x14ac:dyDescent="0.2">
      <c r="D26" t="e">
        <f>CSDR_Plan_std[[#This Row],[choices]]</f>
        <v>#VALUE!</v>
      </c>
    </row>
    <row r="27" spans="4:4" x14ac:dyDescent="0.2">
      <c r="D27" t="e">
        <f>CSDR_Plan_std[[#This Row],[choices]]</f>
        <v>#VALUE!</v>
      </c>
    </row>
    <row r="28" spans="4:4" x14ac:dyDescent="0.2">
      <c r="D28" t="e">
        <f>CSDR_Plan_std[[#This Row],[choices]]</f>
        <v>#VALUE!</v>
      </c>
    </row>
    <row r="29" spans="4:4" x14ac:dyDescent="0.2">
      <c r="D29" t="e">
        <f>CSDR_Plan_std[[#This Row],[choices]]</f>
        <v>#VALUE!</v>
      </c>
    </row>
    <row r="30" spans="4:4" x14ac:dyDescent="0.2">
      <c r="D30" t="e">
        <f>CSDR_Plan_std[[#This Row],[choices]]</f>
        <v>#VALUE!</v>
      </c>
    </row>
    <row r="31" spans="4:4" x14ac:dyDescent="0.2">
      <c r="D31" t="e">
        <f>CSDR_Plan_std[[#This Row],[choices]]</f>
        <v>#VALUE!</v>
      </c>
    </row>
    <row r="32" spans="4:4" x14ac:dyDescent="0.2">
      <c r="D32" t="e">
        <f>CSDR_Plan_std[[#This Row],[choices]]</f>
        <v>#VALUE!</v>
      </c>
    </row>
    <row r="33" spans="4:4" x14ac:dyDescent="0.2">
      <c r="D33" t="e">
        <f>CSDR_Plan_std[[#This Row],[choices]]</f>
        <v>#VALUE!</v>
      </c>
    </row>
    <row r="34" spans="4:4" x14ac:dyDescent="0.2">
      <c r="D34" t="e">
        <f>CSDR_Plan_std[[#This Row],[choices]]</f>
        <v>#VALUE!</v>
      </c>
    </row>
    <row r="35" spans="4:4" x14ac:dyDescent="0.2">
      <c r="D35" t="e">
        <f>CSDR_Plan_std[[#This Row],[choices]]</f>
        <v>#VALUE!</v>
      </c>
    </row>
    <row r="36" spans="4:4" x14ac:dyDescent="0.2">
      <c r="D36" t="e">
        <f>CSDR_Plan_std[[#This Row],[choices]]</f>
        <v>#VALUE!</v>
      </c>
    </row>
    <row r="37" spans="4:4" x14ac:dyDescent="0.2">
      <c r="D37" t="e">
        <f>CSDR_Plan_std[[#This Row],[choices]]</f>
        <v>#VALUE!</v>
      </c>
    </row>
    <row r="38" spans="4:4" x14ac:dyDescent="0.2">
      <c r="D38" t="e">
        <f>CSDR_Plan_std[[#This Row],[choices]]</f>
        <v>#VALUE!</v>
      </c>
    </row>
    <row r="39" spans="4:4" x14ac:dyDescent="0.2">
      <c r="D39" t="e">
        <f>CSDR_Plan_std[[#This Row],[choices]]</f>
        <v>#VALUE!</v>
      </c>
    </row>
    <row r="40" spans="4:4" x14ac:dyDescent="0.2">
      <c r="D40" t="e">
        <f>CSDR_Plan_std[[#This Row],[choices]]</f>
        <v>#VALUE!</v>
      </c>
    </row>
    <row r="41" spans="4:4" x14ac:dyDescent="0.2">
      <c r="D41" t="e">
        <f>CSDR_Plan_std[[#This Row],[choices]]</f>
        <v>#VALUE!</v>
      </c>
    </row>
    <row r="42" spans="4:4" x14ac:dyDescent="0.2">
      <c r="D42" t="e">
        <f>CSDR_Plan_std[[#This Row],[choices]]</f>
        <v>#VALUE!</v>
      </c>
    </row>
    <row r="43" spans="4:4" x14ac:dyDescent="0.2">
      <c r="D43" t="e">
        <f>CSDR_Plan_std[[#This Row],[choices]]</f>
        <v>#VALUE!</v>
      </c>
    </row>
    <row r="44" spans="4:4" x14ac:dyDescent="0.2">
      <c r="D44" t="e">
        <f>CSDR_Plan_std[[#This Row],[choices]]</f>
        <v>#VALUE!</v>
      </c>
    </row>
    <row r="45" spans="4:4" x14ac:dyDescent="0.2">
      <c r="D45" t="e">
        <f>CSDR_Plan_std[[#This Row],[choices]]</f>
        <v>#VALUE!</v>
      </c>
    </row>
    <row r="46" spans="4:4" x14ac:dyDescent="0.2">
      <c r="D46" t="e">
        <f>CSDR_Plan_std[[#This Row],[choices]]</f>
        <v>#VALUE!</v>
      </c>
    </row>
    <row r="47" spans="4:4" x14ac:dyDescent="0.2">
      <c r="D47" t="e">
        <f>CSDR_Plan_std[[#This Row],[choices]]</f>
        <v>#VALUE!</v>
      </c>
    </row>
    <row r="48" spans="4:4" x14ac:dyDescent="0.2">
      <c r="D48" t="e">
        <f>CSDR_Plan_std[[#This Row],[choices]]</f>
        <v>#VALUE!</v>
      </c>
    </row>
    <row r="49" spans="4:4" x14ac:dyDescent="0.2">
      <c r="D49" t="e">
        <f>CSDR_Plan_std[[#This Row],[choices]]</f>
        <v>#VALUE!</v>
      </c>
    </row>
    <row r="50" spans="4:4" x14ac:dyDescent="0.2">
      <c r="D50" t="e">
        <f>CSDR_Plan_std[[#This Row],[choices]]</f>
        <v>#VALUE!</v>
      </c>
    </row>
    <row r="51" spans="4:4" x14ac:dyDescent="0.2">
      <c r="D51" t="e">
        <f>CSDR_Plan_std[[#This Row],[choices]]</f>
        <v>#VALUE!</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B15" sqref="B15:B16"/>
    </sheetView>
  </sheetViews>
  <sheetFormatPr defaultRowHeight="12.75" x14ac:dyDescent="0.2"/>
  <cols>
    <col min="1" max="1" width="73.42578125" customWidth="1"/>
  </cols>
  <sheetData>
    <row r="1" spans="1:4" x14ac:dyDescent="0.2">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Aircraft System (MIL-STD-881D), Electronic System/Generic System (MIL-STD-881D), Missile/Ordnance System (MIL-STD-881D), Strategic Missile Systems (MIL-STD-881D), Sea System (MIL-STD-881D), Space System (MIL-STD-881D), Ground Vehicle System (MIL-STD-881D), Unmanned Maritime System (MIL-STD-881D), Launch Vehicle System (MIL-STD-881D), Information Systems (IS)/Defense Business Systems (DBS) (Investment) (MIL-STD-881D), Aircraft System (MIL-STD-881C), Electronic Systems (MIL-STD-881C), Missile Systems (MIL-STD-881C), Ordnance Systems (MIL-STD-881C), Sea Systems (MIL-STD-881C), Space Systems (MIL-STD-881C), Surface Vehicle Systems (MIL-STD-881C), Unmanned Air Vehicle Systems (MIL-STD-881C), Unmanned Maritime Systems (MIL-STD-881C), Launch Vehicle Systems (MIL-STD-881C), Automated Information Systems (MIL-STD-881C), Other, &gt;&gt;&gt;CSDR_plan_commodity_type&lt;&lt;&lt;            </v>
      </c>
    </row>
    <row r="2" spans="1:4" x14ac:dyDescent="0.2">
      <c r="A2" t="s">
        <v>332</v>
      </c>
      <c r="D2" t="str">
        <f>CSDR_plan_commodity_type[[#This Row],[choices]]</f>
        <v>Aircraft System (MIL-STD-881D)</v>
      </c>
    </row>
    <row r="3" spans="1:4" x14ac:dyDescent="0.2">
      <c r="A3" t="s">
        <v>333</v>
      </c>
      <c r="D3" t="str">
        <f>CSDR_plan_commodity_type[[#This Row],[choices]]</f>
        <v>Electronic System/Generic System (MIL-STD-881D)</v>
      </c>
    </row>
    <row r="4" spans="1:4" x14ac:dyDescent="0.2">
      <c r="A4" t="s">
        <v>334</v>
      </c>
      <c r="D4" t="str">
        <f>CSDR_plan_commodity_type[[#This Row],[choices]]</f>
        <v>Missile/Ordnance System (MIL-STD-881D)</v>
      </c>
    </row>
    <row r="5" spans="1:4" x14ac:dyDescent="0.2">
      <c r="A5" t="s">
        <v>335</v>
      </c>
      <c r="D5" t="str">
        <f>CSDR_plan_commodity_type[[#This Row],[choices]]</f>
        <v>Strategic Missile Systems (MIL-STD-881D)</v>
      </c>
    </row>
    <row r="6" spans="1:4" x14ac:dyDescent="0.2">
      <c r="A6" t="s">
        <v>336</v>
      </c>
      <c r="D6" t="str">
        <f>CSDR_plan_commodity_type[[#This Row],[choices]]</f>
        <v>Sea System (MIL-STD-881D)</v>
      </c>
    </row>
    <row r="7" spans="1:4" x14ac:dyDescent="0.2">
      <c r="A7" t="s">
        <v>337</v>
      </c>
      <c r="D7" t="str">
        <f>CSDR_plan_commodity_type[[#This Row],[choices]]</f>
        <v>Space System (MIL-STD-881D)</v>
      </c>
    </row>
    <row r="8" spans="1:4" x14ac:dyDescent="0.2">
      <c r="A8" t="s">
        <v>338</v>
      </c>
      <c r="D8" t="str">
        <f>CSDR_plan_commodity_type[[#This Row],[choices]]</f>
        <v>Ground Vehicle System (MIL-STD-881D)</v>
      </c>
    </row>
    <row r="9" spans="1:4" x14ac:dyDescent="0.2">
      <c r="A9" t="s">
        <v>339</v>
      </c>
      <c r="D9" t="str">
        <f>CSDR_plan_commodity_type[[#This Row],[choices]]</f>
        <v>Unmanned Maritime System (MIL-STD-881D)</v>
      </c>
    </row>
    <row r="10" spans="1:4" x14ac:dyDescent="0.2">
      <c r="A10" t="s">
        <v>340</v>
      </c>
      <c r="D10" t="str">
        <f>CSDR_plan_commodity_type[[#This Row],[choices]]</f>
        <v>Launch Vehicle System (MIL-STD-881D)</v>
      </c>
    </row>
    <row r="11" spans="1:4" x14ac:dyDescent="0.2">
      <c r="A11" t="s">
        <v>341</v>
      </c>
      <c r="D11" t="str">
        <f>CSDR_plan_commodity_type[[#This Row],[choices]]</f>
        <v>Information Systems (IS)/Defense Business Systems (DBS) (Investment) (MIL-STD-881D)</v>
      </c>
    </row>
    <row r="12" spans="1:4" x14ac:dyDescent="0.2">
      <c r="A12" t="s">
        <v>363</v>
      </c>
      <c r="D12" t="str">
        <f>CSDR_plan_commodity_type[[#This Row],[choices]]</f>
        <v>Aircraft System (MIL-STD-881C)</v>
      </c>
    </row>
    <row r="13" spans="1:4" x14ac:dyDescent="0.2">
      <c r="A13" t="s">
        <v>364</v>
      </c>
      <c r="D13" t="str">
        <f>CSDR_plan_commodity_type[[#This Row],[choices]]</f>
        <v>Electronic Systems (MIL-STD-881C)</v>
      </c>
    </row>
    <row r="14" spans="1:4" x14ac:dyDescent="0.2">
      <c r="A14" t="s">
        <v>365</v>
      </c>
      <c r="D14" t="str">
        <f>CSDR_plan_commodity_type[[#This Row],[choices]]</f>
        <v>Missile Systems (MIL-STD-881C)</v>
      </c>
    </row>
    <row r="15" spans="1:4" x14ac:dyDescent="0.2">
      <c r="A15" t="s">
        <v>366</v>
      </c>
      <c r="D15" t="str">
        <f>CSDR_plan_commodity_type[[#This Row],[choices]]</f>
        <v>Ordnance Systems (MIL-STD-881C)</v>
      </c>
    </row>
    <row r="16" spans="1:4" x14ac:dyDescent="0.2">
      <c r="A16" t="s">
        <v>367</v>
      </c>
      <c r="D16" t="str">
        <f>CSDR_plan_commodity_type[[#This Row],[choices]]</f>
        <v>Sea Systems (MIL-STD-881C)</v>
      </c>
    </row>
    <row r="17" spans="1:4" x14ac:dyDescent="0.2">
      <c r="A17" t="s">
        <v>368</v>
      </c>
      <c r="D17" t="str">
        <f>CSDR_plan_commodity_type[[#This Row],[choices]]</f>
        <v>Space Systems (MIL-STD-881C)</v>
      </c>
    </row>
    <row r="18" spans="1:4" x14ac:dyDescent="0.2">
      <c r="A18" t="s">
        <v>369</v>
      </c>
      <c r="D18" t="str">
        <f>CSDR_plan_commodity_type[[#This Row],[choices]]</f>
        <v>Surface Vehicle Systems (MIL-STD-881C)</v>
      </c>
    </row>
    <row r="19" spans="1:4" x14ac:dyDescent="0.2">
      <c r="A19" t="s">
        <v>370</v>
      </c>
      <c r="D19" t="str">
        <f>CSDR_plan_commodity_type[[#This Row],[choices]]</f>
        <v>Unmanned Air Vehicle Systems (MIL-STD-881C)</v>
      </c>
    </row>
    <row r="20" spans="1:4" x14ac:dyDescent="0.2">
      <c r="A20" t="s">
        <v>371</v>
      </c>
      <c r="D20" t="str">
        <f>CSDR_plan_commodity_type[[#This Row],[choices]]</f>
        <v>Unmanned Maritime Systems (MIL-STD-881C)</v>
      </c>
    </row>
    <row r="21" spans="1:4" x14ac:dyDescent="0.2">
      <c r="A21" t="s">
        <v>372</v>
      </c>
      <c r="D21" t="str">
        <f>CSDR_plan_commodity_type[[#This Row],[choices]]</f>
        <v>Launch Vehicle Systems (MIL-STD-881C)</v>
      </c>
    </row>
    <row r="22" spans="1:4" x14ac:dyDescent="0.2">
      <c r="A22" t="s">
        <v>373</v>
      </c>
      <c r="D22" t="str">
        <f>CSDR_plan_commodity_type[[#This Row],[choices]]</f>
        <v>Automated Information Systems (MIL-STD-881C)</v>
      </c>
    </row>
    <row r="23" spans="1:4" x14ac:dyDescent="0.2">
      <c r="A23" t="s">
        <v>116</v>
      </c>
      <c r="D23" t="str">
        <f>CSDR_plan_commodity_type[[#This Row],[choices]]</f>
        <v>Other</v>
      </c>
    </row>
    <row r="24" spans="1:4" x14ac:dyDescent="0.2">
      <c r="A24" t="s">
        <v>429</v>
      </c>
      <c r="D24" t="str">
        <f>CSDR_plan_commodity_type[[#This Row],[choices]]</f>
        <v>&gt;&gt;&gt;CSDR_plan_commodity_type&lt;&lt;&lt;</v>
      </c>
    </row>
    <row r="25" spans="1:4" x14ac:dyDescent="0.2">
      <c r="D25" t="e">
        <f>CSDR_plan_commodity_type[[#This Row],[choices]]</f>
        <v>#VALUE!</v>
      </c>
    </row>
    <row r="26" spans="1:4" x14ac:dyDescent="0.2">
      <c r="D26" t="e">
        <f>CSDR_plan_commodity_type[[#This Row],[choices]]</f>
        <v>#VALUE!</v>
      </c>
    </row>
    <row r="27" spans="1:4" x14ac:dyDescent="0.2">
      <c r="D27" t="e">
        <f>CSDR_plan_commodity_type[[#This Row],[choices]]</f>
        <v>#VALUE!</v>
      </c>
    </row>
    <row r="28" spans="1:4" x14ac:dyDescent="0.2">
      <c r="D28" t="e">
        <f>CSDR_plan_commodity_type[[#This Row],[choices]]</f>
        <v>#VALUE!</v>
      </c>
    </row>
    <row r="29" spans="1:4" x14ac:dyDescent="0.2">
      <c r="D29" t="e">
        <f>CSDR_plan_commodity_type[[#This Row],[choices]]</f>
        <v>#VALUE!</v>
      </c>
    </row>
    <row r="30" spans="1:4" x14ac:dyDescent="0.2">
      <c r="D30" t="e">
        <f>CSDR_plan_commodity_type[[#This Row],[choices]]</f>
        <v>#VALUE!</v>
      </c>
    </row>
    <row r="31" spans="1:4" x14ac:dyDescent="0.2">
      <c r="D31" t="e">
        <f>CSDR_plan_commodity_type[[#This Row],[choices]]</f>
        <v>#VALUE!</v>
      </c>
    </row>
    <row r="32" spans="1:4" x14ac:dyDescent="0.2">
      <c r="D32" t="e">
        <f>CSDR_plan_commodity_type[[#This Row],[choices]]</f>
        <v>#VALUE!</v>
      </c>
    </row>
    <row r="33" spans="4:4" x14ac:dyDescent="0.2">
      <c r="D33" t="e">
        <f>CSDR_plan_commodity_type[[#This Row],[choices]]</f>
        <v>#VALUE!</v>
      </c>
    </row>
    <row r="34" spans="4:4" x14ac:dyDescent="0.2">
      <c r="D34" t="e">
        <f>CSDR_plan_commodity_type[[#This Row],[choices]]</f>
        <v>#VALUE!</v>
      </c>
    </row>
    <row r="35" spans="4:4" x14ac:dyDescent="0.2">
      <c r="D35" t="e">
        <f>CSDR_plan_commodity_type[[#This Row],[choices]]</f>
        <v>#VALUE!</v>
      </c>
    </row>
    <row r="36" spans="4:4" x14ac:dyDescent="0.2">
      <c r="D36" t="e">
        <f>CSDR_plan_commodity_type[[#This Row],[choices]]</f>
        <v>#VALUE!</v>
      </c>
    </row>
    <row r="37" spans="4:4" x14ac:dyDescent="0.2">
      <c r="D37" t="e">
        <f>CSDR_plan_commodity_type[[#This Row],[choices]]</f>
        <v>#VALUE!</v>
      </c>
    </row>
    <row r="38" spans="4:4" x14ac:dyDescent="0.2">
      <c r="D38" t="e">
        <f>CSDR_plan_commodity_type[[#This Row],[choices]]</f>
        <v>#VALUE!</v>
      </c>
    </row>
    <row r="39" spans="4:4" x14ac:dyDescent="0.2">
      <c r="D39" t="e">
        <f>CSDR_plan_commodity_type[[#This Row],[choices]]</f>
        <v>#VALUE!</v>
      </c>
    </row>
    <row r="40" spans="4:4" x14ac:dyDescent="0.2">
      <c r="D40" t="e">
        <f>CSDR_plan_commodity_type[[#This Row],[choices]]</f>
        <v>#VALUE!</v>
      </c>
    </row>
    <row r="41" spans="4:4" x14ac:dyDescent="0.2">
      <c r="D41" t="e">
        <f>CSDR_plan_commodity_type[[#This Row],[choices]]</f>
        <v>#VALUE!</v>
      </c>
    </row>
    <row r="42" spans="4:4" x14ac:dyDescent="0.2">
      <c r="D42" t="e">
        <f>CSDR_plan_commodity_type[[#This Row],[choices]]</f>
        <v>#VALUE!</v>
      </c>
    </row>
    <row r="43" spans="4:4" x14ac:dyDescent="0.2">
      <c r="D43" t="e">
        <f>CSDR_plan_commodity_type[[#This Row],[choices]]</f>
        <v>#VALUE!</v>
      </c>
    </row>
    <row r="44" spans="4:4" x14ac:dyDescent="0.2">
      <c r="D44" t="e">
        <f>CSDR_plan_commodity_type[[#This Row],[choices]]</f>
        <v>#VALUE!</v>
      </c>
    </row>
    <row r="45" spans="4:4" x14ac:dyDescent="0.2">
      <c r="D45" t="e">
        <f>CSDR_plan_commodity_type[[#This Row],[choices]]</f>
        <v>#VALUE!</v>
      </c>
    </row>
    <row r="46" spans="4:4" x14ac:dyDescent="0.2">
      <c r="D46" t="e">
        <f>CSDR_plan_commodity_type[[#This Row],[choices]]</f>
        <v>#VALUE!</v>
      </c>
    </row>
    <row r="47" spans="4:4" x14ac:dyDescent="0.2">
      <c r="D47" t="e">
        <f>CSDR_plan_commodity_type[[#This Row],[choices]]</f>
        <v>#VALUE!</v>
      </c>
    </row>
    <row r="48" spans="4:4" x14ac:dyDescent="0.2">
      <c r="D48" t="e">
        <f>CSDR_plan_commodity_type[[#This Row],[choices]]</f>
        <v>#VALUE!</v>
      </c>
    </row>
    <row r="49" spans="4:4" x14ac:dyDescent="0.2">
      <c r="D49" t="e">
        <f>CSDR_plan_commodity_type[[#This Row],[choices]]</f>
        <v>#VALUE!</v>
      </c>
    </row>
    <row r="50" spans="4:4" x14ac:dyDescent="0.2">
      <c r="D50" t="e">
        <f>CSDR_plan_commodity_type[[#This Row],[choices]]</f>
        <v>#VALUE!</v>
      </c>
    </row>
    <row r="51" spans="4:4" x14ac:dyDescent="0.2">
      <c r="D51" t="e">
        <f>CSDR_plan_commodity_type[[#This Row],[choices]]</f>
        <v>#VALUE!</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heetViews>
  <sheetFormatPr defaultRowHeight="12.75" x14ac:dyDescent="0.2"/>
  <cols>
    <col min="1" max="1" width="10.28515625" customWidth="1"/>
  </cols>
  <sheetData>
    <row r="1" spans="1:4" x14ac:dyDescent="0.2">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Prime Contractor, Subcontractor, Government, &gt;&gt;&gt;reporting_organization_type&lt;&lt;&lt;                       </v>
      </c>
    </row>
    <row r="2" spans="1:4" x14ac:dyDescent="0.2">
      <c r="A2" t="s">
        <v>27</v>
      </c>
      <c r="D2" t="str">
        <f>reporting_organization_type[[#This Row],[choices]]</f>
        <v>Prime Contractor</v>
      </c>
    </row>
    <row r="3" spans="1:4" x14ac:dyDescent="0.2">
      <c r="A3" t="s">
        <v>113</v>
      </c>
      <c r="D3" t="str">
        <f>reporting_organization_type[[#This Row],[choices]]</f>
        <v>Subcontractor</v>
      </c>
    </row>
    <row r="4" spans="1:4" x14ac:dyDescent="0.2">
      <c r="A4" t="s">
        <v>114</v>
      </c>
      <c r="D4" t="str">
        <f>reporting_organization_type[[#This Row],[choices]]</f>
        <v>Government</v>
      </c>
    </row>
    <row r="5" spans="1:4" x14ac:dyDescent="0.2">
      <c r="A5" t="s">
        <v>167</v>
      </c>
      <c r="D5" t="str">
        <f>reporting_organization_type[[#This Row],[choices]]</f>
        <v>&gt;&gt;&gt;reporting_organization_type&lt;&lt;&lt;</v>
      </c>
    </row>
    <row r="6" spans="1:4" x14ac:dyDescent="0.2">
      <c r="D6" t="e">
        <f>reporting_organization_type[[#This Row],[choices]]</f>
        <v>#VALUE!</v>
      </c>
    </row>
    <row r="7" spans="1:4" x14ac:dyDescent="0.2">
      <c r="D7" t="e">
        <f>reporting_organization_type[[#This Row],[choices]]</f>
        <v>#VALUE!</v>
      </c>
    </row>
    <row r="8" spans="1:4" x14ac:dyDescent="0.2">
      <c r="D8" t="e">
        <f>reporting_organization_type[[#This Row],[choices]]</f>
        <v>#VALUE!</v>
      </c>
    </row>
    <row r="9" spans="1:4" x14ac:dyDescent="0.2">
      <c r="D9" t="e">
        <f>reporting_organization_type[[#This Row],[choices]]</f>
        <v>#VALUE!</v>
      </c>
    </row>
    <row r="10" spans="1:4" x14ac:dyDescent="0.2">
      <c r="D10" t="e">
        <f>reporting_organization_type[[#This Row],[choices]]</f>
        <v>#VALUE!</v>
      </c>
    </row>
    <row r="11" spans="1:4" x14ac:dyDescent="0.2">
      <c r="D11" t="e">
        <f>reporting_organization_type[[#This Row],[choices]]</f>
        <v>#VALUE!</v>
      </c>
    </row>
    <row r="12" spans="1:4" x14ac:dyDescent="0.2">
      <c r="D12" t="e">
        <f>reporting_organization_type[[#This Row],[choices]]</f>
        <v>#VALUE!</v>
      </c>
    </row>
    <row r="13" spans="1:4" x14ac:dyDescent="0.2">
      <c r="D13" t="e">
        <f>reporting_organization_type[[#This Row],[choices]]</f>
        <v>#VALUE!</v>
      </c>
    </row>
    <row r="14" spans="1:4" x14ac:dyDescent="0.2">
      <c r="D14" t="e">
        <f>reporting_organization_type[[#This Row],[choices]]</f>
        <v>#VALUE!</v>
      </c>
    </row>
    <row r="15" spans="1:4" x14ac:dyDescent="0.2">
      <c r="D15" t="e">
        <f>reporting_organization_type[[#This Row],[choices]]</f>
        <v>#VALUE!</v>
      </c>
    </row>
    <row r="16" spans="1:4" x14ac:dyDescent="0.2">
      <c r="D16" t="e">
        <f>reporting_organization_type[[#This Row],[choices]]</f>
        <v>#VALUE!</v>
      </c>
    </row>
    <row r="17" spans="4:4" x14ac:dyDescent="0.2">
      <c r="D17" t="e">
        <f>reporting_organization_type[[#This Row],[choices]]</f>
        <v>#VALUE!</v>
      </c>
    </row>
    <row r="18" spans="4:4" x14ac:dyDescent="0.2">
      <c r="D18" t="e">
        <f>reporting_organization_type[[#This Row],[choices]]</f>
        <v>#VALUE!</v>
      </c>
    </row>
    <row r="19" spans="4:4" x14ac:dyDescent="0.2">
      <c r="D19" t="e">
        <f>reporting_organization_type[[#This Row],[choices]]</f>
        <v>#VALUE!</v>
      </c>
    </row>
    <row r="20" spans="4:4" x14ac:dyDescent="0.2">
      <c r="D20" t="e">
        <f>reporting_organization_type[[#This Row],[choices]]</f>
        <v>#VALUE!</v>
      </c>
    </row>
    <row r="21" spans="4:4" x14ac:dyDescent="0.2">
      <c r="D21" t="e">
        <f>reporting_organization_type[[#This Row],[choices]]</f>
        <v>#VALUE!</v>
      </c>
    </row>
    <row r="22" spans="4:4" x14ac:dyDescent="0.2">
      <c r="D22" t="e">
        <f>reporting_organization_type[[#This Row],[choices]]</f>
        <v>#VALUE!</v>
      </c>
    </row>
    <row r="23" spans="4:4" x14ac:dyDescent="0.2">
      <c r="D23" t="e">
        <f>reporting_organization_type[[#This Row],[choices]]</f>
        <v>#VALUE!</v>
      </c>
    </row>
    <row r="24" spans="4:4" x14ac:dyDescent="0.2">
      <c r="D24" t="e">
        <f>reporting_organization_type[[#This Row],[choices]]</f>
        <v>#VALUE!</v>
      </c>
    </row>
    <row r="25" spans="4:4" x14ac:dyDescent="0.2">
      <c r="D25" t="e">
        <f>reporting_organization_type[[#This Row],[choices]]</f>
        <v>#VALUE!</v>
      </c>
    </row>
    <row r="26" spans="4:4" x14ac:dyDescent="0.2">
      <c r="D26" t="e">
        <f>reporting_organization_type[[#This Row],[choices]]</f>
        <v>#VALUE!</v>
      </c>
    </row>
    <row r="27" spans="4:4" x14ac:dyDescent="0.2">
      <c r="D27" t="e">
        <f>reporting_organization_type[[#This Row],[choices]]</f>
        <v>#VALUE!</v>
      </c>
    </row>
    <row r="28" spans="4:4" x14ac:dyDescent="0.2">
      <c r="D28" t="e">
        <f>reporting_organization_type[[#This Row],[choices]]</f>
        <v>#VALUE!</v>
      </c>
    </row>
    <row r="29" spans="4:4" x14ac:dyDescent="0.2">
      <c r="D29" t="e">
        <f>reporting_organization_type[[#This Row],[choices]]</f>
        <v>#VALUE!</v>
      </c>
    </row>
    <row r="30" spans="4:4" x14ac:dyDescent="0.2">
      <c r="D30" t="e">
        <f>reporting_organization_type[[#This Row],[choices]]</f>
        <v>#VALUE!</v>
      </c>
    </row>
    <row r="31" spans="4:4" x14ac:dyDescent="0.2">
      <c r="D31" t="e">
        <f>reporting_organization_type[[#This Row],[choices]]</f>
        <v>#VALUE!</v>
      </c>
    </row>
    <row r="32" spans="4:4" x14ac:dyDescent="0.2">
      <c r="D32" t="e">
        <f>reporting_organization_type[[#This Row],[choices]]</f>
        <v>#VALUE!</v>
      </c>
    </row>
    <row r="33" spans="4:4" x14ac:dyDescent="0.2">
      <c r="D33" t="e">
        <f>reporting_organization_type[[#This Row],[choices]]</f>
        <v>#VALUE!</v>
      </c>
    </row>
    <row r="34" spans="4:4" x14ac:dyDescent="0.2">
      <c r="D34" t="e">
        <f>reporting_organization_type[[#This Row],[choices]]</f>
        <v>#VALUE!</v>
      </c>
    </row>
    <row r="35" spans="4:4" x14ac:dyDescent="0.2">
      <c r="D35" t="e">
        <f>reporting_organization_type[[#This Row],[choices]]</f>
        <v>#VALUE!</v>
      </c>
    </row>
    <row r="36" spans="4:4" x14ac:dyDescent="0.2">
      <c r="D36" t="e">
        <f>reporting_organization_type[[#This Row],[choices]]</f>
        <v>#VALUE!</v>
      </c>
    </row>
    <row r="37" spans="4:4" x14ac:dyDescent="0.2">
      <c r="D37" t="e">
        <f>reporting_organization_type[[#This Row],[choices]]</f>
        <v>#VALUE!</v>
      </c>
    </row>
    <row r="38" spans="4:4" x14ac:dyDescent="0.2">
      <c r="D38" t="e">
        <f>reporting_organization_type[[#This Row],[choices]]</f>
        <v>#VALUE!</v>
      </c>
    </row>
    <row r="39" spans="4:4" x14ac:dyDescent="0.2">
      <c r="D39" t="e">
        <f>reporting_organization_type[[#This Row],[choices]]</f>
        <v>#VALUE!</v>
      </c>
    </row>
    <row r="40" spans="4:4" x14ac:dyDescent="0.2">
      <c r="D40" t="e">
        <f>reporting_organization_type[[#This Row],[choices]]</f>
        <v>#VALUE!</v>
      </c>
    </row>
    <row r="41" spans="4:4" x14ac:dyDescent="0.2">
      <c r="D41" t="e">
        <f>reporting_organization_type[[#This Row],[choices]]</f>
        <v>#VALUE!</v>
      </c>
    </row>
    <row r="42" spans="4:4" x14ac:dyDescent="0.2">
      <c r="D42" t="e">
        <f>reporting_organization_type[[#This Row],[choices]]</f>
        <v>#VALUE!</v>
      </c>
    </row>
    <row r="43" spans="4:4" x14ac:dyDescent="0.2">
      <c r="D43" t="e">
        <f>reporting_organization_type[[#This Row],[choices]]</f>
        <v>#VALUE!</v>
      </c>
    </row>
    <row r="44" spans="4:4" x14ac:dyDescent="0.2">
      <c r="D44" t="e">
        <f>reporting_organization_type[[#This Row],[choices]]</f>
        <v>#VALUE!</v>
      </c>
    </row>
    <row r="45" spans="4:4" x14ac:dyDescent="0.2">
      <c r="D45" t="e">
        <f>reporting_organization_type[[#This Row],[choices]]</f>
        <v>#VALUE!</v>
      </c>
    </row>
    <row r="46" spans="4:4" x14ac:dyDescent="0.2">
      <c r="D46" t="e">
        <f>reporting_organization_type[[#This Row],[choices]]</f>
        <v>#VALUE!</v>
      </c>
    </row>
    <row r="47" spans="4:4" x14ac:dyDescent="0.2">
      <c r="D47" t="e">
        <f>reporting_organization_type[[#This Row],[choices]]</f>
        <v>#VALUE!</v>
      </c>
    </row>
    <row r="48" spans="4:4" x14ac:dyDescent="0.2">
      <c r="D48" t="e">
        <f>reporting_organization_type[[#This Row],[choices]]</f>
        <v>#VALUE!</v>
      </c>
    </row>
    <row r="49" spans="4:4" x14ac:dyDescent="0.2">
      <c r="D49" t="e">
        <f>reporting_organization_type[[#This Row],[choices]]</f>
        <v>#VALUE!</v>
      </c>
    </row>
    <row r="50" spans="4:4" x14ac:dyDescent="0.2">
      <c r="D50" t="e">
        <f>reporting_organization_type[[#This Row],[choices]]</f>
        <v>#VALUE!</v>
      </c>
    </row>
    <row r="51" spans="4:4" x14ac:dyDescent="0.2">
      <c r="D51" t="e">
        <f>reporting_organization_type[[#This Row],[choices]]</f>
        <v>#VALUE!</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15</vt:i4>
      </vt:variant>
    </vt:vector>
  </HeadingPairs>
  <TitlesOfParts>
    <vt:vector size="25" baseType="lpstr">
      <vt:lpstr>params_input_sheet</vt:lpstr>
      <vt:lpstr>version</vt:lpstr>
      <vt:lpstr>program_ACAT</vt:lpstr>
      <vt:lpstr>acqusition_phase_full</vt:lpstr>
      <vt:lpstr>acqusition_phase_abbr</vt:lpstr>
      <vt:lpstr>CSDR_Plan_style</vt:lpstr>
      <vt:lpstr>CSDR_Plan_std</vt:lpstr>
      <vt:lpstr>CSDR_plan_commodity_type</vt:lpstr>
      <vt:lpstr>reporting_organization_type</vt:lpstr>
      <vt:lpstr>cdrl_exhibit</vt:lpstr>
      <vt:lpstr>CSDR_plan_commodity_type!acqusition_phase_abbr_list</vt:lpstr>
      <vt:lpstr>acqusition_phase_abbr_list</vt:lpstr>
      <vt:lpstr>CSDR_plan_commodity_type!acqusition_phase_full_list</vt:lpstr>
      <vt:lpstr>acqusition_phase_full_list</vt:lpstr>
      <vt:lpstr>CSDR_plan_commodity_type!cdrl_exhibit_list</vt:lpstr>
      <vt:lpstr>cdrl_exhibit_list</vt:lpstr>
      <vt:lpstr>CSDR_plan_commodity_type_list</vt:lpstr>
      <vt:lpstr>CSDR_plan_commodity_type!CSDR_plan_std_list</vt:lpstr>
      <vt:lpstr>CSDR_plan_std_list</vt:lpstr>
      <vt:lpstr>CSDR_plan_commodity_type!CSDR_plan_style_list</vt:lpstr>
      <vt:lpstr>CSDR_plan_style_list</vt:lpstr>
      <vt:lpstr>CSDR_plan_commodity_type!program_ACAT_list</vt:lpstr>
      <vt:lpstr>program_ACAT_list</vt:lpstr>
      <vt:lpstr>CSDR_plan_commodity_type!reporting_organization_type_list</vt:lpstr>
      <vt:lpstr>reporting_organization_type_list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Germony</cp:lastModifiedBy>
  <dcterms:created xsi:type="dcterms:W3CDTF">2019-10-03T07:29:54Z</dcterms:created>
  <dcterms:modified xsi:type="dcterms:W3CDTF">2019-10-26T08:27:41Z</dcterms:modified>
</cp:coreProperties>
</file>