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sachs\Downloads\"/>
    </mc:Choice>
  </mc:AlternateContent>
  <bookViews>
    <workbookView xWindow="0" yWindow="0" windowWidth="17970" windowHeight="9405"/>
  </bookViews>
  <sheets>
    <sheet name="Analysis" sheetId="1" r:id="rId1"/>
    <sheet name="Explanation"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1" i="1" l="1"/>
  <c r="V15" i="1"/>
  <c r="V14" i="1"/>
  <c r="V13" i="1"/>
  <c r="V12" i="1"/>
  <c r="V11" i="1"/>
  <c r="V10" i="1"/>
  <c r="V9" i="1"/>
  <c r="V8" i="1"/>
  <c r="V7" i="1"/>
  <c r="V6" i="1"/>
  <c r="V5" i="1"/>
  <c r="V4" i="1"/>
  <c r="V3" i="1"/>
  <c r="S15" i="1"/>
  <c r="S14" i="1"/>
  <c r="S13" i="1"/>
  <c r="S12" i="1"/>
  <c r="S11" i="1"/>
  <c r="S10" i="1"/>
  <c r="S9" i="1"/>
  <c r="S8" i="1"/>
  <c r="S7" i="1"/>
  <c r="S6" i="1"/>
  <c r="S5" i="1"/>
  <c r="S4" i="1"/>
  <c r="S3" i="1"/>
  <c r="R15" i="1"/>
  <c r="R14" i="1"/>
  <c r="R13" i="1"/>
  <c r="R12" i="1"/>
  <c r="R11" i="1"/>
  <c r="R10" i="1"/>
  <c r="R9" i="1"/>
  <c r="R8" i="1"/>
  <c r="R7" i="1"/>
  <c r="R6" i="1"/>
  <c r="R5" i="1"/>
  <c r="R4" i="1"/>
  <c r="R3" i="1"/>
  <c r="Q15" i="1"/>
  <c r="Q14" i="1"/>
  <c r="Q13" i="1"/>
  <c r="Q12" i="1"/>
  <c r="Q11" i="1"/>
  <c r="Q10" i="1"/>
  <c r="Q9" i="1"/>
  <c r="Q8" i="1"/>
  <c r="Q7" i="1"/>
  <c r="Q6" i="1"/>
  <c r="Q5" i="1"/>
  <c r="Q4" i="1"/>
  <c r="Q3" i="1"/>
  <c r="P15" i="1"/>
  <c r="P14" i="1"/>
  <c r="P13" i="1"/>
  <c r="P12" i="1"/>
  <c r="P11" i="1"/>
  <c r="P10" i="1"/>
  <c r="P9" i="1"/>
  <c r="P8" i="1"/>
  <c r="P7" i="1"/>
  <c r="P6" i="1"/>
  <c r="P5" i="1"/>
  <c r="P4" i="1"/>
  <c r="P3" i="1"/>
  <c r="O15" i="1"/>
  <c r="O14" i="1"/>
  <c r="O13" i="1"/>
  <c r="O12" i="1"/>
  <c r="O11" i="1"/>
  <c r="O10" i="1"/>
  <c r="O9" i="1"/>
  <c r="O8" i="1"/>
  <c r="O7" i="1"/>
  <c r="O6" i="1"/>
  <c r="O5" i="1"/>
  <c r="O4" i="1"/>
  <c r="O3" i="1"/>
  <c r="N15" i="1"/>
  <c r="N14" i="1"/>
  <c r="N13" i="1"/>
  <c r="N12" i="1"/>
  <c r="N11" i="1"/>
  <c r="N10" i="1"/>
  <c r="N9" i="1"/>
  <c r="N8" i="1"/>
  <c r="N7" i="1"/>
  <c r="N6" i="1"/>
  <c r="N5" i="1"/>
  <c r="N4" i="1"/>
  <c r="N3" i="1"/>
  <c r="M15" i="1"/>
  <c r="M14" i="1"/>
  <c r="M13" i="1"/>
  <c r="M12" i="1"/>
  <c r="M11" i="1"/>
  <c r="M10" i="1"/>
  <c r="M9" i="1"/>
  <c r="M8" i="1"/>
  <c r="M7" i="1"/>
  <c r="M6" i="1"/>
  <c r="M5" i="1"/>
  <c r="M4" i="1"/>
  <c r="M3" i="1"/>
  <c r="L15" i="1"/>
  <c r="L14" i="1"/>
  <c r="L13" i="1"/>
  <c r="L12" i="1"/>
  <c r="L11" i="1"/>
  <c r="L10" i="1"/>
  <c r="L9" i="1"/>
  <c r="L8" i="1"/>
  <c r="L7" i="1"/>
  <c r="L6" i="1"/>
  <c r="L5" i="1"/>
  <c r="L4" i="1"/>
  <c r="L3" i="1"/>
  <c r="X3" i="1"/>
</calcChain>
</file>

<file path=xl/sharedStrings.xml><?xml version="1.0" encoding="utf-8"?>
<sst xmlns="http://schemas.openxmlformats.org/spreadsheetml/2006/main" count="133" uniqueCount="65">
  <si>
    <t>Language</t>
  </si>
  <si>
    <t>Intended use</t>
  </si>
  <si>
    <t>Imperative</t>
  </si>
  <si>
    <t>Object-oriented</t>
  </si>
  <si>
    <t>Functional</t>
  </si>
  <si>
    <t>Procedural</t>
  </si>
  <si>
    <t>Generic</t>
  </si>
  <si>
    <t>Event-driven</t>
  </si>
  <si>
    <t>Standardized?</t>
  </si>
  <si>
    <t>C</t>
  </si>
  <si>
    <t>Application, system,[13] general purpose, low-level operations</t>
  </si>
  <si>
    <t>Yes</t>
  </si>
  <si>
    <r>
      <t>1989, </t>
    </r>
    <r>
      <rPr>
        <sz val="11"/>
        <color rgb="FF0B0080"/>
        <rFont val="Arial"/>
        <family val="2"/>
      </rPr>
      <t>ANSI C89, ISO C90, ISO C99, ISO C11</t>
    </r>
    <r>
      <rPr>
        <vertAlign val="superscript"/>
        <sz val="8"/>
        <color rgb="FF0B0080"/>
        <rFont val="Arial"/>
        <family val="2"/>
      </rPr>
      <t>[14]</t>
    </r>
  </si>
  <si>
    <t>C++</t>
  </si>
  <si>
    <t>Application, system</t>
  </si>
  <si>
    <t>1998, ISO/IEC 1998, ISO/IEC 2003, ISO/IEC 2011,ISO/IEC 2014,ISO/IEC 2017[15]</t>
  </si>
  <si>
    <t>C#</t>
  </si>
  <si>
    <t>Application, RAD, business, client-side, general, server-side, web</t>
  </si>
  <si>
    <t>Yes[16]</t>
  </si>
  <si>
    <t>2000, ECMA, ISO[17]</t>
  </si>
  <si>
    <t>COBOL</t>
  </si>
  <si>
    <t>Application, business</t>
  </si>
  <si>
    <t>ANSI X3.23 1968, 1974, 1985; ISO/IEC 1989:1985, 2002, 2014</t>
  </si>
  <si>
    <t>Java</t>
  </si>
  <si>
    <t>Application, business, client-side, general, mobile development, server-side, web</t>
  </si>
  <si>
    <r>
      <t>De facto</t>
    </r>
    <r>
      <rPr>
        <sz val="11"/>
        <color rgb="FF222222"/>
        <rFont val="Arial"/>
        <family val="2"/>
      </rPr>
      <t> standard via Java Language Specification</t>
    </r>
  </si>
  <si>
    <t>JavaScript</t>
  </si>
  <si>
    <t>Client-side, server-side, web</t>
  </si>
  <si>
    <t>1997, ECMA</t>
  </si>
  <si>
    <t>Lua</t>
  </si>
  <si>
    <t>Application, embedded scripting</t>
  </si>
  <si>
    <t>Yes[29]</t>
  </si>
  <si>
    <t>MATLAB</t>
  </si>
  <si>
    <t>Highly domain-specific, numerical computing</t>
  </si>
  <si>
    <t>No</t>
  </si>
  <si>
    <t>Perl</t>
  </si>
  <si>
    <t>Application, scripting, text processing, Web</t>
  </si>
  <si>
    <t>PHP</t>
  </si>
  <si>
    <t>Server-side, web application, web</t>
  </si>
  <si>
    <t>Yes[33]</t>
  </si>
  <si>
    <t>Yes[34]</t>
  </si>
  <si>
    <t>"De facto" standard via language specification and Requests for Comments (RFCs)</t>
  </si>
  <si>
    <t>Python</t>
  </si>
  <si>
    <t>Application, general, web, scripting, artificial intelligence, scientific computing</t>
  </si>
  <si>
    <t>"De facto" standard via Python Enhancement Proposals (PEPs)</t>
  </si>
  <si>
    <t>R</t>
  </si>
  <si>
    <t>Application, statistics</t>
  </si>
  <si>
    <t>Visual Basic</t>
  </si>
  <si>
    <t>Application, RAD, education, business, general, (Includes VBA), office automation</t>
  </si>
  <si>
    <t>Failsafe I/O</t>
  </si>
  <si>
    <r>
      <t>Some (</t>
    </r>
    <r>
      <rPr>
        <sz val="11"/>
        <color rgb="FF0B0080"/>
        <rFont val="Arial"/>
        <family val="2"/>
      </rPr>
      <t>STL iostreams</t>
    </r>
    <r>
      <rPr>
        <sz val="11"/>
        <color rgb="FF000000"/>
        <rFont val="Arial"/>
        <family val="2"/>
      </rPr>
      <t> throw on failure but C APIs like </t>
    </r>
    <r>
      <rPr>
        <sz val="11"/>
        <color rgb="FF0B0080"/>
        <rFont val="Arial"/>
        <family val="2"/>
      </rPr>
      <t>stdio</t>
    </r>
    <r>
      <rPr>
        <sz val="11"/>
        <color rgb="FF000000"/>
        <rFont val="Arial"/>
        <family val="2"/>
      </rPr>
      <t> or </t>
    </r>
    <r>
      <rPr>
        <sz val="11"/>
        <color rgb="FF0B0080"/>
        <rFont val="Arial"/>
        <family val="2"/>
      </rPr>
      <t>POSIX</t>
    </r>
    <r>
      <rPr>
        <sz val="11"/>
        <color rgb="FF000000"/>
        <rFont val="Arial"/>
        <family val="2"/>
      </rPr>
      <t> do not)</t>
    </r>
    <r>
      <rPr>
        <vertAlign val="superscript"/>
        <sz val="8"/>
        <color rgb="FF0B0080"/>
        <rFont val="Arial"/>
        <family val="2"/>
      </rPr>
      <t>[FSIO 2]</t>
    </r>
  </si>
  <si>
    <t>No (some functions do not warn or throw exceptions)</t>
  </si>
  <si>
    <t>No[FSIO 4]</t>
  </si>
  <si>
    <t>Weights</t>
  </si>
  <si>
    <t>Imperative?</t>
  </si>
  <si>
    <t>OOP?</t>
  </si>
  <si>
    <t>Functional?</t>
  </si>
  <si>
    <t>Procedural?</t>
  </si>
  <si>
    <t>Generic?</t>
  </si>
  <si>
    <t>Event-Driven?</t>
  </si>
  <si>
    <t>Failsafe I/O?</t>
  </si>
  <si>
    <t>Results</t>
  </si>
  <si>
    <t>Highest Scoring Language</t>
  </si>
  <si>
    <t>Team's Combined Years of Experience</t>
  </si>
  <si>
    <t>For this analysis, only programming languages with which at least one person in the group has had some prior experience were considered. Weights were assigned to attributes of the language according to how important each attribute is to the project. The most important attribute considered was the amount of prior experience the  team has had with the language.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</si>
</sst>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b/>
      <sz val="11"/>
      <color theme="1"/>
      <name val="Calibri"/>
      <family val="2"/>
      <scheme val="minor"/>
    </font>
    <font>
      <b/>
      <sz val="11"/>
      <color rgb="FF222222"/>
      <name val="Arial"/>
      <family val="2"/>
    </font>
    <font>
      <u/>
      <sz val="11"/>
      <color theme="10"/>
      <name val="Calibri"/>
      <family val="2"/>
      <scheme val="minor"/>
    </font>
    <font>
      <sz val="11"/>
      <color rgb="FF222222"/>
      <name val="Arial"/>
      <family val="2"/>
    </font>
    <font>
      <vertAlign val="superscript"/>
      <sz val="8"/>
      <color rgb="FF0B0080"/>
      <name val="Arial"/>
      <family val="2"/>
    </font>
    <font>
      <sz val="11"/>
      <color rgb="FF0B0080"/>
      <name val="Arial"/>
      <family val="2"/>
    </font>
    <font>
      <i/>
      <sz val="11"/>
      <color rgb="FF222222"/>
      <name val="Arial"/>
      <family val="2"/>
    </font>
    <font>
      <sz val="11"/>
      <color rgb="FF000000"/>
      <name val="Arial"/>
      <family val="2"/>
    </font>
    <font>
      <b/>
      <sz val="12"/>
      <color theme="0"/>
      <name val="Helvetica"/>
      <family val="2"/>
    </font>
  </fonts>
  <fills count="8">
    <fill>
      <patternFill patternType="none"/>
    </fill>
    <fill>
      <patternFill patternType="gray125"/>
    </fill>
    <fill>
      <patternFill patternType="solid">
        <fgColor rgb="FFF8F9FA"/>
        <bgColor indexed="64"/>
      </patternFill>
    </fill>
    <fill>
      <patternFill patternType="solid">
        <fgColor rgb="FFEAECF0"/>
        <bgColor indexed="64"/>
      </patternFill>
    </fill>
    <fill>
      <patternFill patternType="solid">
        <fgColor rgb="FF99FF99"/>
        <bgColor indexed="64"/>
      </patternFill>
    </fill>
    <fill>
      <patternFill patternType="solid">
        <fgColor rgb="FFFF9999"/>
        <bgColor indexed="64"/>
      </patternFill>
    </fill>
    <fill>
      <patternFill patternType="solid">
        <fgColor rgb="FFFFFFDD"/>
        <bgColor indexed="64"/>
      </patternFill>
    </fill>
    <fill>
      <patternFill patternType="solid">
        <fgColor theme="2" tint="-9.9978637043366805E-2"/>
        <bgColor indexed="64"/>
      </patternFill>
    </fill>
  </fills>
  <borders count="4">
    <border>
      <left/>
      <right/>
      <top/>
      <bottom/>
      <diagonal/>
    </border>
    <border>
      <left style="medium">
        <color rgb="FFA2A9B1"/>
      </left>
      <right style="medium">
        <color rgb="FFA2A9B1"/>
      </right>
      <top style="medium">
        <color rgb="FFA2A9B1"/>
      </top>
      <bottom style="medium">
        <color rgb="FFA2A9B1"/>
      </bottom>
      <diagonal/>
    </border>
    <border>
      <left style="medium">
        <color rgb="FFA2A9B1"/>
      </left>
      <right style="medium">
        <color rgb="FFA2A9B1"/>
      </right>
      <top/>
      <bottom/>
      <diagonal/>
    </border>
    <border>
      <left style="medium">
        <color rgb="FFA2A9B1"/>
      </left>
      <right/>
      <top/>
      <bottom/>
      <diagonal/>
    </border>
  </borders>
  <cellStyleXfs count="2">
    <xf numFmtId="0" fontId="0" fillId="0" borderId="0"/>
    <xf numFmtId="0" fontId="3" fillId="0" borderId="0" applyNumberFormat="0" applyFill="0" applyBorder="0" applyAlignment="0" applyProtection="0"/>
  </cellStyleXfs>
  <cellXfs count="24">
    <xf numFmtId="0" fontId="0" fillId="0" borderId="0" xfId="0"/>
    <xf numFmtId="0" fontId="2" fillId="3" borderId="1" xfId="0" applyFont="1" applyFill="1" applyBorder="1" applyAlignment="1">
      <alignment horizontal="center" vertical="center" wrapText="1"/>
    </xf>
    <xf numFmtId="0" fontId="3" fillId="3" borderId="1" xfId="1" applyFill="1" applyBorder="1" applyAlignment="1">
      <alignment horizontal="center" vertical="center" wrapText="1"/>
    </xf>
    <xf numFmtId="0" fontId="4" fillId="2" borderId="1" xfId="0" applyFont="1" applyFill="1" applyBorder="1" applyAlignment="1">
      <alignment horizontal="center" vertical="center" wrapText="1"/>
    </xf>
    <xf numFmtId="0" fontId="3" fillId="2" borderId="1" xfId="1" applyFill="1" applyBorder="1" applyAlignment="1">
      <alignment horizontal="center" vertical="center" wrapText="1"/>
    </xf>
    <xf numFmtId="0" fontId="4" fillId="4" borderId="1" xfId="0" applyFont="1" applyFill="1" applyBorder="1" applyAlignment="1">
      <alignment horizontal="center" vertical="center" wrapText="1"/>
    </xf>
    <xf numFmtId="0" fontId="3" fillId="4" borderId="1" xfId="1" applyFill="1" applyBorder="1" applyAlignment="1">
      <alignment horizontal="center" vertical="center" wrapText="1"/>
    </xf>
    <xf numFmtId="0" fontId="7" fillId="4"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3" fillId="5" borderId="1" xfId="1" applyFill="1" applyBorder="1" applyAlignment="1">
      <alignment horizontal="center" vertical="center" wrapText="1"/>
    </xf>
    <xf numFmtId="0" fontId="8" fillId="6"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0" fillId="7" borderId="0" xfId="0" applyFill="1"/>
    <xf numFmtId="0" fontId="0" fillId="0" borderId="0" xfId="0" applyAlignment="1">
      <alignment horizontal="center"/>
    </xf>
    <xf numFmtId="0" fontId="2" fillId="3" borderId="2" xfId="0" applyFont="1" applyFill="1" applyBorder="1" applyAlignment="1">
      <alignment horizontal="center" vertical="center" wrapText="1"/>
    </xf>
    <xf numFmtId="0" fontId="4" fillId="5" borderId="0" xfId="0" applyFont="1" applyFill="1" applyBorder="1" applyAlignment="1">
      <alignment horizontal="center" vertical="center" wrapText="1"/>
    </xf>
    <xf numFmtId="0" fontId="8" fillId="6" borderId="0" xfId="0" applyFont="1" applyFill="1" applyBorder="1" applyAlignment="1">
      <alignment horizontal="center" vertical="center" wrapText="1"/>
    </xf>
    <xf numFmtId="0" fontId="4" fillId="4" borderId="0" xfId="0" applyFont="1" applyFill="1" applyBorder="1" applyAlignment="1">
      <alignment horizontal="center" vertical="center" wrapText="1"/>
    </xf>
    <xf numFmtId="0" fontId="3" fillId="5" borderId="0" xfId="1" applyFill="1" applyBorder="1" applyAlignment="1">
      <alignment horizontal="center" vertical="center" wrapText="1"/>
    </xf>
    <xf numFmtId="0" fontId="0" fillId="0" borderId="0" xfId="0" applyAlignment="1">
      <alignment horizontal="center" vertical="center"/>
    </xf>
    <xf numFmtId="0" fontId="2" fillId="3" borderId="3" xfId="0" applyFont="1" applyFill="1" applyBorder="1" applyAlignment="1">
      <alignment horizontal="center" vertical="center" wrapText="1"/>
    </xf>
    <xf numFmtId="0" fontId="9" fillId="0" borderId="0" xfId="0" applyFont="1"/>
    <xf numFmtId="0" fontId="1" fillId="0" borderId="0" xfId="0" applyFont="1" applyAlignment="1">
      <alignment horizontal="center" vertical="center"/>
    </xf>
    <xf numFmtId="0" fontId="0" fillId="0" borderId="0" xfId="0"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en.wikipedia.org/wiki/C_(programming_language)" TargetMode="External"/><Relationship Id="rId13" Type="http://schemas.openxmlformats.org/officeDocument/2006/relationships/hyperlink" Target="https://en.wikipedia.org/wiki/Comparison_of_programming_languages" TargetMode="External"/><Relationship Id="rId18" Type="http://schemas.openxmlformats.org/officeDocument/2006/relationships/hyperlink" Target="https://en.wikipedia.org/wiki/Lua_(programming_language)" TargetMode="External"/><Relationship Id="rId26" Type="http://schemas.openxmlformats.org/officeDocument/2006/relationships/hyperlink" Target="https://en.wikipedia.org/wiki/Python_(programming_language)" TargetMode="External"/><Relationship Id="rId3" Type="http://schemas.openxmlformats.org/officeDocument/2006/relationships/hyperlink" Target="https://en.wikipedia.org/wiki/Functional_programming" TargetMode="External"/><Relationship Id="rId21" Type="http://schemas.openxmlformats.org/officeDocument/2006/relationships/hyperlink" Target="https://en.wikipedia.org/wiki/MATLAB" TargetMode="External"/><Relationship Id="rId7" Type="http://schemas.openxmlformats.org/officeDocument/2006/relationships/hyperlink" Target="https://en.wikipedia.org/wiki/Standardization" TargetMode="External"/><Relationship Id="rId12" Type="http://schemas.openxmlformats.org/officeDocument/2006/relationships/hyperlink" Target="https://en.wikipedia.org/wiki/C_Sharp_(programming_language)" TargetMode="External"/><Relationship Id="rId17" Type="http://schemas.openxmlformats.org/officeDocument/2006/relationships/hyperlink" Target="https://en.wikipedia.org/wiki/JavaScript" TargetMode="External"/><Relationship Id="rId25" Type="http://schemas.openxmlformats.org/officeDocument/2006/relationships/hyperlink" Target="https://en.wikipedia.org/wiki/Comparison_of_programming_languages" TargetMode="External"/><Relationship Id="rId2" Type="http://schemas.openxmlformats.org/officeDocument/2006/relationships/hyperlink" Target="https://en.wikipedia.org/wiki/Object-oriented_programming" TargetMode="External"/><Relationship Id="rId16" Type="http://schemas.openxmlformats.org/officeDocument/2006/relationships/hyperlink" Target="https://en.wikipedia.org/wiki/Java_(programming_language)" TargetMode="External"/><Relationship Id="rId20" Type="http://schemas.openxmlformats.org/officeDocument/2006/relationships/hyperlink" Target="https://en.wikipedia.org/wiki/Comparison_of_programming_languages" TargetMode="External"/><Relationship Id="rId29" Type="http://schemas.openxmlformats.org/officeDocument/2006/relationships/hyperlink" Target="https://en.wikipedia.org/wiki/Comparison_of_programming_languages" TargetMode="External"/><Relationship Id="rId1" Type="http://schemas.openxmlformats.org/officeDocument/2006/relationships/hyperlink" Target="https://en.wikipedia.org/wiki/Imperative_programming" TargetMode="External"/><Relationship Id="rId6" Type="http://schemas.openxmlformats.org/officeDocument/2006/relationships/hyperlink" Target="https://en.wikipedia.org/wiki/Event-driven_programming" TargetMode="External"/><Relationship Id="rId11" Type="http://schemas.openxmlformats.org/officeDocument/2006/relationships/hyperlink" Target="https://en.wikipedia.org/wiki/Comparison_of_programming_languages" TargetMode="External"/><Relationship Id="rId24" Type="http://schemas.openxmlformats.org/officeDocument/2006/relationships/hyperlink" Target="https://en.wikipedia.org/wiki/Comparison_of_programming_languages" TargetMode="External"/><Relationship Id="rId5" Type="http://schemas.openxmlformats.org/officeDocument/2006/relationships/hyperlink" Target="https://en.wikipedia.org/wiki/Generic_programming" TargetMode="External"/><Relationship Id="rId15" Type="http://schemas.openxmlformats.org/officeDocument/2006/relationships/hyperlink" Target="https://en.wikipedia.org/wiki/COBOL" TargetMode="External"/><Relationship Id="rId23" Type="http://schemas.openxmlformats.org/officeDocument/2006/relationships/hyperlink" Target="https://en.wikipedia.org/wiki/PHP" TargetMode="External"/><Relationship Id="rId28" Type="http://schemas.openxmlformats.org/officeDocument/2006/relationships/hyperlink" Target="https://en.wikipedia.org/wiki/Visual_Basic" TargetMode="External"/><Relationship Id="rId10" Type="http://schemas.openxmlformats.org/officeDocument/2006/relationships/hyperlink" Target="https://en.wikipedia.org/wiki/C%2B%2B" TargetMode="External"/><Relationship Id="rId19" Type="http://schemas.openxmlformats.org/officeDocument/2006/relationships/hyperlink" Target="https://en.wikipedia.org/wiki/Comparison_of_programming_languages" TargetMode="External"/><Relationship Id="rId4" Type="http://schemas.openxmlformats.org/officeDocument/2006/relationships/hyperlink" Target="https://en.wikipedia.org/wiki/Procedural_programming" TargetMode="External"/><Relationship Id="rId9" Type="http://schemas.openxmlformats.org/officeDocument/2006/relationships/hyperlink" Target="https://en.wikipedia.org/wiki/Comparison_of_programming_languages" TargetMode="External"/><Relationship Id="rId14" Type="http://schemas.openxmlformats.org/officeDocument/2006/relationships/hyperlink" Target="https://en.wikipedia.org/wiki/Comparison_of_programming_languages" TargetMode="External"/><Relationship Id="rId22" Type="http://schemas.openxmlformats.org/officeDocument/2006/relationships/hyperlink" Target="https://en.wikipedia.org/wiki/Perl" TargetMode="External"/><Relationship Id="rId27" Type="http://schemas.openxmlformats.org/officeDocument/2006/relationships/hyperlink" Target="https://en.wikipedia.org/wiki/R_(programming_language)" TargetMode="External"/><Relationship Id="rId30"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
  <sheetViews>
    <sheetView tabSelected="1" workbookViewId="0">
      <pane xSplit="1" topLeftCell="K1" activePane="topRight" state="frozen"/>
      <selection pane="topRight" activeCell="U19" sqref="U19"/>
    </sheetView>
  </sheetViews>
  <sheetFormatPr defaultRowHeight="15" x14ac:dyDescent="0.25"/>
  <cols>
    <col min="1" max="1" width="14.42578125" customWidth="1"/>
    <col min="2" max="2" width="17.7109375" customWidth="1"/>
    <col min="3" max="3" width="14.140625" customWidth="1"/>
    <col min="4" max="4" width="15" customWidth="1"/>
    <col min="5" max="5" width="13.140625" customWidth="1"/>
    <col min="6" max="6" width="12" customWidth="1"/>
    <col min="8" max="8" width="13.140625" customWidth="1"/>
    <col min="9" max="9" width="18.7109375" customWidth="1"/>
    <col min="10" max="10" width="20.42578125" customWidth="1"/>
    <col min="12" max="12" width="14.7109375" customWidth="1"/>
    <col min="13" max="13" width="9" customWidth="1"/>
    <col min="14" max="14" width="14.5703125" customWidth="1"/>
    <col min="15" max="15" width="13.85546875" customWidth="1"/>
    <col min="16" max="16" width="10.7109375" customWidth="1"/>
    <col min="17" max="17" width="18.140625" customWidth="1"/>
    <col min="18" max="18" width="16.7109375" customWidth="1"/>
    <col min="19" max="19" width="12.28515625" customWidth="1"/>
    <col min="20" max="20" width="28" customWidth="1"/>
    <col min="24" max="24" width="21.85546875" customWidth="1"/>
  </cols>
  <sheetData>
    <row r="1" spans="1:24" ht="16.5" thickBot="1" x14ac:dyDescent="0.3">
      <c r="A1" t="s">
        <v>53</v>
      </c>
      <c r="L1" s="13">
        <v>5</v>
      </c>
      <c r="M1" s="13">
        <v>8</v>
      </c>
      <c r="N1" s="13">
        <v>2</v>
      </c>
      <c r="O1" s="13">
        <v>4</v>
      </c>
      <c r="P1" s="13">
        <v>3</v>
      </c>
      <c r="Q1" s="13">
        <v>1</v>
      </c>
      <c r="R1" s="13">
        <v>5</v>
      </c>
      <c r="S1" s="13">
        <v>7</v>
      </c>
      <c r="T1" s="13">
        <v>1</v>
      </c>
      <c r="X1" s="21" t="str">
        <f ca="1">CONCATENATE("A",CELL("row",INDEX(V3:V15,MATCH(MAX(V3:V15),V3:V15,0))))</f>
        <v>A13</v>
      </c>
    </row>
    <row r="2" spans="1:24" ht="45.75" thickBot="1" x14ac:dyDescent="0.3">
      <c r="A2" s="1" t="s">
        <v>0</v>
      </c>
      <c r="B2" s="1" t="s">
        <v>1</v>
      </c>
      <c r="C2" s="2" t="s">
        <v>2</v>
      </c>
      <c r="D2" s="2" t="s">
        <v>3</v>
      </c>
      <c r="E2" s="2" t="s">
        <v>4</v>
      </c>
      <c r="F2" s="2" t="s">
        <v>5</v>
      </c>
      <c r="G2" s="2" t="s">
        <v>6</v>
      </c>
      <c r="H2" s="2" t="s">
        <v>7</v>
      </c>
      <c r="I2" s="2" t="s">
        <v>8</v>
      </c>
      <c r="J2" s="1" t="s">
        <v>49</v>
      </c>
      <c r="K2" s="11"/>
      <c r="L2" s="1" t="s">
        <v>54</v>
      </c>
      <c r="M2" s="1" t="s">
        <v>55</v>
      </c>
      <c r="N2" s="14" t="s">
        <v>56</v>
      </c>
      <c r="O2" s="14" t="s">
        <v>57</v>
      </c>
      <c r="P2" s="14" t="s">
        <v>58</v>
      </c>
      <c r="Q2" s="14" t="s">
        <v>59</v>
      </c>
      <c r="R2" s="14" t="s">
        <v>8</v>
      </c>
      <c r="S2" s="14" t="s">
        <v>60</v>
      </c>
      <c r="T2" s="1" t="s">
        <v>63</v>
      </c>
      <c r="U2" s="11"/>
      <c r="V2" s="14" t="s">
        <v>61</v>
      </c>
      <c r="W2" s="11"/>
      <c r="X2" s="20" t="s">
        <v>62</v>
      </c>
    </row>
    <row r="3" spans="1:24" ht="60.75" thickBot="1" x14ac:dyDescent="0.3">
      <c r="A3" s="2" t="s">
        <v>9</v>
      </c>
      <c r="B3" s="4" t="s">
        <v>10</v>
      </c>
      <c r="C3" s="5" t="s">
        <v>11</v>
      </c>
      <c r="D3" s="3"/>
      <c r="E3" s="3"/>
      <c r="F3" s="5" t="s">
        <v>11</v>
      </c>
      <c r="G3" s="5" t="s">
        <v>11</v>
      </c>
      <c r="H3" s="3"/>
      <c r="I3" s="5" t="s">
        <v>12</v>
      </c>
      <c r="J3" s="8" t="s">
        <v>34</v>
      </c>
      <c r="K3" s="12"/>
      <c r="L3" s="19">
        <f>IFERROR(IF(FIND("Yes",C3)&gt;0,1),0)</f>
        <v>1</v>
      </c>
      <c r="M3" s="19">
        <f>IFERROR(IF(FIND("Yes",D3)&gt;0,1),0)</f>
        <v>0</v>
      </c>
      <c r="N3" s="19">
        <f>IFERROR(IF(FIND("Yes",E3)&gt;0,1),0)</f>
        <v>0</v>
      </c>
      <c r="O3" s="19">
        <f t="shared" ref="O3:O15" si="0">IFERROR(IF(FIND("Yes",F3)&gt;0,1),0)</f>
        <v>1</v>
      </c>
      <c r="P3" s="19">
        <f>IFERROR(IF(FIND("Yes",G3)&gt;0,1),0)</f>
        <v>1</v>
      </c>
      <c r="Q3" s="19">
        <f>IFERROR(IF(FIND("Yes",H3)&gt;0,1),0)</f>
        <v>0</v>
      </c>
      <c r="R3" s="19">
        <f>IFERROR(IF(FIND("No",I3)&gt;0,0),1)</f>
        <v>1</v>
      </c>
      <c r="S3" s="19">
        <f>IFERROR(IF(FIND("No",J3)&gt;0,0),1)</f>
        <v>0</v>
      </c>
      <c r="T3" s="15">
        <v>5</v>
      </c>
      <c r="U3" s="12"/>
      <c r="V3" s="19">
        <f>SUMPRODUCT(L3:T3, L$1:T$1)</f>
        <v>22</v>
      </c>
      <c r="W3" s="12"/>
      <c r="X3" s="22" t="str">
        <f ca="1">INDIRECT(X1)</f>
        <v>Python</v>
      </c>
    </row>
    <row r="4" spans="1:24" ht="90.75" thickBot="1" x14ac:dyDescent="0.3">
      <c r="A4" s="2" t="s">
        <v>13</v>
      </c>
      <c r="B4" s="3" t="s">
        <v>14</v>
      </c>
      <c r="C4" s="5" t="s">
        <v>11</v>
      </c>
      <c r="D4" s="5" t="s">
        <v>11</v>
      </c>
      <c r="E4" s="5" t="s">
        <v>11</v>
      </c>
      <c r="F4" s="5" t="s">
        <v>11</v>
      </c>
      <c r="G4" s="5" t="s">
        <v>11</v>
      </c>
      <c r="H4" s="3"/>
      <c r="I4" s="6" t="s">
        <v>15</v>
      </c>
      <c r="J4" s="10" t="s">
        <v>50</v>
      </c>
      <c r="K4" s="12"/>
      <c r="L4" s="19">
        <f t="shared" ref="L4:L15" si="1">IFERROR(IF(FIND("Yes",C4)&gt;0,1),0)</f>
        <v>1</v>
      </c>
      <c r="M4" s="19">
        <f t="shared" ref="M4:M15" si="2">IFERROR(IF(FIND("Yes",D4)&gt;0,1),0)</f>
        <v>1</v>
      </c>
      <c r="N4" s="19">
        <f t="shared" ref="N4:N15" si="3">IFERROR(IF(FIND("Yes",E4)&gt;0,1),0)</f>
        <v>1</v>
      </c>
      <c r="O4" s="19">
        <f t="shared" si="0"/>
        <v>1</v>
      </c>
      <c r="P4" s="19">
        <f t="shared" ref="P4:P15" si="4">IFERROR(IF(FIND("Yes",G4)&gt;0,1),0)</f>
        <v>1</v>
      </c>
      <c r="Q4" s="19">
        <f t="shared" ref="Q4:Q15" si="5">IFERROR(IF(FIND("Yes",H4)&gt;0,1),0)</f>
        <v>0</v>
      </c>
      <c r="R4" s="19">
        <f t="shared" ref="R4:R15" si="6">IFERROR(IF(FIND("No",I4)&gt;0,0),1)</f>
        <v>1</v>
      </c>
      <c r="S4" s="19">
        <f t="shared" ref="S4:S15" si="7">IFERROR(IF(FIND("No",J4)&gt;0,0),1)</f>
        <v>1</v>
      </c>
      <c r="T4" s="16">
        <v>12</v>
      </c>
      <c r="U4" s="12"/>
      <c r="V4" s="19">
        <f t="shared" ref="V4:V15" si="8">SUMPRODUCT(L4:T4, L$1:T$1)</f>
        <v>46</v>
      </c>
      <c r="W4" s="12"/>
    </row>
    <row r="5" spans="1:24" ht="57.75" thickBot="1" x14ac:dyDescent="0.3">
      <c r="A5" s="2" t="s">
        <v>16</v>
      </c>
      <c r="B5" s="3" t="s">
        <v>17</v>
      </c>
      <c r="C5" s="5" t="s">
        <v>11</v>
      </c>
      <c r="D5" s="5" t="s">
        <v>11</v>
      </c>
      <c r="E5" s="6" t="s">
        <v>18</v>
      </c>
      <c r="F5" s="5" t="s">
        <v>11</v>
      </c>
      <c r="G5" s="5" t="s">
        <v>11</v>
      </c>
      <c r="H5" s="5" t="s">
        <v>11</v>
      </c>
      <c r="I5" s="6" t="s">
        <v>19</v>
      </c>
      <c r="J5" s="5" t="s">
        <v>11</v>
      </c>
      <c r="K5" s="12"/>
      <c r="L5" s="19">
        <f t="shared" si="1"/>
        <v>1</v>
      </c>
      <c r="M5" s="19">
        <f t="shared" si="2"/>
        <v>1</v>
      </c>
      <c r="N5" s="19">
        <f t="shared" si="3"/>
        <v>1</v>
      </c>
      <c r="O5" s="19">
        <f t="shared" si="0"/>
        <v>1</v>
      </c>
      <c r="P5" s="19">
        <f t="shared" si="4"/>
        <v>1</v>
      </c>
      <c r="Q5" s="19">
        <f t="shared" si="5"/>
        <v>1</v>
      </c>
      <c r="R5" s="19">
        <f t="shared" si="6"/>
        <v>1</v>
      </c>
      <c r="S5" s="19">
        <f t="shared" si="7"/>
        <v>1</v>
      </c>
      <c r="T5" s="17">
        <v>5</v>
      </c>
      <c r="U5" s="12"/>
      <c r="V5" s="19">
        <f t="shared" si="8"/>
        <v>40</v>
      </c>
      <c r="W5" s="12"/>
    </row>
    <row r="6" spans="1:24" ht="72" thickBot="1" x14ac:dyDescent="0.3">
      <c r="A6" s="2" t="s">
        <v>20</v>
      </c>
      <c r="B6" s="3" t="s">
        <v>21</v>
      </c>
      <c r="C6" s="5" t="s">
        <v>11</v>
      </c>
      <c r="D6" s="5" t="s">
        <v>11</v>
      </c>
      <c r="E6" s="3"/>
      <c r="F6" s="5" t="s">
        <v>11</v>
      </c>
      <c r="G6" s="3"/>
      <c r="H6" s="3"/>
      <c r="I6" s="5" t="s">
        <v>22</v>
      </c>
      <c r="J6" s="8" t="s">
        <v>34</v>
      </c>
      <c r="K6" s="12"/>
      <c r="L6" s="19">
        <f t="shared" si="1"/>
        <v>1</v>
      </c>
      <c r="M6" s="19">
        <f t="shared" si="2"/>
        <v>1</v>
      </c>
      <c r="N6" s="19">
        <f t="shared" si="3"/>
        <v>0</v>
      </c>
      <c r="O6" s="19">
        <f t="shared" si="0"/>
        <v>1</v>
      </c>
      <c r="P6" s="19">
        <f t="shared" si="4"/>
        <v>0</v>
      </c>
      <c r="Q6" s="19">
        <f t="shared" si="5"/>
        <v>0</v>
      </c>
      <c r="R6" s="19">
        <f t="shared" si="6"/>
        <v>1</v>
      </c>
      <c r="S6" s="19">
        <f t="shared" si="7"/>
        <v>0</v>
      </c>
      <c r="T6" s="15">
        <v>1</v>
      </c>
      <c r="U6" s="12"/>
      <c r="V6" s="19">
        <f t="shared" si="8"/>
        <v>23</v>
      </c>
      <c r="W6" s="12"/>
    </row>
    <row r="7" spans="1:24" ht="86.25" thickBot="1" x14ac:dyDescent="0.3">
      <c r="A7" s="2" t="s">
        <v>23</v>
      </c>
      <c r="B7" s="3" t="s">
        <v>24</v>
      </c>
      <c r="C7" s="5" t="s">
        <v>11</v>
      </c>
      <c r="D7" s="5" t="s">
        <v>11</v>
      </c>
      <c r="E7" s="5" t="s">
        <v>11</v>
      </c>
      <c r="F7" s="5" t="s">
        <v>11</v>
      </c>
      <c r="G7" s="5" t="s">
        <v>11</v>
      </c>
      <c r="H7" s="5" t="s">
        <v>11</v>
      </c>
      <c r="I7" s="7" t="s">
        <v>25</v>
      </c>
      <c r="J7" s="5" t="s">
        <v>11</v>
      </c>
      <c r="K7" s="12"/>
      <c r="L7" s="19">
        <f t="shared" si="1"/>
        <v>1</v>
      </c>
      <c r="M7" s="19">
        <f t="shared" si="2"/>
        <v>1</v>
      </c>
      <c r="N7" s="19">
        <f t="shared" si="3"/>
        <v>1</v>
      </c>
      <c r="O7" s="19">
        <f t="shared" si="0"/>
        <v>1</v>
      </c>
      <c r="P7" s="19">
        <f t="shared" si="4"/>
        <v>1</v>
      </c>
      <c r="Q7" s="19">
        <f t="shared" si="5"/>
        <v>1</v>
      </c>
      <c r="R7" s="19">
        <f t="shared" si="6"/>
        <v>1</v>
      </c>
      <c r="S7" s="19">
        <f t="shared" si="7"/>
        <v>1</v>
      </c>
      <c r="T7" s="17">
        <v>15</v>
      </c>
      <c r="U7" s="12"/>
      <c r="V7" s="19">
        <f t="shared" si="8"/>
        <v>50</v>
      </c>
      <c r="W7" s="12"/>
    </row>
    <row r="8" spans="1:24" ht="29.25" thickBot="1" x14ac:dyDescent="0.3">
      <c r="A8" s="2" t="s">
        <v>26</v>
      </c>
      <c r="B8" s="3" t="s">
        <v>27</v>
      </c>
      <c r="C8" s="5" t="s">
        <v>11</v>
      </c>
      <c r="D8" s="5" t="s">
        <v>11</v>
      </c>
      <c r="E8" s="5" t="s">
        <v>11</v>
      </c>
      <c r="F8" s="5" t="s">
        <v>11</v>
      </c>
      <c r="G8" s="3"/>
      <c r="H8" s="5" t="s">
        <v>11</v>
      </c>
      <c r="I8" s="5" t="s">
        <v>28</v>
      </c>
      <c r="J8" s="8" t="s">
        <v>34</v>
      </c>
      <c r="K8" s="12"/>
      <c r="L8" s="19">
        <f t="shared" si="1"/>
        <v>1</v>
      </c>
      <c r="M8" s="19">
        <f t="shared" si="2"/>
        <v>1</v>
      </c>
      <c r="N8" s="19">
        <f t="shared" si="3"/>
        <v>1</v>
      </c>
      <c r="O8" s="19">
        <f t="shared" si="0"/>
        <v>1</v>
      </c>
      <c r="P8" s="19">
        <f t="shared" si="4"/>
        <v>0</v>
      </c>
      <c r="Q8" s="19">
        <f t="shared" si="5"/>
        <v>1</v>
      </c>
      <c r="R8" s="19">
        <f t="shared" si="6"/>
        <v>1</v>
      </c>
      <c r="S8" s="19">
        <f t="shared" si="7"/>
        <v>0</v>
      </c>
      <c r="T8" s="15">
        <v>3</v>
      </c>
      <c r="U8" s="12"/>
      <c r="V8" s="19">
        <f t="shared" si="8"/>
        <v>28</v>
      </c>
      <c r="W8" s="12"/>
    </row>
    <row r="9" spans="1:24" ht="43.5" thickBot="1" x14ac:dyDescent="0.3">
      <c r="A9" s="2" t="s">
        <v>29</v>
      </c>
      <c r="B9" s="3" t="s">
        <v>30</v>
      </c>
      <c r="C9" s="5" t="s">
        <v>11</v>
      </c>
      <c r="D9" s="6" t="s">
        <v>31</v>
      </c>
      <c r="E9" s="5" t="s">
        <v>11</v>
      </c>
      <c r="F9" s="5" t="s">
        <v>11</v>
      </c>
      <c r="G9" s="3"/>
      <c r="H9" s="3"/>
      <c r="I9" s="9" t="s">
        <v>34</v>
      </c>
      <c r="J9" s="8" t="s">
        <v>51</v>
      </c>
      <c r="K9" s="12"/>
      <c r="L9" s="19">
        <f t="shared" si="1"/>
        <v>1</v>
      </c>
      <c r="M9" s="19">
        <f t="shared" si="2"/>
        <v>1</v>
      </c>
      <c r="N9" s="19">
        <f t="shared" si="3"/>
        <v>1</v>
      </c>
      <c r="O9" s="19">
        <f t="shared" si="0"/>
        <v>1</v>
      </c>
      <c r="P9" s="19">
        <f t="shared" si="4"/>
        <v>0</v>
      </c>
      <c r="Q9" s="19">
        <f t="shared" si="5"/>
        <v>0</v>
      </c>
      <c r="R9" s="19">
        <f t="shared" si="6"/>
        <v>0</v>
      </c>
      <c r="S9" s="19">
        <f t="shared" si="7"/>
        <v>0</v>
      </c>
      <c r="T9" s="15">
        <v>2</v>
      </c>
      <c r="U9" s="12"/>
      <c r="V9" s="19">
        <f t="shared" si="8"/>
        <v>21</v>
      </c>
      <c r="W9" s="12"/>
    </row>
    <row r="10" spans="1:24" ht="57.75" thickBot="1" x14ac:dyDescent="0.3">
      <c r="A10" s="2" t="s">
        <v>32</v>
      </c>
      <c r="B10" s="3" t="s">
        <v>33</v>
      </c>
      <c r="C10" s="5" t="s">
        <v>11</v>
      </c>
      <c r="D10" s="5" t="s">
        <v>11</v>
      </c>
      <c r="E10" s="3"/>
      <c r="F10" s="5" t="s">
        <v>11</v>
      </c>
      <c r="G10" s="3"/>
      <c r="H10" s="3"/>
      <c r="I10" s="8" t="s">
        <v>34</v>
      </c>
      <c r="J10" s="8" t="s">
        <v>34</v>
      </c>
      <c r="K10" s="12"/>
      <c r="L10" s="19">
        <f t="shared" si="1"/>
        <v>1</v>
      </c>
      <c r="M10" s="19">
        <f t="shared" si="2"/>
        <v>1</v>
      </c>
      <c r="N10" s="19">
        <f t="shared" si="3"/>
        <v>0</v>
      </c>
      <c r="O10" s="19">
        <f t="shared" si="0"/>
        <v>1</v>
      </c>
      <c r="P10" s="19">
        <f t="shared" si="4"/>
        <v>0</v>
      </c>
      <c r="Q10" s="19">
        <f t="shared" si="5"/>
        <v>0</v>
      </c>
      <c r="R10" s="19">
        <f t="shared" si="6"/>
        <v>0</v>
      </c>
      <c r="S10" s="19">
        <f t="shared" si="7"/>
        <v>0</v>
      </c>
      <c r="T10" s="15">
        <v>1</v>
      </c>
      <c r="U10" s="12"/>
      <c r="V10" s="19">
        <f t="shared" si="8"/>
        <v>18</v>
      </c>
      <c r="W10" s="12"/>
    </row>
    <row r="11" spans="1:24" ht="43.5" thickBot="1" x14ac:dyDescent="0.3">
      <c r="A11" s="2" t="s">
        <v>35</v>
      </c>
      <c r="B11" s="3" t="s">
        <v>36</v>
      </c>
      <c r="C11" s="5" t="s">
        <v>11</v>
      </c>
      <c r="D11" s="5" t="s">
        <v>11</v>
      </c>
      <c r="E11" s="5" t="s">
        <v>11</v>
      </c>
      <c r="F11" s="5" t="s">
        <v>11</v>
      </c>
      <c r="G11" s="5" t="s">
        <v>11</v>
      </c>
      <c r="H11" s="3"/>
      <c r="I11" s="8" t="s">
        <v>34</v>
      </c>
      <c r="J11" s="9" t="s">
        <v>52</v>
      </c>
      <c r="K11" s="12"/>
      <c r="L11" s="19">
        <f t="shared" si="1"/>
        <v>1</v>
      </c>
      <c r="M11" s="19">
        <f t="shared" si="2"/>
        <v>1</v>
      </c>
      <c r="N11" s="19">
        <f t="shared" si="3"/>
        <v>1</v>
      </c>
      <c r="O11" s="19">
        <f t="shared" si="0"/>
        <v>1</v>
      </c>
      <c r="P11" s="19">
        <f t="shared" si="4"/>
        <v>1</v>
      </c>
      <c r="Q11" s="19">
        <f t="shared" si="5"/>
        <v>0</v>
      </c>
      <c r="R11" s="19">
        <f t="shared" si="6"/>
        <v>0</v>
      </c>
      <c r="S11" s="19">
        <f t="shared" si="7"/>
        <v>0</v>
      </c>
      <c r="T11" s="18">
        <v>2</v>
      </c>
      <c r="U11" s="12"/>
      <c r="V11" s="19">
        <f t="shared" si="8"/>
        <v>24</v>
      </c>
      <c r="W11" s="12"/>
    </row>
    <row r="12" spans="1:24" ht="100.5" thickBot="1" x14ac:dyDescent="0.3">
      <c r="A12" s="2" t="s">
        <v>37</v>
      </c>
      <c r="B12" s="3" t="s">
        <v>38</v>
      </c>
      <c r="C12" s="5" t="s">
        <v>11</v>
      </c>
      <c r="D12" s="6" t="s">
        <v>39</v>
      </c>
      <c r="E12" s="6" t="s">
        <v>40</v>
      </c>
      <c r="F12" s="5" t="s">
        <v>11</v>
      </c>
      <c r="G12" s="3"/>
      <c r="H12" s="3"/>
      <c r="I12" s="5" t="s">
        <v>41</v>
      </c>
      <c r="J12" s="5" t="s">
        <v>11</v>
      </c>
      <c r="K12" s="12"/>
      <c r="L12" s="19">
        <f t="shared" si="1"/>
        <v>1</v>
      </c>
      <c r="M12" s="19">
        <f t="shared" si="2"/>
        <v>1</v>
      </c>
      <c r="N12" s="19">
        <f t="shared" si="3"/>
        <v>1</v>
      </c>
      <c r="O12" s="19">
        <f t="shared" si="0"/>
        <v>1</v>
      </c>
      <c r="P12" s="19">
        <f t="shared" si="4"/>
        <v>0</v>
      </c>
      <c r="Q12" s="19">
        <f t="shared" si="5"/>
        <v>0</v>
      </c>
      <c r="R12" s="19">
        <f t="shared" si="6"/>
        <v>1</v>
      </c>
      <c r="S12" s="19">
        <f t="shared" si="7"/>
        <v>1</v>
      </c>
      <c r="T12" s="17">
        <v>2</v>
      </c>
      <c r="U12" s="12"/>
      <c r="V12" s="19">
        <f t="shared" si="8"/>
        <v>33</v>
      </c>
      <c r="W12" s="12"/>
    </row>
    <row r="13" spans="1:24" ht="86.25" thickBot="1" x14ac:dyDescent="0.3">
      <c r="A13" s="2" t="s">
        <v>42</v>
      </c>
      <c r="B13" s="3" t="s">
        <v>43</v>
      </c>
      <c r="C13" s="5" t="s">
        <v>11</v>
      </c>
      <c r="D13" s="5" t="s">
        <v>11</v>
      </c>
      <c r="E13" s="5" t="s">
        <v>11</v>
      </c>
      <c r="F13" s="5" t="s">
        <v>11</v>
      </c>
      <c r="G13" s="5" t="s">
        <v>11</v>
      </c>
      <c r="H13" s="5" t="s">
        <v>11</v>
      </c>
      <c r="I13" s="5" t="s">
        <v>44</v>
      </c>
      <c r="J13" s="5" t="s">
        <v>11</v>
      </c>
      <c r="K13" s="12"/>
      <c r="L13" s="19">
        <f t="shared" si="1"/>
        <v>1</v>
      </c>
      <c r="M13" s="19">
        <f t="shared" si="2"/>
        <v>1</v>
      </c>
      <c r="N13" s="19">
        <f t="shared" si="3"/>
        <v>1</v>
      </c>
      <c r="O13" s="19">
        <f t="shared" si="0"/>
        <v>1</v>
      </c>
      <c r="P13" s="19">
        <f t="shared" si="4"/>
        <v>1</v>
      </c>
      <c r="Q13" s="19">
        <f t="shared" si="5"/>
        <v>1</v>
      </c>
      <c r="R13" s="19">
        <f t="shared" si="6"/>
        <v>1</v>
      </c>
      <c r="S13" s="19">
        <f t="shared" si="7"/>
        <v>1</v>
      </c>
      <c r="T13" s="17">
        <v>18</v>
      </c>
      <c r="U13" s="12"/>
      <c r="V13" s="19">
        <f t="shared" si="8"/>
        <v>53</v>
      </c>
      <c r="W13" s="12"/>
    </row>
    <row r="14" spans="1:24" ht="29.25" thickBot="1" x14ac:dyDescent="0.3">
      <c r="A14" s="2" t="s">
        <v>45</v>
      </c>
      <c r="B14" s="3" t="s">
        <v>46</v>
      </c>
      <c r="C14" s="5" t="s">
        <v>11</v>
      </c>
      <c r="D14" s="5" t="s">
        <v>11</v>
      </c>
      <c r="E14" s="5" t="s">
        <v>11</v>
      </c>
      <c r="F14" s="5" t="s">
        <v>11</v>
      </c>
      <c r="G14" s="3"/>
      <c r="H14" s="3"/>
      <c r="I14" s="8" t="s">
        <v>34</v>
      </c>
      <c r="J14" s="8" t="s">
        <v>34</v>
      </c>
      <c r="K14" s="12"/>
      <c r="L14" s="19">
        <f t="shared" si="1"/>
        <v>1</v>
      </c>
      <c r="M14" s="19">
        <f t="shared" si="2"/>
        <v>1</v>
      </c>
      <c r="N14" s="19">
        <f t="shared" si="3"/>
        <v>1</v>
      </c>
      <c r="O14" s="19">
        <f t="shared" si="0"/>
        <v>1</v>
      </c>
      <c r="P14" s="19">
        <f t="shared" si="4"/>
        <v>0</v>
      </c>
      <c r="Q14" s="19">
        <f t="shared" si="5"/>
        <v>0</v>
      </c>
      <c r="R14" s="19">
        <f t="shared" si="6"/>
        <v>0</v>
      </c>
      <c r="S14" s="19">
        <f t="shared" si="7"/>
        <v>0</v>
      </c>
      <c r="T14" s="15">
        <v>3</v>
      </c>
      <c r="U14" s="12"/>
      <c r="V14" s="19">
        <f t="shared" si="8"/>
        <v>22</v>
      </c>
      <c r="W14" s="12"/>
    </row>
    <row r="15" spans="1:24" ht="86.25" thickBot="1" x14ac:dyDescent="0.3">
      <c r="A15" s="2" t="s">
        <v>47</v>
      </c>
      <c r="B15" s="3" t="s">
        <v>48</v>
      </c>
      <c r="C15" s="5" t="s">
        <v>11</v>
      </c>
      <c r="D15" s="5" t="s">
        <v>11</v>
      </c>
      <c r="E15" s="3"/>
      <c r="F15" s="3"/>
      <c r="G15" s="5" t="s">
        <v>11</v>
      </c>
      <c r="H15" s="5" t="s">
        <v>11</v>
      </c>
      <c r="I15" s="8" t="s">
        <v>34</v>
      </c>
      <c r="J15" s="5" t="s">
        <v>11</v>
      </c>
      <c r="K15" s="12"/>
      <c r="L15" s="19">
        <f t="shared" si="1"/>
        <v>1</v>
      </c>
      <c r="M15" s="19">
        <f t="shared" si="2"/>
        <v>1</v>
      </c>
      <c r="N15" s="19">
        <f t="shared" si="3"/>
        <v>0</v>
      </c>
      <c r="O15" s="19">
        <f t="shared" si="0"/>
        <v>0</v>
      </c>
      <c r="P15" s="19">
        <f t="shared" si="4"/>
        <v>1</v>
      </c>
      <c r="Q15" s="19">
        <f t="shared" si="5"/>
        <v>1</v>
      </c>
      <c r="R15" s="19">
        <f t="shared" si="6"/>
        <v>0</v>
      </c>
      <c r="S15" s="19">
        <f t="shared" si="7"/>
        <v>1</v>
      </c>
      <c r="T15" s="17">
        <v>1</v>
      </c>
      <c r="U15" s="12"/>
      <c r="V15" s="19">
        <f t="shared" si="8"/>
        <v>25</v>
      </c>
      <c r="W15" s="12"/>
    </row>
  </sheetData>
  <conditionalFormatting sqref="L1:T1">
    <cfRule type="colorScale" priority="4">
      <colorScale>
        <cfvo type="min"/>
        <cfvo type="percentile" val="50"/>
        <cfvo type="max"/>
        <color rgb="FF63BE7B"/>
        <color rgb="FFFFEB84"/>
        <color rgb="FFF8696B"/>
      </colorScale>
    </cfRule>
  </conditionalFormatting>
  <conditionalFormatting sqref="T3:T15">
    <cfRule type="colorScale" priority="3">
      <colorScale>
        <cfvo type="min"/>
        <cfvo type="percentile" val="50"/>
        <cfvo type="max"/>
        <color rgb="FFF8696B"/>
        <color rgb="FFFFEB84"/>
        <color rgb="FF63BE7B"/>
      </colorScale>
    </cfRule>
  </conditionalFormatting>
  <conditionalFormatting sqref="L3:S15">
    <cfRule type="colorScale" priority="2">
      <colorScale>
        <cfvo type="min"/>
        <cfvo type="percentile" val="50"/>
        <cfvo type="max"/>
        <color rgb="FFF8696B"/>
        <color rgb="FFFFEB84"/>
        <color rgb="FF63BE7B"/>
      </colorScale>
    </cfRule>
  </conditionalFormatting>
  <conditionalFormatting sqref="V3:V15">
    <cfRule type="colorScale" priority="1">
      <colorScale>
        <cfvo type="min"/>
        <cfvo type="percentile" val="50"/>
        <cfvo type="max"/>
        <color rgb="FFF8696B"/>
        <color rgb="FFFFEB84"/>
        <color rgb="FF63BE7B"/>
      </colorScale>
    </cfRule>
  </conditionalFormatting>
  <hyperlinks>
    <hyperlink ref="C2" r:id="rId1" tooltip="Imperative programming" display="https://en.wikipedia.org/wiki/Imperative_programming"/>
    <hyperlink ref="D2" r:id="rId2" tooltip="Object-oriented programming" display="https://en.wikipedia.org/wiki/Object-oriented_programming"/>
    <hyperlink ref="E2" r:id="rId3" tooltip="Functional programming" display="https://en.wikipedia.org/wiki/Functional_programming"/>
    <hyperlink ref="F2" r:id="rId4" tooltip="Procedural programming" display="https://en.wikipedia.org/wiki/Procedural_programming"/>
    <hyperlink ref="G2" r:id="rId5" tooltip="Generic programming" display="https://en.wikipedia.org/wiki/Generic_programming"/>
    <hyperlink ref="H2" r:id="rId6" tooltip="Event-driven programming" display="https://en.wikipedia.org/wiki/Event-driven_programming"/>
    <hyperlink ref="I2" r:id="rId7" tooltip="Standardization" display="https://en.wikipedia.org/wiki/Standardization"/>
    <hyperlink ref="A3" r:id="rId8" tooltip="C (programming language)" display="https://en.wikipedia.org/wiki/C_(programming_language)"/>
    <hyperlink ref="B3" r:id="rId9" location="cite_note-13" display="https://en.wikipedia.org/wiki/Comparison_of_programming_languages - cite_note-13"/>
    <hyperlink ref="A4" r:id="rId10" tooltip="C++" display="https://en.wikipedia.org/wiki/C%2B%2B"/>
    <hyperlink ref="I4" r:id="rId11" location="cite_note-15" display="https://en.wikipedia.org/wiki/Comparison_of_programming_languages - cite_note-15"/>
    <hyperlink ref="A5" r:id="rId12" tooltip="C Sharp (programming language)" display="https://en.wikipedia.org/wiki/C_Sharp_(programming_language)"/>
    <hyperlink ref="E5" r:id="rId13" location="cite_note-16" display="https://en.wikipedia.org/wiki/Comparison_of_programming_languages - cite_note-16"/>
    <hyperlink ref="I5" r:id="rId14" location="cite_note-17" display="https://en.wikipedia.org/wiki/Comparison_of_programming_languages - cite_note-17"/>
    <hyperlink ref="A6" r:id="rId15" tooltip="COBOL" display="https://en.wikipedia.org/wiki/COBOL"/>
    <hyperlink ref="A7" r:id="rId16" tooltip="Java (programming language)" display="https://en.wikipedia.org/wiki/Java_(programming_language)"/>
    <hyperlink ref="A8" r:id="rId17" tooltip="JavaScript" display="https://en.wikipedia.org/wiki/JavaScript"/>
    <hyperlink ref="A9" r:id="rId18" tooltip="Lua (programming language)" display="https://en.wikipedia.org/wiki/Lua_(programming_language)"/>
    <hyperlink ref="D9" r:id="rId19" location="cite_note-29" display="https://en.wikipedia.org/wiki/Comparison_of_programming_languages - cite_note-29"/>
    <hyperlink ref="I9" r:id="rId20" location="cite_note-30" display="https://en.wikipedia.org/wiki/Comparison_of_programming_languages - cite_note-30"/>
    <hyperlink ref="A10" r:id="rId21" tooltip="MATLAB" display="https://en.wikipedia.org/wiki/MATLAB"/>
    <hyperlink ref="A11" r:id="rId22" tooltip="Perl" display="https://en.wikipedia.org/wiki/Perl"/>
    <hyperlink ref="A12" r:id="rId23" tooltip="PHP" display="https://en.wikipedia.org/wiki/PHP"/>
    <hyperlink ref="D12" r:id="rId24" location="cite_note-33" display="https://en.wikipedia.org/wiki/Comparison_of_programming_languages - cite_note-33"/>
    <hyperlink ref="E12" r:id="rId25" location="cite_note-34" display="https://en.wikipedia.org/wiki/Comparison_of_programming_languages - cite_note-34"/>
    <hyperlink ref="A13" r:id="rId26" tooltip="Python (programming language)" display="https://en.wikipedia.org/wiki/Python_(programming_language)"/>
    <hyperlink ref="A14" r:id="rId27" tooltip="R (programming language)" display="https://en.wikipedia.org/wiki/R_(programming_language)"/>
    <hyperlink ref="A15" r:id="rId28" tooltip="Visual Basic" display="https://en.wikipedia.org/wiki/Visual_Basic"/>
    <hyperlink ref="J11" r:id="rId29" location="cite_note-40" display="https://en.wikipedia.org/wiki/Comparison_of_programming_languages - cite_note-40"/>
  </hyperlinks>
  <pageMargins left="0.7" right="0.7" top="0.75" bottom="0.75" header="0.3" footer="0.3"/>
  <pageSetup orientation="portrait" r:id="rId3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5" sqref="A5"/>
    </sheetView>
  </sheetViews>
  <sheetFormatPr defaultRowHeight="15" x14ac:dyDescent="0.25"/>
  <cols>
    <col min="1" max="1" width="133.28515625" customWidth="1"/>
  </cols>
  <sheetData>
    <row r="1" spans="1:1" ht="68.25" customHeight="1" x14ac:dyDescent="0.25">
      <c r="A1" s="23" t="s">
        <v>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Analysis</vt:lpstr>
      <vt:lpstr>Explanation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Sachs</dc:creator>
  <cp:lastModifiedBy>Daniel Sachs</cp:lastModifiedBy>
  <dcterms:created xsi:type="dcterms:W3CDTF">2019-04-19T12:07:11Z</dcterms:created>
  <dcterms:modified xsi:type="dcterms:W3CDTF">2019-04-19T13:01:58Z</dcterms:modified>
</cp:coreProperties>
</file>