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907"/>
  <workbookPr/>
  <mc:AlternateContent xmlns:mc="http://schemas.openxmlformats.org/markup-compatibility/2006">
    <mc:Choice Requires="x15">
      <x15ac:absPath xmlns:x15ac="http://schemas.microsoft.com/office/spreadsheetml/2010/11/ac" url="/Users/sanche/Documents/SeedRecognition/"/>
    </mc:Choice>
  </mc:AlternateContent>
  <bookViews>
    <workbookView xWindow="0" yWindow="460" windowWidth="15360" windowHeight="10480"/>
  </bookViews>
  <sheets>
    <sheet name="TrainingProgress" sheetId="1" r:id="rId1"/>
    <sheet name="Covariance" sheetId="2" r:id="rId2"/>
    <sheet name="TopN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30" i="3" l="1"/>
  <c r="L29" i="3"/>
  <c r="C28" i="3"/>
  <c r="C27" i="3"/>
  <c r="J16" i="3"/>
  <c r="I16" i="3"/>
  <c r="K16" i="3"/>
  <c r="J15" i="3"/>
  <c r="I15" i="3"/>
  <c r="K15" i="3"/>
  <c r="J14" i="3"/>
  <c r="I14" i="3"/>
  <c r="K14" i="3"/>
  <c r="J13" i="3"/>
  <c r="I13" i="3"/>
  <c r="K13" i="3"/>
  <c r="J12" i="3"/>
  <c r="I12" i="3"/>
  <c r="K12" i="3"/>
  <c r="J11" i="3"/>
  <c r="I11" i="3"/>
  <c r="K11" i="3"/>
  <c r="J10" i="3"/>
  <c r="I10" i="3"/>
  <c r="K10" i="3"/>
  <c r="J9" i="3"/>
  <c r="I9" i="3"/>
  <c r="K9" i="3"/>
  <c r="J8" i="3"/>
  <c r="I8" i="3"/>
  <c r="K8" i="3"/>
  <c r="J7" i="3"/>
  <c r="I7" i="3"/>
  <c r="K7" i="3"/>
  <c r="J6" i="3"/>
  <c r="I6" i="3"/>
  <c r="K6" i="3"/>
  <c r="J5" i="3"/>
  <c r="I5" i="3"/>
  <c r="K5" i="3"/>
  <c r="J4" i="3"/>
  <c r="I4" i="3"/>
  <c r="K4" i="3"/>
  <c r="J3" i="3"/>
  <c r="I3" i="3"/>
  <c r="K3" i="3"/>
  <c r="J2" i="3"/>
  <c r="I2" i="3"/>
  <c r="K2" i="3"/>
  <c r="J32" i="2"/>
</calcChain>
</file>

<file path=xl/sharedStrings.xml><?xml version="1.0" encoding="utf-8"?>
<sst xmlns="http://schemas.openxmlformats.org/spreadsheetml/2006/main" count="84" uniqueCount="24">
  <si>
    <t>Top1</t>
  </si>
  <si>
    <t>Top3</t>
  </si>
  <si>
    <t>Top5</t>
  </si>
  <si>
    <t>Top10</t>
  </si>
  <si>
    <t>2B</t>
  </si>
  <si>
    <t>predictions</t>
  </si>
  <si>
    <t>bc</t>
  </si>
  <si>
    <t>bj</t>
  </si>
  <si>
    <t>bn</t>
  </si>
  <si>
    <t>sa</t>
  </si>
  <si>
    <t>bry</t>
  </si>
  <si>
    <t>brb</t>
  </si>
  <si>
    <t>brc</t>
  </si>
  <si>
    <t>brp</t>
  </si>
  <si>
    <t>sl</t>
  </si>
  <si>
    <t>cbp</t>
  </si>
  <si>
    <t>cca</t>
  </si>
  <si>
    <t>cch</t>
  </si>
  <si>
    <t>cgr</t>
  </si>
  <si>
    <t>cme</t>
  </si>
  <si>
    <t>cpe</t>
  </si>
  <si>
    <t>class</t>
  </si>
  <si>
    <t>avg</t>
  </si>
  <si>
    <t>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</si>
</sst>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$-1009]#,##0.00;[Red]&quot;-&quot;[$$-1009]#,##0.00"/>
  </numFmts>
  <fonts count="3" x14ac:knownFonts="1">
    <font>
      <sz val="11"/>
      <color theme="1"/>
      <name val="Liberation Sans"/>
    </font>
    <font>
      <b/>
      <i/>
      <sz val="16"/>
      <color theme="1"/>
      <name val="Liberation Sans"/>
    </font>
    <font>
      <b/>
      <i/>
      <u/>
      <sz val="11"/>
      <color theme="1"/>
      <name val="Liberation San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4" fontId="2" fillId="0" borderId="0"/>
  </cellStyleXfs>
  <cellXfs count="1">
    <xf numFmtId="0" fontId="0" fillId="0" borderId="0" xfId="0"/>
  </cellXfs>
  <cellStyles count="5">
    <cellStyle name="Heading" xfId="1"/>
    <cellStyle name="Heading1" xfId="2"/>
    <cellStyle name="Normal" xfId="0" builtinId="0" customBuiltin="1"/>
    <cellStyle name="Result" xfId="3"/>
    <cellStyle name="Result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en-US"/>
              <a:t>Training Progress</a:t>
            </a:r>
          </a:p>
        </c:rich>
      </c:tx>
      <c:layout>
        <c:manualLayout>
          <c:xMode val="edge"/>
          <c:yMode val="edge"/>
          <c:x val="0.322062326388889"/>
          <c:y val="0.0413333333333333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TrainingProgress!$B$1:$B$1</c:f>
              <c:strCache>
                <c:ptCount val="1"/>
                <c:pt idx="0">
                  <c:v>Top1</c:v>
                </c:pt>
              </c:strCache>
            </c:strRef>
          </c:tx>
          <c:spPr>
            <a:ln w="28800">
              <a:solidFill>
                <a:srgbClr val="004586"/>
              </a:solidFill>
            </a:ln>
          </c:spPr>
          <c:marker>
            <c:symbol val="square"/>
            <c:size val="7"/>
          </c:marker>
          <c:cat>
            <c:numRef>
              <c:f>TrainingProgress!$A$2:$A$9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cat>
          <c:val>
            <c:numRef>
              <c:f>TrainingProgress!$B$2:$B$9</c:f>
              <c:numCache>
                <c:formatCode>General</c:formatCode>
                <c:ptCount val="8"/>
                <c:pt idx="0">
                  <c:v>0.351</c:v>
                </c:pt>
                <c:pt idx="1">
                  <c:v>0.408</c:v>
                </c:pt>
                <c:pt idx="2">
                  <c:v>0.432</c:v>
                </c:pt>
                <c:pt idx="3">
                  <c:v>0.44</c:v>
                </c:pt>
                <c:pt idx="4">
                  <c:v>0.383</c:v>
                </c:pt>
                <c:pt idx="5">
                  <c:v>0.426</c:v>
                </c:pt>
                <c:pt idx="6">
                  <c:v>0.43</c:v>
                </c:pt>
                <c:pt idx="7">
                  <c:v>0.425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TrainingProgress!$C$1:$C$1</c:f>
              <c:strCache>
                <c:ptCount val="1"/>
                <c:pt idx="0">
                  <c:v>Top3</c:v>
                </c:pt>
              </c:strCache>
            </c:strRef>
          </c:tx>
          <c:spPr>
            <a:ln w="28800">
              <a:solidFill>
                <a:srgbClr val="FF420E"/>
              </a:solidFill>
            </a:ln>
          </c:spPr>
          <c:marker>
            <c:symbol val="diamond"/>
            <c:size val="7"/>
          </c:marker>
          <c:cat>
            <c:numRef>
              <c:f>TrainingProgress!$A$2:$A$9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cat>
          <c:val>
            <c:numRef>
              <c:f>TrainingProgress!$C$2:$C$9</c:f>
              <c:numCache>
                <c:formatCode>General</c:formatCode>
                <c:ptCount val="8"/>
                <c:pt idx="0">
                  <c:v>0.609</c:v>
                </c:pt>
                <c:pt idx="1">
                  <c:v>0.617</c:v>
                </c:pt>
                <c:pt idx="2">
                  <c:v>0.626</c:v>
                </c:pt>
                <c:pt idx="3">
                  <c:v>0.663</c:v>
                </c:pt>
                <c:pt idx="4">
                  <c:v>0.647</c:v>
                </c:pt>
                <c:pt idx="5">
                  <c:v>0.65</c:v>
                </c:pt>
                <c:pt idx="6">
                  <c:v>0.668</c:v>
                </c:pt>
                <c:pt idx="7">
                  <c:v>0.644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TrainingProgress!$D$1:$D$1</c:f>
              <c:strCache>
                <c:ptCount val="1"/>
                <c:pt idx="0">
                  <c:v>Top5</c:v>
                </c:pt>
              </c:strCache>
            </c:strRef>
          </c:tx>
          <c:spPr>
            <a:ln w="28800">
              <a:solidFill>
                <a:srgbClr val="FFD320"/>
              </a:solidFill>
            </a:ln>
          </c:spPr>
          <c:marker>
            <c:symbol val="triangle"/>
            <c:size val="7"/>
          </c:marker>
          <c:cat>
            <c:numRef>
              <c:f>TrainingProgress!$A$2:$A$9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cat>
          <c:val>
            <c:numRef>
              <c:f>TrainingProgress!$D$2:$D$9</c:f>
              <c:numCache>
                <c:formatCode>General</c:formatCode>
                <c:ptCount val="8"/>
                <c:pt idx="0">
                  <c:v>0.709</c:v>
                </c:pt>
                <c:pt idx="1">
                  <c:v>0.7</c:v>
                </c:pt>
                <c:pt idx="2">
                  <c:v>0.738</c:v>
                </c:pt>
                <c:pt idx="3">
                  <c:v>0.776</c:v>
                </c:pt>
                <c:pt idx="4">
                  <c:v>0.748</c:v>
                </c:pt>
                <c:pt idx="5">
                  <c:v>0.766</c:v>
                </c:pt>
                <c:pt idx="6">
                  <c:v>0.779</c:v>
                </c:pt>
                <c:pt idx="7">
                  <c:v>0.763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7142864"/>
        <c:axId val="547956960"/>
      </c:lineChart>
      <c:valAx>
        <c:axId val="547956960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%" sourceLinked="0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447142864"/>
        <c:crossesAt val="1.0"/>
        <c:crossBetween val="between"/>
      </c:valAx>
      <c:catAx>
        <c:axId val="447142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Number of Epochs</a:t>
                </a:r>
              </a:p>
            </c:rich>
          </c:tx>
          <c:layout>
            <c:manualLayout>
              <c:xMode val="edge"/>
              <c:yMode val="edge"/>
              <c:x val="0.3436875"/>
              <c:y val="0.85588888888888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547956960"/>
        <c:crossesAt val="0.0"/>
        <c:auto val="1"/>
        <c:lblAlgn val="ctr"/>
        <c:lblOffset val="100"/>
        <c:noMultiLvlLbl val="0"/>
      </c:cat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layout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en-US"/>
              <a:t>Seed Accuracy by Class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TopN!$I$1:$I$1</c:f>
              <c:strCache>
                <c:ptCount val="1"/>
                <c:pt idx="0">
                  <c:v>Top1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cat>
            <c:strRef>
              <c:f>TopN!$H$2:$H$16</c:f>
              <c:strCache>
                <c:ptCount val="15"/>
                <c:pt idx="0">
                  <c:v>bc</c:v>
                </c:pt>
                <c:pt idx="1">
                  <c:v>bj</c:v>
                </c:pt>
                <c:pt idx="2">
                  <c:v>bn</c:v>
                </c:pt>
                <c:pt idx="3">
                  <c:v>sa</c:v>
                </c:pt>
                <c:pt idx="4">
                  <c:v>bry</c:v>
                </c:pt>
                <c:pt idx="5">
                  <c:v>brb</c:v>
                </c:pt>
                <c:pt idx="6">
                  <c:v>brc</c:v>
                </c:pt>
                <c:pt idx="7">
                  <c:v>brp</c:v>
                </c:pt>
                <c:pt idx="8">
                  <c:v>sl</c:v>
                </c:pt>
                <c:pt idx="9">
                  <c:v>cbp</c:v>
                </c:pt>
                <c:pt idx="10">
                  <c:v>cca</c:v>
                </c:pt>
                <c:pt idx="11">
                  <c:v>cch</c:v>
                </c:pt>
                <c:pt idx="12">
                  <c:v>cgr</c:v>
                </c:pt>
                <c:pt idx="13">
                  <c:v>cme</c:v>
                </c:pt>
                <c:pt idx="14">
                  <c:v>cpe</c:v>
                </c:pt>
              </c:strCache>
            </c:strRef>
          </c:cat>
          <c:val>
            <c:numRef>
              <c:f>TopN!$I$2:$I$16</c:f>
              <c:numCache>
                <c:formatCode>General</c:formatCode>
                <c:ptCount val="15"/>
                <c:pt idx="0">
                  <c:v>0.701366982124</c:v>
                </c:pt>
                <c:pt idx="1">
                  <c:v>0.988888888889</c:v>
                </c:pt>
                <c:pt idx="2">
                  <c:v>0.209417596035</c:v>
                </c:pt>
                <c:pt idx="3">
                  <c:v>0.254813137033</c:v>
                </c:pt>
                <c:pt idx="4">
                  <c:v>0.0</c:v>
                </c:pt>
                <c:pt idx="5">
                  <c:v>0.0</c:v>
                </c:pt>
                <c:pt idx="6">
                  <c:v>0.327739387957</c:v>
                </c:pt>
                <c:pt idx="7">
                  <c:v>0.824561403509</c:v>
                </c:pt>
                <c:pt idx="8">
                  <c:v>0.925981873112</c:v>
                </c:pt>
                <c:pt idx="9">
                  <c:v>0.753684210526</c:v>
                </c:pt>
                <c:pt idx="10">
                  <c:v>0.736777367774</c:v>
                </c:pt>
                <c:pt idx="11">
                  <c:v>0.36581920904</c:v>
                </c:pt>
                <c:pt idx="12">
                  <c:v>0.0260475651189</c:v>
                </c:pt>
                <c:pt idx="13">
                  <c:v>0.547619047619</c:v>
                </c:pt>
                <c:pt idx="14">
                  <c:v>0.300223214286</c:v>
                </c:pt>
              </c:numCache>
            </c:numRef>
          </c:val>
        </c:ser>
        <c:ser>
          <c:idx val="1"/>
          <c:order val="1"/>
          <c:tx>
            <c:strRef>
              <c:f>TopN!$J$1:$J$1</c:f>
              <c:strCache>
                <c:ptCount val="1"/>
                <c:pt idx="0">
                  <c:v>Top3</c:v>
                </c:pt>
              </c:strCache>
            </c:strRef>
          </c:tx>
          <c:spPr>
            <a:solidFill>
              <a:srgbClr val="0084D1"/>
            </a:solidFill>
            <a:ln>
              <a:noFill/>
            </a:ln>
          </c:spPr>
          <c:invertIfNegative val="0"/>
          <c:cat>
            <c:strRef>
              <c:f>TopN!$H$2:$H$16</c:f>
              <c:strCache>
                <c:ptCount val="15"/>
                <c:pt idx="0">
                  <c:v>bc</c:v>
                </c:pt>
                <c:pt idx="1">
                  <c:v>bj</c:v>
                </c:pt>
                <c:pt idx="2">
                  <c:v>bn</c:v>
                </c:pt>
                <c:pt idx="3">
                  <c:v>sa</c:v>
                </c:pt>
                <c:pt idx="4">
                  <c:v>bry</c:v>
                </c:pt>
                <c:pt idx="5">
                  <c:v>brb</c:v>
                </c:pt>
                <c:pt idx="6">
                  <c:v>brc</c:v>
                </c:pt>
                <c:pt idx="7">
                  <c:v>brp</c:v>
                </c:pt>
                <c:pt idx="8">
                  <c:v>sl</c:v>
                </c:pt>
                <c:pt idx="9">
                  <c:v>cbp</c:v>
                </c:pt>
                <c:pt idx="10">
                  <c:v>cca</c:v>
                </c:pt>
                <c:pt idx="11">
                  <c:v>cch</c:v>
                </c:pt>
                <c:pt idx="12">
                  <c:v>cgr</c:v>
                </c:pt>
                <c:pt idx="13">
                  <c:v>cme</c:v>
                </c:pt>
                <c:pt idx="14">
                  <c:v>cpe</c:v>
                </c:pt>
              </c:strCache>
            </c:strRef>
          </c:cat>
          <c:val>
            <c:numRef>
              <c:f>TopN!$J$2:$J$16</c:f>
              <c:numCache>
                <c:formatCode>General</c:formatCode>
                <c:ptCount val="15"/>
                <c:pt idx="0">
                  <c:v>0.0609884332280001</c:v>
                </c:pt>
                <c:pt idx="1">
                  <c:v>0.011111111111</c:v>
                </c:pt>
                <c:pt idx="2">
                  <c:v>0.283767038414</c:v>
                </c:pt>
                <c:pt idx="3">
                  <c:v>0.274065685164</c:v>
                </c:pt>
                <c:pt idx="4">
                  <c:v>0.335146898803</c:v>
                </c:pt>
                <c:pt idx="5">
                  <c:v>0.0633027522936</c:v>
                </c:pt>
                <c:pt idx="6">
                  <c:v>0.564659427443</c:v>
                </c:pt>
                <c:pt idx="7">
                  <c:v>0.129385964912</c:v>
                </c:pt>
                <c:pt idx="8">
                  <c:v>0.074018126888</c:v>
                </c:pt>
                <c:pt idx="9">
                  <c:v>0.246315789474</c:v>
                </c:pt>
                <c:pt idx="10">
                  <c:v>0.225092250922</c:v>
                </c:pt>
                <c:pt idx="11">
                  <c:v>0.227401129943</c:v>
                </c:pt>
                <c:pt idx="12">
                  <c:v>0.2695356738391</c:v>
                </c:pt>
                <c:pt idx="13">
                  <c:v>0.319047619048</c:v>
                </c:pt>
                <c:pt idx="14">
                  <c:v>0.247767857143</c:v>
                </c:pt>
              </c:numCache>
            </c:numRef>
          </c:val>
        </c:ser>
        <c:ser>
          <c:idx val="2"/>
          <c:order val="2"/>
          <c:tx>
            <c:strRef>
              <c:f>TopN!$K$1:$K$1</c:f>
              <c:strCache>
                <c:ptCount val="1"/>
                <c:pt idx="0">
                  <c:v>Top5</c:v>
                </c:pt>
              </c:strCache>
            </c:strRef>
          </c:tx>
          <c:spPr>
            <a:solidFill>
              <a:srgbClr val="83CAFF"/>
            </a:solidFill>
            <a:ln>
              <a:noFill/>
            </a:ln>
          </c:spPr>
          <c:invertIfNegative val="0"/>
          <c:cat>
            <c:strRef>
              <c:f>TopN!$H$2:$H$16</c:f>
              <c:strCache>
                <c:ptCount val="15"/>
                <c:pt idx="0">
                  <c:v>bc</c:v>
                </c:pt>
                <c:pt idx="1">
                  <c:v>bj</c:v>
                </c:pt>
                <c:pt idx="2">
                  <c:v>bn</c:v>
                </c:pt>
                <c:pt idx="3">
                  <c:v>sa</c:v>
                </c:pt>
                <c:pt idx="4">
                  <c:v>bry</c:v>
                </c:pt>
                <c:pt idx="5">
                  <c:v>brb</c:v>
                </c:pt>
                <c:pt idx="6">
                  <c:v>brc</c:v>
                </c:pt>
                <c:pt idx="7">
                  <c:v>brp</c:v>
                </c:pt>
                <c:pt idx="8">
                  <c:v>sl</c:v>
                </c:pt>
                <c:pt idx="9">
                  <c:v>cbp</c:v>
                </c:pt>
                <c:pt idx="10">
                  <c:v>cca</c:v>
                </c:pt>
                <c:pt idx="11">
                  <c:v>cch</c:v>
                </c:pt>
                <c:pt idx="12">
                  <c:v>cgr</c:v>
                </c:pt>
                <c:pt idx="13">
                  <c:v>cme</c:v>
                </c:pt>
                <c:pt idx="14">
                  <c:v>cpe</c:v>
                </c:pt>
              </c:strCache>
            </c:strRef>
          </c:cat>
          <c:val>
            <c:numRef>
              <c:f>TopN!$K$2:$K$16</c:f>
              <c:numCache>
                <c:formatCode>General</c:formatCode>
                <c:ptCount val="15"/>
                <c:pt idx="0">
                  <c:v>0.191377497371</c:v>
                </c:pt>
                <c:pt idx="1">
                  <c:v>0.0</c:v>
                </c:pt>
                <c:pt idx="2">
                  <c:v>0.194547707558</c:v>
                </c:pt>
                <c:pt idx="3">
                  <c:v>0.266138165345</c:v>
                </c:pt>
                <c:pt idx="4">
                  <c:v>0.043525571273</c:v>
                </c:pt>
                <c:pt idx="5">
                  <c:v>0.1486238532114</c:v>
                </c:pt>
                <c:pt idx="6">
                  <c:v>0.034550839092</c:v>
                </c:pt>
                <c:pt idx="7">
                  <c:v>0.020833333333</c:v>
                </c:pt>
                <c:pt idx="8">
                  <c:v>0.0</c:v>
                </c:pt>
                <c:pt idx="9">
                  <c:v>0.0</c:v>
                </c:pt>
                <c:pt idx="10">
                  <c:v>0.0233702337030001</c:v>
                </c:pt>
                <c:pt idx="11">
                  <c:v>0.322033898305</c:v>
                </c:pt>
                <c:pt idx="12">
                  <c:v>0.328425821065</c:v>
                </c:pt>
                <c:pt idx="13">
                  <c:v>0.05</c:v>
                </c:pt>
                <c:pt idx="14">
                  <c:v>0.024553571428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46941168"/>
        <c:axId val="446938848"/>
      </c:barChart>
      <c:valAx>
        <c:axId val="446938848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%" sourceLinked="0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446941168"/>
        <c:crossesAt val="1.0"/>
        <c:crossBetween val="between"/>
      </c:valAx>
      <c:catAx>
        <c:axId val="446941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446938848"/>
        <c:crossesAt val="0.0"/>
        <c:auto val="1"/>
        <c:lblAlgn val="ctr"/>
        <c:lblOffset val="100"/>
        <c:noMultiLvlLbl val="0"/>
      </c:cat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7559640" y="447480"/>
    <xdr:ext cx="5759640" cy="3239640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xmlns="" id="{B412E8DC-FD53-46C1-BCAF-C35BB8C7E0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9641160" y="36000"/>
    <xdr:ext cx="5759640" cy="3239640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xmlns="" id="{8BD0A05E-1049-4315-9C4B-E32F8D42DC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tabSelected="1" workbookViewId="0"/>
  </sheetViews>
  <sheetFormatPr baseColWidth="10" defaultColWidth="8.83203125" defaultRowHeight="14" x14ac:dyDescent="0.15"/>
  <cols>
    <col min="1" max="5" width="10.6640625" customWidth="1"/>
  </cols>
  <sheetData>
    <row r="1" spans="1:5" x14ac:dyDescent="0.15">
      <c r="B1" t="s">
        <v>0</v>
      </c>
      <c r="C1" t="s">
        <v>1</v>
      </c>
      <c r="D1" t="s">
        <v>2</v>
      </c>
      <c r="E1" t="s">
        <v>3</v>
      </c>
    </row>
    <row r="2" spans="1:5" x14ac:dyDescent="0.15">
      <c r="A2">
        <v>1</v>
      </c>
      <c r="B2">
        <v>0.35099999999999998</v>
      </c>
      <c r="C2">
        <v>0.60899999999999999</v>
      </c>
      <c r="D2">
        <v>0.70899999999999996</v>
      </c>
      <c r="E2">
        <v>0.94399999999999995</v>
      </c>
    </row>
    <row r="3" spans="1:5" x14ac:dyDescent="0.15">
      <c r="A3">
        <v>2</v>
      </c>
      <c r="B3">
        <v>0.40799999999999997</v>
      </c>
      <c r="C3">
        <v>0.61699999999999999</v>
      </c>
      <c r="D3">
        <v>0.7</v>
      </c>
      <c r="E3">
        <v>0.93</v>
      </c>
    </row>
    <row r="4" spans="1:5" x14ac:dyDescent="0.15">
      <c r="A4">
        <v>3</v>
      </c>
      <c r="B4">
        <v>0.432</v>
      </c>
      <c r="C4">
        <v>0.626</v>
      </c>
      <c r="D4">
        <v>0.73799999999999999</v>
      </c>
      <c r="E4">
        <v>0.92700000000000005</v>
      </c>
    </row>
    <row r="5" spans="1:5" x14ac:dyDescent="0.15">
      <c r="A5">
        <v>4</v>
      </c>
      <c r="B5">
        <v>0.44</v>
      </c>
      <c r="C5">
        <v>0.66300000000000003</v>
      </c>
      <c r="D5">
        <v>0.77600000000000002</v>
      </c>
      <c r="E5">
        <v>0.94599999999999995</v>
      </c>
    </row>
    <row r="6" spans="1:5" x14ac:dyDescent="0.15">
      <c r="A6">
        <v>5</v>
      </c>
      <c r="B6">
        <v>0.38300000000000001</v>
      </c>
      <c r="C6">
        <v>0.64700000000000002</v>
      </c>
      <c r="D6">
        <v>0.748</v>
      </c>
      <c r="E6">
        <v>0.91500000000000004</v>
      </c>
    </row>
    <row r="7" spans="1:5" x14ac:dyDescent="0.15">
      <c r="A7">
        <v>6</v>
      </c>
      <c r="B7">
        <v>0.42599999999999999</v>
      </c>
      <c r="C7">
        <v>0.65</v>
      </c>
      <c r="D7">
        <v>0.76600000000000001</v>
      </c>
      <c r="E7">
        <v>0.92800000000000005</v>
      </c>
    </row>
    <row r="8" spans="1:5" x14ac:dyDescent="0.15">
      <c r="A8">
        <v>7</v>
      </c>
      <c r="B8">
        <v>0.43</v>
      </c>
      <c r="C8">
        <v>0.66800000000000004</v>
      </c>
      <c r="D8">
        <v>0.77900000000000003</v>
      </c>
      <c r="E8">
        <v>0.93600000000000005</v>
      </c>
    </row>
    <row r="9" spans="1:5" x14ac:dyDescent="0.15">
      <c r="A9">
        <v>8</v>
      </c>
      <c r="B9">
        <v>0.42499999999999999</v>
      </c>
      <c r="C9">
        <v>0.64400000000000002</v>
      </c>
      <c r="D9">
        <v>0.76300000000000001</v>
      </c>
      <c r="E9">
        <v>0.92700000000000005</v>
      </c>
    </row>
    <row r="21" spans="1:4" x14ac:dyDescent="0.15">
      <c r="B21" t="s">
        <v>0</v>
      </c>
      <c r="C21" t="s">
        <v>1</v>
      </c>
      <c r="D21" t="s">
        <v>2</v>
      </c>
    </row>
    <row r="22" spans="1:4" x14ac:dyDescent="0.15">
      <c r="A22">
        <v>0</v>
      </c>
      <c r="B22">
        <v>0.221</v>
      </c>
      <c r="C22">
        <v>0.52500000000000002</v>
      </c>
      <c r="D22">
        <v>0.68300000000000005</v>
      </c>
    </row>
    <row r="23" spans="1:4" x14ac:dyDescent="0.15">
      <c r="A23">
        <v>1</v>
      </c>
      <c r="B23">
        <v>0.24099999999999999</v>
      </c>
      <c r="C23">
        <v>0.53900000000000003</v>
      </c>
      <c r="D23">
        <v>0.69899999999999995</v>
      </c>
    </row>
    <row r="24" spans="1:4" x14ac:dyDescent="0.15">
      <c r="A24">
        <v>2</v>
      </c>
      <c r="B24">
        <v>0.23400000000000001</v>
      </c>
      <c r="C24">
        <v>0.54</v>
      </c>
      <c r="D24">
        <v>0.71599999999999997</v>
      </c>
    </row>
    <row r="25" spans="1:4" x14ac:dyDescent="0.15">
      <c r="A25">
        <v>3</v>
      </c>
    </row>
    <row r="26" spans="1:4" x14ac:dyDescent="0.15">
      <c r="A26">
        <v>4</v>
      </c>
      <c r="B26">
        <v>0.23699999999999999</v>
      </c>
      <c r="C26">
        <v>0.53900000000000003</v>
      </c>
      <c r="D26">
        <v>0.69</v>
      </c>
    </row>
    <row r="27" spans="1:4" x14ac:dyDescent="0.15">
      <c r="A27">
        <v>5</v>
      </c>
      <c r="B27">
        <v>0.24</v>
      </c>
      <c r="C27">
        <v>0.55300000000000005</v>
      </c>
      <c r="D27">
        <v>0.69099999999999995</v>
      </c>
    </row>
    <row r="28" spans="1:4" x14ac:dyDescent="0.15">
      <c r="A28">
        <v>6</v>
      </c>
      <c r="B28">
        <v>0.251</v>
      </c>
      <c r="C28">
        <v>0.56200000000000006</v>
      </c>
      <c r="D28">
        <v>0.7</v>
      </c>
    </row>
    <row r="29" spans="1:4" x14ac:dyDescent="0.15">
      <c r="A29">
        <v>7</v>
      </c>
    </row>
    <row r="30" spans="1:4" x14ac:dyDescent="0.15">
      <c r="A30">
        <v>8</v>
      </c>
    </row>
  </sheetData>
  <pageMargins left="0" right="0" top="0.39370078740157477" bottom="0.39370078740157477" header="0" footer="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U32"/>
  <sheetViews>
    <sheetView workbookViewId="0"/>
  </sheetViews>
  <sheetFormatPr baseColWidth="10" defaultColWidth="8.83203125" defaultRowHeight="14" x14ac:dyDescent="0.15"/>
  <cols>
    <col min="1" max="1" width="9" customWidth="1"/>
    <col min="2" max="2" width="9.5" customWidth="1"/>
    <col min="3" max="16" width="5.6640625" customWidth="1"/>
    <col min="17" max="21" width="10.6640625" customWidth="1"/>
  </cols>
  <sheetData>
    <row r="3" spans="1:20" x14ac:dyDescent="0.15"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 t="s">
        <v>4</v>
      </c>
      <c r="L3" t="s">
        <v>4</v>
      </c>
      <c r="M3">
        <v>4</v>
      </c>
      <c r="N3">
        <v>4</v>
      </c>
      <c r="O3">
        <v>4</v>
      </c>
      <c r="P3">
        <v>4</v>
      </c>
      <c r="Q3">
        <v>4</v>
      </c>
    </row>
    <row r="4" spans="1:20" x14ac:dyDescent="0.15">
      <c r="C4">
        <v>1</v>
      </c>
      <c r="D4">
        <v>2</v>
      </c>
      <c r="E4">
        <v>3</v>
      </c>
      <c r="F4">
        <v>4</v>
      </c>
      <c r="G4">
        <v>5</v>
      </c>
      <c r="H4">
        <v>6</v>
      </c>
      <c r="I4">
        <v>12</v>
      </c>
      <c r="J4">
        <v>15</v>
      </c>
      <c r="K4">
        <v>10</v>
      </c>
      <c r="L4">
        <v>11</v>
      </c>
      <c r="M4">
        <v>21</v>
      </c>
      <c r="N4">
        <v>22</v>
      </c>
      <c r="O4">
        <v>23</v>
      </c>
      <c r="P4">
        <v>24</v>
      </c>
      <c r="Q4">
        <v>25</v>
      </c>
    </row>
    <row r="5" spans="1:20" x14ac:dyDescent="0.15">
      <c r="B5" t="s">
        <v>5</v>
      </c>
      <c r="C5" t="s">
        <v>6</v>
      </c>
      <c r="D5" t="s">
        <v>7</v>
      </c>
      <c r="E5" t="s">
        <v>8</v>
      </c>
      <c r="F5" t="s">
        <v>9</v>
      </c>
      <c r="G5" t="s">
        <v>10</v>
      </c>
      <c r="H5" t="s">
        <v>11</v>
      </c>
      <c r="I5" t="s">
        <v>12</v>
      </c>
      <c r="J5" t="s">
        <v>13</v>
      </c>
      <c r="K5" t="s">
        <v>14</v>
      </c>
      <c r="L5" t="s">
        <v>15</v>
      </c>
      <c r="M5" t="s">
        <v>16</v>
      </c>
      <c r="N5" t="s">
        <v>17</v>
      </c>
      <c r="O5" t="s">
        <v>18</v>
      </c>
      <c r="P5" t="s">
        <v>19</v>
      </c>
      <c r="Q5" t="s">
        <v>20</v>
      </c>
    </row>
    <row r="6" spans="1:20" x14ac:dyDescent="0.15">
      <c r="A6">
        <v>1</v>
      </c>
      <c r="B6" t="s">
        <v>6</v>
      </c>
      <c r="C6">
        <v>667</v>
      </c>
      <c r="G6">
        <v>609</v>
      </c>
      <c r="Q6">
        <v>2</v>
      </c>
      <c r="R6">
        <v>1278</v>
      </c>
      <c r="S6">
        <v>0.52190923317683902</v>
      </c>
      <c r="T6">
        <v>0.10021957340025101</v>
      </c>
    </row>
    <row r="7" spans="1:20" x14ac:dyDescent="0.15">
      <c r="A7">
        <v>2</v>
      </c>
      <c r="B7" t="s">
        <v>7</v>
      </c>
      <c r="D7">
        <v>890</v>
      </c>
      <c r="F7">
        <v>6</v>
      </c>
      <c r="H7">
        <v>47</v>
      </c>
      <c r="I7">
        <v>38</v>
      </c>
      <c r="J7">
        <v>13</v>
      </c>
      <c r="M7">
        <v>1</v>
      </c>
      <c r="R7">
        <v>995</v>
      </c>
      <c r="S7">
        <v>0.89447236180904499</v>
      </c>
      <c r="T7">
        <v>7.8026976160602002E-2</v>
      </c>
    </row>
    <row r="8" spans="1:20" x14ac:dyDescent="0.15">
      <c r="A8">
        <v>3</v>
      </c>
      <c r="B8" t="s">
        <v>8</v>
      </c>
      <c r="E8">
        <v>169</v>
      </c>
      <c r="F8">
        <v>450</v>
      </c>
      <c r="J8">
        <v>27</v>
      </c>
      <c r="R8">
        <v>646</v>
      </c>
      <c r="S8">
        <v>0.261609907120743</v>
      </c>
      <c r="T8">
        <v>5.0658720200753002E-2</v>
      </c>
    </row>
    <row r="9" spans="1:20" x14ac:dyDescent="0.15">
      <c r="A9">
        <v>4</v>
      </c>
      <c r="B9" t="s">
        <v>9</v>
      </c>
      <c r="R9">
        <v>0</v>
      </c>
      <c r="S9">
        <v>0</v>
      </c>
      <c r="T9">
        <v>0</v>
      </c>
    </row>
    <row r="10" spans="1:20" x14ac:dyDescent="0.15">
      <c r="A10">
        <v>5</v>
      </c>
      <c r="B10" t="s">
        <v>10</v>
      </c>
      <c r="F10">
        <v>225</v>
      </c>
      <c r="R10">
        <v>225</v>
      </c>
      <c r="S10">
        <v>1</v>
      </c>
      <c r="T10">
        <v>1.7644291091593999E-2</v>
      </c>
    </row>
    <row r="11" spans="1:20" x14ac:dyDescent="0.15">
      <c r="A11">
        <v>6</v>
      </c>
      <c r="B11" t="s">
        <v>11</v>
      </c>
      <c r="E11">
        <v>11</v>
      </c>
      <c r="F11">
        <v>156</v>
      </c>
      <c r="J11">
        <v>15</v>
      </c>
      <c r="R11">
        <v>182</v>
      </c>
      <c r="S11">
        <v>0</v>
      </c>
      <c r="T11">
        <v>1.4272271016311001E-2</v>
      </c>
    </row>
    <row r="12" spans="1:20" x14ac:dyDescent="0.15">
      <c r="A12">
        <v>12</v>
      </c>
      <c r="B12" t="s">
        <v>12</v>
      </c>
      <c r="E12">
        <v>231</v>
      </c>
      <c r="F12">
        <v>38</v>
      </c>
      <c r="H12">
        <v>150</v>
      </c>
      <c r="I12">
        <v>332</v>
      </c>
      <c r="J12">
        <v>45</v>
      </c>
      <c r="M12">
        <v>17</v>
      </c>
      <c r="R12">
        <v>813</v>
      </c>
      <c r="S12">
        <v>0.40836408364083598</v>
      </c>
      <c r="T12">
        <v>6.3754705144291005E-2</v>
      </c>
    </row>
    <row r="13" spans="1:20" x14ac:dyDescent="0.15">
      <c r="A13">
        <v>15</v>
      </c>
      <c r="B13" t="s">
        <v>13</v>
      </c>
      <c r="E13">
        <v>343</v>
      </c>
      <c r="F13">
        <v>7</v>
      </c>
      <c r="G13">
        <v>49</v>
      </c>
      <c r="H13">
        <v>700</v>
      </c>
      <c r="I13">
        <v>630</v>
      </c>
      <c r="J13">
        <v>752</v>
      </c>
      <c r="M13">
        <v>23</v>
      </c>
      <c r="N13">
        <v>106</v>
      </c>
      <c r="O13">
        <v>31</v>
      </c>
      <c r="P13">
        <v>57</v>
      </c>
      <c r="Q13">
        <v>20</v>
      </c>
      <c r="R13">
        <v>2718</v>
      </c>
      <c r="S13">
        <v>0.276674025018396</v>
      </c>
      <c r="T13">
        <v>0.21314303638644899</v>
      </c>
    </row>
    <row r="14" spans="1:20" x14ac:dyDescent="0.15">
      <c r="A14">
        <v>10</v>
      </c>
      <c r="B14" t="s">
        <v>14</v>
      </c>
      <c r="C14">
        <v>6</v>
      </c>
      <c r="G14">
        <v>3</v>
      </c>
      <c r="K14">
        <v>613</v>
      </c>
      <c r="R14">
        <v>622</v>
      </c>
      <c r="S14">
        <v>0.98553054662379402</v>
      </c>
      <c r="T14">
        <v>4.8776662484316002E-2</v>
      </c>
    </row>
    <row r="15" spans="1:20" x14ac:dyDescent="0.15">
      <c r="A15">
        <v>11</v>
      </c>
      <c r="B15" t="s">
        <v>15</v>
      </c>
      <c r="K15">
        <v>43</v>
      </c>
      <c r="L15">
        <v>358</v>
      </c>
      <c r="N15">
        <v>98</v>
      </c>
      <c r="O15">
        <v>228</v>
      </c>
      <c r="Q15">
        <v>25</v>
      </c>
      <c r="R15">
        <v>752</v>
      </c>
      <c r="S15">
        <v>0.47606382978723399</v>
      </c>
      <c r="T15">
        <v>5.8971141781681002E-2</v>
      </c>
    </row>
    <row r="16" spans="1:20" x14ac:dyDescent="0.15">
      <c r="A16">
        <v>21</v>
      </c>
      <c r="B16" t="s">
        <v>16</v>
      </c>
      <c r="D16">
        <v>10</v>
      </c>
      <c r="E16">
        <v>53</v>
      </c>
      <c r="F16">
        <v>1</v>
      </c>
      <c r="H16">
        <v>192</v>
      </c>
      <c r="I16">
        <v>13</v>
      </c>
      <c r="J16">
        <v>55</v>
      </c>
      <c r="M16">
        <v>599</v>
      </c>
      <c r="N16">
        <v>189</v>
      </c>
      <c r="O16">
        <v>23</v>
      </c>
      <c r="Q16">
        <v>442</v>
      </c>
      <c r="R16">
        <v>1577</v>
      </c>
      <c r="S16">
        <v>0.37983512999365898</v>
      </c>
      <c r="T16">
        <v>0.123666875784191</v>
      </c>
    </row>
    <row r="17" spans="1:21" x14ac:dyDescent="0.15">
      <c r="A17">
        <v>22</v>
      </c>
      <c r="B17" t="s">
        <v>17</v>
      </c>
      <c r="C17">
        <v>278</v>
      </c>
      <c r="G17">
        <v>244</v>
      </c>
      <c r="H17">
        <v>1</v>
      </c>
      <c r="J17">
        <v>5</v>
      </c>
      <c r="M17">
        <v>77</v>
      </c>
      <c r="N17">
        <v>259</v>
      </c>
      <c r="O17">
        <v>373</v>
      </c>
      <c r="P17">
        <v>221</v>
      </c>
      <c r="Q17">
        <v>48</v>
      </c>
      <c r="R17">
        <v>1506</v>
      </c>
      <c r="S17">
        <v>0.17197875166002699</v>
      </c>
      <c r="T17">
        <v>0.118099121706399</v>
      </c>
    </row>
    <row r="18" spans="1:21" x14ac:dyDescent="0.15">
      <c r="A18">
        <v>23</v>
      </c>
      <c r="B18" t="s">
        <v>18</v>
      </c>
      <c r="G18">
        <v>14</v>
      </c>
      <c r="O18">
        <v>23</v>
      </c>
      <c r="P18">
        <v>58</v>
      </c>
      <c r="Q18">
        <v>23</v>
      </c>
      <c r="R18">
        <v>118</v>
      </c>
      <c r="S18">
        <v>0.194915254237288</v>
      </c>
      <c r="T18">
        <v>9.2534504391469999E-3</v>
      </c>
    </row>
    <row r="19" spans="1:21" x14ac:dyDescent="0.15">
      <c r="A19">
        <v>24</v>
      </c>
      <c r="B19" t="s">
        <v>19</v>
      </c>
      <c r="K19">
        <v>6</v>
      </c>
      <c r="L19">
        <v>117</v>
      </c>
      <c r="N19">
        <v>6</v>
      </c>
      <c r="O19">
        <v>148</v>
      </c>
      <c r="P19">
        <v>460</v>
      </c>
      <c r="Q19">
        <v>67</v>
      </c>
      <c r="R19">
        <v>804</v>
      </c>
      <c r="S19">
        <v>0.57213930348258701</v>
      </c>
      <c r="T19">
        <v>6.3048933500627E-2</v>
      </c>
    </row>
    <row r="20" spans="1:21" x14ac:dyDescent="0.15">
      <c r="A20">
        <v>25</v>
      </c>
      <c r="B20" t="s">
        <v>20</v>
      </c>
      <c r="M20">
        <v>96</v>
      </c>
      <c r="N20">
        <v>50</v>
      </c>
      <c r="O20">
        <v>57</v>
      </c>
      <c r="P20">
        <v>44</v>
      </c>
      <c r="Q20">
        <v>269</v>
      </c>
      <c r="R20">
        <v>516</v>
      </c>
      <c r="S20">
        <v>0.52131782945736405</v>
      </c>
      <c r="T20">
        <v>4.0464240903388002E-2</v>
      </c>
    </row>
    <row r="21" spans="1:21" x14ac:dyDescent="0.15">
      <c r="C21">
        <v>951</v>
      </c>
      <c r="D21">
        <v>900</v>
      </c>
      <c r="E21">
        <v>807</v>
      </c>
      <c r="F21">
        <v>883</v>
      </c>
      <c r="G21">
        <v>919</v>
      </c>
      <c r="H21">
        <v>1090</v>
      </c>
      <c r="I21">
        <v>1013</v>
      </c>
      <c r="J21">
        <v>912</v>
      </c>
      <c r="K21">
        <v>662</v>
      </c>
      <c r="L21">
        <v>475</v>
      </c>
      <c r="M21">
        <v>813</v>
      </c>
      <c r="N21">
        <v>708</v>
      </c>
      <c r="O21">
        <v>883</v>
      </c>
      <c r="P21">
        <v>840</v>
      </c>
      <c r="Q21">
        <v>896</v>
      </c>
    </row>
    <row r="22" spans="1:21" x14ac:dyDescent="0.15">
      <c r="C22">
        <v>0.70136698212408</v>
      </c>
      <c r="D22">
        <v>0.98888888888888904</v>
      </c>
      <c r="E22">
        <v>0.20941759603469601</v>
      </c>
      <c r="F22">
        <v>0.25481313703284297</v>
      </c>
      <c r="G22">
        <v>0</v>
      </c>
      <c r="H22">
        <v>0</v>
      </c>
      <c r="I22">
        <v>0.32773938795656499</v>
      </c>
      <c r="J22">
        <v>0.82456140350877205</v>
      </c>
      <c r="K22">
        <v>0.92598187311178304</v>
      </c>
      <c r="L22">
        <v>0.75368421052631596</v>
      </c>
      <c r="M22">
        <v>0.73677736777367797</v>
      </c>
      <c r="N22">
        <v>0.36581920903954801</v>
      </c>
      <c r="O22">
        <v>2.6047565118912999E-2</v>
      </c>
      <c r="P22">
        <v>0.547619047619048</v>
      </c>
      <c r="Q22">
        <v>0.30022321428571402</v>
      </c>
    </row>
    <row r="23" spans="1:21" x14ac:dyDescent="0.15">
      <c r="T23" t="s">
        <v>21</v>
      </c>
      <c r="U23" t="s">
        <v>22</v>
      </c>
    </row>
    <row r="24" spans="1:21" x14ac:dyDescent="0.15">
      <c r="B24" t="s">
        <v>23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 t="s">
        <v>4</v>
      </c>
      <c r="J24" t="s">
        <v>4</v>
      </c>
      <c r="K24">
        <v>1</v>
      </c>
      <c r="L24">
        <v>1</v>
      </c>
      <c r="M24">
        <v>3</v>
      </c>
      <c r="N24">
        <v>3</v>
      </c>
      <c r="O24">
        <v>3</v>
      </c>
      <c r="P24">
        <v>3</v>
      </c>
      <c r="Q24">
        <v>3</v>
      </c>
      <c r="T24">
        <v>1</v>
      </c>
      <c r="U24">
        <v>0.413348424443231</v>
      </c>
    </row>
    <row r="25" spans="1:21" x14ac:dyDescent="0.15">
      <c r="T25" t="s">
        <v>4</v>
      </c>
      <c r="U25">
        <v>0.83983304181904905</v>
      </c>
    </row>
    <row r="26" spans="1:21" x14ac:dyDescent="0.15">
      <c r="T26">
        <v>3</v>
      </c>
      <c r="U26">
        <v>0.39529728076738002</v>
      </c>
    </row>
    <row r="32" spans="1:21" x14ac:dyDescent="0.15">
      <c r="J32">
        <f>SUM(C21:Q21)</f>
        <v>12752</v>
      </c>
    </row>
  </sheetData>
  <pageMargins left="0" right="0" top="0.39370078740157477" bottom="0.39370078740157477" header="0" footer="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workbookViewId="0"/>
  </sheetViews>
  <sheetFormatPr baseColWidth="10" defaultColWidth="8.83203125" defaultRowHeight="14" x14ac:dyDescent="0.15"/>
  <cols>
    <col min="1" max="12" width="10.6640625" customWidth="1"/>
  </cols>
  <sheetData>
    <row r="1" spans="1:11" x14ac:dyDescent="0.15">
      <c r="B1" t="s">
        <v>0</v>
      </c>
      <c r="C1" t="s">
        <v>1</v>
      </c>
      <c r="D1" t="s">
        <v>2</v>
      </c>
      <c r="I1" t="s">
        <v>0</v>
      </c>
      <c r="J1" t="s">
        <v>1</v>
      </c>
      <c r="K1" t="s">
        <v>2</v>
      </c>
    </row>
    <row r="2" spans="1:11" x14ac:dyDescent="0.15">
      <c r="A2">
        <v>1</v>
      </c>
      <c r="B2">
        <v>0.70136698212399995</v>
      </c>
      <c r="C2">
        <v>0.76235541535200002</v>
      </c>
      <c r="D2">
        <v>0.95373291272299998</v>
      </c>
      <c r="G2">
        <v>1</v>
      </c>
      <c r="H2" t="s">
        <v>6</v>
      </c>
      <c r="I2">
        <f t="shared" ref="I2:I16" si="0">B2</f>
        <v>0.70136698212399995</v>
      </c>
      <c r="J2">
        <f t="shared" ref="J2:J16" si="1">C2-B2</f>
        <v>6.0988433228000072E-2</v>
      </c>
      <c r="K2">
        <f t="shared" ref="K2:K16" si="2">D2-(J2+I2)</f>
        <v>0.19137749737099996</v>
      </c>
    </row>
    <row r="3" spans="1:11" x14ac:dyDescent="0.15">
      <c r="A3">
        <v>2</v>
      </c>
      <c r="B3">
        <v>0.98888888888899995</v>
      </c>
      <c r="C3">
        <v>1</v>
      </c>
      <c r="D3">
        <v>1</v>
      </c>
      <c r="G3">
        <v>1</v>
      </c>
      <c r="H3" t="s">
        <v>7</v>
      </c>
      <c r="I3">
        <f t="shared" si="0"/>
        <v>0.98888888888899995</v>
      </c>
      <c r="J3">
        <f t="shared" si="1"/>
        <v>1.1111111111000049E-2</v>
      </c>
      <c r="K3">
        <f t="shared" si="2"/>
        <v>0</v>
      </c>
    </row>
    <row r="4" spans="1:11" x14ac:dyDescent="0.15">
      <c r="A4">
        <v>3</v>
      </c>
      <c r="B4">
        <v>0.20941759603499999</v>
      </c>
      <c r="C4">
        <v>0.49318463444900001</v>
      </c>
      <c r="D4">
        <v>0.68773234200699995</v>
      </c>
      <c r="G4">
        <v>1</v>
      </c>
      <c r="H4" t="s">
        <v>8</v>
      </c>
      <c r="I4">
        <f t="shared" si="0"/>
        <v>0.20941759603499999</v>
      </c>
      <c r="J4">
        <f t="shared" si="1"/>
        <v>0.28376703841400003</v>
      </c>
      <c r="K4">
        <f t="shared" si="2"/>
        <v>0.19454770755799994</v>
      </c>
    </row>
    <row r="5" spans="1:11" x14ac:dyDescent="0.15">
      <c r="A5">
        <v>4</v>
      </c>
      <c r="B5">
        <v>0.25481313703300001</v>
      </c>
      <c r="C5">
        <v>0.528878822197</v>
      </c>
      <c r="D5">
        <v>0.79501698754200001</v>
      </c>
      <c r="G5">
        <v>1</v>
      </c>
      <c r="H5" t="s">
        <v>9</v>
      </c>
      <c r="I5">
        <f t="shared" si="0"/>
        <v>0.25481313703300001</v>
      </c>
      <c r="J5">
        <f t="shared" si="1"/>
        <v>0.27406568516399998</v>
      </c>
      <c r="K5">
        <f t="shared" si="2"/>
        <v>0.26613816534500001</v>
      </c>
    </row>
    <row r="6" spans="1:11" x14ac:dyDescent="0.15">
      <c r="A6">
        <v>5</v>
      </c>
      <c r="B6">
        <v>0</v>
      </c>
      <c r="C6">
        <v>0.33514689880300003</v>
      </c>
      <c r="D6">
        <v>0.37867247007600002</v>
      </c>
      <c r="G6">
        <v>1</v>
      </c>
      <c r="H6" t="s">
        <v>10</v>
      </c>
      <c r="I6">
        <f t="shared" si="0"/>
        <v>0</v>
      </c>
      <c r="J6">
        <f t="shared" si="1"/>
        <v>0.33514689880300003</v>
      </c>
      <c r="K6">
        <f t="shared" si="2"/>
        <v>4.3525571272999997E-2</v>
      </c>
    </row>
    <row r="7" spans="1:11" x14ac:dyDescent="0.15">
      <c r="A7">
        <v>6</v>
      </c>
      <c r="B7">
        <v>0</v>
      </c>
      <c r="C7">
        <v>6.3302752293599995E-2</v>
      </c>
      <c r="D7">
        <v>0.211926605505</v>
      </c>
      <c r="G7">
        <v>1</v>
      </c>
      <c r="H7" t="s">
        <v>11</v>
      </c>
      <c r="I7">
        <f t="shared" si="0"/>
        <v>0</v>
      </c>
      <c r="J7">
        <f t="shared" si="1"/>
        <v>6.3302752293599995E-2</v>
      </c>
      <c r="K7">
        <f t="shared" si="2"/>
        <v>0.14862385321140001</v>
      </c>
    </row>
    <row r="8" spans="1:11" x14ac:dyDescent="0.15">
      <c r="A8">
        <v>12</v>
      </c>
      <c r="B8">
        <v>0.32773938795699997</v>
      </c>
      <c r="C8">
        <v>0.89239881539999999</v>
      </c>
      <c r="D8">
        <v>0.92694965449199995</v>
      </c>
      <c r="G8">
        <v>1</v>
      </c>
      <c r="H8" t="s">
        <v>12</v>
      </c>
      <c r="I8">
        <f t="shared" si="0"/>
        <v>0.32773938795699997</v>
      </c>
      <c r="J8">
        <f t="shared" si="1"/>
        <v>0.56465942744300002</v>
      </c>
      <c r="K8">
        <f t="shared" si="2"/>
        <v>3.4550839091999963E-2</v>
      </c>
    </row>
    <row r="9" spans="1:11" x14ac:dyDescent="0.15">
      <c r="A9">
        <v>15</v>
      </c>
      <c r="B9">
        <v>0.82456140350899998</v>
      </c>
      <c r="C9">
        <v>0.95394736842100003</v>
      </c>
      <c r="D9">
        <v>0.974780701754</v>
      </c>
      <c r="G9">
        <v>1</v>
      </c>
      <c r="H9" t="s">
        <v>13</v>
      </c>
      <c r="I9">
        <f t="shared" si="0"/>
        <v>0.82456140350899998</v>
      </c>
      <c r="J9">
        <f t="shared" si="1"/>
        <v>0.12938596491200005</v>
      </c>
      <c r="K9">
        <f t="shared" si="2"/>
        <v>2.083333333299997E-2</v>
      </c>
    </row>
    <row r="10" spans="1:11" x14ac:dyDescent="0.15">
      <c r="A10">
        <v>10</v>
      </c>
      <c r="B10">
        <v>0.92598187311199998</v>
      </c>
      <c r="C10">
        <v>1</v>
      </c>
      <c r="D10">
        <v>1</v>
      </c>
      <c r="G10" t="s">
        <v>4</v>
      </c>
      <c r="H10" t="s">
        <v>14</v>
      </c>
      <c r="I10">
        <f t="shared" si="0"/>
        <v>0.92598187311199998</v>
      </c>
      <c r="J10">
        <f t="shared" si="1"/>
        <v>7.4018126888000024E-2</v>
      </c>
      <c r="K10">
        <f t="shared" si="2"/>
        <v>0</v>
      </c>
    </row>
    <row r="11" spans="1:11" x14ac:dyDescent="0.15">
      <c r="A11">
        <v>11</v>
      </c>
      <c r="B11">
        <v>0.75368421052599999</v>
      </c>
      <c r="C11">
        <v>1</v>
      </c>
      <c r="D11">
        <v>1</v>
      </c>
      <c r="G11" t="s">
        <v>4</v>
      </c>
      <c r="H11" t="s">
        <v>15</v>
      </c>
      <c r="I11">
        <f t="shared" si="0"/>
        <v>0.75368421052599999</v>
      </c>
      <c r="J11">
        <f t="shared" si="1"/>
        <v>0.24631578947400001</v>
      </c>
      <c r="K11">
        <f t="shared" si="2"/>
        <v>0</v>
      </c>
    </row>
    <row r="12" spans="1:11" x14ac:dyDescent="0.15">
      <c r="A12">
        <v>21</v>
      </c>
      <c r="B12">
        <v>0.73677736777400005</v>
      </c>
      <c r="C12">
        <v>0.96186961869599996</v>
      </c>
      <c r="D12">
        <v>0.98523985239900003</v>
      </c>
      <c r="G12">
        <v>4</v>
      </c>
      <c r="H12" t="s">
        <v>16</v>
      </c>
      <c r="I12">
        <f t="shared" si="0"/>
        <v>0.73677736777400005</v>
      </c>
      <c r="J12">
        <f t="shared" si="1"/>
        <v>0.22509225092199991</v>
      </c>
      <c r="K12">
        <f t="shared" si="2"/>
        <v>2.3370233703000065E-2</v>
      </c>
    </row>
    <row r="13" spans="1:11" x14ac:dyDescent="0.15">
      <c r="A13">
        <v>22</v>
      </c>
      <c r="B13">
        <v>0.36581920903999998</v>
      </c>
      <c r="C13">
        <v>0.59322033898299997</v>
      </c>
      <c r="D13">
        <v>0.91525423728800004</v>
      </c>
      <c r="G13">
        <v>4</v>
      </c>
      <c r="H13" t="s">
        <v>17</v>
      </c>
      <c r="I13">
        <f t="shared" si="0"/>
        <v>0.36581920903999998</v>
      </c>
      <c r="J13">
        <f t="shared" si="1"/>
        <v>0.22740112994299999</v>
      </c>
      <c r="K13">
        <f t="shared" si="2"/>
        <v>0.32203389830500007</v>
      </c>
    </row>
    <row r="14" spans="1:11" x14ac:dyDescent="0.15">
      <c r="A14">
        <v>23</v>
      </c>
      <c r="B14">
        <v>2.6047565118899999E-2</v>
      </c>
      <c r="C14">
        <v>0.29558323895799998</v>
      </c>
      <c r="D14">
        <v>0.62400906002300005</v>
      </c>
      <c r="G14">
        <v>4</v>
      </c>
      <c r="H14" t="s">
        <v>18</v>
      </c>
      <c r="I14">
        <f t="shared" si="0"/>
        <v>2.6047565118899999E-2</v>
      </c>
      <c r="J14">
        <f t="shared" si="1"/>
        <v>0.26953567383909999</v>
      </c>
      <c r="K14">
        <f t="shared" si="2"/>
        <v>0.32842582106500007</v>
      </c>
    </row>
    <row r="15" spans="1:11" x14ac:dyDescent="0.15">
      <c r="A15">
        <v>24</v>
      </c>
      <c r="B15">
        <v>0.54761904761900004</v>
      </c>
      <c r="C15">
        <v>0.86666666666699999</v>
      </c>
      <c r="D15">
        <v>0.91666666666700003</v>
      </c>
      <c r="G15">
        <v>4</v>
      </c>
      <c r="H15" t="s">
        <v>19</v>
      </c>
      <c r="I15">
        <f t="shared" si="0"/>
        <v>0.54761904761900004</v>
      </c>
      <c r="J15">
        <f t="shared" si="1"/>
        <v>0.31904761904799994</v>
      </c>
      <c r="K15">
        <f t="shared" si="2"/>
        <v>5.0000000000000044E-2</v>
      </c>
    </row>
    <row r="16" spans="1:11" x14ac:dyDescent="0.15">
      <c r="A16">
        <v>25</v>
      </c>
      <c r="B16">
        <v>0.30022321428600002</v>
      </c>
      <c r="C16">
        <v>0.54799107142900005</v>
      </c>
      <c r="D16">
        <v>0.57254464285700002</v>
      </c>
      <c r="G16">
        <v>4</v>
      </c>
      <c r="H16" t="s">
        <v>20</v>
      </c>
      <c r="I16">
        <f t="shared" si="0"/>
        <v>0.30022321428600002</v>
      </c>
      <c r="J16">
        <f t="shared" si="1"/>
        <v>0.24776785714300004</v>
      </c>
      <c r="K16">
        <f t="shared" si="2"/>
        <v>2.4553571427999965E-2</v>
      </c>
    </row>
    <row r="20" spans="1:12" x14ac:dyDescent="0.15">
      <c r="A20">
        <v>12</v>
      </c>
      <c r="B20">
        <v>0.32773938795699997</v>
      </c>
      <c r="C20">
        <v>0.89239881539999999</v>
      </c>
      <c r="D20">
        <v>0.92694965449199995</v>
      </c>
    </row>
    <row r="21" spans="1:12" x14ac:dyDescent="0.15">
      <c r="A21">
        <v>15</v>
      </c>
      <c r="B21">
        <v>0.82456140350899998</v>
      </c>
      <c r="C21">
        <v>0.95394736842100003</v>
      </c>
      <c r="D21">
        <v>0.974780701754</v>
      </c>
    </row>
    <row r="22" spans="1:12" x14ac:dyDescent="0.15">
      <c r="G22">
        <v>1</v>
      </c>
      <c r="H22" t="s">
        <v>6</v>
      </c>
    </row>
    <row r="23" spans="1:12" x14ac:dyDescent="0.15">
      <c r="G23">
        <v>2</v>
      </c>
      <c r="H23" t="s">
        <v>7</v>
      </c>
    </row>
    <row r="24" spans="1:12" x14ac:dyDescent="0.15">
      <c r="G24">
        <v>3</v>
      </c>
      <c r="H24" t="s">
        <v>8</v>
      </c>
    </row>
    <row r="25" spans="1:12" x14ac:dyDescent="0.15">
      <c r="G25">
        <v>4</v>
      </c>
      <c r="H25" t="s">
        <v>9</v>
      </c>
    </row>
    <row r="26" spans="1:12" x14ac:dyDescent="0.15">
      <c r="G26">
        <v>5</v>
      </c>
      <c r="H26" t="s">
        <v>10</v>
      </c>
      <c r="J26">
        <v>0.76235541535200002</v>
      </c>
    </row>
    <row r="27" spans="1:12" x14ac:dyDescent="0.15">
      <c r="C27">
        <f>AVERAGE(C2:C16)</f>
        <v>0.68630304277657328</v>
      </c>
      <c r="G27">
        <v>6</v>
      </c>
      <c r="H27" t="s">
        <v>11</v>
      </c>
      <c r="J27">
        <v>1</v>
      </c>
    </row>
    <row r="28" spans="1:12" x14ac:dyDescent="0.15">
      <c r="C28">
        <f>_xlfn.STDEV.S(C2:C16)</f>
        <v>0.3020822846663912</v>
      </c>
      <c r="G28">
        <v>12</v>
      </c>
      <c r="H28" t="s">
        <v>12</v>
      </c>
      <c r="J28">
        <v>0.49318463444900001</v>
      </c>
    </row>
    <row r="29" spans="1:12" x14ac:dyDescent="0.15">
      <c r="G29">
        <v>15</v>
      </c>
      <c r="H29" t="s">
        <v>13</v>
      </c>
      <c r="J29">
        <v>0.528878822197</v>
      </c>
      <c r="L29">
        <f>AVERAGE(J26:J38)</f>
        <v>0.76123815311938459</v>
      </c>
    </row>
    <row r="30" spans="1:12" x14ac:dyDescent="0.15">
      <c r="G30">
        <v>10</v>
      </c>
      <c r="H30" t="s">
        <v>14</v>
      </c>
      <c r="J30">
        <v>0.89239881539999999</v>
      </c>
      <c r="L30">
        <f>_xlfn.STDEV.S(J26:J38)</f>
        <v>0.24033195352649078</v>
      </c>
    </row>
    <row r="31" spans="1:12" x14ac:dyDescent="0.15">
      <c r="G31">
        <v>11</v>
      </c>
      <c r="H31" t="s">
        <v>15</v>
      </c>
      <c r="J31">
        <v>0.95394736842100003</v>
      </c>
    </row>
    <row r="32" spans="1:12" x14ac:dyDescent="0.15">
      <c r="G32">
        <v>21</v>
      </c>
      <c r="H32" t="s">
        <v>16</v>
      </c>
      <c r="J32">
        <v>1</v>
      </c>
    </row>
    <row r="33" spans="7:10" x14ac:dyDescent="0.15">
      <c r="G33">
        <v>22</v>
      </c>
      <c r="H33" t="s">
        <v>17</v>
      </c>
      <c r="J33">
        <v>1</v>
      </c>
    </row>
    <row r="34" spans="7:10" x14ac:dyDescent="0.15">
      <c r="G34">
        <v>23</v>
      </c>
      <c r="H34" t="s">
        <v>18</v>
      </c>
      <c r="J34">
        <v>0.96186961869599996</v>
      </c>
    </row>
    <row r="35" spans="7:10" x14ac:dyDescent="0.15">
      <c r="G35">
        <v>24</v>
      </c>
      <c r="H35" t="s">
        <v>19</v>
      </c>
      <c r="J35">
        <v>0.59322033898299997</v>
      </c>
    </row>
    <row r="36" spans="7:10" x14ac:dyDescent="0.15">
      <c r="G36">
        <v>25</v>
      </c>
      <c r="H36" t="s">
        <v>20</v>
      </c>
      <c r="J36">
        <v>0.29558323895799998</v>
      </c>
    </row>
    <row r="37" spans="7:10" x14ac:dyDescent="0.15">
      <c r="J37">
        <v>0.86666666666699999</v>
      </c>
    </row>
    <row r="38" spans="7:10" x14ac:dyDescent="0.15">
      <c r="J38">
        <v>0.54799107142900005</v>
      </c>
    </row>
  </sheetData>
  <pageMargins left="0" right="0" top="0.39370078740157477" bottom="0.39370078740157477" header="0" footer="0"/>
  <headerFooter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937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TrainingProgress</vt:lpstr>
      <vt:lpstr>Covariance</vt:lpstr>
      <vt:lpstr>TopN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cp:revision>8</cp:revision>
  <dcterms:created xsi:type="dcterms:W3CDTF">2017-03-28T14:01:44Z</dcterms:created>
  <dcterms:modified xsi:type="dcterms:W3CDTF">2017-04-04T23:44:20Z</dcterms:modified>
</cp:coreProperties>
</file>