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1A4C4483-C850-4004-9362-837D7B97C04E}"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tc={A62E86BF-6AA0-4DB6-958D-8B16652E1665}</author>
    <author>tc={3E196D4D-0AE2-49F1-BA3C-0D3EBB441431}</author>
    <author>tc={E64DEAAF-E112-41FB-A426-D3147E3213C4}</author>
    <author>tc={AB5DE3E1-A0A8-4506-B53E-189221C94F3A}</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<sst xmlns="http://schemas.openxmlformats.org/spreadsheetml/2006/main" xmlns:r="http://schemas.openxmlformats.org/officeDocument/2006/relationships" xmlns:xdr="http://schemas.openxmlformats.org/drawingml/2006/spreadsheetDrawing" count="68681" uniqueCount="9844">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</sst>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
      <sz val="9"/>
      <color indexed="81"/>
      <name val="Tahoma"/>
      <family val="2"/>
    </font>
  </fonts>
  <fills count="5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
      <patternFill patternType="solid">
        <fgColor rgb="FFB1FE86"/>
        <bgColor indexed="64"/>
      </patternFill>
    </fill>
    <fill>
      <patternFill patternType="solid">
        <fgColor rgb="FF84B272"/>
        <bgColor indexed="64"/>
      </patternFill>
    </fill>
    <fill>
      <patternFill patternType="solid">
        <fgColor rgb="FFFEF26B"/>
        <bgColor rgb="FF000000"/>
      </patternFill>
    </fill>
    <fill>
      <patternFill patternType="solid">
        <fgColor rgb="FF84B272"/>
        <bgColor rgb="FF000000"/>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8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2" borderId="0" xfId="0" applyFill="true" applyAlignment="true">
      <alignment horizontal="left"/>
    </xf>
    <xf numFmtId="176" fontId="0" fillId="2" borderId="0" xfId="0" applyNumberFormat="true" applyFill="true" applyAlignment="true">
      <alignment horizontal="right"/>
    </xf>
    <xf numFmtId="0" fontId="0" fillId="52" borderId="0" xfId="0" applyFill="true"/>
    <xf numFmtId="0" fontId="0" fillId="7" borderId="0" xfId="0" applyFill="true" applyAlignment="true">
      <alignment horizontal="right"/>
    </xf>
    <xf numFmtId="0" fontId="0" fillId="7" borderId="0" xfId="0" applyFill="true" applyAlignment="true">
      <alignment horizontal="left"/>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92" fillId="0" borderId="0" xfId="0" applyFont="true" applyAlignment="true">
      <alignment horizontal="center" vertical="center" wrapText="tru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2" fontId="1" fillId="53" borderId="1" xfId="2" applyNumberFormat="true" applyFill="true" applyBorder="true" applyAlignment="true">
      <alignment horizontal="center" vertical="center"/>
    </xf>
    <xf numFmtId="166" fontId="1" fillId="54" borderId="0" xfId="2" applyNumberFormat="true" applyFill="true" applyAlignment="true">
      <alignment horizontal="center" vertical="center"/>
    </xf>
    <xf numFmtId="2" fontId="46" fillId="55" borderId="0" xfId="2" applyNumberFormat="true" applyFont="true" applyFill="true" applyAlignment="true">
      <alignment horizontal="center" vertical="center"/>
    </xf>
    <xf numFmtId="2" fontId="46" fillId="56" borderId="0" xfId="2" applyNumberFormat="true" applyFont="true" applyFill="true" applyAlignment="true">
      <alignment horizontal="center" vertical="center"/>
    </xf>
    <xf numFmtId="2" fontId="46" fillId="56" borderId="2" xfId="2" applyNumberFormat="true" applyFont="true" applyFill="true" applyBorder="true" applyAlignment="true">
      <alignment horizontal="center" vertical="center"/>
    </xf>
    <xf numFmtId="0" fontId="46" fillId="36" borderId="0" xfId="2" applyFont="true" applyFill="true" applyAlignment="true">
      <alignment horizontal="center" vertical="center"/>
    </xf>
    <xf numFmtId="0" fontId="43" fillId="36" borderId="6" xfId="2" applyFont="true" applyFill="true" applyBorder="true"/>
    <xf numFmtId="0" fontId="43" fillId="36" borderId="6" xfId="2" applyFont="true" applyFill="true" applyBorder="true" applyAlignment="true">
      <alignment wrapText="true"/>
    </xf>
    <xf numFmtId="2" fontId="46" fillId="56" borderId="1" xfId="2" applyNumberFormat="true" applyFon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8.7372388557126488</c:v>
                </c:pt>
                <c:pt idx="1">
                  <c:v>18.252924595593988</c:v>
                </c:pt>
                <c:pt idx="2">
                  <c:v>23.997684780349477</c:v>
                </c:pt>
                <c:pt idx="3">
                  <c:v>26.491769498630791</c:v>
                </c:pt>
                <c:pt idx="4">
                  <c:v>30.627059893493712</c:v>
                </c:pt>
                <c:pt idx="5">
                  <c:v>24.904170394218252</c:v>
                </c:pt>
                <c:pt idx="6">
                  <c:v>27.003048215426052</c:v>
                </c:pt>
                <c:pt idx="7">
                  <c:v>31.729003165519941</c:v>
                </c:pt>
                <c:pt idx="8">
                  <c:v>30.647302420515253</c:v>
                </c:pt>
                <c:pt idx="9">
                  <c:v>30.272122409394498</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10.080952028416949</c:v>
                </c:pt>
                <c:pt idx="1">
                  <c:v>19.317896013021716</c:v>
                </c:pt>
                <c:pt idx="2">
                  <c:v>32.082866258290828</c:v>
                </c:pt>
                <c:pt idx="3">
                  <c:v>38.188325901609218</c:v>
                </c:pt>
                <c:pt idx="4">
                  <c:v>41.311676549361231</c:v>
                </c:pt>
                <c:pt idx="5">
                  <c:v>51.249817432974119</c:v>
                </c:pt>
                <c:pt idx="6">
                  <c:v>55.645821342143286</c:v>
                </c:pt>
                <c:pt idx="7">
                  <c:v>55.830038765196157</c:v>
                </c:pt>
                <c:pt idx="8">
                  <c:v>60.565983552609218</c:v>
                </c:pt>
                <c:pt idx="9">
                  <c:v>60.489554445492729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2.3580253679258889</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9.5697254916437421E-2</c:v>
                </c:pt>
                <c:pt idx="9">
                  <c:v>2.5082911118293438</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0.57380758308352553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81.181809115870408</c:v>
                </c:pt>
                <c:pt idx="1">
                  <c:v>62.429179391384295</c:v>
                </c:pt>
                <c:pt idx="2">
                  <c:v>43.919448961359699</c:v>
                </c:pt>
                <c:pt idx="3">
                  <c:v>35.319904599760001</c:v>
                </c:pt>
                <c:pt idx="4">
                  <c:v>28.061263557145054</c:v>
                </c:pt>
                <c:pt idx="5">
                  <c:v>23.84601217280763</c:v>
                </c:pt>
                <c:pt idx="6">
                  <c:v>17.351130442430662</c:v>
                </c:pt>
                <c:pt idx="7">
                  <c:v>12.440958069283903</c:v>
                </c:pt>
                <c:pt idx="8">
                  <c:v>8.6910167719590916</c:v>
                </c:pt>
                <c:pt idx="9">
                  <c:v>3.7981990822740119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8.6754052537398804E-2</c:v>
                </c:pt>
                <c:pt idx="2">
                  <c:v>8.2214723926560082E-2</c:v>
                </c:pt>
                <c:pt idx="3">
                  <c:v>0.10192187866610311</c:v>
                </c:pt>
                <c:pt idx="4">
                  <c:v>0.22783139204497727</c:v>
                </c:pt>
                <c:pt idx="5">
                  <c:v>1.5876486758203707E-2</c:v>
                </c:pt>
                <c:pt idx="6">
                  <c:v>5.12906515141138E-2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16.119819878913241</c:v>
                </c:pt>
                <c:pt idx="1">
                  <c:v>26.901393309581294</c:v>
                </c:pt>
                <c:pt idx="2">
                  <c:v>34.949861239097963</c:v>
                </c:pt>
                <c:pt idx="3">
                  <c:v>37.168112891340094</c:v>
                </c:pt>
                <c:pt idx="4">
                  <c:v>40.227877331297854</c:v>
                </c:pt>
                <c:pt idx="5">
                  <c:v>39.83611961593644</c:v>
                </c:pt>
                <c:pt idx="6">
                  <c:v>38.048471072037081</c:v>
                </c:pt>
                <c:pt idx="7">
                  <c:v>33.870629267319515</c:v>
                </c:pt>
                <c:pt idx="8">
                  <c:v>32.924186343015492</c:v>
                </c:pt>
                <c:pt idx="9">
                  <c:v>24.133955865578457</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1.5395691290823188</c:v>
                </c:pt>
                <c:pt idx="1">
                  <c:v>7.487661645207087</c:v>
                </c:pt>
                <c:pt idx="2">
                  <c:v>11.893522948248286</c:v>
                </c:pt>
                <c:pt idx="3">
                  <c:v>13.543100418179641</c:v>
                </c:pt>
                <c:pt idx="4">
                  <c:v>17.534988914442497</c:v>
                </c:pt>
                <c:pt idx="5">
                  <c:v>17.515057247650105</c:v>
                </c:pt>
                <c:pt idx="6">
                  <c:v>19.974265249825258</c:v>
                </c:pt>
                <c:pt idx="7">
                  <c:v>23.696440193197471</c:v>
                </c:pt>
                <c:pt idx="8">
                  <c:v>24.183372010916536</c:v>
                </c:pt>
                <c:pt idx="9">
                  <c:v>26.179499385492555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0.39464358852964421</c:v>
                </c:pt>
                <c:pt idx="1">
                  <c:v>3.0950116012898716</c:v>
                </c:pt>
                <c:pt idx="2">
                  <c:v>9.154952127367503</c:v>
                </c:pt>
                <c:pt idx="3">
                  <c:v>13.866960212054169</c:v>
                </c:pt>
                <c:pt idx="4">
                  <c:v>13.948038805069629</c:v>
                </c:pt>
                <c:pt idx="5">
                  <c:v>18.786934476847637</c:v>
                </c:pt>
                <c:pt idx="6">
                  <c:v>24.574842584192911</c:v>
                </c:pt>
                <c:pt idx="7">
                  <c:v>29.991972470199119</c:v>
                </c:pt>
                <c:pt idx="8">
                  <c:v>34.201424874109001</c:v>
                </c:pt>
                <c:pt idx="9">
                  <c:v>45.314538083571456</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0.57380758308352564</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62.429179391384352</c:v>
                </c:pt>
                <c:pt idx="2">
                  <c:v>43.919448961359684</c:v>
                </c:pt>
                <c:pt idx="3">
                  <c:v>35.319904599759987</c:v>
                </c:pt>
                <c:pt idx="4">
                  <c:v>28.061263557145043</c:v>
                </c:pt>
                <c:pt idx="5">
                  <c:v>23.846012172807608</c:v>
                </c:pt>
                <c:pt idx="6">
                  <c:v>17.35113044243063</c:v>
                </c:pt>
                <c:pt idx="7">
                  <c:v>12.440958069283891</c:v>
                </c:pt>
                <c:pt idx="8">
                  <c:v>8.6910167719589708</c:v>
                </c:pt>
                <c:pt idx="9">
                  <c:v>3.7981990822740008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18.252924595593957</c:v>
                </c:pt>
                <c:pt idx="2">
                  <c:v>23.997684780349488</c:v>
                </c:pt>
                <c:pt idx="3">
                  <c:v>26.491769498630802</c:v>
                </c:pt>
                <c:pt idx="4">
                  <c:v>30.627059893493719</c:v>
                </c:pt>
                <c:pt idx="5">
                  <c:v>24.904170394218283</c:v>
                </c:pt>
                <c:pt idx="6">
                  <c:v>27.003048215426091</c:v>
                </c:pt>
                <c:pt idx="7">
                  <c:v>31.729003165519941</c:v>
                </c:pt>
                <c:pt idx="8">
                  <c:v>30.647302420515292</c:v>
                </c:pt>
                <c:pt idx="9">
                  <c:v>30.272122409394449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10.080952028416942</c:v>
                </c:pt>
                <c:pt idx="1">
                  <c:v>19.317896013021691</c:v>
                </c:pt>
                <c:pt idx="2">
                  <c:v>32.082866258290856</c:v>
                </c:pt>
                <c:pt idx="3">
                  <c:v>38.188325901609247</c:v>
                </c:pt>
                <c:pt idx="4">
                  <c:v>41.311676549361245</c:v>
                </c:pt>
                <c:pt idx="5">
                  <c:v>51.249817432974119</c:v>
                </c:pt>
                <c:pt idx="6">
                  <c:v>55.645821342143364</c:v>
                </c:pt>
                <c:pt idx="7">
                  <c:v>55.830038765196257</c:v>
                </c:pt>
                <c:pt idx="8">
                  <c:v>60.565983552609239</c:v>
                </c:pt>
                <c:pt idx="9">
                  <c:v>60.489554445492729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2.358025367925888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9.5697254916437463E-2</c:v>
                </c:pt>
                <c:pt idx="9">
                  <c:v>2.5082911118293425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0.5738075830835252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81.181809115870408</c:v>
                </c:pt>
                <c:pt idx="1">
                  <c:v>62.429179391384352</c:v>
                </c:pt>
                <c:pt idx="2">
                  <c:v>43.919448961359663</c:v>
                </c:pt>
                <c:pt idx="3">
                  <c:v>35.319904599759951</c:v>
                </c:pt>
                <c:pt idx="4">
                  <c:v>28.061263557145043</c:v>
                </c:pt>
                <c:pt idx="5">
                  <c:v>23.846012172807598</c:v>
                </c:pt>
                <c:pt idx="6">
                  <c:v>17.351130442430552</c:v>
                </c:pt>
                <c:pt idx="7">
                  <c:v>12.440958069283802</c:v>
                </c:pt>
                <c:pt idx="8">
                  <c:v>8.6910167719590365</c:v>
                </c:pt>
                <c:pt idx="9">
                  <c:v>3.7981990822740563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0.76415828760439286</c:v>
                </c:pt>
                <c:pt idx="1">
                  <c:v>8.6754052537398818E-2</c:v>
                </c:pt>
                <c:pt idx="2">
                  <c:v>8.2214723926560027E-2</c:v>
                </c:pt>
                <c:pt idx="3">
                  <c:v>0.10192187866610322</c:v>
                </c:pt>
                <c:pt idx="4">
                  <c:v>0.22783139204497746</c:v>
                </c:pt>
                <c:pt idx="5">
                  <c:v>1.587648675820371E-2</c:v>
                </c:pt>
                <c:pt idx="6">
                  <c:v>5.1290651514113772E-2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16.119819878913262</c:v>
                </c:pt>
                <c:pt idx="1">
                  <c:v>26.901393309581305</c:v>
                </c:pt>
                <c:pt idx="2">
                  <c:v>34.949861239097928</c:v>
                </c:pt>
                <c:pt idx="3">
                  <c:v>37.168112891340137</c:v>
                </c:pt>
                <c:pt idx="4">
                  <c:v>40.227877331297876</c:v>
                </c:pt>
                <c:pt idx="5">
                  <c:v>39.836119615936447</c:v>
                </c:pt>
                <c:pt idx="6">
                  <c:v>38.048471072037046</c:v>
                </c:pt>
                <c:pt idx="7">
                  <c:v>33.870629267319487</c:v>
                </c:pt>
                <c:pt idx="8">
                  <c:v>32.924186343015471</c:v>
                </c:pt>
                <c:pt idx="9">
                  <c:v>24.13395586557839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1.5395691290823204</c:v>
                </c:pt>
                <c:pt idx="1">
                  <c:v>7.4876616452070888</c:v>
                </c:pt>
                <c:pt idx="2">
                  <c:v>11.893522948248281</c:v>
                </c:pt>
                <c:pt idx="3">
                  <c:v>13.543100418179648</c:v>
                </c:pt>
                <c:pt idx="4">
                  <c:v>17.534988914442511</c:v>
                </c:pt>
                <c:pt idx="5">
                  <c:v>17.515057247650113</c:v>
                </c:pt>
                <c:pt idx="6">
                  <c:v>19.974265249825255</c:v>
                </c:pt>
                <c:pt idx="7">
                  <c:v>23.696440193197475</c:v>
                </c:pt>
                <c:pt idx="8">
                  <c:v>24.183372010916507</c:v>
                </c:pt>
                <c:pt idx="9">
                  <c:v>26.179499385492544</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0.39464358852964454</c:v>
                </c:pt>
                <c:pt idx="1">
                  <c:v>3.0950116012898725</c:v>
                </c:pt>
                <c:pt idx="2">
                  <c:v>9.1549521273674941</c:v>
                </c:pt>
                <c:pt idx="3">
                  <c:v>13.866960212054186</c:v>
                </c:pt>
                <c:pt idx="4">
                  <c:v>13.948038805069645</c:v>
                </c:pt>
                <c:pt idx="5">
                  <c:v>18.786934476847637</c:v>
                </c:pt>
                <c:pt idx="6">
                  <c:v>24.574842584192904</c:v>
                </c:pt>
                <c:pt idx="7">
                  <c:v>29.991972470199123</c:v>
                </c:pt>
                <c:pt idx="8">
                  <c:v>34.20142487410898</c:v>
                </c:pt>
                <c:pt idx="9">
                  <c:v>45.314538083571414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0.5738075830835252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81.181809115870379</c:v>
                </c:pt>
                <c:pt idx="1">
                  <c:v>62.429179391384338</c:v>
                </c:pt>
                <c:pt idx="2">
                  <c:v>43.919448961359734</c:v>
                </c:pt>
                <c:pt idx="3">
                  <c:v>35.31990459975993</c:v>
                </c:pt>
                <c:pt idx="4">
                  <c:v>28.061263557144976</c:v>
                </c:pt>
                <c:pt idx="5">
                  <c:v>23.846012172807608</c:v>
                </c:pt>
                <c:pt idx="6">
                  <c:v>17.351130442430684</c:v>
                </c:pt>
                <c:pt idx="7">
                  <c:v>12.440958069283914</c:v>
                </c:pt>
                <c:pt idx="8">
                  <c:v>8.691016771959049</c:v>
                </c:pt>
                <c:pt idx="9">
                  <c:v>3.7981990822741118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8.7372388557126452</c:v>
                </c:pt>
                <c:pt idx="1">
                  <c:v>18.252924595593967</c:v>
                </c:pt>
                <c:pt idx="2">
                  <c:v>23.997684780349484</c:v>
                </c:pt>
                <c:pt idx="3">
                  <c:v>26.491769498630784</c:v>
                </c:pt>
                <c:pt idx="4">
                  <c:v>30.627059893493719</c:v>
                </c:pt>
                <c:pt idx="5">
                  <c:v>24.904170394218291</c:v>
                </c:pt>
                <c:pt idx="6">
                  <c:v>27.003048215426062</c:v>
                </c:pt>
                <c:pt idx="7">
                  <c:v>31.729003165519877</c:v>
                </c:pt>
                <c:pt idx="8">
                  <c:v>30.64730242051531</c:v>
                </c:pt>
                <c:pt idx="9">
                  <c:v>30.272122409394438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10.080952028416942</c:v>
                </c:pt>
                <c:pt idx="1">
                  <c:v>19.317896013021691</c:v>
                </c:pt>
                <c:pt idx="2">
                  <c:v>32.082866258290856</c:v>
                </c:pt>
                <c:pt idx="3">
                  <c:v>38.188325901609232</c:v>
                </c:pt>
                <c:pt idx="4">
                  <c:v>41.31167654936128</c:v>
                </c:pt>
                <c:pt idx="5">
                  <c:v>51.249817432974211</c:v>
                </c:pt>
                <c:pt idx="6">
                  <c:v>55.6458213421433</c:v>
                </c:pt>
                <c:pt idx="7">
                  <c:v>55.830038765196107</c:v>
                </c:pt>
                <c:pt idx="8">
                  <c:v>60.565983552609218</c:v>
                </c:pt>
                <c:pt idx="9">
                  <c:v>60.489554445492686</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2.3580253679258858</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9.5697254916437477E-2</c:v>
                </c:pt>
                <c:pt idx="9">
                  <c:v>2.5082911118293407</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0.57380758308352475</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81.181809115870408</c:v>
                </c:pt>
                <c:pt idx="1">
                  <c:v>62.429179391384338</c:v>
                </c:pt>
                <c:pt idx="2">
                  <c:v>43.919448961359663</c:v>
                </c:pt>
                <c:pt idx="3">
                  <c:v>35.31990459975998</c:v>
                </c:pt>
                <c:pt idx="4">
                  <c:v>28.061263557145001</c:v>
                </c:pt>
                <c:pt idx="5">
                  <c:v>23.846012172807505</c:v>
                </c:pt>
                <c:pt idx="6">
                  <c:v>17.351130442430641</c:v>
                </c:pt>
                <c:pt idx="7">
                  <c:v>12.440958069284013</c:v>
                </c:pt>
                <c:pt idx="8">
                  <c:v>8.6910167719590365</c:v>
                </c:pt>
                <c:pt idx="9">
                  <c:v>3.798199082274123</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0.76415828760439264</c:v>
                </c:pt>
                <c:pt idx="1">
                  <c:v>8.6754052537398735E-2</c:v>
                </c:pt>
                <c:pt idx="2">
                  <c:v>8.2214723926560054E-2</c:v>
                </c:pt>
                <c:pt idx="3">
                  <c:v>0.10192187866610318</c:v>
                </c:pt>
                <c:pt idx="4">
                  <c:v>0.22783139204497727</c:v>
                </c:pt>
                <c:pt idx="5">
                  <c:v>1.58764867582037E-2</c:v>
                </c:pt>
                <c:pt idx="6">
                  <c:v>5.1290651514113793E-2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16.119819878913251</c:v>
                </c:pt>
                <c:pt idx="1">
                  <c:v>26.901393309581273</c:v>
                </c:pt>
                <c:pt idx="2">
                  <c:v>34.94986123909792</c:v>
                </c:pt>
                <c:pt idx="3">
                  <c:v>37.168112891340122</c:v>
                </c:pt>
                <c:pt idx="4">
                  <c:v>40.227877331297861</c:v>
                </c:pt>
                <c:pt idx="5">
                  <c:v>39.836119615936418</c:v>
                </c:pt>
                <c:pt idx="6">
                  <c:v>38.048471072037096</c:v>
                </c:pt>
                <c:pt idx="7">
                  <c:v>33.870629267319522</c:v>
                </c:pt>
                <c:pt idx="8">
                  <c:v>32.924186343015435</c:v>
                </c:pt>
                <c:pt idx="9">
                  <c:v>24.1339558655784</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1.5395691290823199</c:v>
                </c:pt>
                <c:pt idx="1">
                  <c:v>7.4876616452070834</c:v>
                </c:pt>
                <c:pt idx="2">
                  <c:v>11.893522948248284</c:v>
                </c:pt>
                <c:pt idx="3">
                  <c:v>13.543100418179643</c:v>
                </c:pt>
                <c:pt idx="4">
                  <c:v>17.534988914442508</c:v>
                </c:pt>
                <c:pt idx="5">
                  <c:v>17.515057247650095</c:v>
                </c:pt>
                <c:pt idx="6">
                  <c:v>19.974265249825262</c:v>
                </c:pt>
                <c:pt idx="7">
                  <c:v>23.696440193197503</c:v>
                </c:pt>
                <c:pt idx="8">
                  <c:v>24.183372010916518</c:v>
                </c:pt>
                <c:pt idx="9">
                  <c:v>26.179499385492527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0.39464358852964437</c:v>
                </c:pt>
                <c:pt idx="1">
                  <c:v>3.0950116012898694</c:v>
                </c:pt>
                <c:pt idx="2">
                  <c:v>9.154952127367503</c:v>
                </c:pt>
                <c:pt idx="3">
                  <c:v>13.866960212054174</c:v>
                </c:pt>
                <c:pt idx="4">
                  <c:v>13.948038805069633</c:v>
                </c:pt>
                <c:pt idx="5">
                  <c:v>18.78693447684763</c:v>
                </c:pt>
                <c:pt idx="6">
                  <c:v>24.574842584192908</c:v>
                </c:pt>
                <c:pt idx="7">
                  <c:v>29.991972470199141</c:v>
                </c:pt>
                <c:pt idx="8">
                  <c:v>34.201424874109001</c:v>
                </c:pt>
                <c:pt idx="9">
                  <c:v>45.314538083571392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0.57380758308352486</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81.181809115870394</c:v>
                </c:pt>
                <c:pt idx="1">
                  <c:v>62.429179391384373</c:v>
                </c:pt>
                <c:pt idx="2">
                  <c:v>43.919448961359741</c:v>
                </c:pt>
                <c:pt idx="3">
                  <c:v>35.319904599759951</c:v>
                </c:pt>
                <c:pt idx="4">
                  <c:v>28.061263557145022</c:v>
                </c:pt>
                <c:pt idx="5">
                  <c:v>23.846012172807651</c:v>
                </c:pt>
                <c:pt idx="6">
                  <c:v>17.351130442430616</c:v>
                </c:pt>
                <c:pt idx="7">
                  <c:v>12.440958069283825</c:v>
                </c:pt>
                <c:pt idx="8">
                  <c:v>8.691016771959049</c:v>
                </c:pt>
                <c:pt idx="9">
                  <c:v>3.7981990822741563</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8.7372388557126506</c:v>
                </c:pt>
                <c:pt idx="1">
                  <c:v>18.252924595593971</c:v>
                </c:pt>
                <c:pt idx="2">
                  <c:v>23.997684780349495</c:v>
                </c:pt>
                <c:pt idx="3">
                  <c:v>26.491769498630802</c:v>
                </c:pt>
                <c:pt idx="4">
                  <c:v>30.62705989349373</c:v>
                </c:pt>
                <c:pt idx="5">
                  <c:v>24.904170394218252</c:v>
                </c:pt>
                <c:pt idx="6">
                  <c:v>27.003048215426066</c:v>
                </c:pt>
                <c:pt idx="7">
                  <c:v>31.729003165519899</c:v>
                </c:pt>
                <c:pt idx="8">
                  <c:v>30.647302420515288</c:v>
                </c:pt>
                <c:pt idx="9">
                  <c:v>30.272122409394488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10.080952028416954</c:v>
                </c:pt>
                <c:pt idx="1">
                  <c:v>19.317896013021706</c:v>
                </c:pt>
                <c:pt idx="2">
                  <c:v>32.082866258290849</c:v>
                </c:pt>
                <c:pt idx="3">
                  <c:v>38.188325901609261</c:v>
                </c:pt>
                <c:pt idx="4">
                  <c:v>41.311676549361252</c:v>
                </c:pt>
                <c:pt idx="5">
                  <c:v>51.249817432974076</c:v>
                </c:pt>
                <c:pt idx="6">
                  <c:v>55.645821342143286</c:v>
                </c:pt>
                <c:pt idx="7">
                  <c:v>55.830038765196157</c:v>
                </c:pt>
                <c:pt idx="8">
                  <c:v>60.565983552609204</c:v>
                </c:pt>
                <c:pt idx="9">
                  <c:v>60.489554445492686</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2.3580253679258889</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9.5697254916437505E-2</c:v>
                </c:pt>
                <c:pt idx="9">
                  <c:v>2.5082911118293429</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0.57380758308352531</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81.181809115870394</c:v>
                </c:pt>
                <c:pt idx="1">
                  <c:v>62.429179391384324</c:v>
                </c:pt>
                <c:pt idx="2">
                  <c:v>43.919448961359656</c:v>
                </c:pt>
                <c:pt idx="3">
                  <c:v>35.31990459975993</c:v>
                </c:pt>
                <c:pt idx="4">
                  <c:v>28.061263557145022</c:v>
                </c:pt>
                <c:pt idx="5">
                  <c:v>23.846012172807672</c:v>
                </c:pt>
                <c:pt idx="6">
                  <c:v>17.351130442430641</c:v>
                </c:pt>
                <c:pt idx="7">
                  <c:v>12.440958069283948</c:v>
                </c:pt>
                <c:pt idx="8">
                  <c:v>8.6910167719590703</c:v>
                </c:pt>
                <c:pt idx="9">
                  <c:v>3.7981990822740674</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0.76415828760439231</c:v>
                </c:pt>
                <c:pt idx="1">
                  <c:v>8.6754052537398832E-2</c:v>
                </c:pt>
                <c:pt idx="2">
                  <c:v>8.2214723926560068E-2</c:v>
                </c:pt>
                <c:pt idx="3">
                  <c:v>0.10192187866610315</c:v>
                </c:pt>
                <c:pt idx="4">
                  <c:v>0.22783139204497727</c:v>
                </c:pt>
                <c:pt idx="5">
                  <c:v>1.5876486758203724E-2</c:v>
                </c:pt>
                <c:pt idx="6">
                  <c:v>5.1290651514113758E-2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16.119819878913248</c:v>
                </c:pt>
                <c:pt idx="1">
                  <c:v>26.901393309581305</c:v>
                </c:pt>
                <c:pt idx="2">
                  <c:v>34.949861239097928</c:v>
                </c:pt>
                <c:pt idx="3">
                  <c:v>37.168112891340115</c:v>
                </c:pt>
                <c:pt idx="4">
                  <c:v>40.227877331297833</c:v>
                </c:pt>
                <c:pt idx="5">
                  <c:v>39.836119615936525</c:v>
                </c:pt>
                <c:pt idx="6">
                  <c:v>38.048471072037067</c:v>
                </c:pt>
                <c:pt idx="7">
                  <c:v>33.870629267319487</c:v>
                </c:pt>
                <c:pt idx="8">
                  <c:v>32.924186343015464</c:v>
                </c:pt>
                <c:pt idx="9">
                  <c:v>24.133955865578415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1.5395691290823197</c:v>
                </c:pt>
                <c:pt idx="1">
                  <c:v>7.4876616452070905</c:v>
                </c:pt>
                <c:pt idx="2">
                  <c:v>11.89352294824829</c:v>
                </c:pt>
                <c:pt idx="3">
                  <c:v>13.543100418179643</c:v>
                </c:pt>
                <c:pt idx="4">
                  <c:v>17.534988914442497</c:v>
                </c:pt>
                <c:pt idx="5">
                  <c:v>17.51505724765012</c:v>
                </c:pt>
                <c:pt idx="6">
                  <c:v>19.974265249825248</c:v>
                </c:pt>
                <c:pt idx="7">
                  <c:v>23.696440193197461</c:v>
                </c:pt>
                <c:pt idx="8">
                  <c:v>24.183372010916528</c:v>
                </c:pt>
                <c:pt idx="9">
                  <c:v>26.179499385492537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0.39464358852964426</c:v>
                </c:pt>
                <c:pt idx="1">
                  <c:v>3.095011601289873</c:v>
                </c:pt>
                <c:pt idx="2">
                  <c:v>9.1549521273674994</c:v>
                </c:pt>
                <c:pt idx="3">
                  <c:v>13.866960212054174</c:v>
                </c:pt>
                <c:pt idx="4">
                  <c:v>13.948038805069629</c:v>
                </c:pt>
                <c:pt idx="5">
                  <c:v>18.786934476847662</c:v>
                </c:pt>
                <c:pt idx="6">
                  <c:v>24.574842584192901</c:v>
                </c:pt>
                <c:pt idx="7">
                  <c:v>29.991972470199123</c:v>
                </c:pt>
                <c:pt idx="8">
                  <c:v>34.201424874108987</c:v>
                </c:pt>
                <c:pt idx="9">
                  <c:v>45.314538083571364</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0.57380758308352486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81.181809115870394</c:v>
                </c:pt>
                <c:pt idx="1">
                  <c:v>62.429179391384338</c:v>
                </c:pt>
                <c:pt idx="2">
                  <c:v>43.91944896135972</c:v>
                </c:pt>
                <c:pt idx="3">
                  <c:v>35.319904599759951</c:v>
                </c:pt>
                <c:pt idx="4">
                  <c:v>28.061263557145068</c:v>
                </c:pt>
                <c:pt idx="5">
                  <c:v>23.846012172807484</c:v>
                </c:pt>
                <c:pt idx="6">
                  <c:v>17.351130442430673</c:v>
                </c:pt>
                <c:pt idx="7">
                  <c:v>12.440958069283925</c:v>
                </c:pt>
                <c:pt idx="8">
                  <c:v>8.6910167719590259</c:v>
                </c:pt>
                <c:pt idx="9">
                  <c:v>3.7981990822741563</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13699.263753742609</c:v>
                </c:pt>
                <c:pt idx="12">
                  <c:v>4655.5333973240331</c:v>
                </c:pt>
                <c:pt idx="13">
                  <c:v>0</c:v>
                </c:pt>
                <c:pt idx="14">
                  <c:v>1822.6407078422972</c:v>
                </c:pt>
                <c:pt idx="15">
                  <c:v>1167.2332668453953</c:v>
                </c:pt>
                <c:pt idx="16">
                  <c:v>143267.84128865934</c:v>
                </c:pt>
                <c:pt idx="17">
                  <c:v>8357.5872196170694</c:v>
                </c:pt>
                <c:pt idx="18">
                  <c:v>41556.454853303374</c:v>
                </c:pt>
                <c:pt idx="19">
                  <c:v>69700.659614216856</c:v>
                </c:pt>
                <c:pt idx="20">
                  <c:v>103988.74539193879</c:v>
                </c:pt>
                <c:pt idx="21">
                  <c:v>13475.941392383147</c:v>
                </c:pt>
                <c:pt idx="22">
                  <c:v>70839.40972644354</c:v>
                </c:pt>
                <c:pt idx="23">
                  <c:v>284049.37895212602</c:v>
                </c:pt>
                <c:pt idx="24">
                  <c:v>46707.490460130946</c:v>
                </c:pt>
                <c:pt idx="25">
                  <c:v>423769.42368925601</c:v>
                </c:pt>
                <c:pt idx="26">
                  <c:v>48221.335267340946</c:v>
                </c:pt>
                <c:pt idx="27">
                  <c:v>407741.01381692191</c:v>
                </c:pt>
                <c:pt idx="28">
                  <c:v>202007.49633931578</c:v>
                </c:pt>
                <c:pt idx="29">
                  <c:v>268923.00642855855</c:v>
                </c:pt>
                <c:pt idx="30">
                  <c:v>157352.41733500638</c:v>
                </c:pt>
                <c:pt idx="31">
                  <c:v>1272152.9315701374</c:v>
                </c:pt>
                <c:pt idx="32">
                  <c:v>187283.49587230658</c:v>
                </c:pt>
                <c:pt idx="33">
                  <c:v>513582.94626505359</c:v>
                </c:pt>
                <c:pt idx="34">
                  <c:v>273620.91662727471</c:v>
                </c:pt>
                <c:pt idx="35">
                  <c:v>120750.30919856903</c:v>
                </c:pt>
                <c:pt idx="36">
                  <c:v>118069.26500913022</c:v>
                </c:pt>
                <c:pt idx="37">
                  <c:v>611452.42830509902</c:v>
                </c:pt>
                <c:pt idx="38">
                  <c:v>106302.60871234541</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512364.18507077772</c:v>
                </c:pt>
                <c:pt idx="36">
                  <c:v>652740.47856912378</c:v>
                </c:pt>
                <c:pt idx="37">
                  <c:v>345450.60970324988</c:v>
                </c:pt>
                <c:pt idx="38">
                  <c:v>592242.64354952925</c:v>
                </c:pt>
                <c:pt idx="39">
                  <c:v>127101.30199450688</c:v>
                </c:pt>
                <c:pt idx="40">
                  <c:v>205506.84483571298</c:v>
                </c:pt>
                <c:pt idx="41">
                  <c:v>34928.540315035607</c:v>
                </c:pt>
                <c:pt idx="42">
                  <c:v>251847.22830042281</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365530.38190365193</c:v>
                </c:pt>
                <c:pt idx="40">
                  <c:v>495237.33098878799</c:v>
                </c:pt>
                <c:pt idx="41">
                  <c:v>443451.1681918088</c:v>
                </c:pt>
                <c:pt idx="42">
                  <c:v>583766.75728766329</c:v>
                </c:pt>
                <c:pt idx="43">
                  <c:v>351824.23706258857</c:v>
                </c:pt>
                <c:pt idx="44">
                  <c:v>340940.34249522886</c:v>
                </c:pt>
                <c:pt idx="45">
                  <c:v>172783.25092931063</c:v>
                </c:pt>
                <c:pt idx="46">
                  <c:v>211217.98828594314</c:v>
                </c:pt>
                <c:pt idx="47">
                  <c:v>162056.65040600393</c:v>
                </c:pt>
                <c:pt idx="48">
                  <c:v>53481.694202502047</c:v>
                </c:pt>
                <c:pt idx="49">
                  <c:v>48810.429253726325</c:v>
                </c:pt>
                <c:pt idx="50">
                  <c:v>53364.235329288298</c:v>
                </c:pt>
                <c:pt idx="51">
                  <c:v>36833.847804925084</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Distrb_elec_cost!$E$62:$E$121</c:f>
              <c:numCache>
                <c:formatCode>0</c:formatCode>
                <c:ptCount val="60"/>
                <c:pt idx="0">
                  <c:v>29270.24943566159</c:v>
                </c:pt>
                <c:pt idx="1">
                  <c:v>0</c:v>
                </c:pt>
                <c:pt idx="2">
                  <c:v>0</c:v>
                </c:pt>
                <c:pt idx="3">
                  <c:v>2447.4224667593598</c:v>
                </c:pt>
                <c:pt idx="4">
                  <c:v>0</c:v>
                </c:pt>
                <c:pt idx="5">
                  <c:v>0</c:v>
                </c:pt>
                <c:pt idx="6">
                  <c:v>0</c:v>
                </c:pt>
                <c:pt idx="7">
                  <c:v>0</c:v>
                </c:pt>
                <c:pt idx="8">
                  <c:v>6436.1327175990255</c:v>
                </c:pt>
                <c:pt idx="9">
                  <c:v>0</c:v>
                </c:pt>
                <c:pt idx="10">
                  <c:v>0</c:v>
                </c:pt>
                <c:pt idx="11">
                  <c:v>13699.263753742613</c:v>
                </c:pt>
                <c:pt idx="12">
                  <c:v>4655.5333973240322</c:v>
                </c:pt>
                <c:pt idx="13">
                  <c:v>0</c:v>
                </c:pt>
                <c:pt idx="14">
                  <c:v>1822.6407078422972</c:v>
                </c:pt>
                <c:pt idx="15">
                  <c:v>1167.2332668453953</c:v>
                </c:pt>
                <c:pt idx="16">
                  <c:v>143267.84128865934</c:v>
                </c:pt>
                <c:pt idx="17">
                  <c:v>8357.5872196170731</c:v>
                </c:pt>
                <c:pt idx="18">
                  <c:v>41556.454853303381</c:v>
                </c:pt>
                <c:pt idx="19">
                  <c:v>69700.659614216856</c:v>
                </c:pt>
                <c:pt idx="20">
                  <c:v>103988.74539193885</c:v>
                </c:pt>
                <c:pt idx="21">
                  <c:v>13475.941392383145</c:v>
                </c:pt>
                <c:pt idx="22">
                  <c:v>70839.40972644354</c:v>
                </c:pt>
                <c:pt idx="23">
                  <c:v>284049.3789521259</c:v>
                </c:pt>
                <c:pt idx="24">
                  <c:v>46707.490460130939</c:v>
                </c:pt>
                <c:pt idx="25">
                  <c:v>423769.4236892559</c:v>
                </c:pt>
                <c:pt idx="26">
                  <c:v>48221.335267340961</c:v>
                </c:pt>
                <c:pt idx="27">
                  <c:v>407741.01381692174</c:v>
                </c:pt>
                <c:pt idx="28">
                  <c:v>202007.49633931572</c:v>
                </c:pt>
                <c:pt idx="29">
                  <c:v>268923.0064285585</c:v>
                </c:pt>
                <c:pt idx="30">
                  <c:v>157352.41733500644</c:v>
                </c:pt>
                <c:pt idx="31">
                  <c:v>1272152.9315701362</c:v>
                </c:pt>
                <c:pt idx="32">
                  <c:v>187283.4958723067</c:v>
                </c:pt>
                <c:pt idx="33">
                  <c:v>513582.94626505364</c:v>
                </c:pt>
                <c:pt idx="34">
                  <c:v>273620.91662727471</c:v>
                </c:pt>
                <c:pt idx="35">
                  <c:v>120750.30919856901</c:v>
                </c:pt>
                <c:pt idx="36">
                  <c:v>118069.26500913022</c:v>
                </c:pt>
                <c:pt idx="37">
                  <c:v>611452.42830509949</c:v>
                </c:pt>
                <c:pt idx="38">
                  <c:v>106302.60871234539</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512364.18507077743</c:v>
                </c:pt>
                <c:pt idx="36">
                  <c:v>652740.47856912354</c:v>
                </c:pt>
                <c:pt idx="37">
                  <c:v>345450.60970325017</c:v>
                </c:pt>
                <c:pt idx="38">
                  <c:v>592242.6435495289</c:v>
                </c:pt>
                <c:pt idx="39">
                  <c:v>127101.3019945069</c:v>
                </c:pt>
                <c:pt idx="40">
                  <c:v>205506.84483571295</c:v>
                </c:pt>
                <c:pt idx="41">
                  <c:v>34928.540315035607</c:v>
                </c:pt>
                <c:pt idx="42">
                  <c:v>251847.22830042292</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495237.33098878793</c:v>
                </c:pt>
                <c:pt idx="41">
                  <c:v>443451.16819180857</c:v>
                </c:pt>
                <c:pt idx="42">
                  <c:v>583766.75728766317</c:v>
                </c:pt>
                <c:pt idx="43">
                  <c:v>351824.23706258845</c:v>
                </c:pt>
                <c:pt idx="44">
                  <c:v>340940.34249522875</c:v>
                </c:pt>
                <c:pt idx="45">
                  <c:v>172783.2509293106</c:v>
                </c:pt>
                <c:pt idx="46">
                  <c:v>211217.98828594311</c:v>
                </c:pt>
                <c:pt idx="47">
                  <c:v>162056.65040600396</c:v>
                </c:pt>
                <c:pt idx="48">
                  <c:v>53481.694202502047</c:v>
                </c:pt>
                <c:pt idx="49">
                  <c:v>48810.429253726325</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143267.84128865931</c:v>
                </c:pt>
                <c:pt idx="17">
                  <c:v>8357.5872196170712</c:v>
                </c:pt>
                <c:pt idx="18">
                  <c:v>41556.454853303381</c:v>
                </c:pt>
                <c:pt idx="19">
                  <c:v>69700.659614216842</c:v>
                </c:pt>
                <c:pt idx="20">
                  <c:v>103988.74539193879</c:v>
                </c:pt>
                <c:pt idx="21">
                  <c:v>13475.941392383147</c:v>
                </c:pt>
                <c:pt idx="22">
                  <c:v>70839.409726443555</c:v>
                </c:pt>
                <c:pt idx="23">
                  <c:v>284049.37895212602</c:v>
                </c:pt>
                <c:pt idx="24">
                  <c:v>46707.490460130946</c:v>
                </c:pt>
                <c:pt idx="25">
                  <c:v>423769.4236892559</c:v>
                </c:pt>
                <c:pt idx="26">
                  <c:v>48221.335267340954</c:v>
                </c:pt>
                <c:pt idx="27">
                  <c:v>407741.01381692174</c:v>
                </c:pt>
                <c:pt idx="28">
                  <c:v>202007.49633931572</c:v>
                </c:pt>
                <c:pt idx="29">
                  <c:v>268923.00642855844</c:v>
                </c:pt>
                <c:pt idx="30">
                  <c:v>157352.41733500644</c:v>
                </c:pt>
                <c:pt idx="31">
                  <c:v>1272152.9315701383</c:v>
                </c:pt>
                <c:pt idx="32">
                  <c:v>187283.49587230658</c:v>
                </c:pt>
                <c:pt idx="33">
                  <c:v>513582.94626505341</c:v>
                </c:pt>
                <c:pt idx="34">
                  <c:v>273620.91662727477</c:v>
                </c:pt>
                <c:pt idx="35">
                  <c:v>120750.309198569</c:v>
                </c:pt>
                <c:pt idx="36">
                  <c:v>118069.26500913018</c:v>
                </c:pt>
                <c:pt idx="37">
                  <c:v>611452.4283050996</c:v>
                </c:pt>
                <c:pt idx="38">
                  <c:v>106302.60871234541</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512364.18507077766</c:v>
                </c:pt>
                <c:pt idx="36">
                  <c:v>652740.47856912343</c:v>
                </c:pt>
                <c:pt idx="37">
                  <c:v>345450.60970325005</c:v>
                </c:pt>
                <c:pt idx="38">
                  <c:v>592242.64354952914</c:v>
                </c:pt>
                <c:pt idx="39">
                  <c:v>127101.3019945069</c:v>
                </c:pt>
                <c:pt idx="40">
                  <c:v>205506.84483571295</c:v>
                </c:pt>
                <c:pt idx="41">
                  <c:v>34928.540315035607</c:v>
                </c:pt>
                <c:pt idx="42">
                  <c:v>251847.2283004229</c:v>
                </c:pt>
                <c:pt idx="43">
                  <c:v>111119.0408137757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365530.38190365204</c:v>
                </c:pt>
                <c:pt idx="40">
                  <c:v>495237.3309887881</c:v>
                </c:pt>
                <c:pt idx="41">
                  <c:v>443451.16819180845</c:v>
                </c:pt>
                <c:pt idx="42">
                  <c:v>583766.75728766294</c:v>
                </c:pt>
                <c:pt idx="43">
                  <c:v>351824.23706258868</c:v>
                </c:pt>
                <c:pt idx="44">
                  <c:v>340940.34249522863</c:v>
                </c:pt>
                <c:pt idx="45">
                  <c:v>172783.25092931063</c:v>
                </c:pt>
                <c:pt idx="46">
                  <c:v>211217.98828594317</c:v>
                </c:pt>
                <c:pt idx="47">
                  <c:v>162056.65040600393</c:v>
                </c:pt>
                <c:pt idx="48">
                  <c:v>53481.694202502033</c:v>
                </c:pt>
                <c:pt idx="49">
                  <c:v>48810.429253726325</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143267.84128865937</c:v>
                </c:pt>
                <c:pt idx="17">
                  <c:v>8357.5872196170712</c:v>
                </c:pt>
                <c:pt idx="18">
                  <c:v>41556.454853303359</c:v>
                </c:pt>
                <c:pt idx="19">
                  <c:v>69700.659614216856</c:v>
                </c:pt>
                <c:pt idx="20">
                  <c:v>103988.74539193881</c:v>
                </c:pt>
                <c:pt idx="21">
                  <c:v>13475.941392383147</c:v>
                </c:pt>
                <c:pt idx="22">
                  <c:v>70839.409726443555</c:v>
                </c:pt>
                <c:pt idx="23">
                  <c:v>284049.37895212602</c:v>
                </c:pt>
                <c:pt idx="24">
                  <c:v>46707.490460130961</c:v>
                </c:pt>
                <c:pt idx="25">
                  <c:v>423769.42368925619</c:v>
                </c:pt>
                <c:pt idx="26">
                  <c:v>48221.335267340954</c:v>
                </c:pt>
                <c:pt idx="27">
                  <c:v>407741.01381692209</c:v>
                </c:pt>
                <c:pt idx="28">
                  <c:v>202007.49633931575</c:v>
                </c:pt>
                <c:pt idx="29">
                  <c:v>268923.00642855855</c:v>
                </c:pt>
                <c:pt idx="30">
                  <c:v>157352.41733500647</c:v>
                </c:pt>
                <c:pt idx="31">
                  <c:v>1272152.9315701367</c:v>
                </c:pt>
                <c:pt idx="32">
                  <c:v>187283.49587230658</c:v>
                </c:pt>
                <c:pt idx="33">
                  <c:v>513582.94626505341</c:v>
                </c:pt>
                <c:pt idx="34">
                  <c:v>273620.91662727471</c:v>
                </c:pt>
                <c:pt idx="35">
                  <c:v>120750.30919856901</c:v>
                </c:pt>
                <c:pt idx="36">
                  <c:v>118069.26500913022</c:v>
                </c:pt>
                <c:pt idx="37">
                  <c:v>611452.42830509937</c:v>
                </c:pt>
                <c:pt idx="38">
                  <c:v>106302.60871234539</c:v>
                </c:pt>
                <c:pt idx="39">
                  <c:v>113155.75378275914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512364.18507077749</c:v>
                </c:pt>
                <c:pt idx="36">
                  <c:v>652740.47856912366</c:v>
                </c:pt>
                <c:pt idx="37">
                  <c:v>345450.60970325005</c:v>
                </c:pt>
                <c:pt idx="38">
                  <c:v>592242.64354952937</c:v>
                </c:pt>
                <c:pt idx="39">
                  <c:v>127101.30199450692</c:v>
                </c:pt>
                <c:pt idx="40">
                  <c:v>205506.84483571304</c:v>
                </c:pt>
                <c:pt idx="41">
                  <c:v>34928.540315035607</c:v>
                </c:pt>
                <c:pt idx="42">
                  <c:v>251847.22830042287</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365530.38190365193</c:v>
                </c:pt>
                <c:pt idx="40">
                  <c:v>495237.33098878775</c:v>
                </c:pt>
                <c:pt idx="41">
                  <c:v>443451.16819180851</c:v>
                </c:pt>
                <c:pt idx="42">
                  <c:v>583766.75728766283</c:v>
                </c:pt>
                <c:pt idx="43">
                  <c:v>351824.23706258857</c:v>
                </c:pt>
                <c:pt idx="44">
                  <c:v>340940.3424952288</c:v>
                </c:pt>
                <c:pt idx="45">
                  <c:v>172783.25092931071</c:v>
                </c:pt>
                <c:pt idx="46">
                  <c:v>211217.98828594317</c:v>
                </c:pt>
                <c:pt idx="47">
                  <c:v>162056.65040600396</c:v>
                </c:pt>
                <c:pt idx="48">
                  <c:v>53481.69420250204</c:v>
                </c:pt>
                <c:pt idx="49">
                  <c:v>48810.429253726325</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3902.8550634187463</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34.20142487410903</c:v>
                </c:pt>
                <c:pt idx="9">
                  <c:v>45.888345666654914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-0.29694462937628358</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-0.63200477267068211</c:v>
                </c:pt>
                <c:pt idx="9">
                  <c:v>-0.64710249424411137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0.83666507452884353</c:v>
                </c:pt>
                <c:pt idx="1">
                  <c:v>0.85713208521295015</c:v>
                </c:pt>
                <c:pt idx="2">
                  <c:v>0.87633967177237759</c:v>
                </c:pt>
                <c:pt idx="3">
                  <c:v>0.90599977547414867</c:v>
                </c:pt>
                <c:pt idx="4">
                  <c:v>0.78802084305926756</c:v>
                </c:pt>
                <c:pt idx="5">
                  <c:v>0.83686222280572931</c:v>
                </c:pt>
                <c:pt idx="6">
                  <c:v>0.8339127106639902</c:v>
                </c:pt>
                <c:pt idx="7">
                  <c:v>0.88303158855673536</c:v>
                </c:pt>
                <c:pt idx="8">
                  <c:v>0.84215093153177323</c:v>
                </c:pt>
                <c:pt idx="9">
                  <c:v>0.83509692809479752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0.84397437031685041</c:v>
                </c:pt>
                <c:pt idx="1">
                  <c:v>0.8645810338085067</c:v>
                </c:pt>
                <c:pt idx="2">
                  <c:v>0.87486199051633773</c:v>
                </c:pt>
                <c:pt idx="3">
                  <c:v>0.91486020916738986</c:v>
                </c:pt>
                <c:pt idx="4">
                  <c:v>0.7969428864710566</c:v>
                </c:pt>
                <c:pt idx="5">
                  <c:v>0.84492735777177486</c:v>
                </c:pt>
                <c:pt idx="6">
                  <c:v>0.84279303756688273</c:v>
                </c:pt>
                <c:pt idx="7">
                  <c:v>0.89220173672921543</c:v>
                </c:pt>
                <c:pt idx="8">
                  <c:v>0.85176421252397849</c:v>
                </c:pt>
                <c:pt idx="9">
                  <c:v>0.84487750840213005</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0.84397437031685041</c:v>
                </c:pt>
                <c:pt idx="1">
                  <c:v>0.8645810338085067</c:v>
                </c:pt>
                <c:pt idx="2">
                  <c:v>0.87486199051633773</c:v>
                </c:pt>
                <c:pt idx="3">
                  <c:v>0.91486020916738986</c:v>
                </c:pt>
                <c:pt idx="4">
                  <c:v>0.7969428864710566</c:v>
                </c:pt>
                <c:pt idx="5">
                  <c:v>0.84492735777177486</c:v>
                </c:pt>
                <c:pt idx="6">
                  <c:v>0.84279303756688273</c:v>
                </c:pt>
                <c:pt idx="7">
                  <c:v>0.89220173672921543</c:v>
                </c:pt>
                <c:pt idx="8">
                  <c:v>0.85176421252397849</c:v>
                </c:pt>
                <c:pt idx="9">
                  <c:v>0.84487750840213005</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15.389310283943736</c:v>
                </c:pt>
                <c:pt idx="1">
                  <c:v>0</c:v>
                </c:pt>
                <c:pt idx="2">
                  <c:v>15.389310283943757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15.389310283943733</c:v>
                </c:pt>
                <c:pt idx="1">
                  <c:v>0</c:v>
                </c:pt>
                <c:pt idx="2">
                  <c:v>15.389310283943743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8.2645898250993337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8.2645898250993337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0.4865011169163509</c:v>
                </c:pt>
                <c:pt idx="1">
                  <c:v>1.4255963629758059</c:v>
                </c:pt>
                <c:pt idx="2">
                  <c:v>2.5933976973286974</c:v>
                </c:pt>
                <c:pt idx="3">
                  <c:v>3.6481485601613493</c:v>
                </c:pt>
                <c:pt idx="4">
                  <c:v>3.9970412785434348</c:v>
                </c:pt>
                <c:pt idx="5">
                  <c:v>5.1869866883921851</c:v>
                </c:pt>
                <c:pt idx="6">
                  <c:v>6.4928539069068227</c:v>
                </c:pt>
                <c:pt idx="7">
                  <c:v>8.6030109834882769</c:v>
                </c:pt>
                <c:pt idx="8">
                  <c:v>10.770356655049588</c:v>
                </c:pt>
                <c:pt idx="9">
                  <c:v>20.450927099221424</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0.25872489544160054</c:v>
                </c:pt>
                <c:pt idx="1">
                  <c:v>1.0066046181527843</c:v>
                </c:pt>
                <c:pt idx="2">
                  <c:v>1.9385767065950423</c:v>
                </c:pt>
                <c:pt idx="3">
                  <c:v>2.7797943208682057</c:v>
                </c:pt>
                <c:pt idx="4">
                  <c:v>3.0262016365294975</c:v>
                </c:pt>
                <c:pt idx="5">
                  <c:v>3.9664263222695948</c:v>
                </c:pt>
                <c:pt idx="6">
                  <c:v>4.9879622727608073</c:v>
                </c:pt>
                <c:pt idx="7">
                  <c:v>6.6269414343272723</c:v>
                </c:pt>
                <c:pt idx="8">
                  <c:v>8.2938381664783041</c:v>
                </c:pt>
                <c:pt idx="9">
                  <c:v>15.380439691617092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0.29694462937628358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0.13965379434593411</c:v>
                </c:pt>
                <c:pt idx="1">
                  <c:v>0.15459566410765674</c:v>
                </c:pt>
                <c:pt idx="2">
                  <c:v>0.19091390628726354</c:v>
                </c:pt>
                <c:pt idx="3">
                  <c:v>0.22011209332341372</c:v>
                </c:pt>
                <c:pt idx="4">
                  <c:v>0.26738907485806951</c:v>
                </c:pt>
                <c:pt idx="5">
                  <c:v>0.20579917597497974</c:v>
                </c:pt>
                <c:pt idx="6">
                  <c:v>0.30104889183753886</c:v>
                </c:pt>
                <c:pt idx="7">
                  <c:v>0.3800803863766159</c:v>
                </c:pt>
                <c:pt idx="8">
                  <c:v>0.33128044729357875</c:v>
                </c:pt>
                <c:pt idx="9">
                  <c:v>0.52623559500509653</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7.4768939390268588E-2</c:v>
                </c:pt>
                <c:pt idx="1">
                  <c:v>0.22293560716460872</c:v>
                </c:pt>
                <c:pt idx="2">
                  <c:v>0.36046435234599578</c:v>
                </c:pt>
                <c:pt idx="3">
                  <c:v>0.44367289424032597</c:v>
                </c:pt>
                <c:pt idx="4">
                  <c:v>0.426172346841173</c:v>
                </c:pt>
                <c:pt idx="5">
                  <c:v>0.4851116934111524</c:v>
                </c:pt>
                <c:pt idx="6">
                  <c:v>0.5282531587284397</c:v>
                </c:pt>
                <c:pt idx="7">
                  <c:v>0.59456590324139846</c:v>
                </c:pt>
                <c:pt idx="8">
                  <c:v>0.5915401208126525</c:v>
                </c:pt>
                <c:pt idx="9">
                  <c:v>0.60845014886822213</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0.70671764766741108</c:v>
                </c:pt>
                <c:pt idx="1">
                  <c:v>0.74157282608274311</c:v>
                </c:pt>
                <c:pt idx="2">
                  <c:v>0.85455776987381216</c:v>
                </c:pt>
                <c:pt idx="3">
                  <c:v>0.93148940097744892</c:v>
                </c:pt>
                <c:pt idx="4">
                  <c:v>1.0610025598431629</c:v>
                </c:pt>
                <c:pt idx="5">
                  <c:v>0.93299360630885453</c:v>
                </c:pt>
                <c:pt idx="6">
                  <c:v>1.1521849951873173</c:v>
                </c:pt>
                <c:pt idx="7">
                  <c:v>1.339855462866798</c:v>
                </c:pt>
                <c:pt idx="8">
                  <c:v>1.250031826465682</c:v>
                </c:pt>
                <c:pt idx="9">
                  <c:v>1.6707697955040592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0.15237140792332232</c:v>
                </c:pt>
                <c:pt idx="1">
                  <c:v>0.32408013014401016</c:v>
                </c:pt>
                <c:pt idx="2">
                  <c:v>0.48990815973893725</c:v>
                </c:pt>
                <c:pt idx="3">
                  <c:v>0.5907812613975798</c:v>
                </c:pt>
                <c:pt idx="4">
                  <c:v>0.57139510152065354</c:v>
                </c:pt>
                <c:pt idx="5">
                  <c:v>0.64331173240606254</c:v>
                </c:pt>
                <c:pt idx="6">
                  <c:v>0.69612664421904547</c:v>
                </c:pt>
                <c:pt idx="7">
                  <c:v>0.78120329276931133</c:v>
                </c:pt>
                <c:pt idx="8">
                  <c:v>0.77773724195597504</c:v>
                </c:pt>
                <c:pt idx="9">
                  <c:v>0.81278737863165995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0.13485429690182191</c:v>
                </c:pt>
                <c:pt idx="1">
                  <c:v>0.28553036304657992</c:v>
                </c:pt>
                <c:pt idx="2">
                  <c:v>0.42931986419789014</c:v>
                </c:pt>
                <c:pt idx="3">
                  <c:v>0.51490125426289368</c:v>
                </c:pt>
                <c:pt idx="4">
                  <c:v>0.50042921450143329</c:v>
                </c:pt>
                <c:pt idx="5">
                  <c:v>0.5592225779225023</c:v>
                </c:pt>
                <c:pt idx="6">
                  <c:v>0.60490666745089461</c:v>
                </c:pt>
                <c:pt idx="7">
                  <c:v>0.6740980041731317</c:v>
                </c:pt>
                <c:pt idx="8">
                  <c:v>0.67256706933550947</c:v>
                </c:pt>
                <c:pt idx="9">
                  <c:v>0.69238783387063296</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-0.39744408151791077</c:v>
                </c:pt>
                <c:pt idx="1">
                  <c:v>-0.42180788121776658</c:v>
                </c:pt>
                <c:pt idx="2">
                  <c:v>-0.79166224431708798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-0.27669091052101891</c:v>
                </c:pt>
                <c:pt idx="1">
                  <c:v>-0.42180788121776658</c:v>
                </c:pt>
                <c:pt idx="2">
                  <c:v>-0.73484995691704569</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0.12075317099689187</c:v>
                </c:pt>
                <c:pt idx="1">
                  <c:v>0</c:v>
                </c:pt>
                <c:pt idx="2">
                  <c:v>5.6812287400042294E-2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32.353923205342234</c:v>
                </c:pt>
                <c:pt idx="1">
                  <c:v>-1.2724911890187374</c:v>
                </c:pt>
                <c:pt idx="2">
                  <c:v>-10.599146726024852</c:v>
                </c:pt>
                <c:pt idx="3">
                  <c:v>32.353923205342234</c:v>
                </c:pt>
                <c:pt idx="4">
                  <c:v>-1.2724911890187374</c:v>
                </c:pt>
                <c:pt idx="5">
                  <c:v>-18.241513633834174</c:v>
                </c:pt>
                <c:pt idx="6">
                  <c:v>-25.915626704017221</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32.353923205342234</c:v>
                </c:pt>
                <c:pt idx="1">
                  <c:v>-1.2724911890187374</c:v>
                </c:pt>
                <c:pt idx="2">
                  <c:v>-10.599146726024852</c:v>
                </c:pt>
                <c:pt idx="3">
                  <c:v>32.353923205342234</c:v>
                </c:pt>
                <c:pt idx="4">
                  <c:v>-1.2724911890187374</c:v>
                </c:pt>
                <c:pt idx="5">
                  <c:v>-18.241513633834174</c:v>
                </c:pt>
                <c:pt idx="6">
                  <c:v>-30.411313528735484</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0.57380758308352564</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0.76415828760439219</c:v>
                </c:pt>
                <c:pt idx="1">
                  <c:v>8.6754052537398804E-2</c:v>
                </c:pt>
                <c:pt idx="2">
                  <c:v>8.2214723926560082E-2</c:v>
                </c:pt>
                <c:pt idx="3">
                  <c:v>0.10192187866610311</c:v>
                </c:pt>
                <c:pt idx="4">
                  <c:v>0.22783139204497727</c:v>
                </c:pt>
                <c:pt idx="5">
                  <c:v>1.5876486758203707E-2</c:v>
                </c:pt>
                <c:pt idx="6">
                  <c:v>5.12906515141138E-2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16.119819878913241</c:v>
                </c:pt>
                <c:pt idx="1">
                  <c:v>26.901393309581294</c:v>
                </c:pt>
                <c:pt idx="2">
                  <c:v>34.949861239097963</c:v>
                </c:pt>
                <c:pt idx="3">
                  <c:v>37.168112891340094</c:v>
                </c:pt>
                <c:pt idx="4">
                  <c:v>40.227877331297854</c:v>
                </c:pt>
                <c:pt idx="5">
                  <c:v>39.83611961593644</c:v>
                </c:pt>
                <c:pt idx="6">
                  <c:v>38.048471072037081</c:v>
                </c:pt>
                <c:pt idx="7">
                  <c:v>33.870629267319515</c:v>
                </c:pt>
                <c:pt idx="8">
                  <c:v>32.924186343015492</c:v>
                </c:pt>
                <c:pt idx="9">
                  <c:v>24.133955865578457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1.5395691290823188</c:v>
                </c:pt>
                <c:pt idx="1">
                  <c:v>7.487661645207087</c:v>
                </c:pt>
                <c:pt idx="2">
                  <c:v>11.893522948248286</c:v>
                </c:pt>
                <c:pt idx="3">
                  <c:v>13.543100418179641</c:v>
                </c:pt>
                <c:pt idx="4">
                  <c:v>17.534988914442497</c:v>
                </c:pt>
                <c:pt idx="5">
                  <c:v>17.515057247650105</c:v>
                </c:pt>
                <c:pt idx="6">
                  <c:v>19.974265249825258</c:v>
                </c:pt>
                <c:pt idx="7">
                  <c:v>23.696440193197471</c:v>
                </c:pt>
                <c:pt idx="8">
                  <c:v>24.183372010916536</c:v>
                </c:pt>
                <c:pt idx="9">
                  <c:v>26.179499385492555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0.39464358852964421</c:v>
                </c:pt>
                <c:pt idx="1">
                  <c:v>3.0950116012898716</c:v>
                </c:pt>
                <c:pt idx="2">
                  <c:v>9.154952127367503</c:v>
                </c:pt>
                <c:pt idx="3">
                  <c:v>13.866960212054169</c:v>
                </c:pt>
                <c:pt idx="4">
                  <c:v>13.948038805069629</c:v>
                </c:pt>
                <c:pt idx="5">
                  <c:v>18.786934476847637</c:v>
                </c:pt>
                <c:pt idx="6">
                  <c:v>24.574842584192911</c:v>
                </c:pt>
                <c:pt idx="7">
                  <c:v>29.991972470199119</c:v>
                </c:pt>
                <c:pt idx="8">
                  <c:v>34.201424874109001</c:v>
                </c:pt>
                <c:pt idx="9">
                  <c:v>45.314538083571456</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A62E86BF-6AA0-4DB6-958D-8B16652E1665}">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3E196D4D-0AE2-49F1-BA3C-0D3EBB441431}">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E64DEAAF-E112-41FB-A426-D3147E3213C4}">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AB5DE3E1-A0A8-4506-B53E-189221C94F3A}">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33"/>
      <c r="B9" s="833"/>
      <c r="C9" s="833"/>
      <c r="E9" s="19" t="s">
        <v>11</v>
      </c>
      <c r="F9" s="833" t="e">
        <f>#REF!/$L$1</f>
        <v>#REF!</v>
      </c>
      <c r="G9" s="833"/>
      <c r="H9" s="833"/>
      <c r="I9" s="833"/>
      <c r="J9" s="833"/>
    </row>
    <row r="10" hidden="true">
      <c r="A10" s="834"/>
      <c r="B10" s="834"/>
      <c r="C10" s="834"/>
      <c r="E10" s="21" t="s">
        <v>12</v>
      </c>
      <c r="F10" s="834" t="e">
        <f>#REF!</f>
        <v>#REF!</v>
      </c>
      <c r="G10" s="834"/>
      <c r="H10" s="834"/>
      <c r="I10" s="834"/>
      <c r="J10" s="834"/>
    </row>
    <row r="11" hidden="true">
      <c r="A11" s="835"/>
      <c r="B11" s="835"/>
      <c r="C11" s="835"/>
      <c r="E11" s="24" t="s">
        <v>13</v>
      </c>
      <c r="F11" s="835" t="e">
        <f>+#REF!/$L$1</f>
        <v>#REF!</v>
      </c>
      <c r="G11" s="835"/>
      <c r="H11" s="835"/>
      <c r="I11" s="835"/>
      <c r="J11" s="835"/>
    </row>
    <row r="12" ht="15" thickBot="true"/>
    <row r="13" ht="15.6" thickTop="true" thickBot="true">
      <c r="B13" s="27"/>
      <c r="C13" s="830" t="s">
        <v>14</v>
      </c>
      <c r="D13" s="830"/>
      <c r="E13" s="830" t="s">
        <v>15</v>
      </c>
      <c r="F13" s="830"/>
      <c r="J13" s="19"/>
      <c r="K13" s="19"/>
      <c r="L13" s="19"/>
    </row>
    <row r="14" ht="40.8" thickTop="true" thickBot="true">
      <c r="B14" s="28"/>
      <c r="C14" s="29" t="s">
        <v>16</v>
      </c>
      <c r="D14" s="29" t="s">
        <v>17</v>
      </c>
      <c r="E14" s="29" t="s">
        <v>16</v>
      </c>
      <c r="F14" s="29" t="s">
        <v>17</v>
      </c>
      <c r="I14" s="30" t="s">
        <v>18</v>
      </c>
      <c r="J14" s="30"/>
      <c r="K14" s="30"/>
      <c r="L14" s="30"/>
      <c r="M14" s="30"/>
    </row>
    <row r="15" ht="18.6" thickTop="true">
      <c r="B15" s="831" t="s">
        <v>18</v>
      </c>
      <c r="C15" s="831"/>
      <c r="D15" s="831"/>
      <c r="E15" s="831"/>
      <c r="F15" s="831"/>
      <c r="I15" s="31"/>
      <c r="J15" s="31"/>
      <c r="K15" s="31" t="s">
        <v>14</v>
      </c>
      <c r="L15" s="31" t="s">
        <v>15</v>
      </c>
      <c r="M15" s="32"/>
      <c r="N15" s="31"/>
      <c r="O15" s="31" t="s">
        <v>14</v>
      </c>
      <c r="P15" s="31" t="s">
        <v>15</v>
      </c>
      <c r="Q15" s="32"/>
    </row>
    <row r="16" ht="17.1" customHeight="true">
      <c r="B16" s="33" t="s">
        <v>10</v>
      </c>
      <c r="C16" s="34"/>
      <c r="D16" s="34"/>
      <c r="I16" s="826"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7"/>
      <c r="J18" s="49" t="s">
        <v>23</v>
      </c>
      <c r="K18" s="50">
        <v>112.5</v>
      </c>
      <c r="L18" s="51">
        <v>131.19999999999999</v>
      </c>
    </row>
    <row r="19" ht="18">
      <c r="B19" s="52" t="s">
        <v>23</v>
      </c>
      <c r="C19" s="53">
        <v>112.5</v>
      </c>
      <c r="D19" s="54"/>
      <c r="E19" s="55">
        <v>131.19999999999999</v>
      </c>
      <c r="F19" s="54"/>
      <c r="G19" s="17">
        <f t="shared" ref="G19:G32" si="0">E19/C19-1</f>
        <v>0.16622222222222205</v>
      </c>
      <c r="I19" s="828" t="s">
        <v>7</v>
      </c>
      <c r="J19" s="35" t="s">
        <v>19</v>
      </c>
      <c r="K19" s="36">
        <v>91.17</v>
      </c>
      <c r="L19" s="37">
        <v>91.17</v>
      </c>
    </row>
    <row r="20" ht="18">
      <c r="B20" s="33" t="s">
        <v>7</v>
      </c>
      <c r="C20" s="34"/>
      <c r="D20" s="34"/>
      <c r="F20" s="34"/>
      <c r="G20" s="17" t="e">
        <f t="shared" si="0"/>
        <v>#DIV/0!</v>
      </c>
      <c r="I20" s="826"/>
      <c r="J20" s="35" t="s">
        <v>21</v>
      </c>
      <c r="K20" s="36">
        <v>112.5</v>
      </c>
      <c r="L20" s="44">
        <v>131.19999999999999</v>
      </c>
    </row>
    <row r="21" ht="18.6" thickBot="true">
      <c r="B21" s="42" t="s">
        <v>19</v>
      </c>
      <c r="C21" s="43">
        <v>91.17</v>
      </c>
      <c r="D21" s="34">
        <v>150</v>
      </c>
      <c r="E21" s="17">
        <v>91.17</v>
      </c>
      <c r="F21" s="34">
        <v>150</v>
      </c>
      <c r="G21" s="17">
        <f t="shared" si="0"/>
        <v>0</v>
      </c>
      <c r="I21" s="829"/>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2" t="s">
        <v>24</v>
      </c>
      <c r="J22" s="832"/>
      <c r="K22" s="824">
        <f>elec_pmts_info!E6</f>
        <v>158.4</v>
      </c>
      <c r="L22" s="824"/>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5" t="s">
        <v>25</v>
      </c>
      <c r="C24" s="825"/>
      <c r="D24" s="825"/>
      <c r="E24" s="825"/>
      <c r="F24" s="825"/>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6" t="s">
        <v>10</v>
      </c>
      <c r="J26" s="35" t="s">
        <v>19</v>
      </c>
      <c r="K26" s="65">
        <v>96.72</v>
      </c>
      <c r="L26" s="66">
        <v>96.7</v>
      </c>
    </row>
    <row r="27" ht="18">
      <c r="B27" s="42" t="s">
        <v>21</v>
      </c>
      <c r="C27" s="67">
        <v>113.38</v>
      </c>
      <c r="D27" s="34">
        <v>500</v>
      </c>
      <c r="E27" s="48">
        <v>132.19999999999999</v>
      </c>
      <c r="F27" s="34">
        <v>500</v>
      </c>
      <c r="G27" s="17">
        <f t="shared" si="0"/>
        <v>0.16599047451049564</v>
      </c>
      <c r="I27" s="826"/>
      <c r="J27" s="35" t="s">
        <v>21</v>
      </c>
      <c r="K27" s="68">
        <v>113.38</v>
      </c>
      <c r="L27" s="69">
        <v>132.19999999999999</v>
      </c>
    </row>
    <row r="28" ht="18">
      <c r="B28" s="52" t="s">
        <v>23</v>
      </c>
      <c r="C28" s="70">
        <v>113.38</v>
      </c>
      <c r="D28" s="54"/>
      <c r="E28" s="55">
        <v>132.19999999999999</v>
      </c>
      <c r="F28" s="54"/>
      <c r="G28" s="17">
        <f t="shared" si="0"/>
        <v>0.16599047451049564</v>
      </c>
      <c r="I28" s="827"/>
      <c r="J28" s="49" t="s">
        <v>23</v>
      </c>
      <c r="K28" s="71">
        <v>113.38</v>
      </c>
      <c r="L28" s="72">
        <v>132.19999999999999</v>
      </c>
    </row>
    <row r="29" ht="18">
      <c r="B29" s="33" t="s">
        <v>28</v>
      </c>
      <c r="C29" s="34"/>
      <c r="D29" s="34"/>
      <c r="F29" s="34"/>
      <c r="G29" s="17" t="e">
        <f t="shared" si="0"/>
        <v>#DIV/0!</v>
      </c>
      <c r="I29" s="828" t="s">
        <v>7</v>
      </c>
      <c r="J29" s="35" t="s">
        <v>19</v>
      </c>
      <c r="K29" s="73">
        <v>96.72</v>
      </c>
      <c r="L29" s="66">
        <v>96.7</v>
      </c>
    </row>
    <row r="30" ht="18">
      <c r="B30" s="42" t="s">
        <v>19</v>
      </c>
      <c r="C30" s="74">
        <v>96.72</v>
      </c>
      <c r="D30" s="34">
        <v>150</v>
      </c>
      <c r="E30" s="17">
        <v>96.7</v>
      </c>
      <c r="F30" s="34">
        <v>150</v>
      </c>
      <c r="G30" s="17">
        <f t="shared" si="0"/>
        <v>-2.0678246484695517E-4</v>
      </c>
      <c r="I30" s="826"/>
      <c r="J30" s="35" t="s">
        <v>21</v>
      </c>
      <c r="K30" s="75">
        <v>113.38</v>
      </c>
      <c r="L30" s="69">
        <v>132.19999999999999</v>
      </c>
    </row>
    <row r="31" ht="18.6" thickBot="true">
      <c r="B31" s="42" t="s">
        <v>21</v>
      </c>
      <c r="C31" s="76">
        <v>113.38</v>
      </c>
      <c r="D31" s="34">
        <v>250</v>
      </c>
      <c r="E31" s="48">
        <v>132.19999999999999</v>
      </c>
      <c r="F31" s="34">
        <v>250</v>
      </c>
      <c r="G31" s="17">
        <f t="shared" si="0"/>
        <v>0.16599047451049564</v>
      </c>
      <c r="I31" s="829"/>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5" t="s">
        <v>189</v>
      </c>
      <c r="S2" s="855"/>
      <c r="T2" s="855"/>
      <c r="U2" s="855"/>
      <c r="V2" s="855"/>
      <c r="W2" s="855"/>
      <c r="X2" s="855"/>
      <c r="Y2" t="s">
        <v>190</v>
      </c>
      <c r="Z2" t="s">
        <v>191</v>
      </c>
      <c r="AA2" t="s">
        <v>191</v>
      </c>
      <c r="AB2" t="s">
        <v>191</v>
      </c>
      <c r="AC2" t="s">
        <v>191</v>
      </c>
      <c r="AD2" t="s">
        <v>191</v>
      </c>
      <c r="AE2" s="847" t="s">
        <v>192</v>
      </c>
      <c r="AF2" s="847"/>
      <c r="AG2" s="847"/>
      <c r="AH2" s="847"/>
      <c r="AI2" s="847"/>
      <c r="AJ2" s="847"/>
      <c r="AK2" s="847"/>
      <c r="AL2" s="847"/>
      <c r="AM2" s="847"/>
      <c r="AN2" s="847"/>
      <c r="AO2" s="847"/>
      <c r="AP2" s="847"/>
    </row>
    <row r="3">
      <c r="A3" t="s">
        <v>193</v>
      </c>
      <c r="B3" s="430" t="s">
        <v>194</v>
      </c>
      <c r="C3" s="853" t="s">
        <v>195</v>
      </c>
      <c r="D3" s="853"/>
      <c r="E3" s="853"/>
      <c r="F3" s="854" t="s">
        <v>196</v>
      </c>
      <c r="G3" s="854"/>
      <c r="H3" s="854"/>
      <c r="I3" s="854"/>
      <c r="J3" s="852" t="s">
        <v>197</v>
      </c>
      <c r="K3" s="852"/>
      <c r="L3" s="852"/>
      <c r="M3" s="852"/>
      <c r="N3" s="852"/>
      <c r="O3" s="851" t="s">
        <v>198</v>
      </c>
      <c r="P3" s="851"/>
      <c r="Q3" s="851"/>
      <c r="R3" s="838" t="s">
        <v>199</v>
      </c>
      <c r="S3" s="838" t="s">
        <v>130</v>
      </c>
      <c r="T3" s="838" t="s">
        <v>134</v>
      </c>
      <c r="U3" s="838" t="s">
        <v>135</v>
      </c>
      <c r="V3" s="838" t="s">
        <v>200</v>
      </c>
      <c r="W3" s="838" t="s">
        <v>201</v>
      </c>
      <c r="X3" s="838" t="s">
        <v>202</v>
      </c>
      <c r="Y3" s="848" t="s">
        <v>203</v>
      </c>
      <c r="Z3" s="849"/>
      <c r="AA3" s="849"/>
      <c r="AB3" s="849"/>
      <c r="AC3" s="849"/>
      <c r="AD3" s="850"/>
      <c r="AE3" s="858" t="s">
        <v>204</v>
      </c>
      <c r="AF3" s="859"/>
      <c r="AG3" s="859"/>
      <c r="AH3" s="859"/>
      <c r="AI3" s="859"/>
      <c r="AJ3" s="860"/>
      <c r="AK3" s="858" t="s">
        <v>205</v>
      </c>
      <c r="AL3" s="859"/>
      <c r="AM3" s="859"/>
      <c r="AN3" s="859"/>
      <c r="AO3" s="859"/>
      <c r="AP3" s="860"/>
      <c r="AQ3" s="856" t="s">
        <v>206</v>
      </c>
      <c r="AR3" s="857"/>
      <c r="AS3" s="857"/>
      <c r="AT3" s="857"/>
      <c r="AU3" s="857"/>
      <c r="AV3" s="857"/>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91.17</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134.77500000000001</v>
      </c>
      <c r="S2" s="238">
        <f>Parameters!C34/'Uprating pmts'!$C$8</f>
        <v>111.23</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111.23</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121.456474548881</v>
      </c>
      <c r="AI2" s="221">
        <f>Parameters!C48/'Uprating pmts'!$C$8</f>
        <v>152.93268110082869</v>
      </c>
      <c r="AJ2" s="237">
        <f>Parameters!C49</f>
        <v>-0.25915626704017219</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110.14</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130.05000000000001</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117.269489097762</v>
      </c>
      <c r="AI3" s="221">
        <f>Parameters!D48/'Uprating pmts'!$C$8</f>
        <v>152.93268110082869</v>
      </c>
      <c r="AJ3" s="237">
        <f>Parameters!D49</f>
        <v>-0.30411313528735484</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125.325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113.082503646644</v>
      </c>
      <c r="AI4" s="221">
        <f>Parameters!E48/'Uprating pmts'!$C$8</f>
        <v>152.93268110082869</v>
      </c>
      <c r="AJ4" s="237">
        <f>Parameters!E49</f>
        <v>-0.35239914371463726</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120.6</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108.89551819552599</v>
      </c>
      <c r="AI5" s="221">
        <f>Parameters!F48/'Uprating pmts'!$C$8</f>
        <v>152.93268110082869</v>
      </c>
      <c r="AJ5" s="237">
        <f>Parameters!F49</f>
        <v>-0.40439830431067247</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136.49</v>
      </c>
      <c r="M6" s="413">
        <f>M5</f>
        <v>300</v>
      </c>
      <c r="N6" s="578">
        <f t="shared" si="0"/>
        <v>0.13832070707070704</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136.49</v>
      </c>
      <c r="M7" s="577">
        <f>Parameters!D25</f>
        <v>500</v>
      </c>
      <c r="N7" s="578">
        <f t="shared" si="0"/>
        <v>0.13832070707070704</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149.06</v>
      </c>
      <c r="M8" s="413">
        <f>M7</f>
        <v>500</v>
      </c>
      <c r="N8" s="578">
        <f t="shared" si="0"/>
        <v>5.8964646464646484E-2</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149.06</v>
      </c>
      <c r="M9" s="581">
        <v>550</v>
      </c>
      <c r="N9" s="582">
        <f t="shared" si="0"/>
        <v>5.8964646464646484E-2</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136.49</v>
      </c>
      <c r="M12" s="413">
        <f>M11</f>
        <v>150</v>
      </c>
      <c r="N12" s="578">
        <f t="shared" si="0"/>
        <v>0.13832070707070704</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136.49</v>
      </c>
      <c r="M13" s="577">
        <f>Parameters!D30</f>
        <v>250</v>
      </c>
      <c r="N13" s="578">
        <f t="shared" si="0"/>
        <v>0.13832070707070704</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159.36000000000001</v>
      </c>
      <c r="M14" s="413">
        <f>M13</f>
        <v>250</v>
      </c>
      <c r="N14" s="578">
        <f t="shared" si="0"/>
        <v>-6.0606060606061109E-3</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159.36000000000001</v>
      </c>
      <c r="M15" s="581">
        <v>550</v>
      </c>
      <c r="N15" s="582">
        <f t="shared" si="0"/>
        <v>-6.0606060606061109E-3</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121.456474548881</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136.49</v>
      </c>
      <c r="N24" s="413">
        <f>Parameters!E25</f>
        <v>136.49</v>
      </c>
      <c r="O24" s="413">
        <f>Parameters!G25</f>
        <v>136.49</v>
      </c>
      <c r="P24" s="413">
        <f>Parameters!I25</f>
        <v>136.49</v>
      </c>
      <c r="U24" s="413">
        <f t="shared" si="4"/>
        <v>136.49</v>
      </c>
      <c r="V24" s="413">
        <f t="shared" si="4"/>
        <v>136.49</v>
      </c>
      <c r="W24" s="413">
        <f t="shared" si="4"/>
        <v>136.49</v>
      </c>
      <c r="X24" s="413">
        <f t="shared" si="4"/>
        <v>136.49</v>
      </c>
    </row>
    <row r="25">
      <c r="K25" s="874"/>
      <c r="L25" t="s">
        <v>564</v>
      </c>
      <c r="M25" s="413">
        <f>Parameters!C26</f>
        <v>149.06</v>
      </c>
      <c r="N25" s="413">
        <f>Parameters!E26</f>
        <v>149.06</v>
      </c>
      <c r="O25" s="413">
        <f>Parameters!G26</f>
        <v>149.06</v>
      </c>
      <c r="P25" s="413">
        <f>Parameters!I26</f>
        <v>149.06</v>
      </c>
      <c r="Q25">
        <f>M25*0.18</f>
        <v>26.8308</v>
      </c>
      <c r="R25">
        <f>N25*0.18</f>
        <v>26.8308</v>
      </c>
      <c r="S25">
        <f>O25*0.18</f>
        <v>26.8308</v>
      </c>
      <c r="T25">
        <f>P25*0.18</f>
        <v>26.8308</v>
      </c>
      <c r="U25" s="413">
        <f t="shared" si="4"/>
        <v>122.22920000000001</v>
      </c>
      <c r="V25" s="413">
        <f t="shared" si="4"/>
        <v>122.22920000000001</v>
      </c>
      <c r="W25" s="413">
        <f t="shared" si="4"/>
        <v>122.22920000000001</v>
      </c>
      <c r="X25" s="413">
        <f t="shared" si="4"/>
        <v>122.22920000000001</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136.49</v>
      </c>
      <c r="N27" s="413">
        <f>Parameters!E30</f>
        <v>136.49</v>
      </c>
      <c r="O27" s="413">
        <f>Parameters!G30</f>
        <v>136.49</v>
      </c>
      <c r="P27" s="413">
        <f>Parameters!I30</f>
        <v>136.49</v>
      </c>
      <c r="U27" s="413">
        <f t="shared" si="4"/>
        <v>136.49</v>
      </c>
      <c r="V27" s="413">
        <f t="shared" si="4"/>
        <v>136.49</v>
      </c>
      <c r="W27" s="413">
        <f t="shared" si="4"/>
        <v>136.49</v>
      </c>
      <c r="X27" s="413">
        <f t="shared" si="4"/>
        <v>136.49</v>
      </c>
    </row>
    <row r="28">
      <c r="K28" s="874"/>
      <c r="L28" t="s">
        <v>567</v>
      </c>
      <c r="M28" s="413">
        <f>Parameters!C31</f>
        <v>159.36000000000001</v>
      </c>
      <c r="N28" s="413">
        <f>Parameters!E31</f>
        <v>159.36000000000001</v>
      </c>
      <c r="O28" s="413">
        <f>Parameters!G31</f>
        <v>159.36000000000001</v>
      </c>
      <c r="P28" s="413">
        <f>Parameters!I31</f>
        <v>159.36000000000001</v>
      </c>
      <c r="Q28">
        <f>M28*0.18</f>
        <v>28.684800000000003</v>
      </c>
      <c r="R28">
        <f>N28*0.18</f>
        <v>28.684800000000003</v>
      </c>
      <c r="S28">
        <f>O28*0.18</f>
        <v>28.684800000000003</v>
      </c>
      <c r="T28">
        <f>P28*0.18</f>
        <v>28.684800000000003</v>
      </c>
      <c r="U28" s="413">
        <f t="shared" si="4"/>
        <v>130.67520000000002</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zoomScale="70" zoomScaleNormal="70" workbookViewId="0">
      <selection activeCell="L20" sqref="L20"/>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9" t="s">
        <v>14</v>
      </c>
      <c r="D4" s="878"/>
      <c r="E4" s="880"/>
      <c r="F4" s="879" t="s">
        <v>423</v>
      </c>
      <c r="G4" s="878"/>
      <c r="H4" s="880"/>
      <c r="I4" s="878" t="s">
        <v>437</v>
      </c>
      <c r="J4" s="878"/>
      <c r="K4" s="878"/>
      <c r="L4" s="879" t="s">
        <v>447</v>
      </c>
      <c r="M4" s="878"/>
      <c r="N4" s="878"/>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754.9995600000002</v>
      </c>
      <c r="D8" s="9">
        <f>Fuel_prices_info!L10</f>
        <v>922.80154137931049</v>
      </c>
      <c r="E8" s="380">
        <f t="shared" si="0"/>
        <v>0.18183972810502336</v>
      </c>
      <c r="F8" s="212">
        <f>C8</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990.00009999999997</v>
      </c>
      <c r="D11" s="12">
        <f>Fuel_prices_info!L6</f>
        <v>990.00039042128606</v>
      </c>
      <c r="E11" s="380">
        <f t="shared" si="0"/>
        <v>2.9335471873669534E-7</v>
      </c>
      <c r="F11" s="213">
        <f>C11</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741.61842708898575</v>
      </c>
      <c r="D12" s="486">
        <f>+D8*'Uprating pmts'!$D$17+D10*'Uprating pmts'!$D$19+D11*'Uprating pmts'!$D$20+D9*'Uprating pmts'!$D$18</f>
        <v>914.7102853394066</v>
      </c>
      <c r="E12" s="512">
        <f>+E8*'Uprating pmts'!$D$17+E10*'Uprating pmts'!$D$19+E11*'Uprating pmts'!$D$20+E9*'Uprating pmts'!$D$18</f>
        <v>0.18983074699255686</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803.25932625288556</v>
      </c>
      <c r="D13" s="15">
        <f>SUMPRODUCT(D6:D11,'Uprating pmts'!$C$15:$C$20)</f>
        <v>930.63511760587903</v>
      </c>
      <c r="E13" s="381">
        <f>SUMPRODUCT(E6:E11,'Uprating pmts'!$C$15:$C$20)</f>
        <v>0.1412439765790047</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8" t="s">
        <v>14</v>
      </c>
      <c r="D19" s="878"/>
      <c r="E19" s="878" t="s">
        <v>423</v>
      </c>
      <c r="F19" s="878"/>
      <c r="G19" s="878" t="s">
        <v>437</v>
      </c>
      <c r="H19" s="878"/>
      <c r="I19" s="878" t="s">
        <v>447</v>
      </c>
      <c r="J19" s="878"/>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977">
        <v>91.17</v>
      </c>
      <c r="D23" s="222">
        <v>0</v>
      </c>
      <c r="E23" s="977">
        <v>91.17</v>
      </c>
      <c r="F23" s="222">
        <v>0</v>
      </c>
      <c r="G23" s="977">
        <v>91.17</v>
      </c>
      <c r="H23" s="222">
        <v>0</v>
      </c>
      <c r="I23" s="977">
        <v>91.17</v>
      </c>
      <c r="J23" s="222">
        <v>0</v>
      </c>
    </row>
    <row r="24">
      <c r="B24" s="14" t="s">
        <v>19</v>
      </c>
      <c r="C24" s="977">
        <v>91.17</v>
      </c>
      <c r="D24" s="3">
        <v>300</v>
      </c>
      <c r="E24" s="977">
        <v>91.17</v>
      </c>
      <c r="F24" s="3">
        <v>300</v>
      </c>
      <c r="G24" s="977">
        <v>91.17</v>
      </c>
      <c r="H24" s="3">
        <v>300</v>
      </c>
      <c r="I24" s="977">
        <v>91.17</v>
      </c>
      <c r="J24" s="3">
        <v>300</v>
      </c>
      <c r="L24" s="490"/>
      <c r="M24" s="353"/>
    </row>
    <row r="25">
      <c r="B25" s="14" t="s">
        <v>21</v>
      </c>
      <c r="C25" s="978">
        <v>136.49</v>
      </c>
      <c r="D25" s="3">
        <v>500</v>
      </c>
      <c r="E25" s="978">
        <v>136.49</v>
      </c>
      <c r="F25" s="3">
        <v>500</v>
      </c>
      <c r="G25" s="978">
        <v>136.49</v>
      </c>
      <c r="H25" s="3">
        <v>500</v>
      </c>
      <c r="I25" s="978">
        <v>136.49</v>
      </c>
      <c r="J25" s="3">
        <v>500</v>
      </c>
      <c r="L25" s="490"/>
      <c r="M25" s="353"/>
      <c r="N25" s="233"/>
      <c r="O25" s="353"/>
    </row>
    <row r="26">
      <c r="B26" s="218" t="s">
        <v>23</v>
      </c>
      <c r="C26" s="979">
        <v>149.06</v>
      </c>
      <c r="D26" s="219"/>
      <c r="E26" s="979">
        <v>149.06</v>
      </c>
      <c r="F26" s="219"/>
      <c r="G26" s="979">
        <v>149.06</v>
      </c>
      <c r="H26" s="219"/>
      <c r="I26" s="979">
        <v>149.06</v>
      </c>
      <c r="J26" s="219"/>
      <c r="L26" s="490"/>
      <c r="M26" s="353"/>
      <c r="N26" s="233"/>
    </row>
    <row r="27">
      <c r="B27" s="193" t="s">
        <v>7</v>
      </c>
      <c r="C27" s="980"/>
      <c r="D27" s="3"/>
      <c r="E27" s="980"/>
      <c r="F27" s="3"/>
      <c r="G27" s="980"/>
      <c r="H27" s="3"/>
      <c r="I27" s="980"/>
      <c r="J27" s="3"/>
      <c r="L27" s="490"/>
      <c r="M27" s="353"/>
      <c r="N27" s="233"/>
    </row>
    <row r="28">
      <c r="B28" s="14" t="s">
        <v>1109</v>
      </c>
      <c r="C28" s="977">
        <v>91.17</v>
      </c>
      <c r="D28" s="222">
        <v>0</v>
      </c>
      <c r="E28" s="977">
        <v>91.17</v>
      </c>
      <c r="F28" s="222">
        <v>0</v>
      </c>
      <c r="G28" s="977">
        <v>91.17</v>
      </c>
      <c r="H28" s="222">
        <v>0</v>
      </c>
      <c r="I28" s="977">
        <v>91.17</v>
      </c>
      <c r="J28" s="222">
        <v>0</v>
      </c>
      <c r="L28" s="490"/>
      <c r="M28" s="353"/>
      <c r="N28" s="233"/>
    </row>
    <row r="29">
      <c r="B29" s="14" t="s">
        <v>19</v>
      </c>
      <c r="C29" s="977">
        <v>91.17</v>
      </c>
      <c r="D29" s="3">
        <v>150</v>
      </c>
      <c r="E29" s="977">
        <v>91.17</v>
      </c>
      <c r="F29" s="3">
        <v>150</v>
      </c>
      <c r="G29" s="977">
        <v>91.17</v>
      </c>
      <c r="H29" s="3">
        <v>150</v>
      </c>
      <c r="I29" s="977">
        <v>91.17</v>
      </c>
      <c r="J29" s="3">
        <v>150</v>
      </c>
      <c r="L29" s="490"/>
      <c r="M29" s="353"/>
      <c r="N29" s="233"/>
    </row>
    <row r="30">
      <c r="B30" s="14" t="s">
        <v>21</v>
      </c>
      <c r="C30" s="978">
        <v>136.49</v>
      </c>
      <c r="D30" s="3">
        <v>250</v>
      </c>
      <c r="E30" s="978">
        <v>136.49</v>
      </c>
      <c r="F30" s="3">
        <v>250</v>
      </c>
      <c r="G30" s="978">
        <v>136.49</v>
      </c>
      <c r="H30" s="3">
        <v>250</v>
      </c>
      <c r="I30" s="978">
        <v>136.49</v>
      </c>
      <c r="J30" s="3">
        <v>250</v>
      </c>
      <c r="L30" s="490"/>
      <c r="M30" s="353"/>
      <c r="N30" s="233"/>
    </row>
    <row r="31" ht="15" thickBot="true">
      <c r="B31" s="220" t="s">
        <v>23</v>
      </c>
      <c r="C31" s="979">
        <v>159.36000000000001</v>
      </c>
      <c r="D31" s="219"/>
      <c r="E31" s="979">
        <v>159.36000000000001</v>
      </c>
      <c r="F31" s="219"/>
      <c r="G31" s="979">
        <v>159.36000000000001</v>
      </c>
      <c r="H31" s="219"/>
      <c r="I31" s="979">
        <v>159.36000000000001</v>
      </c>
      <c r="J31" s="219"/>
      <c r="L31" s="490"/>
      <c r="M31" s="353"/>
    </row>
    <row r="32" ht="15" thickTop="true">
      <c r="B32" s="407" t="s">
        <v>613</v>
      </c>
      <c r="C32" s="981"/>
      <c r="D32" s="407"/>
      <c r="E32" s="981"/>
      <c r="F32" s="407"/>
      <c r="G32" s="981"/>
      <c r="H32" s="407"/>
      <c r="I32" s="981"/>
      <c r="J32" s="407"/>
      <c r="L32" s="490"/>
      <c r="M32" s="353"/>
    </row>
    <row r="33">
      <c r="B33" s="193" t="s">
        <v>27</v>
      </c>
      <c r="C33" s="980"/>
      <c r="D33" s="3"/>
      <c r="E33" s="980"/>
      <c r="F33" s="3"/>
      <c r="G33" s="980"/>
      <c r="H33" s="3"/>
      <c r="I33" s="980"/>
      <c r="J33" s="3"/>
      <c r="L33" s="490"/>
      <c r="M33" s="353"/>
      <c r="P33" s="353"/>
    </row>
    <row r="34">
      <c r="B34" s="14" t="s">
        <v>1109</v>
      </c>
      <c r="C34" s="977">
        <v>111.23</v>
      </c>
      <c r="D34" s="222">
        <v>0</v>
      </c>
      <c r="E34" s="977">
        <v>111.23</v>
      </c>
      <c r="F34" s="222">
        <v>0</v>
      </c>
      <c r="G34" s="977">
        <v>111.23</v>
      </c>
      <c r="H34" s="222">
        <v>0</v>
      </c>
      <c r="I34" s="977">
        <v>111.23</v>
      </c>
      <c r="J34" s="222">
        <v>0</v>
      </c>
      <c r="L34" s="490"/>
      <c r="M34" s="353"/>
      <c r="P34" s="353"/>
    </row>
    <row r="35">
      <c r="B35" s="14" t="s">
        <v>19</v>
      </c>
      <c r="C35" s="977">
        <v>111.23</v>
      </c>
      <c r="D35" s="3">
        <v>100</v>
      </c>
      <c r="E35" s="977">
        <v>111.23</v>
      </c>
      <c r="F35" s="3">
        <v>100</v>
      </c>
      <c r="G35" s="977">
        <v>111.23</v>
      </c>
      <c r="H35" s="3">
        <v>100</v>
      </c>
      <c r="I35" s="977">
        <v>111.23</v>
      </c>
      <c r="J35" s="3">
        <v>100</v>
      </c>
      <c r="L35" s="490"/>
      <c r="M35" s="353"/>
    </row>
    <row r="36">
      <c r="B36" s="14" t="s">
        <v>21</v>
      </c>
      <c r="C36" s="978">
        <v>143.54</v>
      </c>
      <c r="D36" s="3">
        <v>600</v>
      </c>
      <c r="E36" s="978">
        <v>143.54</v>
      </c>
      <c r="F36" s="3">
        <v>600</v>
      </c>
      <c r="G36" s="978">
        <v>143.54</v>
      </c>
      <c r="H36" s="3">
        <v>600</v>
      </c>
      <c r="I36" s="978">
        <v>143.54</v>
      </c>
      <c r="J36" s="3">
        <v>600</v>
      </c>
      <c r="L36" s="490"/>
      <c r="M36" s="353"/>
    </row>
    <row r="37">
      <c r="B37" s="218" t="s">
        <v>23</v>
      </c>
      <c r="C37" s="979">
        <v>150.22999999999999</v>
      </c>
      <c r="D37" s="219"/>
      <c r="E37" s="979">
        <v>150.22999999999999</v>
      </c>
      <c r="F37" s="219"/>
      <c r="G37" s="979">
        <v>150.22999999999999</v>
      </c>
      <c r="H37" s="219"/>
      <c r="I37" s="979">
        <v>150.22999999999999</v>
      </c>
      <c r="J37" s="219"/>
      <c r="L37" s="490"/>
      <c r="M37" s="353"/>
    </row>
    <row r="38">
      <c r="B38" s="193" t="s">
        <v>28</v>
      </c>
      <c r="C38" s="980"/>
      <c r="D38" s="3"/>
      <c r="E38" s="980"/>
      <c r="F38" s="3"/>
      <c r="G38" s="980"/>
      <c r="H38" s="3"/>
      <c r="I38" s="980"/>
      <c r="J38" s="3"/>
      <c r="L38" s="490"/>
      <c r="M38" s="353"/>
    </row>
    <row r="39">
      <c r="B39" s="14" t="s">
        <v>1109</v>
      </c>
      <c r="C39" s="977">
        <v>111.23</v>
      </c>
      <c r="D39" s="222">
        <v>0</v>
      </c>
      <c r="E39" s="977">
        <v>111.23</v>
      </c>
      <c r="F39" s="222">
        <v>0</v>
      </c>
      <c r="G39" s="977">
        <v>111.23</v>
      </c>
      <c r="H39" s="222">
        <v>0</v>
      </c>
      <c r="I39" s="977">
        <v>111.23</v>
      </c>
      <c r="J39" s="222">
        <v>0</v>
      </c>
      <c r="L39" s="490"/>
      <c r="M39" s="353"/>
      <c r="P39" s="863" t="s">
        <v>616</v>
      </c>
      <c r="Q39" s="863" t="s">
        <v>623</v>
      </c>
      <c r="R39" s="876" t="s">
        <v>9840</v>
      </c>
      <c r="S39" s="876" t="s">
        <v>9841</v>
      </c>
      <c r="T39" s="876" t="s">
        <v>9842</v>
      </c>
      <c r="U39" s="876" t="s">
        <v>9843</v>
      </c>
    </row>
    <row r="40">
      <c r="B40" s="14" t="s">
        <v>19</v>
      </c>
      <c r="C40" s="977">
        <v>111.23</v>
      </c>
      <c r="D40" s="3">
        <v>50</v>
      </c>
      <c r="E40" s="977">
        <v>111.23</v>
      </c>
      <c r="F40" s="3">
        <v>50</v>
      </c>
      <c r="G40" s="977">
        <v>111.23</v>
      </c>
      <c r="H40" s="3">
        <v>50</v>
      </c>
      <c r="I40" s="977">
        <v>111.23</v>
      </c>
      <c r="J40" s="3">
        <v>50</v>
      </c>
      <c r="L40" s="490"/>
      <c r="M40" s="353"/>
      <c r="P40" s="863"/>
      <c r="Q40" s="863"/>
      <c r="R40" s="876"/>
      <c r="S40" s="876"/>
      <c r="T40" s="876"/>
      <c r="U40" s="876"/>
    </row>
    <row r="41">
      <c r="B41" s="14" t="s">
        <v>21</v>
      </c>
      <c r="C41" s="978">
        <v>143.54</v>
      </c>
      <c r="D41" s="3">
        <v>300</v>
      </c>
      <c r="E41" s="978">
        <v>143.54</v>
      </c>
      <c r="F41" s="3">
        <v>300</v>
      </c>
      <c r="G41" s="978">
        <v>143.54</v>
      </c>
      <c r="H41" s="3">
        <v>300</v>
      </c>
      <c r="I41" s="978">
        <v>143.54</v>
      </c>
      <c r="J41" s="3">
        <v>300</v>
      </c>
      <c r="L41" s="490"/>
      <c r="M41" s="353"/>
      <c r="P41" s="863"/>
      <c r="Q41" s="863"/>
      <c r="R41" s="876"/>
      <c r="S41" s="876"/>
      <c r="T41" s="876"/>
      <c r="U41" s="876"/>
    </row>
    <row r="42" ht="15" thickBot="true">
      <c r="B42" s="220" t="s">
        <v>23</v>
      </c>
      <c r="C42" s="979">
        <v>158.46</v>
      </c>
      <c r="D42" s="219"/>
      <c r="E42" s="979">
        <v>158.46</v>
      </c>
      <c r="F42" s="219"/>
      <c r="G42" s="979">
        <v>158.46</v>
      </c>
      <c r="H42" s="219"/>
      <c r="I42" s="979">
        <v>158.46</v>
      </c>
      <c r="J42" s="219"/>
      <c r="L42" s="490"/>
      <c r="M42" s="353"/>
      <c r="P42" s="863"/>
      <c r="Q42" s="863"/>
      <c r="R42" s="876"/>
      <c r="S42" s="876"/>
      <c r="T42" s="876"/>
      <c r="U42" s="876"/>
    </row>
    <row r="43" ht="15" customHeight="true" thickTop="true">
      <c r="B43" s="407" t="s">
        <v>614</v>
      </c>
      <c r="C43" s="982"/>
      <c r="D43" s="408"/>
      <c r="E43" s="982"/>
      <c r="F43" s="408"/>
      <c r="G43" s="982"/>
      <c r="H43" s="408"/>
      <c r="I43" s="982"/>
      <c r="J43" s="408"/>
      <c r="L43" s="233"/>
      <c r="M43" s="353"/>
      <c r="N43" s="723" t="s">
        <v>9838</v>
      </c>
      <c r="O43" s="819">
        <v>1</v>
      </c>
      <c r="P43" s="1">
        <v>154.95235815783201</v>
      </c>
      <c r="Q43" s="1">
        <v>172.57499999999999</v>
      </c>
    </row>
    <row r="44" ht="15" thickBot="true">
      <c r="B44" s="104"/>
      <c r="C44" s="983">
        <v>144.44999999999999</v>
      </c>
      <c r="D44" s="6"/>
      <c r="E44" s="983">
        <v>144.44999999999999</v>
      </c>
      <c r="F44" s="6"/>
      <c r="G44" s="983">
        <v>144.44999999999999</v>
      </c>
      <c r="H44" s="6"/>
      <c r="I44" s="983">
        <v>144.44999999999999</v>
      </c>
      <c r="J44" s="6"/>
      <c r="L44" s="233"/>
      <c r="M44" s="353"/>
      <c r="N44" s="820" t="s">
        <v>9838</v>
      </c>
      <c r="O44" s="819">
        <v>2</v>
      </c>
      <c r="P44" s="1">
        <v>150.76537270671301</v>
      </c>
      <c r="Q44" s="1">
        <v>167.85</v>
      </c>
    </row>
    <row r="45" ht="15" thickTop="true">
      <c r="N45" s="723" t="s">
        <v>9838</v>
      </c>
      <c r="O45" s="819">
        <v>3</v>
      </c>
      <c r="P45" s="1">
        <v>146.57838725559401</v>
      </c>
      <c r="Q45" s="1">
        <v>163.125</v>
      </c>
    </row>
    <row r="46">
      <c r="B46" s="194" t="s">
        <v>615</v>
      </c>
      <c r="C46" s="208" t="s">
        <v>14</v>
      </c>
      <c r="D46" s="209" t="s">
        <v>423</v>
      </c>
      <c r="E46" s="210" t="s">
        <v>437</v>
      </c>
      <c r="F46" s="210" t="s">
        <v>447</v>
      </c>
      <c r="N46" s="723" t="s">
        <v>9838</v>
      </c>
      <c r="O46" s="819">
        <v>4</v>
      </c>
      <c r="P46" s="821">
        <v>142.39140180447515</v>
      </c>
      <c r="Q46" s="821">
        <v>158.4</v>
      </c>
    </row>
    <row r="47">
      <c r="B47" s="204" t="s">
        <v>616</v>
      </c>
      <c r="C47" s="1">
        <v>121.456474548881</v>
      </c>
      <c r="D47" s="1">
        <v>117.269489097762</v>
      </c>
      <c r="E47" s="1">
        <v>113.082503646644</v>
      </c>
      <c r="F47" s="1">
        <v>108.89551819552599</v>
      </c>
      <c r="N47" s="723" t="s">
        <v>9839</v>
      </c>
      <c r="O47" s="819">
        <v>1</v>
      </c>
      <c r="P47" s="1">
        <v>138.20441635335635</v>
      </c>
      <c r="Q47" s="1">
        <v>153.67500000000001</v>
      </c>
    </row>
    <row r="48">
      <c r="B48" s="206" t="s">
        <v>617</v>
      </c>
      <c r="C48" s="976">
        <v>152.93268110082869</v>
      </c>
      <c r="D48" s="976">
        <v>152.93268110082869</v>
      </c>
      <c r="E48" s="976">
        <v>152.93268110082869</v>
      </c>
      <c r="F48" s="976">
        <v>152.93268110082869</v>
      </c>
      <c r="N48" s="723" t="s">
        <v>9839</v>
      </c>
      <c r="O48" s="819">
        <v>2</v>
      </c>
      <c r="P48" s="1">
        <v>134.01743090223758</v>
      </c>
      <c r="Q48" s="1">
        <v>148.94999999999999</v>
      </c>
    </row>
    <row r="49">
      <c r="B49" s="206" t="s">
        <v>618</v>
      </c>
      <c r="C49" s="10">
        <f>+(C47-C48)/C47</f>
        <v>-0.25915626704017219</v>
      </c>
      <c r="D49" s="10">
        <f>+(D47-D48)/D47</f>
        <v>-0.30411313528735484</v>
      </c>
      <c r="E49" s="10">
        <f>+(E47-E48)/E47</f>
        <v>-0.35239914371463726</v>
      </c>
      <c r="F49" s="10">
        <f>+(F47-F48)/F47</f>
        <v>-0.40439830431067247</v>
      </c>
      <c r="H49" s="387"/>
      <c r="N49" s="723" t="s">
        <v>9839</v>
      </c>
      <c r="O49" s="819">
        <v>3</v>
      </c>
      <c r="P49" s="1">
        <v>129.83044545111881</v>
      </c>
      <c r="Q49" s="1">
        <v>144.22499999999999</v>
      </c>
    </row>
    <row r="50" ht="15" thickBot="true">
      <c r="B50" s="195" t="s">
        <v>619</v>
      </c>
      <c r="C50" s="6">
        <v>0.66400000000000003</v>
      </c>
      <c r="D50" s="6">
        <v>0.66400000000000003</v>
      </c>
      <c r="E50" s="6">
        <v>0.66400000000000003</v>
      </c>
      <c r="F50" s="6">
        <v>0.66400000000000003</v>
      </c>
      <c r="N50" s="723" t="s">
        <v>9839</v>
      </c>
      <c r="O50" s="819">
        <v>4</v>
      </c>
      <c r="P50" s="821">
        <v>125.64346</v>
      </c>
      <c r="Q50" s="821">
        <v>139.5</v>
      </c>
    </row>
    <row r="51" ht="15" customHeight="true" thickTop="true">
      <c r="B51" s="1" t="s">
        <v>620</v>
      </c>
      <c r="I51" s="289"/>
      <c r="J51" s="289"/>
      <c r="K51" s="501"/>
      <c r="N51" s="822" t="s">
        <v>409</v>
      </c>
      <c r="O51" s="823">
        <v>1</v>
      </c>
      <c r="P51" s="1">
        <v>121.456474548881</v>
      </c>
      <c r="Q51" s="1">
        <v>134.77500000000001</v>
      </c>
      <c r="R51" s="1">
        <f>100*INDEX(stats!$D:$D,MATCH(_xlfn.CONCAT(O51,"_yd_pc_fgt0__yd_0"),stats!$A:$A,0))</f>
        <v>37.497073378062801</v>
      </c>
      <c r="S51" s="1">
        <f>100*INDEX(stats!$D:$D,MATCH(_xlfn.CONCAT(O51,"_inc_all_policies_fgt0__yd_0"),stats!$A:$A,0))</f>
        <v>36.705411133745713</v>
      </c>
      <c r="T51" s="1">
        <f>100*INDEX(stats!$D:$D,MATCH(_xlfn.CONCAT(O51,"_yd_pc_gini__yd_0"),stats!$A:$A,0))</f>
        <v>33.38147</v>
      </c>
      <c r="U51" s="1">
        <f>100*INDEX(stats!$D:$D,MATCH(_xlfn.CONCAT(O51,"_inc_all_policies_gini__yd_0"),stats!$A:$A,0))</f>
        <v>33.532309999999995</v>
      </c>
    </row>
    <row r="52" ht="15" customHeight="true">
      <c r="I52" s="289"/>
      <c r="J52" s="289"/>
      <c r="K52" s="501"/>
      <c r="N52" s="822" t="s">
        <v>409</v>
      </c>
      <c r="O52" s="823">
        <v>2</v>
      </c>
      <c r="P52" s="1">
        <v>117.269489097762</v>
      </c>
      <c r="Q52" s="1">
        <v>130.05000000000001</v>
      </c>
      <c r="R52" s="1">
        <f>100*INDEX(stats!$D:$D,MATCH(_xlfn.CONCAT(O52,"_yd_pc_fgt0__yd_0"),stats!$A:$A,0))</f>
        <v>37.497073378062801</v>
      </c>
      <c r="S52" s="1">
        <f>100*INDEX(stats!$D:$D,MATCH(_xlfn.CONCAT(O52,"_inc_all_policies_fgt0__yd_0"),stats!$A:$A,0))</f>
        <v>36.762223421145755</v>
      </c>
      <c r="T52" s="1">
        <f>100*INDEX(stats!$D:$D,MATCH(_xlfn.CONCAT(O52,"_yd_pc_gini__yd_0"),stats!$A:$A,0))</f>
        <v>33.38147</v>
      </c>
      <c r="U52" s="1">
        <f>100*INDEX(stats!$D:$D,MATCH(_xlfn.CONCAT(O52,"_inc_all_policies_gini__yd_0"),stats!$A:$A,0))</f>
        <v>33.514710000000001</v>
      </c>
    </row>
    <row r="53">
      <c r="B53" s="192" t="s">
        <v>621</v>
      </c>
      <c r="C53" s="208" t="s">
        <v>14</v>
      </c>
      <c r="D53" s="209" t="s">
        <v>423</v>
      </c>
      <c r="E53" s="210" t="s">
        <v>437</v>
      </c>
      <c r="F53" s="210" t="s">
        <v>447</v>
      </c>
      <c r="I53" s="289"/>
      <c r="J53" s="289"/>
      <c r="K53" s="501"/>
      <c r="N53" s="822" t="s">
        <v>409</v>
      </c>
      <c r="O53" s="823">
        <v>3</v>
      </c>
      <c r="P53" s="1">
        <v>113.082503646644</v>
      </c>
      <c r="Q53" s="1">
        <v>125.325</v>
      </c>
      <c r="R53" s="1">
        <f>100*INDEX(stats!$D:$D,MATCH(_xlfn.CONCAT(O53,"_yd_pc_fgt0__yd_0"),stats!$A:$A,0))</f>
        <v>37.497073378062801</v>
      </c>
      <c r="S53" s="1">
        <f>100*INDEX(stats!$D:$D,MATCH(_xlfn.CONCAT(O53,"_inc_all_policies_fgt0__yd_0"),stats!$A:$A,0))</f>
        <v>36.813242538648566</v>
      </c>
      <c r="T53" s="1">
        <f>100*INDEX(stats!$D:$D,MATCH(_xlfn.CONCAT(O53,"_yd_pc_gini__yd_0"),stats!$A:$A,0))</f>
        <v>33.38147</v>
      </c>
      <c r="U53" s="1">
        <f>100*INDEX(stats!$D:$D,MATCH(_xlfn.CONCAT(O53,"_inc_all_policies_gini__yd_0"),stats!$A:$A,0))</f>
        <v>33.496900000000004</v>
      </c>
    </row>
    <row r="54">
      <c r="B54" s="201" t="s">
        <v>622</v>
      </c>
      <c r="C54" s="207" t="s">
        <v>1111</v>
      </c>
      <c r="D54" s="207" t="s">
        <v>1111</v>
      </c>
      <c r="E54" s="207" t="s">
        <v>1111</v>
      </c>
      <c r="F54" s="207" t="s">
        <v>1111</v>
      </c>
      <c r="N54" s="822" t="s">
        <v>409</v>
      </c>
      <c r="O54" s="823">
        <v>4</v>
      </c>
      <c r="P54" s="1">
        <v>108.89551819552599</v>
      </c>
      <c r="Q54" s="1">
        <v>120.6</v>
      </c>
      <c r="R54" s="1">
        <f>100*INDEX(stats!$D:$D,MATCH(_xlfn.CONCAT(O54,"_yd_pc_fgt0__yd_0"),stats!$A:$A,0))</f>
        <v>37.497073378062801</v>
      </c>
      <c r="S54" s="1">
        <f>100*INDEX(stats!$D:$D,MATCH(_xlfn.CONCAT(O54,"_inc_all_policies_fgt0__yd_0"),stats!$A:$A,0))</f>
        <v>36.940050088724284</v>
      </c>
      <c r="T54" s="1">
        <f>100*INDEX(stats!$D:$D,MATCH(_xlfn.CONCAT(O54,"_yd_pc_gini__yd_0"),stats!$A:$A,0))</f>
        <v>33.38147</v>
      </c>
      <c r="U54" s="1">
        <f>100*INDEX(stats!$D:$D,MATCH(_xlfn.CONCAT(O54,"_inc_all_policies_gini__yd_0"),stats!$A:$A,0))</f>
        <v>33.478839999999998</v>
      </c>
    </row>
    <row r="55">
      <c r="B55" s="202" t="s">
        <v>1108</v>
      </c>
      <c r="C55" s="746" t="s">
        <v>1001</v>
      </c>
      <c r="D55" s="746" t="s">
        <v>1001</v>
      </c>
      <c r="E55" s="746" t="s">
        <v>1001</v>
      </c>
      <c r="F55" s="746" t="s">
        <v>1001</v>
      </c>
    </row>
    <row r="56" ht="15" thickBot="true">
      <c r="B56" s="377" t="s">
        <v>623</v>
      </c>
      <c r="C56" s="1">
        <v>134.77500000000001</v>
      </c>
      <c r="D56" s="1">
        <v>130.05000000000001</v>
      </c>
      <c r="E56" s="1">
        <v>125.325</v>
      </c>
      <c r="F56" s="1">
        <v>120.6</v>
      </c>
    </row>
    <row r="57" ht="15" hidden="true" thickBot="true">
      <c r="B57" s="203" t="s">
        <v>624</v>
      </c>
      <c r="C57" s="235">
        <v>14.5</v>
      </c>
      <c r="D57" s="235">
        <v>14.5</v>
      </c>
      <c r="E57" s="235">
        <v>14.5</v>
      </c>
      <c r="F57" s="235">
        <v>14.5</v>
      </c>
    </row>
    <row r="58" ht="15" customHeight="true" thickTop="true">
      <c r="B58" s="877" t="s">
        <v>1110</v>
      </c>
      <c r="C58" s="877"/>
      <c r="D58" s="877"/>
      <c r="E58" s="877"/>
      <c r="F58" s="877"/>
      <c r="G58" s="877"/>
      <c r="H58" s="877"/>
    </row>
    <row r="59">
      <c r="B59" s="877"/>
      <c r="C59" s="877"/>
      <c r="D59" s="877"/>
      <c r="E59" s="877"/>
      <c r="F59" s="877"/>
      <c r="G59" s="877"/>
      <c r="H59" s="877"/>
    </row>
    <row r="60">
      <c r="B60" s="877"/>
      <c r="C60" s="877"/>
      <c r="D60" s="877"/>
      <c r="E60" s="877"/>
      <c r="F60" s="877"/>
      <c r="G60" s="877"/>
      <c r="H60" s="877"/>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975">
        <v>110.14</v>
      </c>
      <c r="D70" s="975">
        <v>110.14</v>
      </c>
      <c r="E70" s="975">
        <v>110.14</v>
      </c>
      <c r="F70" s="975">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F24:F26 H24:H26 J24:J26" name="Range1_2"/>
    <protectedRange sqref="F29:F31 H29:H31 J29:J31" name="Range2_1"/>
    <protectedRange sqref="C35 C40" name="Range1_1_7"/>
    <protectedRange sqref="C36:C37 C41:C42 C29:C31 C24:C26" name="Range1_2_7"/>
    <protectedRange sqref="C23" name="Range1_2_2_5"/>
    <protectedRange sqref="C28" name="Range1_2_3_5"/>
    <protectedRange sqref="C34" name="Range1_1_1_5"/>
    <protectedRange sqref="C39" name="Range1_1_2_5"/>
    <protectedRange sqref="E35 E40" name="Range1_1_7_1"/>
    <protectedRange sqref="E36:E37 E41:E42 E29:E31 E24:E26" name="Range1_2_7_1"/>
    <protectedRange sqref="E23" name="Range1_2_2_5_1"/>
    <protectedRange sqref="E28" name="Range1_2_3_5_1"/>
    <protectedRange sqref="E34" name="Range1_1_1_5_1"/>
    <protectedRange sqref="E39" name="Range1_1_2_5_1"/>
    <protectedRange sqref="G35 G40" name="Range1_1_7_2"/>
    <protectedRange sqref="G36:G37 G41:G42 G29:G31 G24:G26" name="Range1_2_7_2"/>
    <protectedRange sqref="G23" name="Range1_2_2_5_2"/>
    <protectedRange sqref="G28" name="Range1_2_3_5_2"/>
    <protectedRange sqref="G34" name="Range1_1_1_5_2"/>
    <protectedRange sqref="G39" name="Range1_1_2_5_2"/>
    <protectedRange sqref="I35 I40" name="Range1_1_7_3"/>
    <protectedRange sqref="I36:I37 I41:I42 I29:I31 I24:I26" name="Range1_2_7_3"/>
    <protectedRange sqref="I23" name="Range1_2_2_5_3"/>
    <protectedRange sqref="I28" name="Range1_2_3_5_3"/>
    <protectedRange sqref="I34" name="Range1_1_1_5_3"/>
    <protectedRange sqref="I39" name="Range1_1_2_5_3"/>
  </protectedRanges>
  <mergeCells count="15">
    <mergeCell ref="B58:H60"/>
    <mergeCell ref="I4:K4"/>
    <mergeCell ref="C19:D19"/>
    <mergeCell ref="I19:J19"/>
    <mergeCell ref="L4:N4"/>
    <mergeCell ref="E19:F19"/>
    <mergeCell ref="G19:H19"/>
    <mergeCell ref="C4:E4"/>
    <mergeCell ref="F4:H4"/>
    <mergeCell ref="S39:S42"/>
    <mergeCell ref="T39:T42"/>
    <mergeCell ref="U39:U42"/>
    <mergeCell ref="R39:R42"/>
    <mergeCell ref="P39:P42"/>
    <mergeCell ref="Q39:Q42"/>
  </mergeCells>
  <phoneticPr fontId="50" type="noConversion"/>
  <dataValidations disablePrompts="true" count="4">
    <dataValidation type="list" allowBlank="true" showInputMessage="true" showErrorMessage="true" sqref="C54:F54">
      <formula1>"e0,es,e1,e2"</formula1>
    </dataValidation>
    <dataValidation type="list" allowBlank="true" showInputMessage="true" showErrorMessage="true" sqref="C55:F55 C68:F69">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5" t="s">
        <v>1159</v>
      </c>
      <c r="C2" s="886"/>
      <c r="D2" s="886"/>
      <c r="E2" s="886"/>
      <c r="F2" s="886"/>
      <c r="G2" s="886"/>
      <c r="H2" s="886"/>
      <c r="I2" s="886"/>
      <c r="J2" s="886"/>
      <c r="K2" s="886"/>
      <c r="L2" s="886"/>
      <c r="M2" s="886"/>
      <c r="N2" s="886"/>
    </row>
    <row r="3">
      <c r="B3" s="781"/>
      <c r="C3" s="887" t="s">
        <v>14</v>
      </c>
      <c r="D3" s="884"/>
      <c r="E3" s="884" t="s">
        <v>423</v>
      </c>
      <c r="F3" s="884"/>
      <c r="G3" s="884" t="s">
        <v>437</v>
      </c>
      <c r="H3" s="884"/>
      <c r="I3" s="884" t="s">
        <v>447</v>
      </c>
      <c r="J3" s="884"/>
      <c r="K3" s="884" t="s">
        <v>1174</v>
      </c>
      <c r="L3" s="884"/>
      <c r="M3" s="884" t="s">
        <v>1175</v>
      </c>
      <c r="N3" s="888"/>
    </row>
    <row r="4">
      <c r="B4" s="782" t="s">
        <v>1160</v>
      </c>
      <c r="C4" s="881" t="s">
        <v>1161</v>
      </c>
      <c r="D4" s="882"/>
      <c r="E4" s="882" t="s">
        <v>789</v>
      </c>
      <c r="F4" s="882"/>
      <c r="G4" s="882" t="s">
        <v>1126</v>
      </c>
      <c r="H4" s="882"/>
      <c r="I4" s="882" t="s">
        <v>1126</v>
      </c>
      <c r="J4" s="882"/>
      <c r="K4" s="882" t="s">
        <v>1126</v>
      </c>
      <c r="L4" s="882"/>
      <c r="M4" s="882" t="s">
        <v>1126</v>
      </c>
      <c r="N4" s="883"/>
    </row>
    <row r="5">
      <c r="B5" s="783" t="s">
        <v>1162</v>
      </c>
      <c r="C5" s="892" t="s">
        <v>1176</v>
      </c>
      <c r="D5" s="893"/>
      <c r="E5" s="893" t="s">
        <v>1177</v>
      </c>
      <c r="F5" s="893"/>
      <c r="G5" s="893" t="s">
        <v>1177</v>
      </c>
      <c r="H5" s="893"/>
      <c r="I5" s="893" t="s">
        <v>1177</v>
      </c>
      <c r="J5" s="893"/>
      <c r="K5" s="893" t="s">
        <v>1176</v>
      </c>
      <c r="L5" s="893"/>
      <c r="M5" s="893" t="s">
        <v>1176</v>
      </c>
      <c r="N5" s="894"/>
    </row>
    <row r="6">
      <c r="B6" s="784" t="s">
        <v>1163</v>
      </c>
      <c r="C6" s="895" t="s">
        <v>1001</v>
      </c>
      <c r="D6" s="896"/>
      <c r="E6" s="896" t="s">
        <v>1001</v>
      </c>
      <c r="F6" s="896"/>
      <c r="G6" s="896" t="s">
        <v>1000</v>
      </c>
      <c r="H6" s="896"/>
      <c r="I6" s="896" t="s">
        <v>1000</v>
      </c>
      <c r="J6" s="896"/>
      <c r="K6" s="896" t="s">
        <v>1000</v>
      </c>
      <c r="L6" s="896"/>
      <c r="M6" s="896" t="s">
        <v>1000</v>
      </c>
      <c r="N6" s="897"/>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9" t="s">
        <v>1171</v>
      </c>
      <c r="C8" s="890"/>
      <c r="D8" s="890"/>
      <c r="E8" s="890"/>
      <c r="F8" s="890"/>
      <c r="G8" s="890"/>
      <c r="H8" s="890"/>
      <c r="I8" s="890"/>
      <c r="J8" s="890"/>
      <c r="K8" s="890"/>
      <c r="L8" s="890"/>
      <c r="M8" s="890"/>
      <c r="N8" s="891"/>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9" t="s">
        <v>1172</v>
      </c>
      <c r="C19" s="890"/>
      <c r="D19" s="890"/>
      <c r="E19" s="890"/>
      <c r="F19" s="890"/>
      <c r="G19" s="890"/>
      <c r="H19" s="890"/>
      <c r="I19" s="890"/>
      <c r="J19" s="890"/>
      <c r="K19" s="890"/>
      <c r="L19" s="890"/>
      <c r="M19" s="890"/>
      <c r="N19" s="891"/>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9" t="s">
        <v>1173</v>
      </c>
      <c r="C30" s="890"/>
      <c r="D30" s="890"/>
      <c r="E30" s="890"/>
      <c r="F30" s="890"/>
      <c r="G30" s="890"/>
      <c r="H30" s="890"/>
      <c r="I30" s="890"/>
      <c r="J30" s="890"/>
      <c r="K30" s="890"/>
      <c r="L30" s="890"/>
      <c r="M30" s="890"/>
      <c r="N30" s="891"/>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6" zoomScaleNormal="100" workbookViewId="0">
      <selection activeCell="G101" sqref="G101"/>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5" t="s">
        <v>641</v>
      </c>
      <c r="B2" s="915"/>
      <c r="C2" s="915"/>
      <c r="D2" s="915"/>
      <c r="E2" s="915"/>
      <c r="F2" s="915"/>
    </row>
    <row r="3" hidden="true"/>
    <row r="4" ht="19.2" hidden="true" customHeight="true">
      <c r="A4" s="916" t="s">
        <v>642</v>
      </c>
      <c r="B4" s="916"/>
      <c r="C4" s="916"/>
      <c r="D4" s="916"/>
      <c r="E4" s="916"/>
      <c r="F4" s="916"/>
    </row>
    <row r="5" ht="19.2" hidden="true" customHeight="true">
      <c r="A5" s="916"/>
      <c r="B5" s="916"/>
      <c r="C5" s="916"/>
      <c r="D5" s="916"/>
      <c r="E5" s="916"/>
      <c r="F5" s="916"/>
    </row>
    <row r="6" ht="19.2" hidden="true" customHeight="true">
      <c r="A6" s="916" t="s">
        <v>1018</v>
      </c>
      <c r="B6" s="916"/>
      <c r="C6" s="916"/>
      <c r="D6" s="916"/>
      <c r="E6" s="916"/>
      <c r="F6" s="916"/>
    </row>
    <row r="7" ht="19.2" hidden="true" customHeight="true">
      <c r="A7" s="916"/>
      <c r="B7" s="916"/>
      <c r="C7" s="916"/>
      <c r="D7" s="916"/>
      <c r="E7" s="916"/>
      <c r="F7" s="916"/>
    </row>
    <row r="8" ht="19.2" hidden="true" customHeight="true">
      <c r="A8" s="916"/>
      <c r="B8" s="916"/>
      <c r="C8" s="916"/>
      <c r="D8" s="916"/>
      <c r="E8" s="916"/>
      <c r="F8" s="916"/>
    </row>
    <row r="9" ht="19.2" hidden="true" customHeight="true">
      <c r="A9" s="916" t="s">
        <v>643</v>
      </c>
      <c r="B9" s="916"/>
      <c r="C9" s="916"/>
      <c r="D9" s="916"/>
      <c r="E9" s="916"/>
      <c r="F9" s="916"/>
    </row>
    <row r="10" ht="19.2" hidden="true" customHeight="true">
      <c r="A10" s="916"/>
      <c r="B10" s="916"/>
      <c r="C10" s="916"/>
      <c r="D10" s="916"/>
      <c r="E10" s="916"/>
      <c r="F10" s="916"/>
    </row>
    <row r="11" ht="19.2" hidden="true" customHeight="true">
      <c r="A11" s="916"/>
      <c r="B11" s="916"/>
      <c r="C11" s="916"/>
      <c r="D11" s="916"/>
      <c r="E11" s="916"/>
      <c r="F11" s="916"/>
    </row>
    <row r="12" hidden="true"/>
    <row r="13" ht="21" hidden="true">
      <c r="A13" s="915" t="s">
        <v>644</v>
      </c>
      <c r="B13" s="915"/>
      <c r="C13" s="915"/>
      <c r="D13" s="915"/>
      <c r="E13" s="915"/>
      <c r="F13" s="915"/>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0" t="s">
        <v>16</v>
      </c>
      <c r="B23" s="920"/>
      <c r="C23" s="561" t="s">
        <v>14</v>
      </c>
      <c r="D23" s="546" t="s">
        <v>423</v>
      </c>
      <c r="E23" s="546" t="s">
        <v>437</v>
      </c>
      <c r="F23" s="546" t="s">
        <v>447</v>
      </c>
    </row>
    <row r="24" ht="15" hidden="true" thickTop="true">
      <c r="A24" s="918" t="s">
        <v>18</v>
      </c>
      <c r="B24" s="918"/>
      <c r="C24" s="918"/>
      <c r="D24" s="918"/>
    </row>
    <row r="25" hidden="true">
      <c r="A25" s="922" t="s">
        <v>27</v>
      </c>
      <c r="B25" s="14" t="s">
        <v>19</v>
      </c>
      <c r="C25" s="217">
        <v>91.17</v>
      </c>
      <c r="D25" s="217">
        <f>Parameters!E24</f>
        <v>91.17</v>
      </c>
      <c r="E25" s="217">
        <f>Parameters!G24</f>
        <v>91.17</v>
      </c>
      <c r="F25" s="217">
        <v>91.17</v>
      </c>
    </row>
    <row r="26" hidden="true">
      <c r="A26" s="922"/>
      <c r="B26" s="14" t="s">
        <v>21</v>
      </c>
      <c r="C26" s="217">
        <v>112.5</v>
      </c>
      <c r="D26" s="224">
        <f>Parameters!E25</f>
        <v>136.49</v>
      </c>
      <c r="E26" s="224">
        <f>Parameters!G25</f>
        <v>136.49</v>
      </c>
      <c r="F26" s="217">
        <v>112.5</v>
      </c>
    </row>
    <row r="27" hidden="true">
      <c r="A27" s="923"/>
      <c r="B27" s="218" t="s">
        <v>23</v>
      </c>
      <c r="C27" s="567">
        <v>112.5</v>
      </c>
      <c r="D27" s="225">
        <f>Parameters!E26</f>
        <v>149.06</v>
      </c>
      <c r="E27" s="225">
        <f>Parameters!G26</f>
        <v>149.06</v>
      </c>
      <c r="F27" s="567">
        <v>112.5</v>
      </c>
    </row>
    <row r="28" hidden="true">
      <c r="A28" s="924" t="s">
        <v>28</v>
      </c>
      <c r="B28" s="14" t="s">
        <v>19</v>
      </c>
      <c r="C28" s="217">
        <v>91.17</v>
      </c>
      <c r="D28" s="217">
        <f>Parameters!E29</f>
        <v>91.17</v>
      </c>
      <c r="E28" s="217">
        <f>Parameters!G29</f>
        <v>91.17</v>
      </c>
      <c r="F28" s="217">
        <v>91.17</v>
      </c>
    </row>
    <row r="29" hidden="true">
      <c r="A29" s="922"/>
      <c r="B29" s="14" t="s">
        <v>21</v>
      </c>
      <c r="C29" s="217">
        <v>112.5</v>
      </c>
      <c r="D29" s="224">
        <f>Parameters!E30</f>
        <v>136.49</v>
      </c>
      <c r="E29" s="224">
        <f>Parameters!G30</f>
        <v>136.49</v>
      </c>
      <c r="F29" s="217">
        <v>112.5</v>
      </c>
    </row>
    <row r="30" ht="15" hidden="true" thickBot="true">
      <c r="A30" s="925"/>
      <c r="B30" s="220" t="s">
        <v>23</v>
      </c>
      <c r="C30" s="485">
        <v>124.62</v>
      </c>
      <c r="D30" s="226">
        <f>Parameters!E31</f>
        <v>159.36000000000001</v>
      </c>
      <c r="E30" s="226">
        <f>Parameters!G31</f>
        <v>159.36000000000001</v>
      </c>
      <c r="F30" s="485">
        <v>124.62</v>
      </c>
    </row>
    <row r="31" ht="15" hidden="true" thickTop="true">
      <c r="A31" s="918" t="s">
        <v>613</v>
      </c>
      <c r="B31" s="918"/>
      <c r="C31" s="918"/>
      <c r="D31" s="918"/>
    </row>
    <row r="32" hidden="true">
      <c r="A32" s="922" t="s">
        <v>27</v>
      </c>
      <c r="B32" s="14" t="s">
        <v>19</v>
      </c>
      <c r="C32" s="217">
        <v>96.72</v>
      </c>
      <c r="D32" s="224">
        <f>Parameters!E35</f>
        <v>111.23</v>
      </c>
      <c r="E32" s="224">
        <f>Parameters!G35</f>
        <v>111.23</v>
      </c>
      <c r="F32" s="217">
        <v>96.72</v>
      </c>
    </row>
    <row r="33" hidden="true">
      <c r="A33" s="922"/>
      <c r="B33" s="14" t="s">
        <v>21</v>
      </c>
      <c r="C33" s="563">
        <v>113.38</v>
      </c>
      <c r="D33" s="224">
        <f>Parameters!E36</f>
        <v>143.54</v>
      </c>
      <c r="E33" s="224">
        <f>Parameters!G36</f>
        <v>143.54</v>
      </c>
      <c r="F33" s="563">
        <v>113.38</v>
      </c>
    </row>
    <row r="34" hidden="true">
      <c r="A34" s="923"/>
      <c r="B34" s="218" t="s">
        <v>23</v>
      </c>
      <c r="C34" s="564">
        <v>113.38</v>
      </c>
      <c r="D34" s="225">
        <f>Parameters!E37</f>
        <v>150.22999999999999</v>
      </c>
      <c r="E34" s="225">
        <f>Parameters!G37</f>
        <v>150.22999999999999</v>
      </c>
      <c r="F34" s="564">
        <v>113.38</v>
      </c>
    </row>
    <row r="35" hidden="true">
      <c r="A35" s="924" t="s">
        <v>28</v>
      </c>
      <c r="B35" s="14" t="s">
        <v>19</v>
      </c>
      <c r="C35" s="102">
        <v>96.72</v>
      </c>
      <c r="D35" s="224">
        <f>Parameters!E40</f>
        <v>111.23</v>
      </c>
      <c r="E35" s="224">
        <f>Parameters!G40</f>
        <v>111.23</v>
      </c>
      <c r="F35" s="102">
        <v>96.72</v>
      </c>
    </row>
    <row r="36" hidden="true">
      <c r="A36" s="922"/>
      <c r="B36" s="14" t="s">
        <v>21</v>
      </c>
      <c r="C36" s="565">
        <v>113.38</v>
      </c>
      <c r="D36" s="224">
        <f>Parameters!E41</f>
        <v>143.54</v>
      </c>
      <c r="E36" s="224">
        <f>Parameters!G41</f>
        <v>143.54</v>
      </c>
      <c r="F36" s="565">
        <v>113.38</v>
      </c>
    </row>
    <row r="37" ht="15" hidden="true" thickBot="true">
      <c r="A37" s="925"/>
      <c r="B37" s="220" t="s">
        <v>23</v>
      </c>
      <c r="C37" s="566">
        <v>123.92</v>
      </c>
      <c r="D37" s="226">
        <f>Parameters!E42</f>
        <v>158.46</v>
      </c>
      <c r="E37" s="226">
        <f>Parameters!G42</f>
        <v>158.46</v>
      </c>
      <c r="F37" s="566">
        <v>123.92</v>
      </c>
    </row>
    <row r="38" ht="15" hidden="true" customHeight="true" thickTop="true">
      <c r="A38" s="919" t="s">
        <v>648</v>
      </c>
      <c r="B38" s="919"/>
      <c r="C38" s="919"/>
      <c r="D38" s="919"/>
    </row>
    <row r="39" ht="15" hidden="true" thickBot="true">
      <c r="A39" s="568" t="s">
        <v>28</v>
      </c>
      <c r="B39" s="104"/>
      <c r="C39" s="104">
        <v>114</v>
      </c>
      <c r="D39" s="562">
        <f>Parameters!E44</f>
        <v>144.44999999999999</v>
      </c>
      <c r="E39" s="562">
        <f>Parameters!G44</f>
        <v>144.44999999999999</v>
      </c>
      <c r="F39" s="104">
        <v>114</v>
      </c>
    </row>
    <row r="40" ht="15" hidden="true" thickTop="true">
      <c r="A40" s="921" t="s">
        <v>615</v>
      </c>
      <c r="B40" s="921"/>
    </row>
    <row r="41" hidden="true">
      <c r="A41" s="931" t="s">
        <v>616</v>
      </c>
      <c r="B41" s="931"/>
      <c r="C41" s="102">
        <v>142.39140180447515</v>
      </c>
      <c r="D41" s="102">
        <v>142.39140180447515</v>
      </c>
      <c r="E41" s="102">
        <v>142.39140180447515</v>
      </c>
      <c r="F41" s="102">
        <v>142.39140180447515</v>
      </c>
    </row>
    <row r="42" ht="15" hidden="true" thickBot="true">
      <c r="A42" s="932" t="s">
        <v>617</v>
      </c>
      <c r="B42" s="932"/>
      <c r="C42" s="104">
        <v>122.0362669208306</v>
      </c>
      <c r="D42" s="562">
        <v>152.93268110082869</v>
      </c>
      <c r="E42" s="562">
        <v>142.175144181295</v>
      </c>
      <c r="F42" s="104">
        <v>122.0362669208306</v>
      </c>
    </row>
    <row r="43" ht="15" hidden="true" thickTop="true"/>
    <row r="44" hidden="true"/>
    <row r="45" ht="21" hidden="true">
      <c r="A45" s="915" t="s">
        <v>649</v>
      </c>
      <c r="B45" s="915"/>
      <c r="C45" s="915"/>
      <c r="D45" s="915"/>
      <c r="E45" s="915"/>
      <c r="F45" s="915"/>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7" t="s">
        <v>605</v>
      </c>
      <c r="B59" s="917"/>
      <c r="C59" s="9">
        <v>641.59355555555555</v>
      </c>
      <c r="D59" s="9">
        <f>Parameters!C6</f>
        <v>476.32255555555554</v>
      </c>
      <c r="E59" s="9">
        <f>Parameters!F6</f>
        <v>476.32255555555554</v>
      </c>
      <c r="F59" s="9">
        <f>Parameters!I6</f>
        <v>476.32255555555554</v>
      </c>
      <c r="G59" s="9">
        <f>Parameters!L6</f>
        <v>476.32255555555554</v>
      </c>
    </row>
    <row r="60" hidden="true">
      <c r="A60" s="926" t="s">
        <v>606</v>
      </c>
      <c r="B60" s="926"/>
      <c r="C60" s="9">
        <v>771.7300251821863</v>
      </c>
      <c r="D60" s="9">
        <f>Parameters!C7</f>
        <v>409.99941999999999</v>
      </c>
      <c r="E60" s="9">
        <f>Parameters!F7</f>
        <v>409.99941999999999</v>
      </c>
      <c r="F60" s="9">
        <f>Parameters!I7</f>
        <v>409.99941999999999</v>
      </c>
      <c r="G60" s="9">
        <f>Parameters!L7</f>
        <v>409.99941999999999</v>
      </c>
    </row>
    <row r="61" hidden="true">
      <c r="A61" s="917" t="s">
        <v>607</v>
      </c>
      <c r="B61" s="917"/>
      <c r="C61" s="9">
        <v>922.80154137931049</v>
      </c>
      <c r="D61" s="9">
        <f>Parameters!C8</f>
        <v>754.9995600000002</v>
      </c>
      <c r="E61" s="212">
        <f>Parameters!F8</f>
        <v>754.9995600000002</v>
      </c>
      <c r="F61" s="212">
        <f>Parameters!I8</f>
        <v>754.9995600000002</v>
      </c>
      <c r="G61" s="9">
        <f>Parameters!L8</f>
        <v>754.9995600000002</v>
      </c>
    </row>
    <row r="62" hidden="true">
      <c r="A62" s="929" t="s">
        <v>608</v>
      </c>
      <c r="B62" s="929"/>
      <c r="C62" s="12">
        <v>872.64418834668618</v>
      </c>
      <c r="D62" s="12">
        <f>Parameters!C9</f>
        <v>664.9997800000001</v>
      </c>
      <c r="E62" s="12">
        <f>Parameters!F9</f>
        <v>664.9997800000001</v>
      </c>
      <c r="F62" s="12">
        <f>Parameters!I9</f>
        <v>664.9997800000001</v>
      </c>
      <c r="G62" s="12">
        <f>Parameters!L9</f>
        <v>664.9997800000001</v>
      </c>
    </row>
    <row r="63" hidden="true">
      <c r="A63" s="929" t="s">
        <v>609</v>
      </c>
      <c r="B63" s="929"/>
      <c r="C63" s="12">
        <v>720.61888834668605</v>
      </c>
      <c r="D63" s="12">
        <f>Parameters!C10</f>
        <v>496.99964</v>
      </c>
      <c r="E63" s="12">
        <f>Parameters!F10</f>
        <v>496.99964</v>
      </c>
      <c r="F63" s="12">
        <f>Parameters!I10</f>
        <v>496.99964</v>
      </c>
      <c r="G63" s="12">
        <f>Parameters!L10</f>
        <v>496.99964</v>
      </c>
    </row>
    <row r="64" hidden="true">
      <c r="A64" s="928" t="s">
        <v>610</v>
      </c>
      <c r="B64" s="928"/>
      <c r="C64" s="12">
        <v>990.00039042128606</v>
      </c>
      <c r="D64" s="12">
        <f>Parameters!C11</f>
        <v>990.00009999999997</v>
      </c>
      <c r="E64" s="213">
        <f>Parameters!F11</f>
        <v>990.00009999999997</v>
      </c>
      <c r="F64" s="213">
        <f>Parameters!I11</f>
        <v>990.00009999999997</v>
      </c>
      <c r="G64" s="213">
        <f>Parameters!L11</f>
        <v>990.00009999999997</v>
      </c>
    </row>
    <row r="65" hidden="true">
      <c r="A65" s="929" t="s">
        <v>571</v>
      </c>
      <c r="B65" s="929"/>
      <c r="C65" s="486">
        <v>914.7102853394066</v>
      </c>
      <c r="D65" s="486">
        <f>Parameters!C12</f>
        <v>741.61842708898575</v>
      </c>
      <c r="E65" s="571">
        <f>Parameters!F12</f>
        <v>741.61842708898575</v>
      </c>
      <c r="F65" s="571">
        <f>Parameters!I12</f>
        <v>741.61842708898575</v>
      </c>
      <c r="G65" s="571">
        <f>Parameters!L12</f>
        <v>741.61842708898575</v>
      </c>
    </row>
    <row r="66" ht="15" hidden="true" thickBot="true">
      <c r="A66" s="930" t="s">
        <v>572</v>
      </c>
      <c r="B66" s="930"/>
      <c r="C66" s="15">
        <v>930.63511760587903</v>
      </c>
      <c r="D66" s="15">
        <f>Parameters!C13</f>
        <v>803.25932625288556</v>
      </c>
      <c r="E66" s="572">
        <f>Parameters!F13</f>
        <v>803.25932625288556</v>
      </c>
      <c r="F66" s="572">
        <f>Parameters!I13</f>
        <v>803.25932625288556</v>
      </c>
      <c r="G66" s="572">
        <f>Parameters!L13</f>
        <v>803.25932625288556</v>
      </c>
    </row>
    <row r="67" ht="15" hidden="true" thickTop="true"/>
    <row r="68" hidden="true"/>
    <row r="69" ht="21" hidden="true">
      <c r="A69" s="915" t="s">
        <v>1019</v>
      </c>
      <c r="B69" s="915"/>
      <c r="C69" s="915"/>
      <c r="D69" s="915"/>
      <c r="E69" s="915"/>
      <c r="F69" s="915"/>
    </row>
    <row r="70" hidden="true"/>
    <row r="71" hidden="true">
      <c r="A71" s="934" t="str">
        <f>Parameters!B64</f>
        <v>Mitigation policy parameters</v>
      </c>
      <c r="B71" s="934"/>
      <c r="C71" s="208" t="str">
        <f>Parameters!C64</f>
        <v>Baseline</v>
      </c>
      <c r="D71" s="209" t="str">
        <f>Parameters!D64</f>
        <v>Reform 1</v>
      </c>
      <c r="E71" s="210" t="str">
        <f>Parameters!E64</f>
        <v>Reform 2</v>
      </c>
      <c r="F71" s="210" t="str">
        <f>Parameters!F64</f>
        <v>Reform 3</v>
      </c>
    </row>
    <row r="72" hidden="true">
      <c r="A72" s="935" t="str">
        <f>Parameters!B65</f>
        <v>Increase in PNBSF annual transfers</v>
      </c>
      <c r="B72" s="935"/>
      <c r="C72" s="486">
        <f>Parameters!C65</f>
        <v>0</v>
      </c>
      <c r="D72" s="486">
        <f>Parameters!D65</f>
        <v>0</v>
      </c>
      <c r="E72" s="716">
        <f>Parameters!E65</f>
        <v>0</v>
      </c>
      <c r="F72" s="716">
        <f>Parameters!F65</f>
        <v>0</v>
      </c>
    </row>
    <row r="73" hidden="true">
      <c r="A73" s="936" t="str">
        <f>Parameters!B66</f>
        <v>Increase in beneficiaries (≥1)</v>
      </c>
      <c r="B73" s="936"/>
      <c r="C73" s="102">
        <f>Parameters!C66</f>
        <v>1</v>
      </c>
      <c r="D73" s="102">
        <f>Parameters!D66</f>
        <v>1</v>
      </c>
      <c r="E73" s="211">
        <f>Parameters!E66</f>
        <v>1</v>
      </c>
      <c r="F73" s="211">
        <f>Parameters!F66</f>
        <v>1</v>
      </c>
    </row>
    <row r="74" ht="15" hidden="true" thickBot="true">
      <c r="A74" s="937" t="str">
        <f>Parameters!B68</f>
        <v>Public transport subsidies</v>
      </c>
      <c r="B74" s="937"/>
      <c r="C74" s="16" t="str">
        <f>Parameters!C68</f>
        <v>No</v>
      </c>
      <c r="D74" s="16" t="str">
        <f>Parameters!D68</f>
        <v>No</v>
      </c>
      <c r="E74" s="717" t="str">
        <f>Parameters!E68</f>
        <v>No</v>
      </c>
      <c r="F74" s="717" t="str">
        <f>Parameters!F68</f>
        <v>No</v>
      </c>
    </row>
    <row r="75" ht="15" hidden="true" thickTop="true"/>
    <row r="76" hidden="true"/>
    <row r="77" hidden="true"/>
    <row r="78" hidden="true"/>
    <row r="80" ht="21">
      <c r="A80" s="915" t="s">
        <v>653</v>
      </c>
      <c r="B80" s="915"/>
      <c r="C80" s="915"/>
      <c r="D80" s="915"/>
      <c r="E80" s="915"/>
      <c r="F80" s="915"/>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27" t="s">
        <v>654</v>
      </c>
      <c r="B84" s="927"/>
      <c r="C84" s="482">
        <f>100*INDEX(stats!$D:$D,MATCH(K84,stats!$A:$A,0))</f>
        <v>33.38147</v>
      </c>
      <c r="D84" s="482">
        <f>100*INDEX(stats!$D:$D,MATCH(L84,stats!$A:$A,0))</f>
        <v>33.38147</v>
      </c>
      <c r="E84" s="482">
        <f>100*INDEX(stats!$D:$D,MATCH(M84,stats!$A:$A,0))</f>
        <v>33.38147</v>
      </c>
      <c r="F84" s="482">
        <f>100*INDEX(stats!$D:$D,MATCH(N84,stats!$A:$A,0))</f>
        <v>33.38147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907" t="s">
        <v>1046</v>
      </c>
      <c r="B85" s="907"/>
      <c r="C85" s="366">
        <f>100*INDEX(stats!$D:$D,MATCH(K85,stats!$A:$A,0))</f>
        <v>33.412009999999995</v>
      </c>
      <c r="D85" s="523">
        <f>100*INDEX(stats!$D:$D,MATCH(L85,stats!$A:$A,0))</f>
        <v>33.394069999999999</v>
      </c>
      <c r="E85" s="366">
        <f>100*INDEX(stats!$D:$D,MATCH(M85,stats!$A:$A,0))</f>
        <v>33.375890000000005</v>
      </c>
      <c r="F85" s="523">
        <f>100*INDEX(stats!$D:$D,MATCH(N85,stats!$A:$A,0))</f>
        <v>33.357469999999999</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907" t="s">
        <v>1085</v>
      </c>
      <c r="B86" s="907"/>
      <c r="C86" s="366">
        <f>100*INDEX(stats!$D:$D,MATCH(K86,stats!$A:$A,0))</f>
        <v>33.38147</v>
      </c>
      <c r="D86" s="366">
        <f>100*INDEX(stats!$D:$D,MATCH(L86,stats!$A:$A,0))</f>
        <v>33.38147</v>
      </c>
      <c r="E86" s="366">
        <f>100*INDEX(stats!$D:$D,MATCH(M86,stats!$A:$A,0))</f>
        <v>33.38147</v>
      </c>
      <c r="F86" s="366">
        <f>100*INDEX(stats!$D:$D,MATCH(N86,stats!$A:$A,0))</f>
        <v>33.38147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907" t="s">
        <v>1047</v>
      </c>
      <c r="B87" s="907"/>
      <c r="C87" s="366">
        <f>100*INDEX(stats!$D:$D,MATCH(K87,stats!$A:$A,0))</f>
        <v>33.412009999999995</v>
      </c>
      <c r="D87" s="523">
        <f>100*INDEX(stats!$D:$D,MATCH(L87,stats!$A:$A,0))</f>
        <v>33.394069999999999</v>
      </c>
      <c r="E87" s="366">
        <f>100*INDEX(stats!$D:$D,MATCH(M87,stats!$A:$A,0))</f>
        <v>33.375890000000005</v>
      </c>
      <c r="F87" s="523">
        <f>100*INDEX(stats!$D:$D,MATCH(N87,stats!$A:$A,0))</f>
        <v>33.357469999999999</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907" t="s">
        <v>657</v>
      </c>
      <c r="B88" s="907"/>
      <c r="C88" s="366">
        <f>100*INDEX(stats!$D:$D,MATCH(K88,stats!$A:$A,0))</f>
        <v>33.502600000000001</v>
      </c>
      <c r="D88" s="366">
        <f>100*INDEX(stats!$D:$D,MATCH(L88,stats!$A:$A,0))</f>
        <v>33.502600000000001</v>
      </c>
      <c r="E88" s="366">
        <f>100*INDEX(stats!$D:$D,MATCH(M88,stats!$A:$A,0))</f>
        <v>33.502600000000001</v>
      </c>
      <c r="F88" s="366">
        <f>100*INDEX(stats!$D:$D,MATCH(N88,stats!$A:$A,0))</f>
        <v>33.502600000000001</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907" t="s">
        <v>1048</v>
      </c>
      <c r="B89" s="907"/>
      <c r="C89" s="752">
        <f>100*INDEX(stats!$D:$D,MATCH(K89,stats!$A:$A,0))</f>
        <v>33.532309999999995</v>
      </c>
      <c r="D89" s="752">
        <f>100*INDEX(stats!$D:$D,MATCH(L89,stats!$A:$A,0))</f>
        <v>33.514710000000001</v>
      </c>
      <c r="E89" s="752">
        <f>100*INDEX(stats!$D:$D,MATCH(M89,stats!$A:$A,0))</f>
        <v>33.496900000000004</v>
      </c>
      <c r="F89" s="752">
        <f>100*INDEX(stats!$D:$D,MATCH(N89,stats!$A:$A,0))</f>
        <v>33.478839999999998</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33.38147</v>
      </c>
      <c r="D90" s="366">
        <f>100*INDEX(stats!$D:$D,MATCH(L90,stats!$A:$A,0))</f>
        <v>33.38147</v>
      </c>
      <c r="E90" s="366">
        <f>100*INDEX(stats!$D:$D,MATCH(M90,stats!$A:$A,0))</f>
        <v>33.38147</v>
      </c>
      <c r="F90" s="366">
        <f>100*INDEX(stats!$D:$D,MATCH(N90,stats!$A:$A,0))</f>
        <v>33.38147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10" t="s">
        <v>1104</v>
      </c>
      <c r="B91" s="910"/>
      <c r="C91" s="366">
        <f>100*INDEX(stats!$D:$D,MATCH(K91,stats!$A:$A,0))</f>
        <v>33.38147</v>
      </c>
      <c r="D91" s="366">
        <f>100*INDEX(stats!$D:$D,MATCH(L91,stats!$A:$A,0))</f>
        <v>33.38147</v>
      </c>
      <c r="E91" s="366">
        <f>100*INDEX(stats!$D:$D,MATCH(M91,stats!$A:$A,0))</f>
        <v>33.38147</v>
      </c>
      <c r="F91" s="366">
        <f>100*INDEX(stats!$D:$D,MATCH(N91,stats!$A:$A,0))</f>
        <v>33.38147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10" t="s">
        <v>1105</v>
      </c>
      <c r="B92" s="910"/>
      <c r="C92" s="366">
        <f>100*INDEX(stats!$D:$D,MATCH(K92,stats!$A:$A,0))</f>
        <v>33.38147</v>
      </c>
      <c r="D92" s="366">
        <f>100*INDEX(stats!$D:$D,MATCH(L92,stats!$A:$A,0))</f>
        <v>33.38147</v>
      </c>
      <c r="E92" s="366">
        <f>100*INDEX(stats!$D:$D,MATCH(M92,stats!$A:$A,0))</f>
        <v>33.38147</v>
      </c>
      <c r="F92" s="366">
        <f>100*INDEX(stats!$D:$D,MATCH(N92,stats!$A:$A,0))</f>
        <v>33.38147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33.38147</v>
      </c>
      <c r="D93" s="366">
        <f>100*INDEX(stats!$D:$D,MATCH(L93,stats!$A:$A,0))</f>
        <v>33.38147</v>
      </c>
      <c r="E93" s="366">
        <f>100*INDEX(stats!$D:$D,MATCH(M93,stats!$A:$A,0))</f>
        <v>33.38147</v>
      </c>
      <c r="F93" s="366">
        <f>100*INDEX(stats!$D:$D,MATCH(N93,stats!$A:$A,0))</f>
        <v>33.38147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33.532309999999995</v>
      </c>
      <c r="D95" s="752">
        <f>100*INDEX(stats!$D:$D,MATCH(L95,stats!$A:$A,0))</f>
        <v>33.514710000000001</v>
      </c>
      <c r="E95" s="752">
        <f>100*INDEX(stats!$D:$D,MATCH(M95,stats!$A:$A,0))</f>
        <v>33.496900000000004</v>
      </c>
      <c r="F95" s="752">
        <f>100*INDEX(stats!$D:$D,MATCH(N95,stats!$A:$A,0))</f>
        <v>33.478839999999998</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27" t="s">
        <v>660</v>
      </c>
      <c r="B96" s="927"/>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907" t="s">
        <v>1055</v>
      </c>
      <c r="B97" s="907"/>
      <c r="C97" s="366">
        <f>100*INDEX(stats!$D:$D,MATCH(K97,stats!$A:$A,0))</f>
        <v>37.09962929654489</v>
      </c>
      <c r="D97" s="366">
        <f>100*INDEX(stats!$D:$D,MATCH(L97,stats!$A:$A,0))</f>
        <v>37.220382467541782</v>
      </c>
      <c r="E97" s="366">
        <f>100*INDEX(stats!$D:$D,MATCH(M97,stats!$A:$A,0))</f>
        <v>37.296647951310078</v>
      </c>
      <c r="F97" s="366">
        <f>100*INDEX(stats!$D:$D,MATCH(N97,stats!$A:$A,0))</f>
        <v>37.408611551071878</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907" t="s">
        <v>1084</v>
      </c>
      <c r="B98" s="907"/>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907" t="s">
        <v>1058</v>
      </c>
      <c r="B99" s="907"/>
      <c r="C99" s="366">
        <f>100*INDEX(stats!$D:$D,MATCH(K99,stats!$A:$A,0))</f>
        <v>37.09962929654489</v>
      </c>
      <c r="D99" s="366">
        <f>100*INDEX(stats!$D:$D,MATCH(L99,stats!$A:$A,0))</f>
        <v>37.220382467541782</v>
      </c>
      <c r="E99" s="366">
        <f>100*INDEX(stats!$D:$D,MATCH(M99,stats!$A:$A,0))</f>
        <v>37.296647951310078</v>
      </c>
      <c r="F99" s="366">
        <f>100*INDEX(stats!$D:$D,MATCH(N99,stats!$A:$A,0))</f>
        <v>37.408611551071878</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907" t="s">
        <v>663</v>
      </c>
      <c r="B100" s="907"/>
      <c r="C100" s="366">
        <f>100*INDEX(stats!$D:$D,MATCH(K100,stats!$A:$A,0))</f>
        <v>37.075265496845034</v>
      </c>
      <c r="D100" s="366">
        <f>100*INDEX(stats!$D:$D,MATCH(L100,stats!$A:$A,0))</f>
        <v>37.075265496845034</v>
      </c>
      <c r="E100" s="366">
        <f>100*INDEX(stats!$D:$D,MATCH(M100,stats!$A:$A,0))</f>
        <v>37.075265496845034</v>
      </c>
      <c r="F100" s="366">
        <f>100*INDEX(stats!$D:$D,MATCH(N100,stats!$A:$A,0))</f>
        <v>37.075265496845034</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907" t="s">
        <v>1061</v>
      </c>
      <c r="B101" s="907"/>
      <c r="C101" s="752">
        <f>100*INDEX(stats!$D:$D,MATCH(K101,stats!$A:$A,0))</f>
        <v>36.705411133745713</v>
      </c>
      <c r="D101" s="752">
        <f>100*INDEX(stats!$D:$D,MATCH(L101,stats!$A:$A,0))</f>
        <v>36.762223421145755</v>
      </c>
      <c r="E101" s="752">
        <f>100*INDEX(stats!$D:$D,MATCH(M101,stats!$A:$A,0))</f>
        <v>36.813242538648566</v>
      </c>
      <c r="F101" s="752">
        <f>100*INDEX(stats!$D:$D,MATCH(N101,stats!$A:$A,0))</f>
        <v>36.940050088724284</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907" t="s">
        <v>1012</v>
      </c>
      <c r="B102" s="907"/>
      <c r="C102" s="366">
        <f>100*INDEX(stats!$D:$D,MATCH(K102,stats!$A:$A,0))</f>
        <v>37.497073378062801</v>
      </c>
      <c r="D102" s="366">
        <f>100*INDEX(stats!$D:$D,MATCH(L102,stats!$A:$A,0))</f>
        <v>37.497073378062801</v>
      </c>
      <c r="E102" s="366">
        <f>100*INDEX(stats!$D:$D,MATCH(M102,stats!$A:$A,0))</f>
        <v>37.497073378062801</v>
      </c>
      <c r="F102" s="366">
        <f>100*INDEX(stats!$D:$D,MATCH(N102,stats!$A:$A,0))</f>
        <v>37.497073378062801</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10" t="s">
        <v>1100</v>
      </c>
      <c r="B103" s="910"/>
      <c r="C103" s="366">
        <f>100*INDEX(stats!$D:$D,MATCH(K103,stats!$A:$A,0))</f>
        <v>37.497073378062801</v>
      </c>
      <c r="D103" s="366">
        <f>100*INDEX(stats!$D:$D,MATCH(L103,stats!$A:$A,0))</f>
        <v>37.497073378062801</v>
      </c>
      <c r="E103" s="366">
        <f>100*INDEX(stats!$D:$D,MATCH(M103,stats!$A:$A,0))</f>
        <v>37.497073378062801</v>
      </c>
      <c r="F103" s="366">
        <f>100*INDEX(stats!$D:$D,MATCH(N103,stats!$A:$A,0))</f>
        <v>37.497073378062801</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10" t="s">
        <v>1101</v>
      </c>
      <c r="B104" s="910"/>
      <c r="C104" s="366">
        <f>100*INDEX(stats!$D:$D,MATCH(K104,stats!$A:$A,0))</f>
        <v>37.497073378062801</v>
      </c>
      <c r="D104" s="366">
        <f>100*INDEX(stats!$D:$D,MATCH(L104,stats!$A:$A,0))</f>
        <v>37.497073378062801</v>
      </c>
      <c r="E104" s="366">
        <f>100*INDEX(stats!$D:$D,MATCH(M104,stats!$A:$A,0))</f>
        <v>37.497073378062801</v>
      </c>
      <c r="F104" s="366">
        <f>100*INDEX(stats!$D:$D,MATCH(N104,stats!$A:$A,0))</f>
        <v>37.497073378062801</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37.497073378062801</v>
      </c>
      <c r="D105" s="366">
        <f>100*INDEX(stats!$D:$D,MATCH(L105,stats!$A:$A,0))</f>
        <v>37.497073378062801</v>
      </c>
      <c r="E105" s="749">
        <f>100*INDEX(stats!$D:$D,MATCH(M105,stats!$A:$A,0))</f>
        <v>37.497073378062801</v>
      </c>
      <c r="F105" s="749">
        <f>100*INDEX(stats!$D:$D,MATCH(N105,stats!$A:$A,0))</f>
        <v>37.497073378062801</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09" t="s">
        <v>1071</v>
      </c>
      <c r="B107" s="909"/>
      <c r="C107" s="753">
        <f>100*INDEX(stats!$D:$D,MATCH(K107,stats!$A:$A,0))</f>
        <v>36.705411133745713</v>
      </c>
      <c r="D107" s="753">
        <f>100*INDEX(stats!$D:$D,MATCH(L107,stats!$A:$A,0))</f>
        <v>36.762223421145755</v>
      </c>
      <c r="E107" s="753">
        <f>100*INDEX(stats!$D:$D,MATCH(M107,stats!$A:$A,0))</f>
        <v>36.813242538648566</v>
      </c>
      <c r="F107" s="753">
        <f>100*INDEX(stats!$D:$D,MATCH(N107,stats!$A:$A,0))</f>
        <v>36.940050088724284</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08" t="s">
        <v>1056</v>
      </c>
      <c r="B108" s="907"/>
      <c r="C108" s="366">
        <f>INDEX(stats!$D:$D,MATCH(K108,stats!$A:$A,0))/1000000000</f>
        <v>45.243992409700539</v>
      </c>
      <c r="D108" s="366">
        <f>INDEX(stats!$D:$D,MATCH(L108,stats!$A:$A,0))/1000000000</f>
        <v>29.854682125756806</v>
      </c>
      <c r="E108" s="366">
        <f>INDEX(stats!$D:$D,MATCH(M108,stats!$A:$A,0))/1000000000</f>
        <v>13.986346366806703</v>
      </c>
      <c r="F108" s="366">
        <f>INDEX(stats!$D:$D,MATCH(N108,stats!$A:$A,0))/1000000000</f>
        <v>-2.4162698324925884</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08" t="s">
        <v>1083</v>
      </c>
      <c r="B109" s="907"/>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08" t="s">
        <v>1059</v>
      </c>
      <c r="B110" s="907"/>
      <c r="C110" s="752">
        <f>INDEX(stats!$D:$D,MATCH(K110,stats!$A:$A,0))/1000000000</f>
        <v>45.243992409700539</v>
      </c>
      <c r="D110" s="752">
        <f>INDEX(stats!$D:$D,MATCH(L110,stats!$A:$A,0))/1000000000</f>
        <v>29.854682125756806</v>
      </c>
      <c r="E110" s="752">
        <f>INDEX(stats!$D:$D,MATCH(M110,stats!$A:$A,0))/1000000000</f>
        <v>13.986346366806703</v>
      </c>
      <c r="F110" s="752">
        <f>INDEX(stats!$D:$D,MATCH(N110,stats!$A:$A,0))/1000000000</f>
        <v>-2.4162698324925884</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08" t="s">
        <v>667</v>
      </c>
      <c r="B111" s="907"/>
      <c r="C111" s="366">
        <f>INDEX(stats!$D:$D,MATCH(K111,stats!$A:$A,0))/1000000000</f>
        <v>88.204002326130762</v>
      </c>
      <c r="D111" s="366">
        <f>INDEX(stats!$D:$D,MATCH(L111,stats!$A:$A,0))/1000000000</f>
        <v>88.204002326130762</v>
      </c>
      <c r="E111" s="366">
        <f>INDEX(stats!$D:$D,MATCH(M111,stats!$A:$A,0))/1000000000</f>
        <v>88.204002326130762</v>
      </c>
      <c r="F111" s="366">
        <f>INDEX(stats!$D:$D,MATCH(N111,stats!$A:$A,0))/1000000000</f>
        <v>88.204002326130762</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08" t="s">
        <v>669</v>
      </c>
      <c r="B112" s="907"/>
      <c r="C112" s="366">
        <f>INDEX(stats!$D:$D,MATCH(K112,stats!$A:$A,0))/1000000000</f>
        <v>133.44799473583132</v>
      </c>
      <c r="D112" s="366">
        <f>INDEX(stats!$D:$D,MATCH(L112,stats!$A:$A,0))/1000000000</f>
        <v>118.05868445188757</v>
      </c>
      <c r="E112" s="366">
        <f>INDEX(stats!$D:$D,MATCH(M112,stats!$A:$A,0))/1000000000</f>
        <v>102.19034869293748</v>
      </c>
      <c r="F112" s="366">
        <f>INDEX(stats!$D:$D,MATCH(N112,stats!$A:$A,0))/1000000000</f>
        <v>85.787732493638188</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08" t="s">
        <v>1013</v>
      </c>
      <c r="B113" s="907"/>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14" t="s">
        <v>1096</v>
      </c>
      <c r="B114" s="910"/>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14" t="s">
        <v>1097</v>
      </c>
      <c r="B115" s="910"/>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13" t="s">
        <v>1072</v>
      </c>
      <c r="B118" s="909"/>
      <c r="C118" s="726">
        <f>INDEX(stats!$D:$D,MATCH(K118,stats!$A:$A,0))/1000000000</f>
        <v>133.44799473583132</v>
      </c>
      <c r="D118" s="726">
        <f>INDEX(stats!$D:$D,MATCH(L118,stats!$A:$A,0))/1000000000</f>
        <v>118.05868445188757</v>
      </c>
      <c r="E118" s="726">
        <f>INDEX(stats!$D:$D,MATCH(M118,stats!$A:$A,0))/1000000000</f>
        <v>102.19034869293748</v>
      </c>
      <c r="F118" s="726">
        <f>INDEX(stats!$D:$D,MATCH(N118,stats!$A:$A,0))/1000000000</f>
        <v>85.787732493638188</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08" t="s">
        <v>1057</v>
      </c>
      <c r="B119" s="907"/>
      <c r="C119" s="492">
        <f t="shared" ref="C119:F124" si="3">C108/GDP_2022</f>
        <v>2.7445551962208396E-3</v>
      </c>
      <c r="D119" s="492">
        <f t="shared" si="3"/>
        <v>1.8110210570674436E-3</v>
      </c>
      <c r="E119" s="492">
        <f t="shared" si="3"/>
        <v>8.4842865434071597E-4</v>
      </c>
      <c r="F119" s="492">
        <f t="shared" si="3"/>
        <v>-1.4657384485851309E-4</v>
      </c>
      <c r="J119" s="810"/>
      <c r="K119" s="810"/>
      <c r="L119" s="810"/>
      <c r="M119" s="810"/>
      <c r="N119" s="810"/>
      <c r="O119" s="810"/>
      <c r="P119" s="810"/>
    </row>
    <row r="120">
      <c r="A120" s="908" t="s">
        <v>1082</v>
      </c>
      <c r="B120" s="907"/>
      <c r="C120" s="492">
        <f t="shared" si="3"/>
        <v>0</v>
      </c>
      <c r="D120" s="492">
        <f t="shared" si="3"/>
        <v>0</v>
      </c>
      <c r="E120" s="492">
        <f t="shared" si="3"/>
        <v>0</v>
      </c>
      <c r="F120" s="492">
        <f t="shared" si="3"/>
        <v>0</v>
      </c>
    </row>
    <row r="121">
      <c r="A121" s="908" t="s">
        <v>1060</v>
      </c>
      <c r="B121" s="907"/>
      <c r="C121" s="754">
        <f t="shared" si="3"/>
        <v>2.7445551962208396E-3</v>
      </c>
      <c r="D121" s="754">
        <f t="shared" si="3"/>
        <v>1.8110210570674436E-3</v>
      </c>
      <c r="E121" s="754">
        <f t="shared" si="3"/>
        <v>8.4842865434071597E-4</v>
      </c>
      <c r="F121" s="754">
        <f t="shared" si="3"/>
        <v>-1.4657384485851309E-4</v>
      </c>
    </row>
    <row r="122">
      <c r="A122" s="907" t="s">
        <v>671</v>
      </c>
      <c r="B122" s="907"/>
      <c r="C122" s="570">
        <f t="shared" si="3"/>
        <v>5.3505612572721118E-3</v>
      </c>
      <c r="D122" s="570">
        <f t="shared" si="3"/>
        <v>5.3505612572721118E-3</v>
      </c>
      <c r="E122" s="570">
        <f t="shared" si="3"/>
        <v>5.3505612572721118E-3</v>
      </c>
      <c r="F122" s="570">
        <f t="shared" si="3"/>
        <v>5.3505612572721118E-3</v>
      </c>
    </row>
    <row r="123">
      <c r="A123" s="907" t="s">
        <v>1062</v>
      </c>
      <c r="B123" s="907"/>
      <c r="C123" s="570">
        <f t="shared" si="3"/>
        <v>8.0951164534929527E-3</v>
      </c>
      <c r="D123" s="570">
        <f t="shared" si="3"/>
        <v>7.1615823143395558E-3</v>
      </c>
      <c r="E123" s="570">
        <f t="shared" si="3"/>
        <v>6.198989911612828E-3</v>
      </c>
      <c r="F123" s="570">
        <f t="shared" si="3"/>
        <v>5.2039874124135991E-3</v>
      </c>
    </row>
    <row r="124">
      <c r="A124" s="907" t="s">
        <v>1014</v>
      </c>
      <c r="B124" s="907"/>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12" t="s">
        <v>1073</v>
      </c>
      <c r="B127" s="912"/>
      <c r="C127" s="751">
        <f t="shared" si="4"/>
        <v>8.0951164534929527E-3</v>
      </c>
      <c r="D127" s="751">
        <f t="shared" si="4"/>
        <v>7.1615823143395558E-3</v>
      </c>
      <c r="E127" s="751">
        <f t="shared" si="4"/>
        <v>6.198989911612828E-3</v>
      </c>
      <c r="F127" s="751">
        <f t="shared" si="4"/>
        <v>5.2039874124135991E-3</v>
      </c>
      <c r="J127" s="742"/>
      <c r="K127" s="742"/>
    </row>
    <row r="128" ht="15" thickTop="true">
      <c r="A128" s="372"/>
      <c r="B128" s="372"/>
      <c r="C128" s="570"/>
      <c r="D128" s="570"/>
      <c r="E128" s="570"/>
      <c r="F128" s="570"/>
    </row>
    <row r="129">
      <c r="O129" s="743"/>
    </row>
    <row r="130">
      <c r="D130" s="911" t="s">
        <v>1035</v>
      </c>
      <c r="E130" s="911"/>
      <c r="F130" s="911"/>
      <c r="O130" s="743"/>
    </row>
    <row r="131">
      <c r="A131" s="569"/>
      <c r="B131" s="569"/>
      <c r="C131" s="732" t="s">
        <v>1040</v>
      </c>
      <c r="D131" s="728" t="s">
        <v>423</v>
      </c>
      <c r="E131" s="727" t="s">
        <v>437</v>
      </c>
      <c r="F131" s="727" t="s">
        <v>447</v>
      </c>
      <c r="O131" s="743"/>
    </row>
    <row r="132">
      <c r="C132" s="723" t="s">
        <v>1036</v>
      </c>
      <c r="D132" s="729">
        <f t="shared" ref="D132:F133" si="5">$C110-D110</f>
        <v>15.389310283943733</v>
      </c>
      <c r="E132" s="366">
        <f t="shared" si="5"/>
        <v>31.257646042893835</v>
      </c>
      <c r="F132" s="366">
        <f t="shared" si="5"/>
        <v>47.660262242193127</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-15.389310283943733</v>
      </c>
      <c r="E135" s="724">
        <f>-E132-E133+E134</f>
        <v>-31.257646042893835</v>
      </c>
      <c r="F135" s="724">
        <f>-F132-F133+F134</f>
        <v>-47.660262242193127</v>
      </c>
      <c r="H135" s="744"/>
      <c r="I135" s="744"/>
      <c r="J135" s="744"/>
      <c r="K135" s="744"/>
      <c r="O135" s="743"/>
    </row>
    <row r="136" ht="14.4" customHeight="true">
      <c r="H136" s="744"/>
      <c r="I136" s="744"/>
      <c r="J136" s="744"/>
      <c r="K136" s="744"/>
      <c r="O136" s="743"/>
    </row>
    <row r="137" ht="14.4" customHeight="true">
      <c r="D137" s="911" t="s">
        <v>1041</v>
      </c>
      <c r="E137" s="911"/>
      <c r="F137" s="911"/>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45.243992409700539</v>
      </c>
      <c r="D139" s="729">
        <f t="shared" ref="D139:F140" si="6">-D132</f>
        <v>-15.389310283943733</v>
      </c>
      <c r="E139" s="366">
        <f t="shared" si="6"/>
        <v>-31.257646042893835</v>
      </c>
      <c r="F139" s="366">
        <f t="shared" si="6"/>
        <v>-47.660262242193127</v>
      </c>
      <c r="H139" s="744"/>
      <c r="I139" s="744"/>
      <c r="J139" s="744"/>
      <c r="K139" s="744"/>
      <c r="O139" s="743"/>
    </row>
    <row r="140" ht="14.4" customHeight="true">
      <c r="B140" s="723" t="s">
        <v>1037</v>
      </c>
      <c r="C140" s="729">
        <f>C111</f>
        <v>88.204002326130762</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-133.44799473583129</v>
      </c>
      <c r="D142" s="731">
        <f t="shared" si="7"/>
        <v>-15.389310283943733</v>
      </c>
      <c r="E142" s="724">
        <f t="shared" si="7"/>
        <v>-31.257646042893835</v>
      </c>
      <c r="F142" s="724">
        <f t="shared" si="7"/>
        <v>-47.660262242193127</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-1.7599999999994509E-2</v>
      </c>
      <c r="E153" s="353">
        <f t="shared" ref="E153:F153" si="11">E156-$C$156</f>
        <v>-3.5409999999991726E-2</v>
      </c>
      <c r="F153" s="353">
        <f t="shared" si="11"/>
        <v>-5.3469999999997242E-2</v>
      </c>
    </row>
    <row r="154">
      <c r="D154" s="353">
        <f>D157-$C$157</f>
        <v>5.6812287400042294E-2</v>
      </c>
      <c r="E154" s="353">
        <f t="shared" ref="E154:F154" si="12">E157-$C$157</f>
        <v>0.10783140490285348</v>
      </c>
      <c r="F154" s="353">
        <f t="shared" si="12"/>
        <v>0.23463895497857123</v>
      </c>
    </row>
    <row r="155">
      <c r="B155" s="755" t="s">
        <v>1132</v>
      </c>
      <c r="C155" s="756" t="s">
        <v>14</v>
      </c>
      <c r="D155" s="757" t="s">
        <v>423</v>
      </c>
      <c r="E155" s="757" t="s">
        <v>437</v>
      </c>
      <c r="F155" s="757" t="s">
        <v>447</v>
      </c>
    </row>
    <row r="156">
      <c r="B156" s="758" t="s">
        <v>1133</v>
      </c>
      <c r="C156" s="759">
        <f>C89</f>
        <v>33.532309999999995</v>
      </c>
      <c r="D156" s="759">
        <f>D89</f>
        <v>33.514710000000001</v>
      </c>
      <c r="E156" s="759">
        <f>E89</f>
        <v>33.496900000000004</v>
      </c>
      <c r="F156" s="759">
        <f>F89</f>
        <v>33.478839999999998</v>
      </c>
      <c r="H156" s="741">
        <f>-ROUND(1*(D156-$C$156),2)</f>
        <v>0.02</v>
      </c>
      <c r="I156" s="741">
        <f>-ROUND(1*(E156-$C$156),2)</f>
        <v>0.04</v>
      </c>
      <c r="J156" s="741">
        <f>ROUND(1*(F156-$C$156),2)</f>
        <v>-0.05</v>
      </c>
      <c r="K156" s="743"/>
    </row>
    <row r="157">
      <c r="B157" s="760" t="s">
        <v>1134</v>
      </c>
      <c r="C157" s="761">
        <f>C107</f>
        <v>36.705411133745713</v>
      </c>
      <c r="D157" s="762">
        <f>D107</f>
        <v>36.762223421145755</v>
      </c>
      <c r="E157" s="762">
        <f>E107</f>
        <v>36.813242538648566</v>
      </c>
      <c r="F157" s="762">
        <f>F107</f>
        <v>36.940050088724284</v>
      </c>
      <c r="H157" s="741">
        <f>ROUND(1*(D157-$C$157),2)</f>
        <v>0.06</v>
      </c>
      <c r="I157" s="741">
        <f>ROUND(1*(E157-$C$157),1)</f>
        <v>0.1</v>
      </c>
      <c r="J157" s="741">
        <f>-ROUND(1*(F157-$C$157),2)</f>
        <v>-0.23</v>
      </c>
    </row>
    <row r="158" ht="14.4" customHeight="true">
      <c r="B158" s="933" t="s">
        <v>1140</v>
      </c>
      <c r="C158" s="933"/>
      <c r="D158" s="933"/>
      <c r="E158" s="933"/>
      <c r="F158" s="933"/>
      <c r="H158" s="898"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0.06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27.4 million CFAF.</v>
      </c>
      <c r="I158" s="899"/>
      <c r="J158" s="899"/>
      <c r="K158" s="899"/>
      <c r="L158" s="899"/>
      <c r="M158" s="899"/>
      <c r="N158" s="899"/>
      <c r="O158" s="899"/>
      <c r="P158" s="900"/>
    </row>
    <row r="159">
      <c r="B159" s="763" t="s">
        <v>1137</v>
      </c>
      <c r="C159" s="764">
        <f>SUM(C160:C165)</f>
        <v>581.17849189402227</v>
      </c>
      <c r="D159" s="764">
        <f>SUM(D160:D165)</f>
        <v>581.17849189402205</v>
      </c>
      <c r="E159" s="764">
        <f>SUM(E160:E165)</f>
        <v>581.17849189402273</v>
      </c>
      <c r="F159" s="764">
        <f>SUM(F160:F165)</f>
        <v>581.17849189402205</v>
      </c>
      <c r="H159" s="901"/>
      <c r="I159" s="902"/>
      <c r="J159" s="902"/>
      <c r="K159" s="902"/>
      <c r="L159" s="902"/>
      <c r="M159" s="902"/>
      <c r="N159" s="902"/>
      <c r="O159" s="902"/>
      <c r="P159" s="903"/>
    </row>
    <row r="160">
      <c r="B160" s="765" t="s">
        <v>1141</v>
      </c>
      <c r="C160" s="766">
        <f>tab_elec_Revenues!C6</f>
        <v>0</v>
      </c>
      <c r="D160" s="766">
        <f>tab_elec_Revenues!C12</f>
        <v>0</v>
      </c>
      <c r="E160" s="766">
        <f>tab_elec_Revenues!C18</f>
        <v>0</v>
      </c>
      <c r="F160" s="766">
        <f>tab_elec_Revenues!C24</f>
        <v>0</v>
      </c>
      <c r="H160" s="901"/>
      <c r="I160" s="902"/>
      <c r="J160" s="902"/>
      <c r="K160" s="902"/>
      <c r="L160" s="902"/>
      <c r="M160" s="902"/>
      <c r="N160" s="902"/>
      <c r="O160" s="902"/>
      <c r="P160" s="903"/>
    </row>
    <row r="161">
      <c r="B161" s="765" t="s">
        <v>1135</v>
      </c>
      <c r="C161" s="766">
        <f>tab_elec_Revenues!C2</f>
        <v>-8.3395134265481091E-3</v>
      </c>
      <c r="D161" s="766">
        <f>tab_elec_Revenues!C8</f>
        <v>-8.3395134265481091E-3</v>
      </c>
      <c r="E161" s="767">
        <f>tab_elec_Revenues!C14</f>
        <v>-8.3395134265481091E-3</v>
      </c>
      <c r="F161" s="767">
        <f>tab_elec_Revenues!C20</f>
        <v>-8.3395134265481057E-3</v>
      </c>
      <c r="H161" s="901"/>
      <c r="I161" s="902"/>
      <c r="J161" s="902"/>
      <c r="K161" s="902"/>
      <c r="L161" s="902"/>
      <c r="M161" s="902"/>
      <c r="N161" s="902"/>
      <c r="O161" s="902"/>
      <c r="P161" s="903"/>
    </row>
    <row r="162">
      <c r="B162" s="765" t="s">
        <v>926</v>
      </c>
      <c r="C162" s="767">
        <f>tab_elec_Revenues!C3</f>
        <v>138.3607596532037</v>
      </c>
      <c r="D162" s="767">
        <f>tab_elec_Revenues!C9</f>
        <v>138.36075965320333</v>
      </c>
      <c r="E162" s="767">
        <f>tab_elec_Revenues!C15</f>
        <v>138.36075965320362</v>
      </c>
      <c r="F162" s="767">
        <f>tab_elec_Revenues!C21</f>
        <v>138.36075965320333</v>
      </c>
      <c r="H162" s="901"/>
      <c r="I162" s="902"/>
      <c r="J162" s="902"/>
      <c r="K162" s="902"/>
      <c r="L162" s="902"/>
      <c r="M162" s="902"/>
      <c r="N162" s="902"/>
      <c r="O162" s="902"/>
      <c r="P162" s="903"/>
    </row>
    <row r="163">
      <c r="B163" s="765" t="s">
        <v>927</v>
      </c>
      <c r="C163" s="767">
        <f>tab_elec_Revenues!C4</f>
        <v>138.21525659096531</v>
      </c>
      <c r="D163" s="767">
        <f>tab_elec_Revenues!C10</f>
        <v>138.21525659096577</v>
      </c>
      <c r="E163" s="767">
        <f>tab_elec_Revenues!C16</f>
        <v>138.21525659096577</v>
      </c>
      <c r="F163" s="767">
        <f>tab_elec_Revenues!C22</f>
        <v>138.21525659096565</v>
      </c>
      <c r="H163" s="904"/>
      <c r="I163" s="905"/>
      <c r="J163" s="905"/>
      <c r="K163" s="905"/>
      <c r="L163" s="905"/>
      <c r="M163" s="905"/>
      <c r="N163" s="905"/>
      <c r="O163" s="905"/>
      <c r="P163" s="906"/>
    </row>
    <row r="164">
      <c r="B164" s="765" t="s">
        <v>928</v>
      </c>
      <c r="C164" s="767">
        <f>tab_elec_Revenues!C5</f>
        <v>303.55173660271504</v>
      </c>
      <c r="D164" s="767">
        <f>tab_elec_Revenues!C11</f>
        <v>303.5517366027147</v>
      </c>
      <c r="E164" s="767">
        <f>tab_elec_Revenues!C17</f>
        <v>303.55173660271515</v>
      </c>
      <c r="F164" s="767">
        <f>tab_elec_Revenues!C23</f>
        <v>303.55173660271487</v>
      </c>
      <c r="H164" s="898"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0.02 p.p. relative to the Reform 1 scenario). However, removing the VAT exemption to those households in tranche 1 consuming above the social tranche causes a poverty increase of 0.04 p.p. relative to the Reform 1 scenario, a total 0.1 p.p. increase relative to baseline. These policy changes cause an increase in VAT revenue of 0 million CFAF, a higher collection increase than Reform 1, but a smaller increase in Senelec's income (0 million CFAF) and a smaller decrease in subsidy costs (54.7 million CFAF).</v>
      </c>
      <c r="I164" s="899"/>
      <c r="J164" s="899"/>
      <c r="K164" s="899"/>
      <c r="L164" s="899"/>
      <c r="M164" s="899"/>
      <c r="N164" s="899"/>
      <c r="O164" s="899"/>
      <c r="P164" s="900"/>
    </row>
    <row r="165">
      <c r="B165" s="768" t="s">
        <v>11</v>
      </c>
      <c r="C165" s="769">
        <f>tab_elec_Revenues!C7</f>
        <v>1.0590785605647923</v>
      </c>
      <c r="D165" s="770">
        <f>tab_elec_Revenues!C13</f>
        <v>1.0590785605647923</v>
      </c>
      <c r="E165" s="770">
        <f>tab_elec_Revenues!C19</f>
        <v>1.0590785605647923</v>
      </c>
      <c r="F165" s="770">
        <f>tab_elec_Revenues!C25</f>
        <v>1.0590785605647923</v>
      </c>
      <c r="H165" s="901"/>
      <c r="I165" s="902"/>
      <c r="J165" s="902"/>
      <c r="K165" s="902"/>
      <c r="L165" s="902"/>
      <c r="M165" s="902"/>
      <c r="N165" s="902"/>
      <c r="O165" s="902"/>
      <c r="P165" s="903"/>
    </row>
    <row r="166">
      <c r="B166" s="763" t="s">
        <v>1136</v>
      </c>
      <c r="C166" s="764">
        <f>SUM(C167:C172)</f>
        <v>54.829946729390315</v>
      </c>
      <c r="D166" s="764">
        <f>SUM(D167:D172)</f>
        <v>54.829946729390308</v>
      </c>
      <c r="E166" s="764">
        <f>SUM(E167:E172)</f>
        <v>54.829946729390421</v>
      </c>
      <c r="F166" s="764">
        <f>SUM(F167:F172)</f>
        <v>54.829946729390208</v>
      </c>
      <c r="H166" s="901"/>
      <c r="I166" s="902"/>
      <c r="J166" s="902"/>
      <c r="K166" s="902"/>
      <c r="L166" s="902"/>
      <c r="M166" s="902"/>
      <c r="N166" s="902"/>
      <c r="O166" s="902"/>
      <c r="P166" s="903"/>
    </row>
    <row r="167">
      <c r="B167" s="765" t="s">
        <v>1141</v>
      </c>
      <c r="C167" s="766">
        <f>tab_elec_Revenues!D6</f>
        <v>0</v>
      </c>
      <c r="D167" s="766">
        <f>tab_elec_Revenues!D12</f>
        <v>0</v>
      </c>
      <c r="E167" s="766">
        <f>tab_elec_Revenues!D18</f>
        <v>0</v>
      </c>
      <c r="F167" s="766">
        <f>tab_elec_Revenues!D24</f>
        <v>0</v>
      </c>
      <c r="H167" s="901"/>
      <c r="I167" s="902"/>
      <c r="J167" s="902"/>
      <c r="K167" s="902"/>
      <c r="L167" s="902"/>
      <c r="M167" s="902"/>
      <c r="N167" s="902"/>
      <c r="O167" s="902"/>
      <c r="P167" s="903"/>
    </row>
    <row r="168">
      <c r="B168" s="765" t="s">
        <v>1135</v>
      </c>
      <c r="C168" s="766">
        <f>tab_elec_Revenues!D2</f>
        <v>0</v>
      </c>
      <c r="D168" s="766">
        <f>tab_elec_Revenues!D8</f>
        <v>0</v>
      </c>
      <c r="E168" s="766">
        <f>tab_elec_Revenues!D14</f>
        <v>0</v>
      </c>
      <c r="F168" s="766">
        <f>tab_elec_Revenues!D20</f>
        <v>0</v>
      </c>
      <c r="H168" s="901"/>
      <c r="I168" s="902"/>
      <c r="J168" s="902"/>
      <c r="K168" s="902"/>
      <c r="L168" s="902"/>
      <c r="M168" s="902"/>
      <c r="N168" s="902"/>
      <c r="O168" s="902"/>
      <c r="P168" s="903"/>
    </row>
    <row r="169">
      <c r="B169" s="765" t="s">
        <v>926</v>
      </c>
      <c r="C169" s="766">
        <f>tab_elec_Revenues!D3</f>
        <v>0</v>
      </c>
      <c r="D169" s="766">
        <f>tab_elec_Revenues!D9</f>
        <v>0</v>
      </c>
      <c r="E169" s="767">
        <f>tab_elec_Revenues!D15</f>
        <v>0</v>
      </c>
      <c r="F169" s="767">
        <f>tab_elec_Revenues!D21</f>
        <v>0</v>
      </c>
      <c r="H169" s="904"/>
      <c r="I169" s="905"/>
      <c r="J169" s="905"/>
      <c r="K169" s="905"/>
      <c r="L169" s="905"/>
      <c r="M169" s="905"/>
      <c r="N169" s="905"/>
      <c r="O169" s="905"/>
      <c r="P169" s="906"/>
    </row>
    <row r="170">
      <c r="B170" s="765" t="s">
        <v>927</v>
      </c>
      <c r="C170" s="766">
        <f>tab_elec_Revenues!D4</f>
        <v>0</v>
      </c>
      <c r="D170" s="767">
        <f>tab_elec_Revenues!D10</f>
        <v>0</v>
      </c>
      <c r="E170" s="767">
        <f>tab_elec_Revenues!D16</f>
        <v>0</v>
      </c>
      <c r="F170" s="767">
        <f>tab_elec_Revenues!D22</f>
        <v>0</v>
      </c>
      <c r="H170" s="898"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-82.1 million CFAF. The reduction in VAT exemptions allow an increase in VAT collection of 0 million CFAF. The effect of both policy changes in poverty and inequality is relatively modest: Gini increases by -0.05 p.p. and poverty decreases by -0.23 p.p. compared to baseline.</v>
      </c>
      <c r="I170" s="899"/>
      <c r="J170" s="899"/>
      <c r="K170" s="899"/>
      <c r="L170" s="899"/>
      <c r="M170" s="899"/>
      <c r="N170" s="899"/>
      <c r="O170" s="899"/>
      <c r="P170" s="900"/>
    </row>
    <row r="171">
      <c r="B171" s="765" t="s">
        <v>928</v>
      </c>
      <c r="C171" s="767">
        <f>tab_elec_Revenues!D5</f>
        <v>54.63931258848865</v>
      </c>
      <c r="D171" s="767">
        <f>tab_elec_Revenues!D11</f>
        <v>54.639312588488643</v>
      </c>
      <c r="E171" s="767">
        <f>tab_elec_Revenues!D17</f>
        <v>54.639312588488757</v>
      </c>
      <c r="F171" s="767">
        <f>tab_elec_Revenues!D23</f>
        <v>54.639312588488544</v>
      </c>
      <c r="H171" s="901"/>
      <c r="I171" s="902"/>
      <c r="J171" s="902"/>
      <c r="K171" s="902"/>
      <c r="L171" s="902"/>
      <c r="M171" s="902"/>
      <c r="N171" s="902"/>
      <c r="O171" s="902"/>
      <c r="P171" s="903"/>
    </row>
    <row r="172">
      <c r="B172" s="768" t="s">
        <v>11</v>
      </c>
      <c r="C172" s="769">
        <f>tab_elec_Revenues!D7</f>
        <v>0.19063414090166259</v>
      </c>
      <c r="D172" s="770">
        <f>tab_elec_Revenues!D13</f>
        <v>0.19063414090166259</v>
      </c>
      <c r="E172" s="770">
        <f>tab_elec_Revenues!D19</f>
        <v>0.19063414090166259</v>
      </c>
      <c r="F172" s="770">
        <f>tab_elec_Revenues!D25</f>
        <v>0.19063414090166259</v>
      </c>
      <c r="H172" s="901"/>
      <c r="I172" s="902"/>
      <c r="J172" s="902"/>
      <c r="K172" s="902"/>
      <c r="L172" s="902"/>
      <c r="M172" s="902"/>
      <c r="N172" s="902"/>
      <c r="O172" s="902"/>
      <c r="P172" s="903"/>
    </row>
    <row r="173">
      <c r="B173" s="763" t="s">
        <v>1146</v>
      </c>
      <c r="C173" s="764">
        <f>SUM(C174:C179)</f>
        <v>526.34854516463201</v>
      </c>
      <c r="D173" s="764">
        <f>SUM(D174:D179)</f>
        <v>526.34854516463167</v>
      </c>
      <c r="E173" s="764">
        <f>SUM(E174:E179)</f>
        <v>526.34854516463236</v>
      </c>
      <c r="F173" s="764">
        <f>SUM(F174:F179)</f>
        <v>526.3485451646319</v>
      </c>
      <c r="H173" s="901"/>
      <c r="I173" s="902"/>
      <c r="J173" s="902"/>
      <c r="K173" s="902"/>
      <c r="L173" s="902"/>
      <c r="M173" s="902"/>
      <c r="N173" s="902"/>
      <c r="O173" s="902"/>
      <c r="P173" s="903"/>
    </row>
    <row r="174">
      <c r="B174" s="765" t="s">
        <v>1141</v>
      </c>
      <c r="C174" s="766">
        <f t="shared" ref="C174:F179" si="13">C160-C167</f>
        <v>0</v>
      </c>
      <c r="D174" s="766">
        <f t="shared" si="13"/>
        <v>0</v>
      </c>
      <c r="E174" s="766">
        <f t="shared" si="13"/>
        <v>0</v>
      </c>
      <c r="F174" s="766">
        <f t="shared" si="13"/>
        <v>0</v>
      </c>
      <c r="H174" s="901"/>
      <c r="I174" s="902"/>
      <c r="J174" s="902"/>
      <c r="K174" s="902"/>
      <c r="L174" s="902"/>
      <c r="M174" s="902"/>
      <c r="N174" s="902"/>
      <c r="O174" s="902"/>
      <c r="P174" s="903"/>
    </row>
    <row r="175">
      <c r="B175" s="765" t="s">
        <v>1135</v>
      </c>
      <c r="C175" s="766">
        <f t="shared" si="13"/>
        <v>-8.3395134265481091E-3</v>
      </c>
      <c r="D175" s="766">
        <f t="shared" si="13"/>
        <v>-8.3395134265481091E-3</v>
      </c>
      <c r="E175" s="767">
        <f t="shared" si="13"/>
        <v>-8.3395134265481091E-3</v>
      </c>
      <c r="F175" s="767">
        <f t="shared" si="13"/>
        <v>-8.3395134265481057E-3</v>
      </c>
      <c r="H175" s="904"/>
      <c r="I175" s="905"/>
      <c r="J175" s="905"/>
      <c r="K175" s="905"/>
      <c r="L175" s="905"/>
      <c r="M175" s="905"/>
      <c r="N175" s="905"/>
      <c r="O175" s="905"/>
      <c r="P175" s="906"/>
    </row>
    <row r="176">
      <c r="B176" s="765" t="s">
        <v>926</v>
      </c>
      <c r="C176" s="767">
        <f t="shared" si="13"/>
        <v>138.3607596532037</v>
      </c>
      <c r="D176" s="767">
        <f t="shared" si="13"/>
        <v>138.36075965320333</v>
      </c>
      <c r="E176" s="767">
        <f t="shared" si="13"/>
        <v>138.36075965320362</v>
      </c>
      <c r="F176" s="767">
        <f t="shared" si="13"/>
        <v>138.36075965320333</v>
      </c>
    </row>
    <row r="177">
      <c r="B177" s="765" t="s">
        <v>927</v>
      </c>
      <c r="C177" s="767">
        <f t="shared" si="13"/>
        <v>138.21525659096531</v>
      </c>
      <c r="D177" s="767">
        <f t="shared" si="13"/>
        <v>138.21525659096577</v>
      </c>
      <c r="E177" s="767">
        <f t="shared" si="13"/>
        <v>138.21525659096577</v>
      </c>
      <c r="F177" s="767">
        <f t="shared" si="13"/>
        <v>138.21525659096565</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248.91242401422639</v>
      </c>
      <c r="D178" s="767">
        <f t="shared" si="13"/>
        <v>248.91242401422605</v>
      </c>
      <c r="E178" s="767">
        <f t="shared" si="13"/>
        <v>248.91242401422639</v>
      </c>
      <c r="F178" s="767">
        <f t="shared" si="13"/>
        <v>248.91242401422633</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0.8684444196631298</v>
      </c>
      <c r="D179" s="770">
        <f t="shared" si="13"/>
        <v>0.8684444196631298</v>
      </c>
      <c r="E179" s="770">
        <f t="shared" si="13"/>
        <v>0.8684444196631298</v>
      </c>
      <c r="F179" s="770">
        <f t="shared" si="13"/>
        <v>0.8684444196631298</v>
      </c>
      <c r="H179" s="741">
        <f>-ROUND(1*(D180-$C$180),1)</f>
        <v>27.4</v>
      </c>
      <c r="I179" s="741">
        <f>-ROUND(1*(E180-$C$180),1)</f>
        <v>54.7</v>
      </c>
      <c r="J179" s="741">
        <f>ROUND(1*(F180-$C$180),1)</f>
        <v>-82.1</v>
      </c>
      <c r="L179" s="771"/>
      <c r="M179" s="771"/>
      <c r="N179" s="771"/>
      <c r="O179" s="771"/>
      <c r="P179" s="771"/>
    </row>
    <row r="180">
      <c r="B180" s="763" t="s">
        <v>1138</v>
      </c>
      <c r="C180" s="764">
        <f>SUM(C181:C186)</f>
        <v>199.39217406010926</v>
      </c>
      <c r="D180" s="764">
        <f>SUM(D181:D186)</f>
        <v>172.02659144736035</v>
      </c>
      <c r="E180" s="764">
        <f>SUM(E181:E186)</f>
        <v>144.66100883461135</v>
      </c>
      <c r="F180" s="764">
        <f>SUM(F181:F186)</f>
        <v>117.29542622186197</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-3.9886419103282913E-3</v>
      </c>
      <c r="D182" s="767">
        <f>tab_elec_Revenues!E8</f>
        <v>-3.5564361305713559E-3</v>
      </c>
      <c r="E182" s="767">
        <f>tab_elec_Revenues!E14</f>
        <v>-3.1242303508144192E-3</v>
      </c>
      <c r="F182" s="767">
        <f>tab_elec_Revenues!E20</f>
        <v>-2.6920245710574829E-3</v>
      </c>
    </row>
    <row r="183">
      <c r="B183" s="765" t="s">
        <v>926</v>
      </c>
      <c r="C183" s="767">
        <f>tab_elec_Revenues!E3</f>
        <v>66.172255552998948</v>
      </c>
      <c r="D183" s="767">
        <f>tab_elec_Revenues!E9</f>
        <v>59.001649009876758</v>
      </c>
      <c r="E183" s="767">
        <f>tab_elec_Revenues!E15</f>
        <v>51.831042466754532</v>
      </c>
      <c r="F183" s="767">
        <f>tab_elec_Revenues!E21</f>
        <v>44.660435923632271</v>
      </c>
    </row>
    <row r="184">
      <c r="B184" s="765" t="s">
        <v>927</v>
      </c>
      <c r="C184" s="767">
        <f>tab_elec_Revenues!E4</f>
        <v>56.254641166503838</v>
      </c>
      <c r="D184" s="767">
        <f>tab_elec_Revenues!E10</f>
        <v>49.436831729263815</v>
      </c>
      <c r="E184" s="767">
        <f>tab_elec_Revenues!E16</f>
        <v>42.619022292023679</v>
      </c>
      <c r="F184" s="767">
        <f>tab_elec_Revenues!E22</f>
        <v>35.801212854783387</v>
      </c>
      <c r="H184" s="898"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899"/>
      <c r="J184" s="899"/>
      <c r="K184" s="899"/>
      <c r="L184" s="899"/>
      <c r="M184" s="899"/>
      <c r="N184" s="899"/>
      <c r="O184" s="899"/>
      <c r="P184" s="900"/>
    </row>
    <row r="185">
      <c r="B185" s="765" t="s">
        <v>928</v>
      </c>
      <c r="C185" s="767">
        <f>tab_elec_Revenues!E5</f>
        <v>76.776262850098078</v>
      </c>
      <c r="D185" s="767">
        <f>tab_elec_Revenues!E11</f>
        <v>63.442560031218207</v>
      </c>
      <c r="E185" s="767">
        <f>tab_elec_Revenues!E17</f>
        <v>50.108857212338357</v>
      </c>
      <c r="F185" s="767">
        <f>tab_elec_Revenues!E23</f>
        <v>36.775154393458351</v>
      </c>
      <c r="H185" s="901"/>
      <c r="I185" s="902"/>
      <c r="J185" s="902"/>
      <c r="K185" s="902"/>
      <c r="L185" s="902"/>
      <c r="M185" s="902"/>
      <c r="N185" s="902"/>
      <c r="O185" s="902"/>
      <c r="P185" s="903"/>
    </row>
    <row r="186">
      <c r="B186" s="768" t="s">
        <v>11</v>
      </c>
      <c r="C186" s="769">
        <f>tab_elec_Revenues!E7</f>
        <v>0.1930031324187155</v>
      </c>
      <c r="D186" s="770">
        <f>tab_elec_Revenues!E13</f>
        <v>0.1491071131321485</v>
      </c>
      <c r="E186" s="770">
        <f>tab_elec_Revenues!E19</f>
        <v>0.10521109384558137</v>
      </c>
      <c r="F186" s="770">
        <f>tab_elec_Revenues!E25</f>
        <v>6.1315074559014228E-2</v>
      </c>
      <c r="H186" s="901"/>
      <c r="I186" s="902"/>
      <c r="J186" s="902"/>
      <c r="K186" s="902"/>
      <c r="L186" s="902"/>
      <c r="M186" s="902"/>
      <c r="N186" s="902"/>
      <c r="O186" s="902"/>
      <c r="P186" s="903"/>
    </row>
    <row r="187">
      <c r="B187" s="763" t="s">
        <v>1139</v>
      </c>
      <c r="C187" s="764">
        <f>SUM(C188:C193)</f>
        <v>2.7892677036235534</v>
      </c>
      <c r="D187" s="764">
        <f>SUM(D188:D193)</f>
        <v>23.7508003519889</v>
      </c>
      <c r="E187" s="764">
        <f>SUM(E188:E193)</f>
        <v>46.264573698982524</v>
      </c>
      <c r="F187" s="764">
        <f>SUM(F188:F193)</f>
        <v>70.509636689768001</v>
      </c>
      <c r="H187" s="901"/>
      <c r="I187" s="902"/>
      <c r="J187" s="902"/>
      <c r="K187" s="902"/>
      <c r="L187" s="902"/>
      <c r="M187" s="902"/>
      <c r="N187" s="902"/>
      <c r="O187" s="902"/>
      <c r="P187" s="903"/>
    </row>
    <row r="188">
      <c r="B188" s="765" t="s">
        <v>1141</v>
      </c>
      <c r="C188" s="767">
        <f>-tab_elec_Revenues!F6</f>
        <v>0.56484507888247704</v>
      </c>
      <c r="D188" s="767">
        <f>-tab_elec_Revenues!F12</f>
        <v>4.8096934836742102</v>
      </c>
      <c r="E188" s="767">
        <f>-tab_elec_Revenues!F18</f>
        <v>9.3688808523173801</v>
      </c>
      <c r="F188" s="767">
        <f>-tab_elec_Revenues!F24</f>
        <v>14.27866577534577</v>
      </c>
      <c r="H188" s="901"/>
      <c r="I188" s="902"/>
      <c r="J188" s="902"/>
      <c r="K188" s="902"/>
      <c r="L188" s="902"/>
      <c r="M188" s="902"/>
      <c r="N188" s="902"/>
      <c r="O188" s="902"/>
      <c r="P188" s="903"/>
    </row>
    <row r="189">
      <c r="B189" s="765" t="s">
        <v>1135</v>
      </c>
      <c r="C189" s="767">
        <f>-tab_elec_Revenues!F2</f>
        <v>2.2245096664215247E-3</v>
      </c>
      <c r="D189" s="767">
        <f>-tab_elec_Revenues!F8</f>
        <v>1.8941848034023524E-2</v>
      </c>
      <c r="E189" s="767">
        <f>-tab_elec_Revenues!F14</f>
        <v>3.6897136575510033E-2</v>
      </c>
      <c r="F189" s="767">
        <f>-tab_elec_Revenues!F20</f>
        <v>5.6233171232899073E-2</v>
      </c>
      <c r="H189" s="904"/>
      <c r="I189" s="905"/>
      <c r="J189" s="905"/>
      <c r="K189" s="905"/>
      <c r="L189" s="905"/>
      <c r="M189" s="905"/>
      <c r="N189" s="905"/>
      <c r="O189" s="905"/>
      <c r="P189" s="906"/>
    </row>
    <row r="190">
      <c r="B190" s="765" t="s">
        <v>926</v>
      </c>
      <c r="C190" s="767">
        <f>-tab_elec_Revenues!F3</f>
        <v>0.91612320066216602</v>
      </c>
      <c r="D190" s="767">
        <f>-tab_elec_Revenues!F9</f>
        <v>7.8008500971367303</v>
      </c>
      <c r="E190" s="767">
        <f>-tab_elec_Revenues!F15</f>
        <v>15.195403897345928</v>
      </c>
      <c r="F190" s="767">
        <f>-tab_elec_Revenues!F21</f>
        <v>23.158592471364585</v>
      </c>
    </row>
    <row r="191">
      <c r="B191" s="765" t="s">
        <v>927</v>
      </c>
      <c r="C191" s="767">
        <f>-tab_elec_Revenues!F4</f>
        <v>0.54497256459501875</v>
      </c>
      <c r="D191" s="767">
        <f>-tab_elec_Revenues!F10</f>
        <v>4.6404777003629647</v>
      </c>
      <c r="E191" s="767">
        <f>-tab_elec_Revenues!F16</f>
        <v>9.039262651582554</v>
      </c>
      <c r="F191" s="767">
        <f>-tab_elec_Revenues!F22</f>
        <v>13.776310350407288</v>
      </c>
    </row>
    <row r="192">
      <c r="B192" s="765" t="s">
        <v>928</v>
      </c>
      <c r="C192" s="767">
        <f>-tab_elec_Revenues!F5</f>
        <v>0.75921353313937578</v>
      </c>
      <c r="D192" s="767">
        <f>-tab_elec_Revenues!F11</f>
        <v>6.4647538229105876</v>
      </c>
      <c r="E192" s="767">
        <f>-tab_elec_Revenues!F17</f>
        <v>12.592800042663841</v>
      </c>
      <c r="F192" s="767">
        <f>-tab_elec_Revenues!F23</f>
        <v>19.192087701753682</v>
      </c>
    </row>
    <row r="193">
      <c r="B193" s="768" t="s">
        <v>11</v>
      </c>
      <c r="C193" s="769">
        <f>-tab_elec_Revenues!F7</f>
        <v>1.888816678094114E-3</v>
      </c>
      <c r="D193" s="770">
        <f>-tab_elec_Revenues!F13</f>
        <v>1.6083399870382167E-2</v>
      </c>
      <c r="E193" s="770">
        <f>-tab_elec_Revenues!F19</f>
        <v>3.1329118497313672E-2</v>
      </c>
      <c r="F193" s="770">
        <f>-tab_elec_Revenues!F25</f>
        <v>4.7747219663776139E-2</v>
      </c>
    </row>
    <row r="194">
      <c r="B194" s="763" t="s">
        <v>1147</v>
      </c>
      <c r="C194" s="764">
        <f>C166-C180</f>
        <v>-144.56222733071894</v>
      </c>
      <c r="D194" s="764">
        <f>D166-D180</f>
        <v>-117.19664471797003</v>
      </c>
      <c r="E194" s="764">
        <f>E166-E180</f>
        <v>-89.831062105220923</v>
      </c>
      <c r="F194" s="764">
        <f>F166-F180</f>
        <v>-62.465479492471765</v>
      </c>
      <c r="I194" s="806">
        <f>E194-C194</f>
        <v>54.731165225498017</v>
      </c>
    </row>
    <row r="195">
      <c r="B195" s="763" t="s">
        <v>1144</v>
      </c>
      <c r="C195" s="764">
        <f>C159+C166-C180</f>
        <v>436.61626456330328</v>
      </c>
      <c r="D195" s="764">
        <f>D159+D166-D180</f>
        <v>463.98184717605193</v>
      </c>
      <c r="E195" s="764">
        <f>E159+E166-E180</f>
        <v>491.34742978880172</v>
      </c>
      <c r="F195" s="764">
        <f>F159+F166-F180</f>
        <v>518.71301240155037</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3" t="s">
        <v>1124</v>
      </c>
      <c r="D1" s="943"/>
      <c r="E1" s="943"/>
      <c r="F1" s="943"/>
      <c r="G1" s="943"/>
      <c r="H1" s="943"/>
      <c r="I1" s="938" t="s">
        <v>1125</v>
      </c>
      <c r="J1" s="938"/>
      <c r="K1" s="938"/>
      <c r="L1" s="938"/>
      <c r="M1" s="938"/>
      <c r="N1" s="938"/>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9" t="s">
        <v>14</v>
      </c>
      <c r="B3" s="413">
        <f>tab_elec_tranches!A2</f>
        <v>1</v>
      </c>
      <c r="C3" s="290">
        <v>0</v>
      </c>
      <c r="D3" s="290">
        <f>tab_elec_tranches!C2</f>
        <v>16.119819878913241</v>
      </c>
      <c r="E3" s="290">
        <f>tab_elec_tranches!D2</f>
        <v>1.5395691290823188</v>
      </c>
      <c r="F3" s="290">
        <f>tab_elec_tranches!E2</f>
        <v>0.39464358852964421</v>
      </c>
      <c r="G3" s="290">
        <f>tab_elec_tranches!F2</f>
        <v>0</v>
      </c>
      <c r="H3" s="290">
        <f>tab_elec_tranches!G2</f>
        <v>81.181809115870408</v>
      </c>
      <c r="I3" s="290">
        <f>tab_elec_cons_groups!B2</f>
        <v>8.7372388557126488</v>
      </c>
      <c r="J3" s="290">
        <f>tab_elec_cons_groups!C2</f>
        <v>10.080952028416949</v>
      </c>
      <c r="K3" s="290">
        <f>tab_elec_cons_groups!D2</f>
        <v>0</v>
      </c>
      <c r="L3" s="290">
        <f>tab_elec_cons_groups!E2</f>
        <v>0</v>
      </c>
      <c r="M3" s="290">
        <f>tab_elec_cons_groups!F2</f>
        <v>0</v>
      </c>
      <c r="N3" s="290">
        <f>tab_elec_cons_groups!G2</f>
        <v>81.181809115870408</v>
      </c>
      <c r="Z3" s="413">
        <f>(I3+J3)/(SUM(I3:M3))</f>
        <v>1</v>
      </c>
      <c r="AA3" s="413">
        <f>(I3)/(SUM(I3:M3))</f>
        <v>0.46429749328779718</v>
      </c>
      <c r="AB3" s="413">
        <f>(J3)/(SUM(I3:M3))</f>
        <v>0.53570250671220276</v>
      </c>
    </row>
    <row r="4" ht="17.4" customHeight="true">
      <c r="A4" s="939"/>
      <c r="B4" s="413">
        <f>tab_elec_tranches!A3</f>
        <v>2</v>
      </c>
      <c r="C4" s="290">
        <f>tab_elec_tranches!B3</f>
        <v>8.6754052537398804E-2</v>
      </c>
      <c r="D4" s="290">
        <f>tab_elec_tranches!C3</f>
        <v>26.901393309581294</v>
      </c>
      <c r="E4" s="290">
        <f>tab_elec_tranches!D3</f>
        <v>7.487661645207087</v>
      </c>
      <c r="F4" s="290">
        <f>tab_elec_tranches!E3</f>
        <v>3.0950116012898716</v>
      </c>
      <c r="G4" s="290">
        <f>tab_elec_tranches!F3</f>
        <v>0</v>
      </c>
      <c r="H4" s="290">
        <f>tab_elec_tranches!G3</f>
        <v>62.429179391384352</v>
      </c>
      <c r="I4" s="290">
        <f>tab_elec_cons_groups!B3</f>
        <v>18.252924595593988</v>
      </c>
      <c r="J4" s="290">
        <f>tab_elec_cons_groups!C3</f>
        <v>19.317896013021716</v>
      </c>
      <c r="K4" s="290">
        <f>tab_elec_cons_groups!D3</f>
        <v>0</v>
      </c>
      <c r="L4" s="290">
        <f>tab_elec_cons_groups!E3</f>
        <v>0</v>
      </c>
      <c r="M4" s="290">
        <f>tab_elec_cons_groups!F3</f>
        <v>0</v>
      </c>
      <c r="N4" s="290">
        <f>tab_elec_cons_groups!G3</f>
        <v>62.429179391384295</v>
      </c>
      <c r="Z4" s="413">
        <f t="shared" ref="Z4:Z12" si="0">(I4+J4)/(SUM(I4:M4))</f>
        <v>1</v>
      </c>
      <c r="AA4" s="413">
        <f t="shared" ref="AA4:AA12" si="1">(I4)/(SUM(I4:M4))</f>
        <v>0.48582714723585901</v>
      </c>
      <c r="AB4" s="413">
        <f t="shared" ref="AB4:AB12" si="2">(J4)/(SUM(I4:M4))</f>
        <v>0.51417285276414093</v>
      </c>
    </row>
    <row r="5" ht="17.4" customHeight="true">
      <c r="A5" s="939"/>
      <c r="B5" s="413">
        <f>tab_elec_tranches!A4</f>
        <v>3</v>
      </c>
      <c r="C5" s="290">
        <f>tab_elec_tranches!B4</f>
        <v>8.2214723926560082E-2</v>
      </c>
      <c r="D5" s="290">
        <f>tab_elec_tranches!C4</f>
        <v>34.949861239097963</v>
      </c>
      <c r="E5" s="290">
        <f>tab_elec_tranches!D4</f>
        <v>11.893522948248286</v>
      </c>
      <c r="F5" s="290">
        <f>tab_elec_tranches!E4</f>
        <v>9.154952127367503</v>
      </c>
      <c r="G5" s="290">
        <f>tab_elec_tranches!F4</f>
        <v>0</v>
      </c>
      <c r="H5" s="290">
        <f>tab_elec_tranches!G4</f>
        <v>43.919448961359684</v>
      </c>
      <c r="I5" s="290">
        <f>tab_elec_cons_groups!B4</f>
        <v>23.997684780349477</v>
      </c>
      <c r="J5" s="290">
        <f>tab_elec_cons_groups!C4</f>
        <v>32.082866258290828</v>
      </c>
      <c r="K5" s="290">
        <f>tab_elec_cons_groups!D4</f>
        <v>0</v>
      </c>
      <c r="L5" s="290">
        <f>tab_elec_cons_groups!E4</f>
        <v>0</v>
      </c>
      <c r="M5" s="290">
        <f>tab_elec_cons_groups!F4</f>
        <v>0</v>
      </c>
      <c r="N5" s="290">
        <f>tab_elec_cons_groups!G4</f>
        <v>43.919448961359699</v>
      </c>
      <c r="Z5" s="413">
        <f t="shared" si="0"/>
        <v>1</v>
      </c>
      <c r="AA5" s="413">
        <f t="shared" si="1"/>
        <v>0.42791456816846762</v>
      </c>
      <c r="AB5" s="413">
        <f t="shared" si="2"/>
        <v>0.57208543183153227</v>
      </c>
    </row>
    <row r="6" ht="17.4" customHeight="true">
      <c r="A6" s="939"/>
      <c r="B6" s="413">
        <f>tab_elec_tranches!A5</f>
        <v>4</v>
      </c>
      <c r="C6" s="290">
        <f>tab_elec_tranches!B5</f>
        <v>0.10192187866610311</v>
      </c>
      <c r="D6" s="290">
        <f>tab_elec_tranches!C5</f>
        <v>37.168112891340094</v>
      </c>
      <c r="E6" s="290">
        <f>tab_elec_tranches!D5</f>
        <v>13.543100418179641</v>
      </c>
      <c r="F6" s="290">
        <f>tab_elec_tranches!E5</f>
        <v>13.866960212054169</v>
      </c>
      <c r="G6" s="290">
        <f>tab_elec_tranches!F5</f>
        <v>0</v>
      </c>
      <c r="H6" s="290">
        <f>tab_elec_tranches!G5</f>
        <v>35.319904599759987</v>
      </c>
      <c r="I6" s="290">
        <f>tab_elec_cons_groups!B5</f>
        <v>26.491769498630791</v>
      </c>
      <c r="J6" s="290">
        <f>tab_elec_cons_groups!C5</f>
        <v>38.188325901609218</v>
      </c>
      <c r="K6" s="290">
        <f>tab_elec_cons_groups!D5</f>
        <v>0</v>
      </c>
      <c r="L6" s="290">
        <f>tab_elec_cons_groups!E5</f>
        <v>0</v>
      </c>
      <c r="M6" s="290">
        <f>tab_elec_cons_groups!F5</f>
        <v>0</v>
      </c>
      <c r="N6" s="290">
        <f>tab_elec_cons_groups!G5</f>
        <v>35.319904599760001</v>
      </c>
      <c r="Z6" s="413">
        <f t="shared" si="0"/>
        <v>1</v>
      </c>
      <c r="AA6" s="413">
        <f t="shared" si="1"/>
        <v>0.40958148460820742</v>
      </c>
      <c r="AB6" s="413">
        <f t="shared" si="2"/>
        <v>0.59041851539179258</v>
      </c>
    </row>
    <row r="7" ht="17.4" customHeight="true">
      <c r="A7" s="939"/>
      <c r="B7" s="413">
        <f>tab_elec_tranches!A6</f>
        <v>5</v>
      </c>
      <c r="C7" s="290">
        <f>tab_elec_tranches!B6</f>
        <v>0.22783139204497727</v>
      </c>
      <c r="D7" s="290">
        <f>tab_elec_tranches!C6</f>
        <v>40.227877331297854</v>
      </c>
      <c r="E7" s="290">
        <f>tab_elec_tranches!D6</f>
        <v>17.534988914442497</v>
      </c>
      <c r="F7" s="290">
        <f>tab_elec_tranches!E6</f>
        <v>13.948038805069629</v>
      </c>
      <c r="G7" s="290">
        <f>tab_elec_tranches!F6</f>
        <v>0</v>
      </c>
      <c r="H7" s="290">
        <f>tab_elec_tranches!G6</f>
        <v>28.061263557145043</v>
      </c>
      <c r="I7" s="290">
        <f>tab_elec_cons_groups!B6</f>
        <v>30.627059893493712</v>
      </c>
      <c r="J7" s="290">
        <f>tab_elec_cons_groups!C6</f>
        <v>41.311676549361231</v>
      </c>
      <c r="K7" s="290">
        <f>tab_elec_cons_groups!D6</f>
        <v>0</v>
      </c>
      <c r="L7" s="290">
        <f>tab_elec_cons_groups!E6</f>
        <v>0</v>
      </c>
      <c r="M7" s="290">
        <f>tab_elec_cons_groups!F6</f>
        <v>0</v>
      </c>
      <c r="N7" s="290">
        <f>tab_elec_cons_groups!G6</f>
        <v>28.061263557145054</v>
      </c>
      <c r="Z7" s="413">
        <f t="shared" si="0"/>
        <v>1</v>
      </c>
      <c r="AA7" s="413">
        <f t="shared" si="1"/>
        <v>0.42573808504160393</v>
      </c>
      <c r="AB7" s="413">
        <f t="shared" si="2"/>
        <v>0.57426191495839596</v>
      </c>
    </row>
    <row r="8" ht="17.4" customHeight="true">
      <c r="A8" s="939"/>
      <c r="B8" s="413">
        <f>tab_elec_tranches!A7</f>
        <v>6</v>
      </c>
      <c r="C8" s="290">
        <f>tab_elec_tranches!B7</f>
        <v>1.5876486758203707E-2</v>
      </c>
      <c r="D8" s="290">
        <f>tab_elec_tranches!C7</f>
        <v>39.83611961593644</v>
      </c>
      <c r="E8" s="290">
        <f>tab_elec_tranches!D7</f>
        <v>17.515057247650105</v>
      </c>
      <c r="F8" s="290">
        <f>tab_elec_tranches!E7</f>
        <v>18.786934476847637</v>
      </c>
      <c r="G8" s="290">
        <f>tab_elec_tranches!F7</f>
        <v>0</v>
      </c>
      <c r="H8" s="290">
        <f>tab_elec_tranches!G7</f>
        <v>23.846012172807608</v>
      </c>
      <c r="I8" s="290">
        <f>tab_elec_cons_groups!B7</f>
        <v>24.904170394218252</v>
      </c>
      <c r="J8" s="290">
        <f>tab_elec_cons_groups!C7</f>
        <v>51.249817432974119</v>
      </c>
      <c r="K8" s="290">
        <f>tab_elec_cons_groups!D7</f>
        <v>0</v>
      </c>
      <c r="L8" s="290">
        <f>tab_elec_cons_groups!E7</f>
        <v>0</v>
      </c>
      <c r="M8" s="290">
        <f>tab_elec_cons_groups!F7</f>
        <v>0</v>
      </c>
      <c r="N8" s="290">
        <f>tab_elec_cons_groups!G7</f>
        <v>23.84601217280763</v>
      </c>
      <c r="Z8" s="413">
        <f t="shared" si="0"/>
        <v>1</v>
      </c>
      <c r="AA8" s="413">
        <f t="shared" si="1"/>
        <v>0.32702385134092349</v>
      </c>
      <c r="AB8" s="413">
        <f t="shared" si="2"/>
        <v>0.67297614865907662</v>
      </c>
    </row>
    <row r="9" ht="17.4" customHeight="true">
      <c r="A9" s="939"/>
      <c r="B9" s="413">
        <f>tab_elec_tranches!A8</f>
        <v>7</v>
      </c>
      <c r="C9" s="290">
        <f>tab_elec_tranches!B8</f>
        <v>5.12906515141138E-2</v>
      </c>
      <c r="D9" s="290">
        <f>tab_elec_tranches!C8</f>
        <v>38.048471072037081</v>
      </c>
      <c r="E9" s="290">
        <f>tab_elec_tranches!D8</f>
        <v>19.974265249825258</v>
      </c>
      <c r="F9" s="290">
        <f>tab_elec_tranches!E8</f>
        <v>24.574842584192911</v>
      </c>
      <c r="G9" s="290">
        <f>tab_elec_tranches!F8</f>
        <v>0</v>
      </c>
      <c r="H9" s="290">
        <f>tab_elec_tranches!G8</f>
        <v>17.35113044243063</v>
      </c>
      <c r="I9" s="290">
        <f>tab_elec_cons_groups!B8</f>
        <v>27.003048215426052</v>
      </c>
      <c r="J9" s="290">
        <f>tab_elec_cons_groups!C8</f>
        <v>55.645821342143286</v>
      </c>
      <c r="K9" s="290">
        <f>tab_elec_cons_groups!D8</f>
        <v>0</v>
      </c>
      <c r="L9" s="290">
        <f>tab_elec_cons_groups!E8</f>
        <v>0</v>
      </c>
      <c r="M9" s="290">
        <f>tab_elec_cons_groups!F8</f>
        <v>0</v>
      </c>
      <c r="N9" s="290">
        <f>tab_elec_cons_groups!G8</f>
        <v>17.351130442430662</v>
      </c>
      <c r="Z9" s="413">
        <f t="shared" si="0"/>
        <v>1</v>
      </c>
      <c r="AA9" s="413">
        <f t="shared" si="1"/>
        <v>0.32672011559234926</v>
      </c>
      <c r="AB9" s="413">
        <f t="shared" si="2"/>
        <v>0.67327988440765074</v>
      </c>
    </row>
    <row r="10" ht="17.4" customHeight="true">
      <c r="A10" s="939"/>
      <c r="B10" s="413">
        <f>tab_elec_tranches!A9</f>
        <v>8</v>
      </c>
      <c r="C10" s="290">
        <f>tab_elec_tranches!B9</f>
        <v>0</v>
      </c>
      <c r="D10" s="290">
        <f>tab_elec_tranches!C9</f>
        <v>33.870629267319515</v>
      </c>
      <c r="E10" s="290">
        <f>tab_elec_tranches!D9</f>
        <v>23.696440193197471</v>
      </c>
      <c r="F10" s="290">
        <f>tab_elec_tranches!E9</f>
        <v>29.991972470199119</v>
      </c>
      <c r="G10" s="290">
        <f>tab_elec_tranches!F9</f>
        <v>0</v>
      </c>
      <c r="H10" s="290">
        <f>tab_elec_tranches!G9</f>
        <v>12.440958069283891</v>
      </c>
      <c r="I10" s="290">
        <f>tab_elec_cons_groups!B9</f>
        <v>31.729003165519941</v>
      </c>
      <c r="J10" s="290">
        <f>tab_elec_cons_groups!C9</f>
        <v>55.830038765196157</v>
      </c>
      <c r="K10" s="290">
        <f>tab_elec_cons_groups!D9</f>
        <v>0</v>
      </c>
      <c r="L10" s="290">
        <f>tab_elec_cons_groups!E9</f>
        <v>0</v>
      </c>
      <c r="M10" s="290">
        <f>tab_elec_cons_groups!F9</f>
        <v>0</v>
      </c>
      <c r="N10" s="290">
        <f>tab_elec_cons_groups!G9</f>
        <v>12.440958069283903</v>
      </c>
      <c r="Z10" s="413">
        <f t="shared" si="0"/>
        <v>1</v>
      </c>
      <c r="AA10" s="413">
        <f t="shared" si="1"/>
        <v>0.36237266267288004</v>
      </c>
      <c r="AB10" s="413">
        <f t="shared" si="2"/>
        <v>0.63762733732712007</v>
      </c>
    </row>
    <row r="11" ht="17.4" customHeight="true">
      <c r="A11" s="939"/>
      <c r="B11" s="413">
        <f>tab_elec_tranches!A10</f>
        <v>9</v>
      </c>
      <c r="C11" s="290">
        <f>tab_elec_tranches!B10</f>
        <v>0</v>
      </c>
      <c r="D11" s="290">
        <f>tab_elec_tranches!C10</f>
        <v>32.924186343015492</v>
      </c>
      <c r="E11" s="290">
        <f>tab_elec_tranches!D10</f>
        <v>24.183372010916536</v>
      </c>
      <c r="F11" s="290">
        <f>tab_elec_tranches!E10</f>
        <v>34.201424874109001</v>
      </c>
      <c r="G11" s="290">
        <f>tab_elec_tranches!F10</f>
        <v>0</v>
      </c>
      <c r="H11" s="290">
        <f>tab_elec_tranches!G10</f>
        <v>8.6910167719589708</v>
      </c>
      <c r="I11" s="290">
        <f>tab_elec_cons_groups!B10</f>
        <v>30.647302420515253</v>
      </c>
      <c r="J11" s="290">
        <f>tab_elec_cons_groups!C10</f>
        <v>60.565983552609218</v>
      </c>
      <c r="K11" s="290">
        <f>tab_elec_cons_groups!D10</f>
        <v>0</v>
      </c>
      <c r="L11" s="290">
        <f>tab_elec_cons_groups!E10</f>
        <v>9.5697254916437421E-2</v>
      </c>
      <c r="M11" s="290">
        <f>tab_elec_cons_groups!F10</f>
        <v>0</v>
      </c>
      <c r="N11" s="290">
        <f>tab_elec_cons_groups!G10</f>
        <v>8.6910167719590916</v>
      </c>
      <c r="Z11" s="413">
        <f t="shared" si="0"/>
        <v>0.99895194041666824</v>
      </c>
      <c r="AA11" s="413">
        <f t="shared" si="1"/>
        <v>0.33564389107230247</v>
      </c>
      <c r="AB11" s="413">
        <f t="shared" si="2"/>
        <v>0.66330804934436571</v>
      </c>
    </row>
    <row r="12" ht="17.4" customHeight="true">
      <c r="A12" s="939"/>
      <c r="B12" s="413">
        <f>tab_elec_tranches!A11</f>
        <v>10</v>
      </c>
      <c r="C12" s="290">
        <f>tab_elec_tranches!B11</f>
        <v>0</v>
      </c>
      <c r="D12" s="290">
        <f>tab_elec_tranches!C11</f>
        <v>24.133955865578457</v>
      </c>
      <c r="E12" s="290">
        <f>tab_elec_tranches!D11</f>
        <v>26.179499385492555</v>
      </c>
      <c r="F12" s="290">
        <f>tab_elec_tranches!E11</f>
        <v>45.314538083571456</v>
      </c>
      <c r="G12" s="290">
        <f>tab_elec_tranches!F11</f>
        <v>0.57380758308352564</v>
      </c>
      <c r="H12" s="290">
        <f>tab_elec_tranches!G11</f>
        <v>3.7981990822740008</v>
      </c>
      <c r="I12" s="290">
        <f>tab_elec_cons_groups!B11</f>
        <v>30.272122409394498</v>
      </c>
      <c r="J12" s="290">
        <f>tab_elec_cons_groups!C11</f>
        <v>60.489554445492729</v>
      </c>
      <c r="K12" s="290">
        <f>tab_elec_cons_groups!D11</f>
        <v>2.3580253679258889</v>
      </c>
      <c r="L12" s="290">
        <f>tab_elec_cons_groups!E11</f>
        <v>2.5082911118293438</v>
      </c>
      <c r="M12" s="290">
        <f>tab_elec_cons_groups!F11</f>
        <v>0.57380758308352553</v>
      </c>
      <c r="N12" s="290">
        <f>tab_elec_cons_groups!G11</f>
        <v>3.7981990822740119</v>
      </c>
      <c r="Z12" s="413">
        <f t="shared" si="0"/>
        <v>0.94345091244714552</v>
      </c>
      <c r="AA12" s="413">
        <f t="shared" si="1"/>
        <v>0.31467313626783266</v>
      </c>
      <c r="AB12" s="413">
        <f t="shared" si="2"/>
        <v>0.62877777617931285</v>
      </c>
    </row>
    <row r="13" ht="17.4" customHeight="true">
      <c r="A13" s="940" t="s">
        <v>423</v>
      </c>
      <c r="B13" s="413">
        <f>tab_elec_tranches!A12</f>
        <v>1</v>
      </c>
      <c r="C13" s="290">
        <f>tab_elec_tranches!B12</f>
        <v>0.76415828760439286</v>
      </c>
      <c r="D13" s="290">
        <f>tab_elec_tranches!C12</f>
        <v>16.119819878913262</v>
      </c>
      <c r="E13" s="290">
        <f>tab_elec_tranches!D12</f>
        <v>1.5395691290823204</v>
      </c>
      <c r="F13" s="290">
        <f>tab_elec_tranches!E12</f>
        <v>0.39464358852964454</v>
      </c>
      <c r="G13" s="290">
        <f>tab_elec_tranches!F12</f>
        <v>0</v>
      </c>
      <c r="H13" s="290">
        <f>tab_elec_tranches!G12</f>
        <v>81.181809115870379</v>
      </c>
      <c r="I13" s="290">
        <f>tab_elec_cons_groups!B12</f>
        <v>8.7372388557126435</v>
      </c>
      <c r="J13" s="290">
        <f>tab_elec_cons_groups!C12</f>
        <v>10.080952028416942</v>
      </c>
      <c r="K13" s="290">
        <f>tab_elec_cons_groups!D12</f>
        <v>0</v>
      </c>
      <c r="L13" s="290">
        <f>tab_elec_cons_groups!E12</f>
        <v>0</v>
      </c>
      <c r="M13" s="290">
        <f>tab_elec_cons_groups!F12</f>
        <v>0</v>
      </c>
      <c r="N13" s="290">
        <f>tab_elec_cons_groups!G12</f>
        <v>81.181809115870408</v>
      </c>
      <c r="Z13" s="413">
        <f>(C13+D13)/(SUM(I13:M13))</f>
        <v>0.89721579882351177</v>
      </c>
      <c r="AA13" s="413">
        <f>(E13)/(SUM(I13:M13))</f>
        <v>8.1812812855497366E-2</v>
      </c>
      <c r="AB13" s="413">
        <f>(F13)/(SUM(I13:M13))</f>
        <v>2.0971388320992598E-2</v>
      </c>
    </row>
    <row r="14" ht="17.4" customHeight="true">
      <c r="A14" s="940"/>
      <c r="B14" s="413">
        <f>tab_elec_tranches!A13</f>
        <v>2</v>
      </c>
      <c r="C14" s="290">
        <f>tab_elec_tranches!B13</f>
        <v>8.6754052537398818E-2</v>
      </c>
      <c r="D14" s="290">
        <f>tab_elec_tranches!C13</f>
        <v>26.901393309581305</v>
      </c>
      <c r="E14" s="290">
        <f>tab_elec_tranches!D13</f>
        <v>7.4876616452070888</v>
      </c>
      <c r="F14" s="290">
        <f>tab_elec_tranches!E13</f>
        <v>3.0950116012898725</v>
      </c>
      <c r="G14" s="290">
        <f>tab_elec_tranches!F13</f>
        <v>0</v>
      </c>
      <c r="H14" s="290">
        <f>tab_elec_tranches!G13</f>
        <v>62.429179391384338</v>
      </c>
      <c r="I14" s="290">
        <f>tab_elec_cons_groups!B13</f>
        <v>18.252924595593957</v>
      </c>
      <c r="J14" s="290">
        <f>tab_elec_cons_groups!C13</f>
        <v>19.317896013021691</v>
      </c>
      <c r="K14" s="290">
        <f>tab_elec_cons_groups!D13</f>
        <v>0</v>
      </c>
      <c r="L14" s="290">
        <f>tab_elec_cons_groups!E13</f>
        <v>0</v>
      </c>
      <c r="M14" s="290">
        <f>tab_elec_cons_groups!F13</f>
        <v>0</v>
      </c>
      <c r="N14" s="290">
        <f>tab_elec_cons_groups!G13</f>
        <v>62.429179391384352</v>
      </c>
      <c r="Z14" s="413">
        <f t="shared" ref="Z14:Z22" si="3">(C14+D14)/(SUM(I14:M14))</f>
        <v>0.71832733288582595</v>
      </c>
      <c r="AA14" s="413">
        <f t="shared" ref="AA14:AA22" si="4">(E14)/(SUM(I14:M14))</f>
        <v>0.19929459947675554</v>
      </c>
      <c r="AB14" s="413">
        <f t="shared" ref="AB14:AB22" si="5">(F14)/(SUM(I14:M14))</f>
        <v>8.2378067637418922E-2</v>
      </c>
    </row>
    <row r="15" ht="17.4" customHeight="true">
      <c r="A15" s="940"/>
      <c r="B15" s="413">
        <f>tab_elec_tranches!A14</f>
        <v>3</v>
      </c>
      <c r="C15" s="290">
        <f>tab_elec_tranches!B14</f>
        <v>8.2214723926560027E-2</v>
      </c>
      <c r="D15" s="290">
        <f>tab_elec_tranches!C14</f>
        <v>34.949861239097928</v>
      </c>
      <c r="E15" s="290">
        <f>tab_elec_tranches!D14</f>
        <v>11.893522948248281</v>
      </c>
      <c r="F15" s="290">
        <f>tab_elec_tranches!E14</f>
        <v>9.1549521273674941</v>
      </c>
      <c r="G15" s="290">
        <f>tab_elec_tranches!F14</f>
        <v>0</v>
      </c>
      <c r="H15" s="290">
        <f>tab_elec_tranches!G14</f>
        <v>43.919448961359734</v>
      </c>
      <c r="I15" s="290">
        <f>tab_elec_cons_groups!B14</f>
        <v>23.997684780349488</v>
      </c>
      <c r="J15" s="290">
        <f>tab_elec_cons_groups!C14</f>
        <v>32.082866258290856</v>
      </c>
      <c r="K15" s="290">
        <f>tab_elec_cons_groups!D14</f>
        <v>0</v>
      </c>
      <c r="L15" s="290">
        <f>tab_elec_cons_groups!E14</f>
        <v>0</v>
      </c>
      <c r="M15" s="290">
        <f>tab_elec_cons_groups!F14</f>
        <v>0</v>
      </c>
      <c r="N15" s="290">
        <f>tab_elec_cons_groups!G14</f>
        <v>43.919448961359663</v>
      </c>
      <c r="Z15" s="413">
        <f t="shared" si="3"/>
        <v>0.62467424649388448</v>
      </c>
      <c r="AA15" s="413">
        <f t="shared" si="4"/>
        <v>0.21207928110502097</v>
      </c>
      <c r="AB15" s="413">
        <f t="shared" si="5"/>
        <v>0.16324647240109311</v>
      </c>
    </row>
    <row r="16" ht="17.4" customHeight="true">
      <c r="A16" s="940"/>
      <c r="B16" s="413">
        <f>tab_elec_tranches!A15</f>
        <v>4</v>
      </c>
      <c r="C16" s="290">
        <f>tab_elec_tranches!B15</f>
        <v>0.10192187866610322</v>
      </c>
      <c r="D16" s="290">
        <f>tab_elec_tranches!C15</f>
        <v>37.168112891340137</v>
      </c>
      <c r="E16" s="290">
        <f>tab_elec_tranches!D15</f>
        <v>13.543100418179648</v>
      </c>
      <c r="F16" s="290">
        <f>tab_elec_tranches!E15</f>
        <v>13.866960212054186</v>
      </c>
      <c r="G16" s="290">
        <f>tab_elec_tranches!F15</f>
        <v>0</v>
      </c>
      <c r="H16" s="290">
        <f>tab_elec_tranches!G15</f>
        <v>35.31990459975993</v>
      </c>
      <c r="I16" s="290">
        <f>tab_elec_cons_groups!B15</f>
        <v>26.491769498630802</v>
      </c>
      <c r="J16" s="290">
        <f>tab_elec_cons_groups!C15</f>
        <v>38.188325901609247</v>
      </c>
      <c r="K16" s="290">
        <f>tab_elec_cons_groups!D15</f>
        <v>0</v>
      </c>
      <c r="L16" s="290">
        <f>tab_elec_cons_groups!E15</f>
        <v>0</v>
      </c>
      <c r="M16" s="290">
        <f>tab_elec_cons_groups!F15</f>
        <v>0</v>
      </c>
      <c r="N16" s="290">
        <f>tab_elec_cons_groups!G15</f>
        <v>35.319904599759951</v>
      </c>
      <c r="Z16" s="413">
        <f t="shared" si="3"/>
        <v>0.57622108531812588</v>
      </c>
      <c r="AA16" s="413">
        <f t="shared" si="4"/>
        <v>0.20938590665915105</v>
      </c>
      <c r="AB16" s="413">
        <f t="shared" si="5"/>
        <v>0.21439300802272351</v>
      </c>
    </row>
    <row r="17" ht="17.4" customHeight="true">
      <c r="A17" s="940"/>
      <c r="B17" s="413">
        <f>tab_elec_tranches!A16</f>
        <v>5</v>
      </c>
      <c r="C17" s="290">
        <f>tab_elec_tranches!B16</f>
        <v>0.22783139204497746</v>
      </c>
      <c r="D17" s="290">
        <f>tab_elec_tranches!C16</f>
        <v>40.227877331297876</v>
      </c>
      <c r="E17" s="290">
        <f>tab_elec_tranches!D16</f>
        <v>17.534988914442511</v>
      </c>
      <c r="F17" s="290">
        <f>tab_elec_tranches!E16</f>
        <v>13.948038805069645</v>
      </c>
      <c r="G17" s="290">
        <f>tab_elec_tranches!F16</f>
        <v>0</v>
      </c>
      <c r="H17" s="290">
        <f>tab_elec_tranches!G16</f>
        <v>28.061263557144976</v>
      </c>
      <c r="I17" s="290">
        <f>tab_elec_cons_groups!B16</f>
        <v>30.627059893493719</v>
      </c>
      <c r="J17" s="290">
        <f>tab_elec_cons_groups!C16</f>
        <v>41.311676549361245</v>
      </c>
      <c r="K17" s="290">
        <f>tab_elec_cons_groups!D16</f>
        <v>0</v>
      </c>
      <c r="L17" s="290">
        <f>tab_elec_cons_groups!E16</f>
        <v>0</v>
      </c>
      <c r="M17" s="290">
        <f>tab_elec_cons_groups!F16</f>
        <v>0</v>
      </c>
      <c r="N17" s="290">
        <f>tab_elec_cons_groups!G16</f>
        <v>28.061263557145043</v>
      </c>
      <c r="Z17" s="413">
        <f t="shared" si="3"/>
        <v>0.56236334864567894</v>
      </c>
      <c r="AA17" s="413">
        <f t="shared" si="4"/>
        <v>0.24374891444432795</v>
      </c>
      <c r="AB17" s="413">
        <f t="shared" si="5"/>
        <v>0.19388773690999378</v>
      </c>
    </row>
    <row r="18" ht="17.4" customHeight="true">
      <c r="A18" s="940"/>
      <c r="B18" s="413">
        <f>tab_elec_tranches!A17</f>
        <v>6</v>
      </c>
      <c r="C18" s="290">
        <f>tab_elec_tranches!B17</f>
        <v>1.587648675820371E-2</v>
      </c>
      <c r="D18" s="290">
        <f>tab_elec_tranches!C17</f>
        <v>39.836119615936447</v>
      </c>
      <c r="E18" s="290">
        <f>tab_elec_tranches!D17</f>
        <v>17.515057247650113</v>
      </c>
      <c r="F18" s="290">
        <f>tab_elec_tranches!E17</f>
        <v>18.786934476847637</v>
      </c>
      <c r="G18" s="290">
        <f>tab_elec_tranches!F17</f>
        <v>0</v>
      </c>
      <c r="H18" s="290">
        <f>tab_elec_tranches!G17</f>
        <v>23.846012172807608</v>
      </c>
      <c r="I18" s="290">
        <f>tab_elec_cons_groups!B17</f>
        <v>24.904170394218283</v>
      </c>
      <c r="J18" s="290">
        <f>tab_elec_cons_groups!C17</f>
        <v>51.249817432974119</v>
      </c>
      <c r="K18" s="290">
        <f>tab_elec_cons_groups!D17</f>
        <v>0</v>
      </c>
      <c r="L18" s="290">
        <f>tab_elec_cons_groups!E17</f>
        <v>0</v>
      </c>
      <c r="M18" s="290">
        <f>tab_elec_cons_groups!F17</f>
        <v>0</v>
      </c>
      <c r="N18" s="290">
        <f>tab_elec_cons_groups!G17</f>
        <v>23.846012172807598</v>
      </c>
      <c r="Z18" s="413">
        <f t="shared" si="3"/>
        <v>0.52330806619249226</v>
      </c>
      <c r="AA18" s="413">
        <f t="shared" si="4"/>
        <v>0.22999527335843586</v>
      </c>
      <c r="AB18" s="413">
        <f t="shared" si="5"/>
        <v>0.2466966604490719</v>
      </c>
    </row>
    <row r="19" ht="17.4" customHeight="true">
      <c r="A19" s="940"/>
      <c r="B19" s="413">
        <f>tab_elec_tranches!A18</f>
        <v>7</v>
      </c>
      <c r="C19" s="290">
        <f>tab_elec_tranches!B18</f>
        <v>5.1290651514113772E-2</v>
      </c>
      <c r="D19" s="290">
        <f>tab_elec_tranches!C18</f>
        <v>38.048471072037046</v>
      </c>
      <c r="E19" s="290">
        <f>tab_elec_tranches!D18</f>
        <v>19.974265249825255</v>
      </c>
      <c r="F19" s="290">
        <f>tab_elec_tranches!E18</f>
        <v>24.574842584192904</v>
      </c>
      <c r="G19" s="290">
        <f>tab_elec_tranches!F18</f>
        <v>0</v>
      </c>
      <c r="H19" s="290">
        <f>tab_elec_tranches!G18</f>
        <v>17.351130442430684</v>
      </c>
      <c r="I19" s="290">
        <f>tab_elec_cons_groups!B18</f>
        <v>27.003048215426091</v>
      </c>
      <c r="J19" s="290">
        <f>tab_elec_cons_groups!C18</f>
        <v>55.645821342143364</v>
      </c>
      <c r="K19" s="290">
        <f>tab_elec_cons_groups!D18</f>
        <v>0</v>
      </c>
      <c r="L19" s="290">
        <f>tab_elec_cons_groups!E18</f>
        <v>0</v>
      </c>
      <c r="M19" s="290">
        <f>tab_elec_cons_groups!F18</f>
        <v>0</v>
      </c>
      <c r="N19" s="290">
        <f>tab_elec_cons_groups!G18</f>
        <v>17.351130442430552</v>
      </c>
      <c r="Z19" s="413">
        <f t="shared" si="3"/>
        <v>0.46098345842483174</v>
      </c>
      <c r="AA19" s="413">
        <f t="shared" si="4"/>
        <v>0.24167620630203643</v>
      </c>
      <c r="AB19" s="413">
        <f t="shared" si="5"/>
        <v>0.2973403352731302</v>
      </c>
    </row>
    <row r="20" ht="17.4" customHeight="true">
      <c r="A20" s="940"/>
      <c r="B20" s="413">
        <f>tab_elec_tranches!A19</f>
        <v>8</v>
      </c>
      <c r="C20" s="290">
        <f>tab_elec_tranches!B19</f>
        <v>0</v>
      </c>
      <c r="D20" s="290">
        <f>tab_elec_tranches!C19</f>
        <v>33.870629267319487</v>
      </c>
      <c r="E20" s="290">
        <f>tab_elec_tranches!D19</f>
        <v>23.696440193197475</v>
      </c>
      <c r="F20" s="290">
        <f>tab_elec_tranches!E19</f>
        <v>29.991972470199123</v>
      </c>
      <c r="G20" s="290">
        <f>tab_elec_tranches!F19</f>
        <v>0</v>
      </c>
      <c r="H20" s="290">
        <f>tab_elec_tranches!G19</f>
        <v>12.440958069283914</v>
      </c>
      <c r="I20" s="290">
        <f>tab_elec_cons_groups!B19</f>
        <v>31.729003165519941</v>
      </c>
      <c r="J20" s="290">
        <f>tab_elec_cons_groups!C19</f>
        <v>55.830038765196257</v>
      </c>
      <c r="K20" s="290">
        <f>tab_elec_cons_groups!D19</f>
        <v>0</v>
      </c>
      <c r="L20" s="290">
        <f>tab_elec_cons_groups!E19</f>
        <v>0</v>
      </c>
      <c r="M20" s="290">
        <f>tab_elec_cons_groups!F19</f>
        <v>0</v>
      </c>
      <c r="N20" s="290">
        <f>tab_elec_cons_groups!G19</f>
        <v>12.440958069283802</v>
      </c>
      <c r="Z20" s="413">
        <f t="shared" si="3"/>
        <v>0.38683188532511203</v>
      </c>
      <c r="AA20" s="413">
        <f t="shared" si="4"/>
        <v>0.27063384512530431</v>
      </c>
      <c r="AB20" s="413">
        <f t="shared" si="5"/>
        <v>0.34253426954958227</v>
      </c>
    </row>
    <row r="21" ht="17.4" customHeight="true">
      <c r="A21" s="940"/>
      <c r="B21" s="413">
        <f>tab_elec_tranches!A20</f>
        <v>9</v>
      </c>
      <c r="C21" s="290">
        <f>tab_elec_tranches!B20</f>
        <v>0</v>
      </c>
      <c r="D21" s="290">
        <f>tab_elec_tranches!C20</f>
        <v>32.924186343015471</v>
      </c>
      <c r="E21" s="290">
        <f>tab_elec_tranches!D20</f>
        <v>24.183372010916507</v>
      </c>
      <c r="F21" s="290">
        <f>tab_elec_tranches!E20</f>
        <v>34.20142487410898</v>
      </c>
      <c r="G21" s="290">
        <f>tab_elec_tranches!F20</f>
        <v>0</v>
      </c>
      <c r="H21" s="290">
        <f>tab_elec_tranches!G20</f>
        <v>8.691016771959049</v>
      </c>
      <c r="I21" s="290">
        <f>tab_elec_cons_groups!B20</f>
        <v>30.647302420515292</v>
      </c>
      <c r="J21" s="290">
        <f>tab_elec_cons_groups!C20</f>
        <v>60.565983552609239</v>
      </c>
      <c r="K21" s="290">
        <f>tab_elec_cons_groups!D20</f>
        <v>0</v>
      </c>
      <c r="L21" s="290">
        <f>tab_elec_cons_groups!E20</f>
        <v>9.5697254916437463E-2</v>
      </c>
      <c r="M21" s="290">
        <f>tab_elec_cons_groups!F20</f>
        <v>0</v>
      </c>
      <c r="N21" s="290">
        <f>tab_elec_cons_groups!G20</f>
        <v>8.6910167719590365</v>
      </c>
      <c r="Z21" s="413">
        <f t="shared" si="3"/>
        <v>0.36057992520613746</v>
      </c>
      <c r="AA21" s="413">
        <f t="shared" si="4"/>
        <v>0.26485205678524959</v>
      </c>
      <c r="AB21" s="413">
        <f t="shared" si="5"/>
        <v>0.37456801800861289</v>
      </c>
    </row>
    <row r="22" ht="17.4" customHeight="true">
      <c r="A22" s="940"/>
      <c r="B22" s="413">
        <f>tab_elec_tranches!A21</f>
        <v>10</v>
      </c>
      <c r="C22" s="290">
        <f>tab_elec_tranches!B21</f>
        <v>0</v>
      </c>
      <c r="D22" s="290">
        <f>tab_elec_tranches!C21</f>
        <v>24.13395586557839</v>
      </c>
      <c r="E22" s="290">
        <f>tab_elec_tranches!D21</f>
        <v>26.179499385492544</v>
      </c>
      <c r="F22" s="290">
        <f>tab_elec_tranches!E21</f>
        <v>45.314538083571414</v>
      </c>
      <c r="G22" s="290">
        <f>tab_elec_tranches!F21</f>
        <v>0.5738075830835252</v>
      </c>
      <c r="H22" s="290">
        <f>tab_elec_tranches!G21</f>
        <v>3.7981990822741118</v>
      </c>
      <c r="I22" s="290">
        <f>tab_elec_cons_groups!B21</f>
        <v>30.272122409394449</v>
      </c>
      <c r="J22" s="290">
        <f>tab_elec_cons_groups!C21</f>
        <v>60.489554445492729</v>
      </c>
      <c r="K22" s="290">
        <f>tab_elec_cons_groups!D21</f>
        <v>2.358025367925888</v>
      </c>
      <c r="L22" s="290">
        <f>tab_elec_cons_groups!E21</f>
        <v>2.5082911118293425</v>
      </c>
      <c r="M22" s="290">
        <f>tab_elec_cons_groups!F21</f>
        <v>0.5738075830835252</v>
      </c>
      <c r="N22" s="290">
        <f>tab_elec_cons_groups!G21</f>
        <v>3.7981990822740563</v>
      </c>
      <c r="Z22" s="413">
        <f t="shared" si="3"/>
        <v>0.25086802570586308</v>
      </c>
      <c r="AA22" s="413">
        <f t="shared" si="4"/>
        <v>0.27213107380268148</v>
      </c>
      <c r="AB22" s="413">
        <f t="shared" si="5"/>
        <v>0.47103627636166068</v>
      </c>
    </row>
    <row r="23" ht="17.4" customHeight="true">
      <c r="A23" s="941" t="s">
        <v>437</v>
      </c>
      <c r="B23" s="413">
        <f>tab_elec_tranches!A22</f>
        <v>1</v>
      </c>
      <c r="C23" s="290">
        <f>tab_elec_tranches!B22</f>
        <v>0.76415828760439264</v>
      </c>
      <c r="D23" s="290">
        <f>tab_elec_tranches!C22</f>
        <v>16.119819878913251</v>
      </c>
      <c r="E23" s="290">
        <f>tab_elec_tranches!D22</f>
        <v>1.5395691290823199</v>
      </c>
      <c r="F23" s="290">
        <f>tab_elec_tranches!E22</f>
        <v>0.39464358852964437</v>
      </c>
      <c r="G23" s="290">
        <f>tab_elec_tranches!F22</f>
        <v>0</v>
      </c>
      <c r="H23" s="290">
        <f>tab_elec_tranches!G22</f>
        <v>81.181809115870394</v>
      </c>
      <c r="I23" s="290">
        <f>tab_elec_cons_groups!B22</f>
        <v>8.7372388557126452</v>
      </c>
      <c r="J23" s="290">
        <f>tab_elec_cons_groups!C22</f>
        <v>10.080952028416942</v>
      </c>
      <c r="K23" s="290">
        <f>tab_elec_cons_groups!D22</f>
        <v>0</v>
      </c>
      <c r="L23" s="290">
        <f>tab_elec_cons_groups!E22</f>
        <v>0</v>
      </c>
      <c r="M23" s="290">
        <f>tab_elec_cons_groups!F22</f>
        <v>0</v>
      </c>
      <c r="N23" s="290">
        <f>tab_elec_cons_groups!G22</f>
        <v>81.181809115870408</v>
      </c>
      <c r="Z23" s="413">
        <f>(C23)/(SUM(I23:M23))</f>
        <v>4.0607425671765784E-2</v>
      </c>
      <c r="AA23" s="413">
        <f>(D23)/(SUM(I23:M23))</f>
        <v>0.85660837315174554</v>
      </c>
      <c r="AB23" s="413">
        <f>C23/(C23+D23)</f>
        <v>4.52593743055048E-2</v>
      </c>
    </row>
    <row r="24" ht="17.4" customHeight="true">
      <c r="A24" s="941"/>
      <c r="B24" s="413">
        <f>tab_elec_tranches!A23</f>
        <v>2</v>
      </c>
      <c r="C24" s="290">
        <f>tab_elec_tranches!B23</f>
        <v>8.6754052537398735E-2</v>
      </c>
      <c r="D24" s="290">
        <f>tab_elec_tranches!C23</f>
        <v>26.901393309581273</v>
      </c>
      <c r="E24" s="290">
        <f>tab_elec_tranches!D23</f>
        <v>7.4876616452070834</v>
      </c>
      <c r="F24" s="290">
        <f>tab_elec_tranches!E23</f>
        <v>3.0950116012898694</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2.3090805878619664E-3</v>
      </c>
      <c r="AA24" s="413">
        <f t="shared" ref="AA24:AA32" si="7">(D24)/(SUM(I24:M24))</f>
        <v>0.7160182522979629</v>
      </c>
      <c r="AB24" s="413">
        <f t="shared" ref="AB24:AB31" si="8">C24/(C24+D24)</f>
        <v>3.2145241899475168E-3</v>
      </c>
    </row>
    <row r="25" ht="17.4" customHeight="true">
      <c r="A25" s="941"/>
      <c r="B25" s="413">
        <f>tab_elec_tranches!A24</f>
        <v>3</v>
      </c>
      <c r="C25" s="290">
        <f>tab_elec_tranches!B24</f>
        <v>8.2214723926560054E-2</v>
      </c>
      <c r="D25" s="290">
        <f>tab_elec_tranches!C24</f>
        <v>34.94986123909792</v>
      </c>
      <c r="E25" s="290">
        <f>tab_elec_tranches!D24</f>
        <v>11.893522948248284</v>
      </c>
      <c r="F25" s="290">
        <f>tab_elec_tranches!E24</f>
        <v>9.154952127367503</v>
      </c>
      <c r="G25" s="290">
        <f>tab_elec_tranches!F24</f>
        <v>0</v>
      </c>
      <c r="H25" s="290">
        <f>tab_elec_tranches!G24</f>
        <v>43.919448961359741</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1.4660113426830075E-3</v>
      </c>
      <c r="AA25" s="413">
        <f t="shared" si="7"/>
        <v>0.62320823515120138</v>
      </c>
      <c r="AB25" s="413">
        <f t="shared" si="8"/>
        <v>2.3468413351619734E-3</v>
      </c>
    </row>
    <row r="26" ht="17.4" customHeight="true">
      <c r="A26" s="941"/>
      <c r="B26" s="413">
        <f>tab_elec_tranches!A25</f>
        <v>4</v>
      </c>
      <c r="C26" s="290">
        <f>tab_elec_tranches!B25</f>
        <v>0.10192187866610318</v>
      </c>
      <c r="D26" s="290">
        <f>tab_elec_tranches!C25</f>
        <v>37.168112891340122</v>
      </c>
      <c r="E26" s="290">
        <f>tab_elec_tranches!D25</f>
        <v>13.543100418179643</v>
      </c>
      <c r="F26" s="290">
        <f>tab_elec_tranches!E25</f>
        <v>13.866960212054174</v>
      </c>
      <c r="G26" s="290">
        <f>tab_elec_tranches!F25</f>
        <v>0</v>
      </c>
      <c r="H26" s="290">
        <f>tab_elec_tranches!G25</f>
        <v>35.319904599759951</v>
      </c>
      <c r="I26" s="290">
        <f>tab_elec_cons_groups!B25</f>
        <v>26.491769498630784</v>
      </c>
      <c r="J26" s="290">
        <f>tab_elec_cons_groups!C25</f>
        <v>38.188325901609232</v>
      </c>
      <c r="K26" s="290">
        <f>tab_elec_cons_groups!D25</f>
        <v>0</v>
      </c>
      <c r="L26" s="290">
        <f>tab_elec_cons_groups!E25</f>
        <v>0</v>
      </c>
      <c r="M26" s="290">
        <f>tab_elec_cons_groups!F25</f>
        <v>0</v>
      </c>
      <c r="N26" s="290">
        <f>tab_elec_cons_groups!G25</f>
        <v>35.31990459975998</v>
      </c>
      <c r="Z26" s="413">
        <f t="shared" si="6"/>
        <v>1.5757842970918834E-3</v>
      </c>
      <c r="AA26" s="413">
        <f t="shared" si="7"/>
        <v>0.57464530102103395</v>
      </c>
      <c r="AB26" s="413">
        <f t="shared" si="8"/>
        <v>2.7346869756109476E-3</v>
      </c>
    </row>
    <row r="27" ht="17.4" customHeight="true">
      <c r="A27" s="941"/>
      <c r="B27" s="413">
        <f>tab_elec_tranches!A26</f>
        <v>5</v>
      </c>
      <c r="C27" s="290">
        <f>tab_elec_tranches!B26</f>
        <v>0.22783139204497727</v>
      </c>
      <c r="D27" s="290">
        <f>tab_elec_tranches!C26</f>
        <v>40.227877331297861</v>
      </c>
      <c r="E27" s="290">
        <f>tab_elec_tranches!D26</f>
        <v>17.534988914442508</v>
      </c>
      <c r="F27" s="290">
        <f>tab_elec_tranches!E26</f>
        <v>13.948038805069633</v>
      </c>
      <c r="G27" s="290">
        <f>tab_elec_tranches!F26</f>
        <v>0</v>
      </c>
      <c r="H27" s="290">
        <f>tab_elec_tranches!G26</f>
        <v>28.061263557145022</v>
      </c>
      <c r="I27" s="290">
        <f>tab_elec_cons_groups!B26</f>
        <v>30.627059893493719</v>
      </c>
      <c r="J27" s="290">
        <f>tab_elec_cons_groups!C26</f>
        <v>41.31167654936128</v>
      </c>
      <c r="K27" s="290">
        <f>tab_elec_cons_groups!D26</f>
        <v>0</v>
      </c>
      <c r="L27" s="290">
        <f>tab_elec_cons_groups!E26</f>
        <v>0</v>
      </c>
      <c r="M27" s="290">
        <f>tab_elec_cons_groups!F26</f>
        <v>0</v>
      </c>
      <c r="N27" s="290">
        <f>tab_elec_cons_groups!G26</f>
        <v>28.061263557145001</v>
      </c>
      <c r="Z27" s="413">
        <f t="shared" si="6"/>
        <v>3.1670196518666489E-3</v>
      </c>
      <c r="AA27" s="413">
        <f t="shared" si="7"/>
        <v>0.55919632899381178</v>
      </c>
      <c r="AB27" s="413">
        <f t="shared" si="8"/>
        <v>5.6316252819350347E-3</v>
      </c>
    </row>
    <row r="28" ht="17.4" customHeight="true">
      <c r="A28" s="941"/>
      <c r="B28" s="413">
        <f>tab_elec_tranches!A27</f>
        <v>6</v>
      </c>
      <c r="C28" s="290">
        <f>tab_elec_tranches!B27</f>
        <v>1.58764867582037E-2</v>
      </c>
      <c r="D28" s="290">
        <f>tab_elec_tranches!C27</f>
        <v>39.836119615936418</v>
      </c>
      <c r="E28" s="290">
        <f>tab_elec_tranches!D27</f>
        <v>17.515057247650095</v>
      </c>
      <c r="F28" s="290">
        <f>tab_elec_tranches!E27</f>
        <v>18.78693447684763</v>
      </c>
      <c r="G28" s="290">
        <f>tab_elec_tranches!F27</f>
        <v>0</v>
      </c>
      <c r="H28" s="290">
        <f>tab_elec_tranches!G27</f>
        <v>23.846012172807651</v>
      </c>
      <c r="I28" s="290">
        <f>tab_elec_cons_groups!B27</f>
        <v>24.904170394218291</v>
      </c>
      <c r="J28" s="290">
        <f>tab_elec_cons_groups!C27</f>
        <v>51.249817432974211</v>
      </c>
      <c r="K28" s="290">
        <f>tab_elec_cons_groups!D27</f>
        <v>0</v>
      </c>
      <c r="L28" s="290">
        <f>tab_elec_cons_groups!E27</f>
        <v>0</v>
      </c>
      <c r="M28" s="290">
        <f>tab_elec_cons_groups!F27</f>
        <v>0</v>
      </c>
      <c r="N28" s="290">
        <f>tab_elec_cons_groups!G27</f>
        <v>23.846012172807505</v>
      </c>
      <c r="Z28" s="413">
        <f t="shared" si="6"/>
        <v>2.0847873120223706E-4</v>
      </c>
      <c r="AA28" s="413">
        <f t="shared" si="7"/>
        <v>0.52309958746128893</v>
      </c>
      <c r="AB28" s="413">
        <f t="shared" si="8"/>
        <v>3.983862368472479E-4</v>
      </c>
    </row>
    <row r="29" ht="17.4" customHeight="true">
      <c r="A29" s="941"/>
      <c r="B29" s="413">
        <f>tab_elec_tranches!A28</f>
        <v>7</v>
      </c>
      <c r="C29" s="290">
        <f>tab_elec_tranches!B28</f>
        <v>5.1290651514113793E-2</v>
      </c>
      <c r="D29" s="290">
        <f>tab_elec_tranches!C28</f>
        <v>38.048471072037096</v>
      </c>
      <c r="E29" s="290">
        <f>tab_elec_tranches!D28</f>
        <v>19.974265249825262</v>
      </c>
      <c r="F29" s="290">
        <f>tab_elec_tranches!E28</f>
        <v>24.574842584192908</v>
      </c>
      <c r="G29" s="290">
        <f>tab_elec_tranches!F28</f>
        <v>0</v>
      </c>
      <c r="H29" s="290">
        <f>tab_elec_tranches!G28</f>
        <v>17.351130442430616</v>
      </c>
      <c r="I29" s="290">
        <f>tab_elec_cons_groups!B28</f>
        <v>27.003048215426062</v>
      </c>
      <c r="J29" s="290">
        <f>tab_elec_cons_groups!C28</f>
        <v>55.6458213421433</v>
      </c>
      <c r="K29" s="290">
        <f>tab_elec_cons_groups!D28</f>
        <v>0</v>
      </c>
      <c r="L29" s="290">
        <f>tab_elec_cons_groups!E28</f>
        <v>0</v>
      </c>
      <c r="M29" s="290">
        <f>tab_elec_cons_groups!F28</f>
        <v>0</v>
      </c>
      <c r="N29" s="290">
        <f>tab_elec_cons_groups!G28</f>
        <v>17.351130442430641</v>
      </c>
      <c r="Z29" s="413">
        <f t="shared" si="6"/>
        <v>6.2058503387498983E-4</v>
      </c>
      <c r="AA29" s="413">
        <f t="shared" si="7"/>
        <v>0.46036287339095788</v>
      </c>
      <c r="AB29" s="413">
        <f t="shared" si="8"/>
        <v>1.346219745054434E-3</v>
      </c>
    </row>
    <row r="30" ht="17.4" customHeight="true">
      <c r="A30" s="941"/>
      <c r="B30" s="413">
        <f>tab_elec_tranches!A29</f>
        <v>8</v>
      </c>
      <c r="C30" s="290">
        <f>tab_elec_tranches!B29</f>
        <v>0</v>
      </c>
      <c r="D30" s="290">
        <f>tab_elec_tranches!C29</f>
        <v>33.870629267319522</v>
      </c>
      <c r="E30" s="290">
        <f>tab_elec_tranches!D29</f>
        <v>23.696440193197503</v>
      </c>
      <c r="F30" s="290">
        <f>tab_elec_tranches!E29</f>
        <v>29.991972470199141</v>
      </c>
      <c r="G30" s="290">
        <f>tab_elec_tranches!F29</f>
        <v>0</v>
      </c>
      <c r="H30" s="290">
        <f>tab_elec_tranches!G29</f>
        <v>12.440958069283825</v>
      </c>
      <c r="I30" s="290">
        <f>tab_elec_cons_groups!B29</f>
        <v>31.729003165519877</v>
      </c>
      <c r="J30" s="290">
        <f>tab_elec_cons_groups!C29</f>
        <v>55.830038765196107</v>
      </c>
      <c r="K30" s="290">
        <f>tab_elec_cons_groups!D29</f>
        <v>0</v>
      </c>
      <c r="L30" s="290">
        <f>tab_elec_cons_groups!E29</f>
        <v>0</v>
      </c>
      <c r="M30" s="290">
        <f>tab_elec_cons_groups!F29</f>
        <v>0</v>
      </c>
      <c r="N30" s="290">
        <f>tab_elec_cons_groups!G29</f>
        <v>12.440958069284013</v>
      </c>
      <c r="Z30" s="413">
        <f t="shared" si="6"/>
        <v>0</v>
      </c>
      <c r="AA30" s="413">
        <f t="shared" si="7"/>
        <v>0.38683188532511342</v>
      </c>
      <c r="AB30" s="413">
        <f t="shared" si="8"/>
        <v>0</v>
      </c>
    </row>
    <row r="31" ht="17.4" customHeight="true">
      <c r="A31" s="941"/>
      <c r="B31" s="413">
        <f>tab_elec_tranches!A30</f>
        <v>9</v>
      </c>
      <c r="C31" s="290">
        <f>tab_elec_tranches!B30</f>
        <v>0</v>
      </c>
      <c r="D31" s="290">
        <f>tab_elec_tranches!C30</f>
        <v>32.924186343015435</v>
      </c>
      <c r="E31" s="290">
        <f>tab_elec_tranches!D30</f>
        <v>24.183372010916518</v>
      </c>
      <c r="F31" s="290">
        <f>tab_elec_tranches!E30</f>
        <v>34.201424874109001</v>
      </c>
      <c r="G31" s="290">
        <f>tab_elec_tranches!F30</f>
        <v>0</v>
      </c>
      <c r="H31" s="290">
        <f>tab_elec_tranches!G30</f>
        <v>8.691016771959049</v>
      </c>
      <c r="I31" s="290">
        <f>tab_elec_cons_groups!B30</f>
        <v>30.64730242051531</v>
      </c>
      <c r="J31" s="290">
        <f>tab_elec_cons_groups!C30</f>
        <v>60.565983552609218</v>
      </c>
      <c r="K31" s="290">
        <f>tab_elec_cons_groups!D30</f>
        <v>0</v>
      </c>
      <c r="L31" s="290">
        <f>tab_elec_cons_groups!E30</f>
        <v>9.5697254916437477E-2</v>
      </c>
      <c r="M31" s="290">
        <f>tab_elec_cons_groups!F30</f>
        <v>0</v>
      </c>
      <c r="N31" s="290">
        <f>tab_elec_cons_groups!G30</f>
        <v>8.6910167719590365</v>
      </c>
      <c r="Z31" s="413">
        <f t="shared" si="6"/>
        <v>0</v>
      </c>
      <c r="AA31" s="413">
        <f t="shared" si="7"/>
        <v>0.36057992520613708</v>
      </c>
      <c r="AB31" s="413">
        <f t="shared" si="8"/>
        <v>0</v>
      </c>
    </row>
    <row r="32" ht="17.4" customHeight="true">
      <c r="A32" s="941"/>
      <c r="B32" s="413">
        <f>tab_elec_tranches!A31</f>
        <v>10</v>
      </c>
      <c r="C32" s="290">
        <f>tab_elec_tranches!B31</f>
        <v>0</v>
      </c>
      <c r="D32" s="290">
        <f>tab_elec_tranches!C31</f>
        <v>24.1339558655784</v>
      </c>
      <c r="E32" s="290">
        <f>tab_elec_tranches!D31</f>
        <v>26.179499385492527</v>
      </c>
      <c r="F32" s="290">
        <f>tab_elec_tranches!E31</f>
        <v>45.314538083571392</v>
      </c>
      <c r="G32" s="290">
        <f>tab_elec_tranches!F31</f>
        <v>0.57380758308352486</v>
      </c>
      <c r="H32" s="290">
        <f>tab_elec_tranches!G31</f>
        <v>3.7981990822741563</v>
      </c>
      <c r="I32" s="290">
        <f>tab_elec_cons_groups!B31</f>
        <v>30.272122409394438</v>
      </c>
      <c r="J32" s="290">
        <f>tab_elec_cons_groups!C31</f>
        <v>60.489554445492686</v>
      </c>
      <c r="K32" s="290">
        <f>tab_elec_cons_groups!D31</f>
        <v>2.3580253679258858</v>
      </c>
      <c r="L32" s="290">
        <f>tab_elec_cons_groups!E31</f>
        <v>2.5082911118293407</v>
      </c>
      <c r="M32" s="290">
        <f>tab_elec_cons_groups!F31</f>
        <v>0.57380758308352475</v>
      </c>
      <c r="N32" s="290">
        <f>tab_elec_cons_groups!G31</f>
        <v>3.798199082274123</v>
      </c>
      <c r="Z32" s="413">
        <f t="shared" si="6"/>
        <v>0</v>
      </c>
      <c r="AA32" s="413">
        <f t="shared" si="7"/>
        <v>0.25086802570586331</v>
      </c>
      <c r="AB32" s="413">
        <f>C32/(C32+D32)</f>
        <v>0</v>
      </c>
    </row>
    <row r="33" ht="17.4" customHeight="true">
      <c r="A33" s="942" t="s">
        <v>447</v>
      </c>
      <c r="B33" s="413">
        <f>tab_elec_tranches!A32</f>
        <v>1</v>
      </c>
      <c r="C33" s="801">
        <f>tab_elec_tranches!B32</f>
        <v>0.76415828760439231</v>
      </c>
      <c r="D33" s="801">
        <f>tab_elec_tranches!C32</f>
        <v>16.119819878913248</v>
      </c>
      <c r="E33" s="801">
        <f>tab_elec_tranches!D32</f>
        <v>1.5395691290823197</v>
      </c>
      <c r="F33" s="801">
        <f>tab_elec_tranches!E32</f>
        <v>0.39464358852964426</v>
      </c>
      <c r="G33" s="290">
        <f>tab_elec_tranches!F32</f>
        <v>0</v>
      </c>
      <c r="H33" s="290">
        <f>tab_elec_tranches!G32</f>
        <v>81.181809115870394</v>
      </c>
      <c r="I33" s="290">
        <f>tab_elec_cons_groups!B32</f>
        <v>8.7372388557126506</v>
      </c>
      <c r="J33" s="290">
        <f>tab_elec_cons_groups!C32</f>
        <v>10.080952028416954</v>
      </c>
      <c r="K33" s="290">
        <f>tab_elec_cons_groups!D32</f>
        <v>0</v>
      </c>
      <c r="L33" s="290">
        <f>tab_elec_cons_groups!E32</f>
        <v>0</v>
      </c>
      <c r="M33" s="290">
        <f>tab_elec_cons_groups!F32</f>
        <v>0</v>
      </c>
      <c r="N33" s="290">
        <f>tab_elec_cons_groups!G32</f>
        <v>81.181809115870394</v>
      </c>
    </row>
    <row r="34" ht="17.4" customHeight="true">
      <c r="A34" s="942"/>
      <c r="B34" s="413">
        <f>tab_elec_tranches!A33</f>
        <v>2</v>
      </c>
      <c r="C34" s="801">
        <f>tab_elec_tranches!B33</f>
        <v>8.6754052537398832E-2</v>
      </c>
      <c r="D34" s="801">
        <f>tab_elec_tranches!C33</f>
        <v>26.901393309581305</v>
      </c>
      <c r="E34" s="801">
        <f>tab_elec_tranches!D33</f>
        <v>7.4876616452070905</v>
      </c>
      <c r="F34" s="801">
        <f>tab_elec_tranches!E33</f>
        <v>3.095011601289873</v>
      </c>
      <c r="G34" s="290">
        <f>tab_elec_tranches!F33</f>
        <v>0</v>
      </c>
      <c r="H34" s="290">
        <f>tab_elec_tranches!G33</f>
        <v>62.429179391384338</v>
      </c>
      <c r="I34" s="290">
        <f>tab_elec_cons_groups!B33</f>
        <v>18.252924595593971</v>
      </c>
      <c r="J34" s="290">
        <f>tab_elec_cons_groups!C33</f>
        <v>19.317896013021706</v>
      </c>
      <c r="K34" s="290">
        <f>tab_elec_cons_groups!D33</f>
        <v>0</v>
      </c>
      <c r="L34" s="290">
        <f>tab_elec_cons_groups!E33</f>
        <v>0</v>
      </c>
      <c r="M34" s="290">
        <f>tab_elec_cons_groups!F33</f>
        <v>0</v>
      </c>
      <c r="N34" s="290">
        <f>tab_elec_cons_groups!G33</f>
        <v>62.429179391384324</v>
      </c>
    </row>
    <row r="35" ht="17.4" customHeight="true">
      <c r="A35" s="942"/>
      <c r="B35" s="413">
        <f>tab_elec_tranches!A34</f>
        <v>3</v>
      </c>
      <c r="C35" s="801">
        <f>tab_elec_tranches!B34</f>
        <v>8.2214723926560068E-2</v>
      </c>
      <c r="D35" s="801">
        <f>tab_elec_tranches!C34</f>
        <v>34.949861239097928</v>
      </c>
      <c r="E35" s="801">
        <f>tab_elec_tranches!D34</f>
        <v>11.89352294824829</v>
      </c>
      <c r="F35" s="801">
        <f>tab_elec_tranches!E34</f>
        <v>9.1549521273674994</v>
      </c>
      <c r="G35" s="290">
        <f>tab_elec_tranches!F34</f>
        <v>0</v>
      </c>
      <c r="H35" s="290">
        <f>tab_elec_tranches!G34</f>
        <v>43.91944896135972</v>
      </c>
      <c r="I35" s="290">
        <f>tab_elec_cons_groups!B34</f>
        <v>23.997684780349495</v>
      </c>
      <c r="J35" s="290">
        <f>tab_elec_cons_groups!C34</f>
        <v>32.082866258290849</v>
      </c>
      <c r="K35" s="290">
        <f>tab_elec_cons_groups!D34</f>
        <v>0</v>
      </c>
      <c r="L35" s="290">
        <f>tab_elec_cons_groups!E34</f>
        <v>0</v>
      </c>
      <c r="M35" s="290">
        <f>tab_elec_cons_groups!F34</f>
        <v>0</v>
      </c>
      <c r="N35" s="290">
        <f>tab_elec_cons_groups!G34</f>
        <v>43.919448961359656</v>
      </c>
    </row>
    <row r="36" ht="17.4" customHeight="true">
      <c r="A36" s="942"/>
      <c r="B36" s="413">
        <f>tab_elec_tranches!A35</f>
        <v>4</v>
      </c>
      <c r="C36" s="801">
        <f>tab_elec_tranches!B35</f>
        <v>0.10192187866610315</v>
      </c>
      <c r="D36" s="801">
        <f>tab_elec_tranches!C35</f>
        <v>37.168112891340115</v>
      </c>
      <c r="E36" s="801">
        <f>tab_elec_tranches!D35</f>
        <v>13.543100418179643</v>
      </c>
      <c r="F36" s="801">
        <f>tab_elec_tranches!E35</f>
        <v>13.866960212054174</v>
      </c>
      <c r="G36" s="290">
        <f>tab_elec_tranches!F35</f>
        <v>0</v>
      </c>
      <c r="H36" s="290">
        <f>tab_elec_tranches!G35</f>
        <v>35.319904599759951</v>
      </c>
      <c r="I36" s="290">
        <f>tab_elec_cons_groups!B35</f>
        <v>26.491769498630802</v>
      </c>
      <c r="J36" s="290">
        <f>tab_elec_cons_groups!C35</f>
        <v>38.188325901609261</v>
      </c>
      <c r="K36" s="290">
        <f>tab_elec_cons_groups!D35</f>
        <v>0</v>
      </c>
      <c r="L36" s="290">
        <f>tab_elec_cons_groups!E35</f>
        <v>0</v>
      </c>
      <c r="M36" s="290">
        <f>tab_elec_cons_groups!F35</f>
        <v>0</v>
      </c>
      <c r="N36" s="290">
        <f>tab_elec_cons_groups!G35</f>
        <v>35.31990459975993</v>
      </c>
      <c r="AA36" s="413">
        <v>14.52</v>
      </c>
      <c r="AB36" s="413">
        <f>AA36/(AA36+AA37)</f>
        <v>0.27165575304022449</v>
      </c>
    </row>
    <row r="37" ht="17.4" customHeight="true">
      <c r="A37" s="942"/>
      <c r="B37" s="413">
        <f>tab_elec_tranches!A36</f>
        <v>5</v>
      </c>
      <c r="C37" s="801">
        <f>tab_elec_tranches!B36</f>
        <v>0.22783139204497727</v>
      </c>
      <c r="D37" s="801">
        <f>tab_elec_tranches!C36</f>
        <v>40.227877331297833</v>
      </c>
      <c r="E37" s="801">
        <f>tab_elec_tranches!D36</f>
        <v>17.534988914442497</v>
      </c>
      <c r="F37" s="801">
        <f>tab_elec_tranches!E36</f>
        <v>13.948038805069629</v>
      </c>
      <c r="G37" s="290">
        <f>tab_elec_tranches!F36</f>
        <v>0</v>
      </c>
      <c r="H37" s="290">
        <f>tab_elec_tranches!G36</f>
        <v>28.061263557145068</v>
      </c>
      <c r="I37" s="290">
        <f>tab_elec_cons_groups!B36</f>
        <v>30.62705989349373</v>
      </c>
      <c r="J37" s="290">
        <f>tab_elec_cons_groups!C36</f>
        <v>41.311676549361252</v>
      </c>
      <c r="K37" s="290">
        <f>tab_elec_cons_groups!D36</f>
        <v>0</v>
      </c>
      <c r="L37" s="290">
        <f>tab_elec_cons_groups!E36</f>
        <v>0</v>
      </c>
      <c r="M37" s="290">
        <f>tab_elec_cons_groups!F36</f>
        <v>0</v>
      </c>
      <c r="N37" s="290">
        <f>tab_elec_cons_groups!G36</f>
        <v>28.061263557145022</v>
      </c>
      <c r="AA37" s="413">
        <v>38.93</v>
      </c>
      <c r="AB37" s="413">
        <f>AA37/(AA37+AA36)</f>
        <v>0.7283442469597754</v>
      </c>
    </row>
    <row r="38" ht="17.4" customHeight="true">
      <c r="A38" s="942"/>
      <c r="B38" s="413">
        <f>tab_elec_tranches!A37</f>
        <v>6</v>
      </c>
      <c r="C38" s="801">
        <f>tab_elec_tranches!B37</f>
        <v>1.5876486758203724E-2</v>
      </c>
      <c r="D38" s="801">
        <f>tab_elec_tranches!C37</f>
        <v>39.836119615936525</v>
      </c>
      <c r="E38" s="801">
        <f>tab_elec_tranches!D37</f>
        <v>17.51505724765012</v>
      </c>
      <c r="F38" s="801">
        <f>tab_elec_tranches!E37</f>
        <v>18.786934476847662</v>
      </c>
      <c r="G38" s="290">
        <f>tab_elec_tranches!F37</f>
        <v>0</v>
      </c>
      <c r="H38" s="290">
        <f>tab_elec_tranches!G37</f>
        <v>23.846012172807484</v>
      </c>
      <c r="I38" s="290">
        <f>tab_elec_cons_groups!B37</f>
        <v>24.904170394218252</v>
      </c>
      <c r="J38" s="290">
        <f>tab_elec_cons_groups!C37</f>
        <v>51.249817432974076</v>
      </c>
      <c r="K38" s="290">
        <f>tab_elec_cons_groups!D37</f>
        <v>0</v>
      </c>
      <c r="L38" s="290">
        <f>tab_elec_cons_groups!E37</f>
        <v>0</v>
      </c>
      <c r="M38" s="290">
        <f>tab_elec_cons_groups!F37</f>
        <v>0</v>
      </c>
      <c r="N38" s="290">
        <f>tab_elec_cons_groups!G37</f>
        <v>23.846012172807672</v>
      </c>
    </row>
    <row r="39" ht="17.4" customHeight="true">
      <c r="A39" s="942"/>
      <c r="B39" s="413">
        <f>tab_elec_tranches!A38</f>
        <v>7</v>
      </c>
      <c r="C39" s="801">
        <f>tab_elec_tranches!B38</f>
        <v>5.1290651514113758E-2</v>
      </c>
      <c r="D39" s="801">
        <f>tab_elec_tranches!C38</f>
        <v>38.048471072037067</v>
      </c>
      <c r="E39" s="801">
        <f>tab_elec_tranches!D38</f>
        <v>19.974265249825248</v>
      </c>
      <c r="F39" s="801">
        <f>tab_elec_tranches!E38</f>
        <v>24.574842584192901</v>
      </c>
      <c r="G39" s="290">
        <f>tab_elec_tranches!F38</f>
        <v>0</v>
      </c>
      <c r="H39" s="290">
        <f>tab_elec_tranches!G38</f>
        <v>17.351130442430673</v>
      </c>
      <c r="I39" s="290">
        <f>tab_elec_cons_groups!B38</f>
        <v>27.003048215426066</v>
      </c>
      <c r="J39" s="290">
        <f>tab_elec_cons_groups!C38</f>
        <v>55.645821342143286</v>
      </c>
      <c r="K39" s="290">
        <f>tab_elec_cons_groups!D38</f>
        <v>0</v>
      </c>
      <c r="L39" s="290">
        <f>tab_elec_cons_groups!E38</f>
        <v>0</v>
      </c>
      <c r="M39" s="290">
        <f>tab_elec_cons_groups!F38</f>
        <v>0</v>
      </c>
      <c r="N39" s="290">
        <f>tab_elec_cons_groups!G38</f>
        <v>17.351130442430641</v>
      </c>
    </row>
    <row r="40" ht="17.4" customHeight="true">
      <c r="A40" s="942"/>
      <c r="B40" s="413">
        <f>tab_elec_tranches!A39</f>
        <v>8</v>
      </c>
      <c r="C40" s="801">
        <f>tab_elec_tranches!B39</f>
        <v>0</v>
      </c>
      <c r="D40" s="801">
        <f>tab_elec_tranches!C39</f>
        <v>33.870629267319487</v>
      </c>
      <c r="E40" s="801">
        <f>tab_elec_tranches!D39</f>
        <v>23.696440193197461</v>
      </c>
      <c r="F40" s="801">
        <f>tab_elec_tranches!E39</f>
        <v>29.991972470199123</v>
      </c>
      <c r="G40" s="290">
        <f>tab_elec_tranches!F39</f>
        <v>0</v>
      </c>
      <c r="H40" s="290">
        <f>tab_elec_tranches!G39</f>
        <v>12.440958069283925</v>
      </c>
      <c r="I40" s="290">
        <f>tab_elec_cons_groups!B39</f>
        <v>31.729003165519899</v>
      </c>
      <c r="J40" s="290">
        <f>tab_elec_cons_groups!C39</f>
        <v>55.830038765196157</v>
      </c>
      <c r="K40" s="290">
        <f>tab_elec_cons_groups!D39</f>
        <v>0</v>
      </c>
      <c r="L40" s="290">
        <f>tab_elec_cons_groups!E39</f>
        <v>0</v>
      </c>
      <c r="M40" s="290">
        <f>tab_elec_cons_groups!F39</f>
        <v>0</v>
      </c>
      <c r="N40" s="290">
        <f>tab_elec_cons_groups!G39</f>
        <v>12.440958069283948</v>
      </c>
    </row>
    <row r="41" ht="17.4" customHeight="true">
      <c r="A41" s="942"/>
      <c r="B41" s="413">
        <f>tab_elec_tranches!A40</f>
        <v>9</v>
      </c>
      <c r="C41" s="801">
        <f>tab_elec_tranches!B40</f>
        <v>0</v>
      </c>
      <c r="D41" s="801">
        <f>tab_elec_tranches!C40</f>
        <v>32.924186343015464</v>
      </c>
      <c r="E41" s="801">
        <f>tab_elec_tranches!D40</f>
        <v>24.183372010916528</v>
      </c>
      <c r="F41" s="801">
        <f>tab_elec_tranches!E40</f>
        <v>34.201424874108987</v>
      </c>
      <c r="G41" s="290">
        <f>tab_elec_tranches!F40</f>
        <v>0</v>
      </c>
      <c r="H41" s="290">
        <f>tab_elec_tranches!G40</f>
        <v>8.6910167719590259</v>
      </c>
      <c r="I41" s="290">
        <f>tab_elec_cons_groups!B40</f>
        <v>30.647302420515288</v>
      </c>
      <c r="J41" s="290">
        <f>tab_elec_cons_groups!C40</f>
        <v>60.565983552609204</v>
      </c>
      <c r="K41" s="290">
        <f>tab_elec_cons_groups!D40</f>
        <v>0</v>
      </c>
      <c r="L41" s="290">
        <f>tab_elec_cons_groups!E40</f>
        <v>9.5697254916437505E-2</v>
      </c>
      <c r="M41" s="290">
        <f>tab_elec_cons_groups!F40</f>
        <v>0</v>
      </c>
      <c r="N41" s="290">
        <f>tab_elec_cons_groups!G40</f>
        <v>8.6910167719590703</v>
      </c>
    </row>
    <row r="42" ht="17.4" customHeight="true">
      <c r="A42" s="942"/>
      <c r="B42" s="413">
        <f>tab_elec_tranches!A41</f>
        <v>10</v>
      </c>
      <c r="C42" s="801">
        <f>tab_elec_tranches!B41</f>
        <v>0</v>
      </c>
      <c r="D42" s="801">
        <f>tab_elec_tranches!C41</f>
        <v>24.133955865578415</v>
      </c>
      <c r="E42" s="801">
        <f>tab_elec_tranches!D41</f>
        <v>26.179499385492537</v>
      </c>
      <c r="F42" s="801">
        <f>tab_elec_tranches!E41</f>
        <v>45.314538083571364</v>
      </c>
      <c r="G42" s="290">
        <f>tab_elec_tranches!F41</f>
        <v>0.57380758308352486</v>
      </c>
      <c r="H42" s="290">
        <f>tab_elec_tranches!G41</f>
        <v>3.7981990822741563</v>
      </c>
      <c r="I42" s="290">
        <f>tab_elec_cons_groups!B41</f>
        <v>30.272122409394488</v>
      </c>
      <c r="J42" s="290">
        <f>tab_elec_cons_groups!C41</f>
        <v>60.489554445492686</v>
      </c>
      <c r="K42" s="290">
        <f>tab_elec_cons_groups!D41</f>
        <v>2.3580253679258889</v>
      </c>
      <c r="L42" s="290">
        <f>tab_elec_cons_groups!E41</f>
        <v>2.5082911118293429</v>
      </c>
      <c r="M42" s="290">
        <f>tab_elec_cons_groups!F41</f>
        <v>0.57380758308352531</v>
      </c>
      <c r="N42" s="290">
        <f>tab_elec_cons_groups!G41</f>
        <v>3.7981990822740674</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8" t="s">
        <v>14</v>
      </c>
      <c r="C1" s="948"/>
      <c r="D1" s="948"/>
      <c r="E1" s="948"/>
      <c r="F1" s="948"/>
      <c r="G1" s="948"/>
      <c r="H1" s="948"/>
      <c r="I1" s="948"/>
      <c r="J1" s="946" t="s">
        <v>423</v>
      </c>
      <c r="K1" s="946"/>
      <c r="L1" s="946"/>
      <c r="M1" s="946"/>
      <c r="N1" s="946"/>
      <c r="O1" s="946"/>
      <c r="P1" s="946"/>
      <c r="Q1" s="946"/>
      <c r="R1" s="945" t="s">
        <v>437</v>
      </c>
      <c r="S1" s="945"/>
      <c r="T1" s="945"/>
      <c r="U1" s="945"/>
      <c r="V1" s="945"/>
      <c r="W1" s="945"/>
      <c r="X1" s="945"/>
      <c r="Y1" s="945"/>
      <c r="Z1" s="944" t="s">
        <v>447</v>
      </c>
      <c r="AA1" s="944"/>
      <c r="AB1" s="944"/>
      <c r="AC1" s="944"/>
      <c r="AD1" s="944"/>
      <c r="AE1" s="944"/>
      <c r="AF1" s="944"/>
      <c r="AG1" s="944"/>
      <c r="AI1" s="948" t="s">
        <v>14</v>
      </c>
      <c r="AJ1" s="948"/>
      <c r="AK1" s="948"/>
      <c r="AL1" s="948"/>
      <c r="AM1" s="946" t="s">
        <v>423</v>
      </c>
      <c r="AN1" s="946"/>
      <c r="AO1" s="946"/>
      <c r="AP1" s="946"/>
      <c r="AQ1" s="945" t="s">
        <v>437</v>
      </c>
      <c r="AR1" s="945"/>
      <c r="AS1" s="945"/>
      <c r="AT1" s="945"/>
      <c r="AU1" s="944" t="s">
        <v>447</v>
      </c>
      <c r="AV1" s="944"/>
      <c r="AW1" s="944"/>
      <c r="AX1" s="944"/>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111.23</v>
      </c>
      <c r="AL6" s="428">
        <f>H6-H5</f>
        <v>111.23</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111.23</v>
      </c>
      <c r="AL7" s="428">
        <f t="shared" ref="AL7:AL69" si="18">H7-H6</f>
        <v>111.23</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111.22999999999999</v>
      </c>
      <c r="AL8" s="428">
        <f t="shared" si="18"/>
        <v>111.22999999999999</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111.23000000000002</v>
      </c>
      <c r="AL9" s="428">
        <f t="shared" si="18"/>
        <v>111.23000000000002</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111.22999999999996</v>
      </c>
      <c r="AL10" s="428">
        <f t="shared" si="18"/>
        <v>111.22999999999996</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111.23000000000002</v>
      </c>
      <c r="AL11" s="428">
        <f t="shared" si="18"/>
        <v>111.23000000000002</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111.23000000000002</v>
      </c>
      <c r="AL12" s="428">
        <f t="shared" si="18"/>
        <v>111.23000000000002</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111.23000000000002</v>
      </c>
      <c r="AL13" s="428">
        <f t="shared" si="18"/>
        <v>111.23000000000002</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111.23000000000002</v>
      </c>
      <c r="AL14" s="428">
        <f t="shared" si="18"/>
        <v>111.23000000000002</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111.2299999999999</v>
      </c>
      <c r="AL15" s="428">
        <f t="shared" si="18"/>
        <v>111.2299999999999</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111.23000000000002</v>
      </c>
      <c r="AL16" s="428">
        <f t="shared" si="18"/>
        <v>111.23000000000002</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111.23000000000002</v>
      </c>
      <c r="AL17" s="428">
        <f t="shared" si="18"/>
        <v>111.23000000000002</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111.23000000000002</v>
      </c>
      <c r="AL18" s="428">
        <f t="shared" si="18"/>
        <v>111.23000000000002</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111.23000000000002</v>
      </c>
      <c r="AL19" s="428">
        <f t="shared" si="18"/>
        <v>111.23000000000002</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111.23000000000002</v>
      </c>
      <c r="AL20" s="428">
        <f t="shared" si="18"/>
        <v>111.23000000000002</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111.23000000000002</v>
      </c>
      <c r="AL21" s="428">
        <f t="shared" si="18"/>
        <v>111.23000000000002</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111.23000000000002</v>
      </c>
      <c r="AL22" s="428">
        <f t="shared" si="18"/>
        <v>111.23000000000002</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111.23000000000002</v>
      </c>
      <c r="AL23" s="428">
        <f t="shared" si="18"/>
        <v>111.23000000000002</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111.22999999999979</v>
      </c>
      <c r="AL24" s="428">
        <f t="shared" si="18"/>
        <v>111.22999999999979</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111.23000000000002</v>
      </c>
      <c r="AL25" s="428">
        <f t="shared" si="18"/>
        <v>111.23000000000002</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111.23000000000002</v>
      </c>
      <c r="AL26" s="428">
        <f t="shared" si="18"/>
        <v>111.23000000000002</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111.23000000000002</v>
      </c>
      <c r="AL27" s="428">
        <f t="shared" si="18"/>
        <v>111.23000000000002</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111.23000000000002</v>
      </c>
      <c r="AL28" s="428">
        <f t="shared" si="18"/>
        <v>111.23000000000002</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111.23000000000002</v>
      </c>
      <c r="AL29" s="428">
        <f t="shared" si="18"/>
        <v>111.23000000000002</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111.23000000000002</v>
      </c>
      <c r="AL30" s="428">
        <f t="shared" si="18"/>
        <v>111.23000000000002</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111.23000000000002</v>
      </c>
      <c r="AL31" s="428">
        <f t="shared" si="18"/>
        <v>111.23000000000002</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111.23000000000002</v>
      </c>
      <c r="AL32" s="428">
        <f t="shared" si="18"/>
        <v>111.23000000000002</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111.23000000000002</v>
      </c>
      <c r="AL33" s="428">
        <f t="shared" si="18"/>
        <v>111.23000000000002</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111.23000000000002</v>
      </c>
      <c r="AL34" s="428">
        <f t="shared" si="18"/>
        <v>111.23000000000002</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111.23000000000002</v>
      </c>
      <c r="AL35" s="428">
        <f t="shared" si="18"/>
        <v>111.23000000000002</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111.23000000000002</v>
      </c>
      <c r="AL36" s="428">
        <f t="shared" si="18"/>
        <v>111.23000000000002</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111.23000000000002</v>
      </c>
      <c r="AL37" s="428">
        <f t="shared" si="18"/>
        <v>111.23000000000002</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111.23000000000002</v>
      </c>
      <c r="AL38" s="428">
        <f t="shared" si="18"/>
        <v>111.23000000000002</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111.23000000000002</v>
      </c>
      <c r="AL39" s="428">
        <f t="shared" si="18"/>
        <v>111.23000000000002</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111.23000000000002</v>
      </c>
      <c r="AL40" s="428">
        <f t="shared" si="18"/>
        <v>111.23000000000002</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111.23000000000002</v>
      </c>
      <c r="AL41" s="428">
        <f t="shared" si="18"/>
        <v>111.23000000000002</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111.23000000000002</v>
      </c>
      <c r="AL42" s="428">
        <f t="shared" si="18"/>
        <v>111.23000000000002</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111.22999999999956</v>
      </c>
      <c r="AL43" s="428">
        <f t="shared" si="18"/>
        <v>111.22999999999956</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111.23000000000047</v>
      </c>
      <c r="AL44" s="428">
        <f t="shared" si="18"/>
        <v>111.23000000000047</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111.22999999999956</v>
      </c>
      <c r="AL45" s="428">
        <f t="shared" si="18"/>
        <v>111.22999999999956</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111.23000000000047</v>
      </c>
      <c r="AL46" s="428">
        <f t="shared" si="18"/>
        <v>111.23000000000047</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111.22999999999956</v>
      </c>
      <c r="AL47" s="428">
        <f t="shared" si="18"/>
        <v>111.22999999999956</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111.23000000000047</v>
      </c>
      <c r="AL48" s="428">
        <f t="shared" si="18"/>
        <v>111.23000000000047</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111.22999999999956</v>
      </c>
      <c r="AL49" s="428">
        <f t="shared" si="18"/>
        <v>111.22999999999956</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111.23000000000047</v>
      </c>
      <c r="AL50" s="428">
        <f t="shared" si="18"/>
        <v>111.23000000000047</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111.22999999999956</v>
      </c>
      <c r="AL51" s="428">
        <f t="shared" si="18"/>
        <v>111.22999999999956</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111.23000000000047</v>
      </c>
      <c r="AL52" s="428">
        <f t="shared" si="18"/>
        <v>111.23000000000047</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111.22999999999956</v>
      </c>
      <c r="AL53" s="428">
        <f t="shared" si="18"/>
        <v>111.22999999999956</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111.23000000000047</v>
      </c>
      <c r="AL54" s="428">
        <f t="shared" si="18"/>
        <v>111.23000000000047</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111.22999999999956</v>
      </c>
      <c r="AL55" s="428">
        <f t="shared" si="18"/>
        <v>111.22999999999956</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111.23000000000047</v>
      </c>
      <c r="AL56" s="428">
        <f t="shared" si="18"/>
        <v>143.53999999999996</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111.22999999999956</v>
      </c>
      <c r="AL57" s="428">
        <f t="shared" si="18"/>
        <v>143.53999999999996</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111.23000000000047</v>
      </c>
      <c r="AL58" s="428">
        <f t="shared" si="18"/>
        <v>143.53999999999996</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111.22999999999956</v>
      </c>
      <c r="AL59" s="428">
        <f t="shared" si="18"/>
        <v>143.53999999999996</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111.23000000000047</v>
      </c>
      <c r="AL60" s="428">
        <f t="shared" si="18"/>
        <v>143.53999999999996</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111.22999999999956</v>
      </c>
      <c r="AL61" s="428">
        <f t="shared" si="18"/>
        <v>143.53999999999996</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111.23000000000047</v>
      </c>
      <c r="AL62" s="428">
        <f t="shared" si="18"/>
        <v>143.53999999999996</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111.22999999999956</v>
      </c>
      <c r="AL63" s="428">
        <f t="shared" si="18"/>
        <v>143.53999999999996</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111.23000000000047</v>
      </c>
      <c r="AL64" s="428">
        <f t="shared" si="18"/>
        <v>143.53999999999996</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111.22999999999956</v>
      </c>
      <c r="AL65" s="428">
        <f t="shared" si="18"/>
        <v>143.53999999999996</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111.23000000000047</v>
      </c>
      <c r="AL66" s="428">
        <f t="shared" si="18"/>
        <v>143.53999999999996</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111.22999999999956</v>
      </c>
      <c r="AL67" s="428">
        <f t="shared" si="18"/>
        <v>143.53999999999996</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111.23000000000047</v>
      </c>
      <c r="AL68" s="428">
        <f t="shared" si="18"/>
        <v>143.54000000000087</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111.22999999999956</v>
      </c>
      <c r="AL69" s="428">
        <f t="shared" si="18"/>
        <v>143.53999999999905</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111.22999999999956</v>
      </c>
      <c r="AL70" s="428">
        <f t="shared" ref="AL70:AL133" si="40">H70-H69</f>
        <v>143.54000000000087</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111.23000000000047</v>
      </c>
      <c r="AL71" s="428">
        <f t="shared" si="40"/>
        <v>143.53999999999905</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111.22999999999956</v>
      </c>
      <c r="AL72" s="428">
        <f t="shared" si="40"/>
        <v>143.54000000000087</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111.23000000000047</v>
      </c>
      <c r="AL73" s="428">
        <f t="shared" si="40"/>
        <v>143.53999999999905</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111.22999999999956</v>
      </c>
      <c r="AL74" s="428">
        <f t="shared" si="40"/>
        <v>143.54000000000087</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111.23000000000047</v>
      </c>
      <c r="AL75" s="428">
        <f t="shared" si="40"/>
        <v>143.53999999999905</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111.22999999999956</v>
      </c>
      <c r="AL76" s="428">
        <f t="shared" si="40"/>
        <v>143.54000000000087</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111.23000000000047</v>
      </c>
      <c r="AL77" s="428">
        <f t="shared" si="40"/>
        <v>143.53999999999905</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111.22999999999956</v>
      </c>
      <c r="AL78" s="428">
        <f t="shared" si="40"/>
        <v>143.54000000000087</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111.23000000000047</v>
      </c>
      <c r="AL79" s="428">
        <f t="shared" si="40"/>
        <v>143.53999999999905</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111.22999999999956</v>
      </c>
      <c r="AL80" s="428">
        <f t="shared" si="40"/>
        <v>143.54000000000087</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111.22999999999956</v>
      </c>
      <c r="AL81" s="428">
        <f t="shared" si="40"/>
        <v>143.54000000000087</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111.23000000000138</v>
      </c>
      <c r="AL82" s="428">
        <f t="shared" si="40"/>
        <v>143.53999999999905</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111.22999999999956</v>
      </c>
      <c r="AL83" s="428">
        <f t="shared" si="40"/>
        <v>143.53999999999905</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111.22999999999956</v>
      </c>
      <c r="AL84" s="428">
        <f t="shared" si="40"/>
        <v>143.54000000000087</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111.22999999999956</v>
      </c>
      <c r="AL85" s="428">
        <f t="shared" si="40"/>
        <v>143.54000000000087</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111.23000000000138</v>
      </c>
      <c r="AL86" s="428">
        <f t="shared" si="40"/>
        <v>143.53999999999905</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111.22999999999956</v>
      </c>
      <c r="AL87" s="428">
        <f t="shared" si="40"/>
        <v>143.53999999999905</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111.22999999999956</v>
      </c>
      <c r="AL88" s="428">
        <f t="shared" si="40"/>
        <v>143.54000000000087</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111.22999999999956</v>
      </c>
      <c r="AL89" s="428">
        <f t="shared" si="40"/>
        <v>143.54000000000087</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111.23000000000138</v>
      </c>
      <c r="AL90" s="428">
        <f t="shared" si="40"/>
        <v>143.53999999999905</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111.22999999999956</v>
      </c>
      <c r="AL91" s="428">
        <f t="shared" si="40"/>
        <v>143.53999999999905</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111.22999999999956</v>
      </c>
      <c r="AL92" s="428">
        <f t="shared" si="40"/>
        <v>143.54000000000087</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111.22999999999956</v>
      </c>
      <c r="AL93" s="428">
        <f t="shared" si="40"/>
        <v>143.54000000000087</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111.23000000000138</v>
      </c>
      <c r="AL94" s="428">
        <f t="shared" si="40"/>
        <v>143.53999999999905</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111.22999999999956</v>
      </c>
      <c r="AL95" s="428">
        <f t="shared" si="40"/>
        <v>143.53999999999905</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111.22999999999956</v>
      </c>
      <c r="AL96" s="428">
        <f t="shared" si="40"/>
        <v>143.54000000000087</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111.22999999999956</v>
      </c>
      <c r="AL97" s="428">
        <f t="shared" si="40"/>
        <v>143.54000000000087</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111.23000000000138</v>
      </c>
      <c r="AL98" s="428">
        <f t="shared" si="40"/>
        <v>143.53999999999905</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111.22999999999956</v>
      </c>
      <c r="AL99" s="428">
        <f t="shared" si="40"/>
        <v>143.53999999999905</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111.22999999999956</v>
      </c>
      <c r="AL100" s="428">
        <f t="shared" si="40"/>
        <v>143.54000000000087</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111.22999999999956</v>
      </c>
      <c r="AL101" s="428">
        <f t="shared" si="40"/>
        <v>143.54000000000087</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111.22999999999956</v>
      </c>
      <c r="AL102" s="428">
        <f t="shared" si="40"/>
        <v>143.53999999999905</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111.23000000000138</v>
      </c>
      <c r="AL103" s="428">
        <f t="shared" si="40"/>
        <v>143.54000000000087</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111.22999999999956</v>
      </c>
      <c r="AL104" s="428">
        <f t="shared" si="40"/>
        <v>143.53999999999905</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111.22999999999956</v>
      </c>
      <c r="AL105" s="428">
        <f t="shared" si="40"/>
        <v>143.54000000000087</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143.54000000000087</v>
      </c>
      <c r="AL106" s="428">
        <f t="shared" si="40"/>
        <v>143.54000000000087</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143.53999999999905</v>
      </c>
      <c r="AL107" s="428">
        <f t="shared" si="40"/>
        <v>143.53999999999905</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143.54000000000087</v>
      </c>
      <c r="AL108" s="428">
        <f t="shared" si="40"/>
        <v>143.53999999999905</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143.53999999999905</v>
      </c>
      <c r="AL109" s="428">
        <f t="shared" si="40"/>
        <v>143.54000000000087</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143.54000000000087</v>
      </c>
      <c r="AL110" s="428">
        <f t="shared" si="40"/>
        <v>143.54000000000087</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143.53999999999905</v>
      </c>
      <c r="AL111" s="428">
        <f t="shared" si="40"/>
        <v>143.53999999999905</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143.54000000000087</v>
      </c>
      <c r="AL112" s="428">
        <f t="shared" si="40"/>
        <v>143.53999999999905</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143.53999999999905</v>
      </c>
      <c r="AL113" s="428">
        <f t="shared" si="40"/>
        <v>143.54000000000087</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143.54000000000087</v>
      </c>
      <c r="AL114" s="428">
        <f t="shared" si="40"/>
        <v>143.53999999999905</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143.53999999999905</v>
      </c>
      <c r="AL115" s="428">
        <f t="shared" si="40"/>
        <v>143.54000000000087</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143.54000000000087</v>
      </c>
      <c r="AL116" s="428">
        <f t="shared" si="40"/>
        <v>143.53999999999905</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143.53999999999905</v>
      </c>
      <c r="AL117" s="428">
        <f t="shared" si="40"/>
        <v>143.54000000000087</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143.54000000000087</v>
      </c>
      <c r="AL118" s="428">
        <f t="shared" si="40"/>
        <v>143.53999999999905</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143.53999999999905</v>
      </c>
      <c r="AL119" s="428">
        <f t="shared" si="40"/>
        <v>143.54000000000087</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143.54000000000087</v>
      </c>
      <c r="AL120" s="428">
        <f t="shared" si="40"/>
        <v>143.54000000000087</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143.53999999999905</v>
      </c>
      <c r="AL121" s="428">
        <f t="shared" si="40"/>
        <v>143.53999999999905</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143.54000000000087</v>
      </c>
      <c r="AL122" s="428">
        <f t="shared" si="40"/>
        <v>143.54000000000087</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143.53999999999905</v>
      </c>
      <c r="AL123" s="428">
        <f t="shared" si="40"/>
        <v>143.53999999999905</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143.54000000000087</v>
      </c>
      <c r="AL124" s="428">
        <f t="shared" si="40"/>
        <v>143.54000000000087</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143.53999999999905</v>
      </c>
      <c r="AL125" s="428">
        <f t="shared" si="40"/>
        <v>143.53999999999905</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143.54000000000087</v>
      </c>
      <c r="AL126" s="428">
        <f t="shared" si="40"/>
        <v>143.54000000000087</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143.53999999999905</v>
      </c>
      <c r="AL127" s="428">
        <f t="shared" si="40"/>
        <v>143.53999999999905</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143.54000000000087</v>
      </c>
      <c r="AL128" s="428">
        <f t="shared" si="40"/>
        <v>143.54000000000087</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143.53999999999905</v>
      </c>
      <c r="AL129" s="428">
        <f t="shared" si="40"/>
        <v>143.53999999999905</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143.54000000000087</v>
      </c>
      <c r="AL130" s="428">
        <f t="shared" si="40"/>
        <v>143.54000000000087</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143.54000000000087</v>
      </c>
      <c r="AL131" s="428">
        <f t="shared" si="40"/>
        <v>143.54000000000087</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143.53999999999905</v>
      </c>
      <c r="AL132" s="428">
        <f t="shared" si="40"/>
        <v>143.54000000000087</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143.53999999999905</v>
      </c>
      <c r="AL133" s="428">
        <f t="shared" si="40"/>
        <v>143.53999999999724</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143.54000000000087</v>
      </c>
      <c r="AL134" s="428">
        <f t="shared" ref="AL134:AL197" si="71">H134-H133</f>
        <v>143.54000000000087</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143.54000000000087</v>
      </c>
      <c r="AL135" s="428">
        <f t="shared" si="71"/>
        <v>143.53999999999724</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143.53999999999905</v>
      </c>
      <c r="AL136" s="428">
        <f t="shared" si="71"/>
        <v>143.54000000000087</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143.53999999999905</v>
      </c>
      <c r="AL137" s="428">
        <f t="shared" si="71"/>
        <v>143.54000000000087</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143.54000000000087</v>
      </c>
      <c r="AL138" s="428">
        <f t="shared" si="71"/>
        <v>143.54000000000087</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143.54000000000087</v>
      </c>
      <c r="AL139" s="428">
        <f t="shared" si="71"/>
        <v>143.54000000000087</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143.53999999999905</v>
      </c>
      <c r="AL140" s="428">
        <f t="shared" si="71"/>
        <v>143.54000000000087</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143.53999999999905</v>
      </c>
      <c r="AL141" s="428">
        <f t="shared" si="71"/>
        <v>143.53999999999724</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143.54000000000087</v>
      </c>
      <c r="AL142" s="428">
        <f t="shared" si="71"/>
        <v>143.54000000000087</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143.54000000000087</v>
      </c>
      <c r="AL143" s="428">
        <f t="shared" si="71"/>
        <v>143.53999999999724</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143.53999999999724</v>
      </c>
      <c r="AL144" s="428">
        <f t="shared" si="71"/>
        <v>143.54000000000087</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143.54000000000087</v>
      </c>
      <c r="AL145" s="428">
        <f t="shared" si="71"/>
        <v>143.54000000000087</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143.54000000000087</v>
      </c>
      <c r="AL146" s="428">
        <f t="shared" si="71"/>
        <v>143.54000000000087</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143.54000000000087</v>
      </c>
      <c r="AL147" s="428">
        <f t="shared" si="71"/>
        <v>143.54000000000087</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143.54000000000087</v>
      </c>
      <c r="AL148" s="428">
        <f t="shared" si="71"/>
        <v>143.54000000000087</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143.53999999999724</v>
      </c>
      <c r="AL149" s="428">
        <f t="shared" si="71"/>
        <v>143.53999999999724</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143.54000000000087</v>
      </c>
      <c r="AL150" s="428">
        <f t="shared" si="71"/>
        <v>143.54000000000087</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143.54000000000087</v>
      </c>
      <c r="AL151" s="428">
        <f t="shared" si="71"/>
        <v>143.54000000000087</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143.53999999999724</v>
      </c>
      <c r="AL152" s="428">
        <f t="shared" si="71"/>
        <v>143.53999999999724</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143.54000000000087</v>
      </c>
      <c r="AL153" s="428">
        <f t="shared" si="71"/>
        <v>143.54000000000087</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143.54000000000087</v>
      </c>
      <c r="AL154" s="428">
        <f t="shared" si="71"/>
        <v>143.54000000000087</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143.54000000000087</v>
      </c>
      <c r="AL155" s="428">
        <f t="shared" si="71"/>
        <v>143.54000000000087</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136.48999999999978</v>
      </c>
      <c r="AK156" s="428">
        <f t="shared" si="70"/>
        <v>143.54000000000087</v>
      </c>
      <c r="AL156" s="428">
        <f t="shared" si="71"/>
        <v>143.54000000000087</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136.48999999999978</v>
      </c>
      <c r="AK157" s="428">
        <f t="shared" si="70"/>
        <v>143.54000000000087</v>
      </c>
      <c r="AL157" s="428">
        <f t="shared" si="71"/>
        <v>143.54000000000087</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136.48999999999978</v>
      </c>
      <c r="AK158" s="428">
        <f t="shared" si="70"/>
        <v>143.53999999999724</v>
      </c>
      <c r="AL158" s="428">
        <f t="shared" si="71"/>
        <v>143.53999999999724</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136.48999999999978</v>
      </c>
      <c r="AK159" s="428">
        <f t="shared" si="70"/>
        <v>143.54000000000087</v>
      </c>
      <c r="AL159" s="428">
        <f t="shared" si="71"/>
        <v>143.54000000000087</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136.4900000000016</v>
      </c>
      <c r="AK160" s="428">
        <f t="shared" si="70"/>
        <v>143.54000000000087</v>
      </c>
      <c r="AL160" s="428">
        <f t="shared" si="71"/>
        <v>143.53999999999724</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136.48999999999978</v>
      </c>
      <c r="AK161" s="428">
        <f t="shared" si="70"/>
        <v>143.53999999999724</v>
      </c>
      <c r="AL161" s="428">
        <f t="shared" si="71"/>
        <v>143.54000000000087</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136.48999999999978</v>
      </c>
      <c r="AK162" s="428">
        <f t="shared" si="70"/>
        <v>143.54000000000087</v>
      </c>
      <c r="AL162" s="428">
        <f t="shared" si="71"/>
        <v>143.54000000000087</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136.48999999999978</v>
      </c>
      <c r="AK163" s="428">
        <f t="shared" si="70"/>
        <v>143.54000000000087</v>
      </c>
      <c r="AL163" s="428">
        <f t="shared" si="71"/>
        <v>143.54000000000087</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136.48999999999978</v>
      </c>
      <c r="AK164" s="428">
        <f t="shared" si="70"/>
        <v>143.54000000000087</v>
      </c>
      <c r="AL164" s="428">
        <f t="shared" si="71"/>
        <v>143.54000000000087</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136.48999999999978</v>
      </c>
      <c r="AK165" s="428">
        <f t="shared" si="70"/>
        <v>143.54000000000087</v>
      </c>
      <c r="AL165" s="428">
        <f t="shared" si="71"/>
        <v>143.54000000000087</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136.48999999999978</v>
      </c>
      <c r="AK166" s="428">
        <f t="shared" si="70"/>
        <v>143.53999999999724</v>
      </c>
      <c r="AL166" s="428">
        <f t="shared" si="71"/>
        <v>143.53999999999724</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136.4900000000016</v>
      </c>
      <c r="AK167" s="428">
        <f t="shared" si="70"/>
        <v>143.54000000000087</v>
      </c>
      <c r="AL167" s="428">
        <f t="shared" si="71"/>
        <v>143.54000000000087</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136.48999999999978</v>
      </c>
      <c r="AK168" s="428">
        <f t="shared" si="70"/>
        <v>143.53999999999724</v>
      </c>
      <c r="AL168" s="428">
        <f t="shared" si="71"/>
        <v>143.53999999999724</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136.48999999999978</v>
      </c>
      <c r="AK169" s="428">
        <f t="shared" si="70"/>
        <v>143.54000000000087</v>
      </c>
      <c r="AL169" s="428">
        <f t="shared" si="71"/>
        <v>143.54000000000087</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136.48999999999978</v>
      </c>
      <c r="AK170" s="428">
        <f t="shared" si="70"/>
        <v>143.54000000000087</v>
      </c>
      <c r="AL170" s="428">
        <f t="shared" si="71"/>
        <v>143.54000000000087</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136.48999999999978</v>
      </c>
      <c r="AK171" s="428">
        <f t="shared" si="70"/>
        <v>143.54000000000087</v>
      </c>
      <c r="AL171" s="428">
        <f t="shared" si="71"/>
        <v>143.54000000000087</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136.48999999999978</v>
      </c>
      <c r="AK172" s="428">
        <f t="shared" si="70"/>
        <v>143.54000000000087</v>
      </c>
      <c r="AL172" s="428">
        <f t="shared" si="71"/>
        <v>143.54000000000087</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136.48999999999978</v>
      </c>
      <c r="AK173" s="428">
        <f t="shared" si="70"/>
        <v>143.54000000000087</v>
      </c>
      <c r="AL173" s="428">
        <f t="shared" si="71"/>
        <v>143.53999999999724</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136.4900000000016</v>
      </c>
      <c r="AK174" s="428">
        <f t="shared" si="70"/>
        <v>143.54000000000087</v>
      </c>
      <c r="AL174" s="428">
        <f t="shared" si="71"/>
        <v>143.54000000000087</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136.48999999999796</v>
      </c>
      <c r="AK175" s="428">
        <f t="shared" si="70"/>
        <v>143.53999999999724</v>
      </c>
      <c r="AL175" s="428">
        <f t="shared" si="71"/>
        <v>143.54000000000087</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136.4900000000016</v>
      </c>
      <c r="AK176" s="428">
        <f t="shared" si="70"/>
        <v>143.54000000000087</v>
      </c>
      <c r="AL176" s="428">
        <f t="shared" si="71"/>
        <v>143.54000000000087</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136.48999999999796</v>
      </c>
      <c r="AK177" s="428">
        <f t="shared" si="70"/>
        <v>143.53999999999724</v>
      </c>
      <c r="AL177" s="428">
        <f t="shared" si="71"/>
        <v>143.53999999999724</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136.4900000000016</v>
      </c>
      <c r="AK178" s="428">
        <f t="shared" si="70"/>
        <v>143.54000000000087</v>
      </c>
      <c r="AL178" s="428">
        <f t="shared" si="71"/>
        <v>143.54000000000087</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136.4900000000016</v>
      </c>
      <c r="AK179" s="428">
        <f t="shared" si="70"/>
        <v>143.54000000000087</v>
      </c>
      <c r="AL179" s="428">
        <f t="shared" si="71"/>
        <v>143.54000000000087</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136.48999999999796</v>
      </c>
      <c r="AK180" s="428">
        <f t="shared" si="70"/>
        <v>143.54000000000087</v>
      </c>
      <c r="AL180" s="428">
        <f t="shared" si="71"/>
        <v>143.54000000000087</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136.4900000000016</v>
      </c>
      <c r="AK181" s="428">
        <f t="shared" si="70"/>
        <v>143.54000000000087</v>
      </c>
      <c r="AL181" s="428">
        <f t="shared" si="71"/>
        <v>143.53999999999724</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136.48999999999796</v>
      </c>
      <c r="AK182" s="428">
        <f t="shared" si="70"/>
        <v>143.54000000000087</v>
      </c>
      <c r="AL182" s="428">
        <f t="shared" si="71"/>
        <v>143.54000000000087</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136.4900000000016</v>
      </c>
      <c r="AK183" s="428">
        <f t="shared" si="70"/>
        <v>143.53999999999724</v>
      </c>
      <c r="AL183" s="428">
        <f t="shared" si="71"/>
        <v>143.54000000000087</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136.48999999999796</v>
      </c>
      <c r="AK184" s="428">
        <f t="shared" si="70"/>
        <v>143.54000000000087</v>
      </c>
      <c r="AL184" s="428">
        <f t="shared" si="71"/>
        <v>143.54000000000087</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136.4900000000016</v>
      </c>
      <c r="AK185" s="428">
        <f t="shared" si="70"/>
        <v>143.53999999999724</v>
      </c>
      <c r="AL185" s="428">
        <f t="shared" si="71"/>
        <v>143.54000000000087</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136.4900000000016</v>
      </c>
      <c r="AK186" s="428">
        <f t="shared" si="70"/>
        <v>143.54000000000087</v>
      </c>
      <c r="AL186" s="428">
        <f t="shared" si="71"/>
        <v>143.53999999999724</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136.48999999999796</v>
      </c>
      <c r="AK187" s="428">
        <f t="shared" si="70"/>
        <v>143.54000000000087</v>
      </c>
      <c r="AL187" s="428">
        <f t="shared" si="71"/>
        <v>143.54000000000087</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136.48999999999796</v>
      </c>
      <c r="AK188" s="428">
        <f t="shared" si="70"/>
        <v>143.54000000000087</v>
      </c>
      <c r="AL188" s="428">
        <f t="shared" si="71"/>
        <v>143.54000000000087</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136.4900000000016</v>
      </c>
      <c r="AK189" s="428">
        <f t="shared" si="70"/>
        <v>143.54000000000087</v>
      </c>
      <c r="AL189" s="428">
        <f t="shared" si="71"/>
        <v>143.54000000000087</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136.4900000000016</v>
      </c>
      <c r="AK190" s="428">
        <f t="shared" si="70"/>
        <v>143.54000000000087</v>
      </c>
      <c r="AL190" s="428">
        <f t="shared" si="71"/>
        <v>143.53999999999724</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136.48999999999796</v>
      </c>
      <c r="AK191" s="428">
        <f t="shared" si="70"/>
        <v>143.53999999999724</v>
      </c>
      <c r="AL191" s="428">
        <f t="shared" si="71"/>
        <v>143.54000000000087</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136.4900000000016</v>
      </c>
      <c r="AK192" s="428">
        <f t="shared" si="70"/>
        <v>143.54000000000087</v>
      </c>
      <c r="AL192" s="428">
        <f t="shared" si="71"/>
        <v>143.54000000000087</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136.4900000000016</v>
      </c>
      <c r="AK193" s="428">
        <f t="shared" si="70"/>
        <v>143.53999999999724</v>
      </c>
      <c r="AL193" s="428">
        <f t="shared" si="71"/>
        <v>143.54000000000087</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136.48999999999796</v>
      </c>
      <c r="AK194" s="428">
        <f t="shared" si="70"/>
        <v>143.54000000000087</v>
      </c>
      <c r="AL194" s="428">
        <f t="shared" si="71"/>
        <v>143.53999999999724</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136.48999999999796</v>
      </c>
      <c r="AK195" s="428">
        <f t="shared" si="70"/>
        <v>143.54000000000087</v>
      </c>
      <c r="AL195" s="428">
        <f t="shared" si="71"/>
        <v>143.54000000000087</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136.4900000000016</v>
      </c>
      <c r="AK196" s="428">
        <f t="shared" si="70"/>
        <v>143.54000000000087</v>
      </c>
      <c r="AL196" s="428">
        <f t="shared" si="71"/>
        <v>143.54000000000087</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136.4900000000016</v>
      </c>
      <c r="AK197" s="428">
        <f t="shared" si="70"/>
        <v>143.54000000000087</v>
      </c>
      <c r="AL197" s="428">
        <f t="shared" si="71"/>
        <v>143.54000000000087</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136.48999999999796</v>
      </c>
      <c r="AK198" s="428">
        <f t="shared" ref="AK198:AK261" si="101">F198-F197</f>
        <v>143.54000000000087</v>
      </c>
      <c r="AL198" s="428">
        <f t="shared" ref="AL198:AL261" si="102">H198-H197</f>
        <v>143.53999999999724</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136.4900000000016</v>
      </c>
      <c r="AK199" s="428">
        <f t="shared" si="101"/>
        <v>143.53999999999724</v>
      </c>
      <c r="AL199" s="428">
        <f t="shared" si="102"/>
        <v>143.54000000000087</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136.48999999999796</v>
      </c>
      <c r="AK200" s="428">
        <f t="shared" si="101"/>
        <v>143.54000000000087</v>
      </c>
      <c r="AL200" s="428">
        <f t="shared" si="102"/>
        <v>143.54000000000087</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136.4900000000016</v>
      </c>
      <c r="AK201" s="428">
        <f t="shared" si="101"/>
        <v>143.54000000000087</v>
      </c>
      <c r="AL201" s="428">
        <f t="shared" si="102"/>
        <v>143.54000000000087</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136.48999999999796</v>
      </c>
      <c r="AK202" s="428">
        <f t="shared" si="101"/>
        <v>143.53999999999724</v>
      </c>
      <c r="AL202" s="428">
        <f t="shared" si="102"/>
        <v>143.53999999999724</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136.4900000000016</v>
      </c>
      <c r="AK203" s="428">
        <f t="shared" si="101"/>
        <v>143.54000000000087</v>
      </c>
      <c r="AL203" s="428">
        <f t="shared" si="102"/>
        <v>143.54000000000087</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136.4900000000016</v>
      </c>
      <c r="AK204" s="428">
        <f t="shared" si="101"/>
        <v>143.54000000000087</v>
      </c>
      <c r="AL204" s="428">
        <f t="shared" si="102"/>
        <v>143.54000000000087</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136.48999999999796</v>
      </c>
      <c r="AK205" s="428">
        <f t="shared" si="101"/>
        <v>143.54000000000087</v>
      </c>
      <c r="AL205" s="428">
        <f t="shared" si="102"/>
        <v>143.54000000000087</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136.4900000000016</v>
      </c>
      <c r="AK206" s="428">
        <f t="shared" si="101"/>
        <v>143.54000000000087</v>
      </c>
      <c r="AL206" s="428">
        <f t="shared" si="102"/>
        <v>143.53999999999724</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136.48999999999796</v>
      </c>
      <c r="AK207" s="428">
        <f t="shared" si="101"/>
        <v>143.54000000000087</v>
      </c>
      <c r="AL207" s="428">
        <f t="shared" si="102"/>
        <v>143.54000000000087</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136.4900000000016</v>
      </c>
      <c r="AK208" s="428">
        <f t="shared" si="101"/>
        <v>143.53999999999724</v>
      </c>
      <c r="AL208" s="428">
        <f t="shared" si="102"/>
        <v>143.54000000000087</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136.48999999999796</v>
      </c>
      <c r="AK209" s="428">
        <f t="shared" si="101"/>
        <v>143.54000000000087</v>
      </c>
      <c r="AL209" s="428">
        <f t="shared" si="102"/>
        <v>143.54000000000087</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136.4900000000016</v>
      </c>
      <c r="AK210" s="428">
        <f t="shared" si="101"/>
        <v>143.53999999999724</v>
      </c>
      <c r="AL210" s="428">
        <f t="shared" si="102"/>
        <v>143.53999999999724</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136.4900000000016</v>
      </c>
      <c r="AK211" s="428">
        <f t="shared" si="101"/>
        <v>143.54000000000087</v>
      </c>
      <c r="AL211" s="428">
        <f t="shared" si="102"/>
        <v>143.54000000000087</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136.48999999999796</v>
      </c>
      <c r="AK212" s="428">
        <f t="shared" si="101"/>
        <v>143.54000000000087</v>
      </c>
      <c r="AL212" s="428">
        <f t="shared" si="102"/>
        <v>143.54000000000087</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136.48999999999796</v>
      </c>
      <c r="AK213" s="428">
        <f t="shared" si="101"/>
        <v>143.54000000000087</v>
      </c>
      <c r="AL213" s="428">
        <f t="shared" si="102"/>
        <v>143.54000000000087</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136.4900000000016</v>
      </c>
      <c r="AK214" s="428">
        <f t="shared" si="101"/>
        <v>143.54000000000087</v>
      </c>
      <c r="AL214" s="428">
        <f t="shared" si="102"/>
        <v>143.53999999999724</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136.4900000000016</v>
      </c>
      <c r="AK215" s="428">
        <f t="shared" si="101"/>
        <v>143.54000000000087</v>
      </c>
      <c r="AL215" s="428">
        <f t="shared" si="102"/>
        <v>143.54000000000087</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136.48999999999796</v>
      </c>
      <c r="AK216" s="428">
        <f t="shared" si="101"/>
        <v>143.53999999999724</v>
      </c>
      <c r="AL216" s="428">
        <f t="shared" si="102"/>
        <v>143.54000000000087</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136.4900000000016</v>
      </c>
      <c r="AK217" s="428">
        <f t="shared" si="101"/>
        <v>143.54000000000087</v>
      </c>
      <c r="AL217" s="428">
        <f t="shared" si="102"/>
        <v>143.54000000000087</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136.4900000000016</v>
      </c>
      <c r="AK218" s="428">
        <f t="shared" si="101"/>
        <v>143.53999999999724</v>
      </c>
      <c r="AL218" s="428">
        <f t="shared" si="102"/>
        <v>143.54000000000087</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136.48999999999796</v>
      </c>
      <c r="AK219" s="428">
        <f t="shared" si="101"/>
        <v>143.54000000000087</v>
      </c>
      <c r="AL219" s="428">
        <f t="shared" si="102"/>
        <v>143.53999999999724</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136.48999999999796</v>
      </c>
      <c r="AK220" s="428">
        <f t="shared" si="101"/>
        <v>143.54000000000087</v>
      </c>
      <c r="AL220" s="428">
        <f t="shared" si="102"/>
        <v>143.54000000000087</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136.4900000000016</v>
      </c>
      <c r="AK221" s="428">
        <f t="shared" si="101"/>
        <v>143.54000000000087</v>
      </c>
      <c r="AL221" s="428">
        <f t="shared" si="102"/>
        <v>143.54000000000087</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136.4900000000016</v>
      </c>
      <c r="AK222" s="428">
        <f t="shared" si="101"/>
        <v>143.54000000000087</v>
      </c>
      <c r="AL222" s="428">
        <f t="shared" si="102"/>
        <v>143.54000000000087</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136.48999999999796</v>
      </c>
      <c r="AK223" s="428">
        <f t="shared" si="101"/>
        <v>143.53999999999724</v>
      </c>
      <c r="AL223" s="428">
        <f t="shared" si="102"/>
        <v>143.53999999999724</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136.4900000000016</v>
      </c>
      <c r="AK224" s="428">
        <f t="shared" si="101"/>
        <v>143.54000000000087</v>
      </c>
      <c r="AL224" s="428">
        <f t="shared" si="102"/>
        <v>143.54000000000087</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136.4900000000016</v>
      </c>
      <c r="AK225" s="428">
        <f t="shared" si="101"/>
        <v>143.54000000000087</v>
      </c>
      <c r="AL225" s="428">
        <f t="shared" si="102"/>
        <v>143.54000000000087</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136.48999999999796</v>
      </c>
      <c r="AK226" s="428">
        <f t="shared" si="101"/>
        <v>143.54000000000087</v>
      </c>
      <c r="AL226" s="428">
        <f t="shared" si="102"/>
        <v>143.54000000000087</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136.48999999999796</v>
      </c>
      <c r="AK227" s="428">
        <f t="shared" si="101"/>
        <v>143.53999999999724</v>
      </c>
      <c r="AL227" s="428">
        <f t="shared" si="102"/>
        <v>143.53999999999724</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136.4900000000016</v>
      </c>
      <c r="AK228" s="428">
        <f t="shared" si="101"/>
        <v>143.54000000000087</v>
      </c>
      <c r="AL228" s="428">
        <f t="shared" si="102"/>
        <v>143.54000000000087</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136.4900000000016</v>
      </c>
      <c r="AK229" s="428">
        <f t="shared" si="101"/>
        <v>143.54000000000087</v>
      </c>
      <c r="AL229" s="428">
        <f t="shared" si="102"/>
        <v>143.54000000000087</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136.48999999999796</v>
      </c>
      <c r="AK230" s="428">
        <f t="shared" si="101"/>
        <v>143.54000000000087</v>
      </c>
      <c r="AL230" s="428">
        <f t="shared" si="102"/>
        <v>143.54000000000087</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136.4900000000016</v>
      </c>
      <c r="AK231" s="428">
        <f t="shared" si="101"/>
        <v>143.53999999999724</v>
      </c>
      <c r="AL231" s="428">
        <f t="shared" si="102"/>
        <v>143.53999999999724</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136.4900000000016</v>
      </c>
      <c r="AK232" s="428">
        <f t="shared" si="101"/>
        <v>143.54000000000087</v>
      </c>
      <c r="AL232" s="428">
        <f t="shared" si="102"/>
        <v>143.54000000000087</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136.48999999999796</v>
      </c>
      <c r="AK233" s="428">
        <f t="shared" si="101"/>
        <v>143.54000000000087</v>
      </c>
      <c r="AL233" s="428">
        <f t="shared" si="102"/>
        <v>143.54000000000087</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136.48999999999796</v>
      </c>
      <c r="AK234" s="428">
        <f t="shared" si="101"/>
        <v>143.54000000000087</v>
      </c>
      <c r="AL234" s="428">
        <f t="shared" si="102"/>
        <v>143.54000000000087</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136.4900000000016</v>
      </c>
      <c r="AK235" s="428">
        <f t="shared" si="101"/>
        <v>143.54000000000087</v>
      </c>
      <c r="AL235" s="428">
        <f t="shared" si="102"/>
        <v>143.53999999999724</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136.4900000000016</v>
      </c>
      <c r="AK236" s="428">
        <f t="shared" si="101"/>
        <v>143.53999999999724</v>
      </c>
      <c r="AL236" s="428">
        <f t="shared" si="102"/>
        <v>143.54000000000087</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136.48999999999796</v>
      </c>
      <c r="AK237" s="428">
        <f t="shared" si="101"/>
        <v>143.54000000000087</v>
      </c>
      <c r="AL237" s="428">
        <f t="shared" si="102"/>
        <v>143.54000000000087</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136.48999999999796</v>
      </c>
      <c r="AK238" s="428">
        <f t="shared" si="101"/>
        <v>143.54000000000087</v>
      </c>
      <c r="AL238" s="428">
        <f t="shared" si="102"/>
        <v>143.54000000000087</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136.4900000000016</v>
      </c>
      <c r="AK239" s="428">
        <f t="shared" si="101"/>
        <v>143.54000000000087</v>
      </c>
      <c r="AL239" s="428">
        <f t="shared" si="102"/>
        <v>143.53999999999724</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136.4900000000016</v>
      </c>
      <c r="AK240" s="428">
        <f t="shared" si="101"/>
        <v>143.53999999999724</v>
      </c>
      <c r="AL240" s="428">
        <f t="shared" si="102"/>
        <v>143.54000000000087</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136.48999999999796</v>
      </c>
      <c r="AK241" s="428">
        <f t="shared" si="101"/>
        <v>143.54000000000087</v>
      </c>
      <c r="AL241" s="428">
        <f t="shared" si="102"/>
        <v>143.54000000000087</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136.4900000000016</v>
      </c>
      <c r="AK242" s="428">
        <f t="shared" si="101"/>
        <v>143.54000000000087</v>
      </c>
      <c r="AL242" s="428">
        <f t="shared" si="102"/>
        <v>143.54000000000087</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136.4900000000016</v>
      </c>
      <c r="AK243" s="428">
        <f t="shared" si="101"/>
        <v>143.54000000000087</v>
      </c>
      <c r="AL243" s="428">
        <f t="shared" si="102"/>
        <v>143.53999999999724</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136.48999999999796</v>
      </c>
      <c r="AK244" s="428">
        <f t="shared" si="101"/>
        <v>143.53999999999724</v>
      </c>
      <c r="AL244" s="428">
        <f t="shared" si="102"/>
        <v>143.54000000000087</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136.48999999999796</v>
      </c>
      <c r="AK245" s="428">
        <f t="shared" si="101"/>
        <v>143.54000000000087</v>
      </c>
      <c r="AL245" s="428">
        <f t="shared" si="102"/>
        <v>143.54000000000087</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136.4900000000016</v>
      </c>
      <c r="AK246" s="428">
        <f t="shared" si="101"/>
        <v>143.54000000000087</v>
      </c>
      <c r="AL246" s="428">
        <f t="shared" si="102"/>
        <v>143.54000000000087</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136.4900000000016</v>
      </c>
      <c r="AK247" s="428">
        <f t="shared" si="101"/>
        <v>143.54000000000087</v>
      </c>
      <c r="AL247" s="428">
        <f t="shared" si="102"/>
        <v>143.54000000000087</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136.48999999999796</v>
      </c>
      <c r="AK248" s="428">
        <f t="shared" si="101"/>
        <v>143.53999999999724</v>
      </c>
      <c r="AL248" s="428">
        <f t="shared" si="102"/>
        <v>143.54000000000087</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136.4900000000016</v>
      </c>
      <c r="AK249" s="428">
        <f t="shared" si="101"/>
        <v>143.54000000000087</v>
      </c>
      <c r="AL249" s="428">
        <f t="shared" si="102"/>
        <v>143.5399999999936</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136.4900000000016</v>
      </c>
      <c r="AK250" s="428">
        <f t="shared" si="101"/>
        <v>143.54000000000087</v>
      </c>
      <c r="AL250" s="428">
        <f t="shared" si="102"/>
        <v>143.54000000000815</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136.48999999999796</v>
      </c>
      <c r="AK251" s="428">
        <f t="shared" si="101"/>
        <v>143.54000000000087</v>
      </c>
      <c r="AL251" s="428">
        <f t="shared" si="102"/>
        <v>143.5399999999936</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136.48999999999796</v>
      </c>
      <c r="AK252" s="428">
        <f t="shared" si="101"/>
        <v>143.53999999999724</v>
      </c>
      <c r="AL252" s="428">
        <f t="shared" si="102"/>
        <v>143.54000000000087</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136.4900000000016</v>
      </c>
      <c r="AK253" s="428">
        <f t="shared" si="101"/>
        <v>143.54000000000087</v>
      </c>
      <c r="AL253" s="428">
        <f t="shared" si="102"/>
        <v>143.54000000000087</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136.4900000000016</v>
      </c>
      <c r="AK254" s="428">
        <f t="shared" si="101"/>
        <v>143.54000000000087</v>
      </c>
      <c r="AL254" s="428">
        <f t="shared" si="102"/>
        <v>143.54000000000087</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136.48999999999796</v>
      </c>
      <c r="AK255" s="428">
        <f t="shared" si="101"/>
        <v>143.54000000000087</v>
      </c>
      <c r="AL255" s="428">
        <f t="shared" si="102"/>
        <v>143.54000000000087</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159.36000000000058</v>
      </c>
      <c r="AK256" s="428">
        <f t="shared" si="101"/>
        <v>143.5399999999936</v>
      </c>
      <c r="AL256" s="428">
        <f t="shared" si="102"/>
        <v>143.5399999999936</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159.36000000000058</v>
      </c>
      <c r="AK257" s="428">
        <f t="shared" si="101"/>
        <v>143.54000000000815</v>
      </c>
      <c r="AL257" s="428">
        <f t="shared" si="102"/>
        <v>143.54000000000815</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159.36000000000058</v>
      </c>
      <c r="AK258" s="428">
        <f t="shared" si="101"/>
        <v>143.5399999999936</v>
      </c>
      <c r="AL258" s="428">
        <f t="shared" si="102"/>
        <v>143.5399999999936</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159.35999999999694</v>
      </c>
      <c r="AK259" s="428">
        <f t="shared" si="101"/>
        <v>143.54000000000815</v>
      </c>
      <c r="AL259" s="428">
        <f t="shared" si="102"/>
        <v>143.54000000000815</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159.36000000000058</v>
      </c>
      <c r="AK260" s="428">
        <f t="shared" si="101"/>
        <v>143.5399999999936</v>
      </c>
      <c r="AL260" s="428">
        <f t="shared" si="102"/>
        <v>143.5399999999936</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159.36000000000058</v>
      </c>
      <c r="AK261" s="428">
        <f t="shared" si="101"/>
        <v>143.54000000000087</v>
      </c>
      <c r="AL261" s="428">
        <f t="shared" si="102"/>
        <v>143.54000000000087</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159.36000000000058</v>
      </c>
      <c r="AK262" s="428">
        <f t="shared" ref="AK262:AK325" si="132">F262-F261</f>
        <v>143.54000000000087</v>
      </c>
      <c r="AL262" s="428">
        <f t="shared" ref="AL262:AL325" si="133">H262-H261</f>
        <v>143.54000000000087</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159.36000000000058</v>
      </c>
      <c r="AK263" s="428">
        <f t="shared" si="132"/>
        <v>143.54000000000087</v>
      </c>
      <c r="AL263" s="428">
        <f t="shared" si="133"/>
        <v>143.54000000000087</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159.36000000000058</v>
      </c>
      <c r="AK264" s="428">
        <f t="shared" si="132"/>
        <v>143.54000000000087</v>
      </c>
      <c r="AL264" s="428">
        <f t="shared" si="133"/>
        <v>143.54000000000087</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159.35999999999694</v>
      </c>
      <c r="AK265" s="428">
        <f t="shared" si="132"/>
        <v>143.5399999999936</v>
      </c>
      <c r="AL265" s="428">
        <f t="shared" si="133"/>
        <v>143.5399999999936</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159.36000000000058</v>
      </c>
      <c r="AK266" s="428">
        <f t="shared" si="132"/>
        <v>143.54000000000815</v>
      </c>
      <c r="AL266" s="428">
        <f t="shared" si="133"/>
        <v>143.54000000000815</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159.36000000000058</v>
      </c>
      <c r="AK267" s="428">
        <f t="shared" si="132"/>
        <v>143.5399999999936</v>
      </c>
      <c r="AL267" s="428">
        <f t="shared" si="133"/>
        <v>143.5399999999936</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159.36000000000058</v>
      </c>
      <c r="AK268" s="428">
        <f t="shared" si="132"/>
        <v>143.54000000000815</v>
      </c>
      <c r="AL268" s="428">
        <f t="shared" si="133"/>
        <v>143.54000000000087</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159.36000000000058</v>
      </c>
      <c r="AK269" s="428">
        <f t="shared" si="132"/>
        <v>143.5399999999936</v>
      </c>
      <c r="AL269" s="428">
        <f t="shared" si="133"/>
        <v>143.54000000000087</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159.36000000000058</v>
      </c>
      <c r="AK270" s="428">
        <f t="shared" si="132"/>
        <v>143.54000000000087</v>
      </c>
      <c r="AL270" s="428">
        <f t="shared" si="133"/>
        <v>143.54000000000087</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159.36000000000058</v>
      </c>
      <c r="AK271" s="428">
        <f t="shared" si="132"/>
        <v>143.54000000000087</v>
      </c>
      <c r="AL271" s="428">
        <f t="shared" si="133"/>
        <v>143.54000000000087</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159.35999999999694</v>
      </c>
      <c r="AK272" s="428">
        <f t="shared" si="132"/>
        <v>143.54000000000087</v>
      </c>
      <c r="AL272" s="428">
        <f t="shared" si="133"/>
        <v>143.5399999999936</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159.36000000000058</v>
      </c>
      <c r="AK273" s="428">
        <f t="shared" si="132"/>
        <v>143.54000000000087</v>
      </c>
      <c r="AL273" s="428">
        <f t="shared" si="133"/>
        <v>143.54000000000815</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159.36000000000058</v>
      </c>
      <c r="AK274" s="428">
        <f t="shared" si="132"/>
        <v>143.5399999999936</v>
      </c>
      <c r="AL274" s="428">
        <f t="shared" si="133"/>
        <v>143.5399999999936</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159.36000000000058</v>
      </c>
      <c r="AK275" s="428">
        <f t="shared" si="132"/>
        <v>143.54000000000815</v>
      </c>
      <c r="AL275" s="428">
        <f t="shared" si="133"/>
        <v>143.54000000000815</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159.36000000000058</v>
      </c>
      <c r="AK276" s="428">
        <f t="shared" si="132"/>
        <v>143.5399999999936</v>
      </c>
      <c r="AL276" s="428">
        <f t="shared" si="133"/>
        <v>143.5399999999936</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159.35999999999694</v>
      </c>
      <c r="AK277" s="428">
        <f t="shared" si="132"/>
        <v>143.54000000000087</v>
      </c>
      <c r="AL277" s="428">
        <f t="shared" si="133"/>
        <v>143.54000000000087</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159.36000000000058</v>
      </c>
      <c r="AK278" s="428">
        <f t="shared" si="132"/>
        <v>143.54000000000087</v>
      </c>
      <c r="AL278" s="428">
        <f t="shared" si="133"/>
        <v>143.54000000000087</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159.36000000000058</v>
      </c>
      <c r="AK279" s="428">
        <f t="shared" si="132"/>
        <v>143.54000000000087</v>
      </c>
      <c r="AL279" s="428">
        <f t="shared" si="133"/>
        <v>143.54000000000087</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159.36000000000058</v>
      </c>
      <c r="AK280" s="428">
        <f t="shared" si="132"/>
        <v>143.54000000000087</v>
      </c>
      <c r="AL280" s="428">
        <f t="shared" si="133"/>
        <v>143.54000000000087</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159.36000000000058</v>
      </c>
      <c r="AK281" s="428">
        <f t="shared" si="132"/>
        <v>143.5399999999936</v>
      </c>
      <c r="AL281" s="428">
        <f t="shared" si="133"/>
        <v>143.5399999999936</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159.36000000000058</v>
      </c>
      <c r="AK282" s="428">
        <f t="shared" si="132"/>
        <v>143.54000000000815</v>
      </c>
      <c r="AL282" s="428">
        <f t="shared" si="133"/>
        <v>143.54000000000815</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159.36000000000058</v>
      </c>
      <c r="AK283" s="428">
        <f t="shared" si="132"/>
        <v>143.5399999999936</v>
      </c>
      <c r="AL283" s="428">
        <f t="shared" si="133"/>
        <v>143.5399999999936</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159.36000000000058</v>
      </c>
      <c r="AK284" s="428">
        <f t="shared" si="132"/>
        <v>143.54000000000815</v>
      </c>
      <c r="AL284" s="428">
        <f t="shared" si="133"/>
        <v>143.54000000000087</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159.35999999999694</v>
      </c>
      <c r="AK285" s="428">
        <f t="shared" si="132"/>
        <v>143.5399999999936</v>
      </c>
      <c r="AL285" s="428">
        <f t="shared" si="133"/>
        <v>143.54000000000087</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159.36000000000058</v>
      </c>
      <c r="AK286" s="428">
        <f t="shared" si="132"/>
        <v>143.54000000000087</v>
      </c>
      <c r="AL286" s="428">
        <f t="shared" si="133"/>
        <v>143.54000000000087</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159.36000000000058</v>
      </c>
      <c r="AK287" s="428">
        <f t="shared" si="132"/>
        <v>143.54000000000087</v>
      </c>
      <c r="AL287" s="428">
        <f t="shared" si="133"/>
        <v>143.54000000000087</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159.36000000000058</v>
      </c>
      <c r="AK288" s="428">
        <f t="shared" si="132"/>
        <v>143.54000000000087</v>
      </c>
      <c r="AL288" s="428">
        <f t="shared" si="133"/>
        <v>143.54000000000087</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159.36000000000058</v>
      </c>
      <c r="AK289" s="428">
        <f t="shared" si="132"/>
        <v>143.54000000000087</v>
      </c>
      <c r="AL289" s="428">
        <f t="shared" si="133"/>
        <v>143.54000000000087</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159.35999999999694</v>
      </c>
      <c r="AK290" s="428">
        <f t="shared" si="132"/>
        <v>143.5399999999936</v>
      </c>
      <c r="AL290" s="428">
        <f t="shared" si="133"/>
        <v>143.54000000000087</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159.36000000000058</v>
      </c>
      <c r="AK291" s="428">
        <f t="shared" si="132"/>
        <v>143.54000000000815</v>
      </c>
      <c r="AL291" s="428">
        <f t="shared" si="133"/>
        <v>143.5399999999936</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159.36000000000058</v>
      </c>
      <c r="AK292" s="428">
        <f t="shared" si="132"/>
        <v>143.5399999999936</v>
      </c>
      <c r="AL292" s="428">
        <f t="shared" si="133"/>
        <v>143.54000000000087</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159.36000000000058</v>
      </c>
      <c r="AK293" s="428">
        <f t="shared" si="132"/>
        <v>143.54000000000087</v>
      </c>
      <c r="AL293" s="428">
        <f t="shared" si="133"/>
        <v>143.54000000000087</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159.36000000000058</v>
      </c>
      <c r="AK294" s="428">
        <f t="shared" si="132"/>
        <v>143.54000000000087</v>
      </c>
      <c r="AL294" s="428">
        <f t="shared" si="133"/>
        <v>143.54000000000087</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159.36000000000058</v>
      </c>
      <c r="AK295" s="428">
        <f t="shared" si="132"/>
        <v>143.54000000000087</v>
      </c>
      <c r="AL295" s="428">
        <f t="shared" si="133"/>
        <v>143.54000000000087</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159.36000000000058</v>
      </c>
      <c r="AK296" s="428">
        <f t="shared" si="132"/>
        <v>143.54000000000087</v>
      </c>
      <c r="AL296" s="428">
        <f t="shared" si="133"/>
        <v>143.54000000000087</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159.36000000000058</v>
      </c>
      <c r="AK297" s="428">
        <f t="shared" si="132"/>
        <v>143.54000000000087</v>
      </c>
      <c r="AL297" s="428">
        <f t="shared" si="133"/>
        <v>143.54000000000087</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159.36000000000058</v>
      </c>
      <c r="AK298" s="428">
        <f t="shared" si="132"/>
        <v>143.54000000000087</v>
      </c>
      <c r="AL298" s="428">
        <f t="shared" si="133"/>
        <v>143.54000000000087</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159.35999999999331</v>
      </c>
      <c r="AK299" s="428">
        <f t="shared" si="132"/>
        <v>143.5399999999936</v>
      </c>
      <c r="AL299" s="428">
        <f t="shared" si="133"/>
        <v>143.5399999999936</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159.36000000000058</v>
      </c>
      <c r="AK300" s="428">
        <f t="shared" si="132"/>
        <v>143.54000000000815</v>
      </c>
      <c r="AL300" s="428">
        <f t="shared" si="133"/>
        <v>143.54000000000087</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159.36000000000058</v>
      </c>
      <c r="AK301" s="428">
        <f t="shared" si="132"/>
        <v>143.5399999999936</v>
      </c>
      <c r="AL301" s="428">
        <f t="shared" si="133"/>
        <v>143.54000000000087</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159.36000000000058</v>
      </c>
      <c r="AK302" s="428">
        <f t="shared" si="132"/>
        <v>143.54000000000087</v>
      </c>
      <c r="AL302" s="428">
        <f t="shared" si="133"/>
        <v>143.54000000000087</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159.36000000000058</v>
      </c>
      <c r="AK303" s="428">
        <f t="shared" si="132"/>
        <v>143.54000000000087</v>
      </c>
      <c r="AL303" s="428">
        <f t="shared" si="133"/>
        <v>143.54000000000087</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159.36000000000058</v>
      </c>
      <c r="AK304" s="428">
        <f t="shared" si="132"/>
        <v>143.54000000000087</v>
      </c>
      <c r="AL304" s="428">
        <f t="shared" si="133"/>
        <v>143.54000000000087</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159.36000000000058</v>
      </c>
      <c r="AK305" s="428">
        <f t="shared" si="132"/>
        <v>143.54000000000087</v>
      </c>
      <c r="AL305" s="428">
        <f t="shared" si="133"/>
        <v>143.54000000000087</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136.4900000000016</v>
      </c>
      <c r="AJ306" s="428">
        <f t="shared" si="131"/>
        <v>159.36000000000058</v>
      </c>
      <c r="AK306" s="428">
        <f t="shared" si="132"/>
        <v>143.5399999999936</v>
      </c>
      <c r="AL306" s="428">
        <f t="shared" si="133"/>
        <v>158.45999999999913</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136.48999999999796</v>
      </c>
      <c r="AJ307" s="428">
        <f t="shared" si="131"/>
        <v>159.36000000000058</v>
      </c>
      <c r="AK307" s="428">
        <f t="shared" si="132"/>
        <v>143.54000000000815</v>
      </c>
      <c r="AL307" s="428">
        <f t="shared" si="133"/>
        <v>158.45999999999913</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136.4900000000016</v>
      </c>
      <c r="AJ308" s="428">
        <f t="shared" si="131"/>
        <v>159.36000000000058</v>
      </c>
      <c r="AK308" s="428">
        <f t="shared" si="132"/>
        <v>143.5399999999936</v>
      </c>
      <c r="AL308" s="428">
        <f t="shared" si="133"/>
        <v>158.45999999999913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136.48999999999796</v>
      </c>
      <c r="AJ309" s="428">
        <f t="shared" si="131"/>
        <v>159.36000000000058</v>
      </c>
      <c r="AK309" s="428">
        <f t="shared" si="132"/>
        <v>143.54000000000815</v>
      </c>
      <c r="AL309" s="428">
        <f t="shared" si="133"/>
        <v>158.45999999999913</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136.4900000000016</v>
      </c>
      <c r="AJ310" s="428">
        <f t="shared" si="131"/>
        <v>159.36000000000058</v>
      </c>
      <c r="AK310" s="428">
        <f t="shared" si="132"/>
        <v>143.5399999999936</v>
      </c>
      <c r="AL310" s="428">
        <f t="shared" si="133"/>
        <v>158.4600000000064</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136.48999999999796</v>
      </c>
      <c r="AJ311" s="428">
        <f t="shared" si="131"/>
        <v>159.36000000000058</v>
      </c>
      <c r="AK311" s="428">
        <f t="shared" si="132"/>
        <v>143.54000000000087</v>
      </c>
      <c r="AL311" s="428">
        <f t="shared" si="133"/>
        <v>158.45999999999913</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136.4900000000016</v>
      </c>
      <c r="AJ312" s="428">
        <f t="shared" si="131"/>
        <v>159.36000000000058</v>
      </c>
      <c r="AK312" s="428">
        <f t="shared" si="132"/>
        <v>143.54000000000087</v>
      </c>
      <c r="AL312" s="428">
        <f t="shared" si="133"/>
        <v>158.45999999999913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136.48999999999796</v>
      </c>
      <c r="AJ313" s="428">
        <f t="shared" si="131"/>
        <v>159.36000000000058</v>
      </c>
      <c r="AK313" s="428">
        <f t="shared" si="132"/>
        <v>143.54000000000087</v>
      </c>
      <c r="AL313" s="428">
        <f t="shared" si="133"/>
        <v>158.45999999999913</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136.4900000000016</v>
      </c>
      <c r="AJ314" s="428">
        <f t="shared" si="131"/>
        <v>159.36000000000058</v>
      </c>
      <c r="AK314" s="428">
        <f t="shared" si="132"/>
        <v>143.54000000000087</v>
      </c>
      <c r="AL314" s="428">
        <f t="shared" si="133"/>
        <v>158.45999999999913</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136.4900000000016</v>
      </c>
      <c r="AJ315" s="428">
        <f t="shared" si="131"/>
        <v>159.35999999999331</v>
      </c>
      <c r="AK315" s="428">
        <f t="shared" si="132"/>
        <v>143.5399999999936</v>
      </c>
      <c r="AL315" s="428">
        <f t="shared" si="133"/>
        <v>158.45999999999913</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136.48999999999796</v>
      </c>
      <c r="AJ316" s="428">
        <f t="shared" si="131"/>
        <v>159.36000000000058</v>
      </c>
      <c r="AK316" s="428">
        <f t="shared" si="132"/>
        <v>143.54000000000815</v>
      </c>
      <c r="AL316" s="428">
        <f t="shared" si="133"/>
        <v>158.45999999999913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136.4900000000016</v>
      </c>
      <c r="AJ317" s="428">
        <f t="shared" si="131"/>
        <v>159.36000000000058</v>
      </c>
      <c r="AK317" s="428">
        <f t="shared" si="132"/>
        <v>143.5399999999936</v>
      </c>
      <c r="AL317" s="428">
        <f t="shared" si="133"/>
        <v>158.45999999999913</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136.48999999999796</v>
      </c>
      <c r="AJ318" s="428">
        <f t="shared" si="131"/>
        <v>159.36000000000058</v>
      </c>
      <c r="AK318" s="428">
        <f t="shared" si="132"/>
        <v>143.54000000000087</v>
      </c>
      <c r="AL318" s="428">
        <f t="shared" si="133"/>
        <v>158.4600000000064</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136.4900000000016</v>
      </c>
      <c r="AJ319" s="428">
        <f t="shared" si="131"/>
        <v>159.36000000000058</v>
      </c>
      <c r="AK319" s="428">
        <f t="shared" si="132"/>
        <v>143.54000000000087</v>
      </c>
      <c r="AL319" s="428">
        <f t="shared" si="133"/>
        <v>158.45999999999913</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136.48999999999796</v>
      </c>
      <c r="AJ320" s="428">
        <f t="shared" si="131"/>
        <v>159.36000000000058</v>
      </c>
      <c r="AK320" s="428">
        <f t="shared" si="132"/>
        <v>143.54000000000087</v>
      </c>
      <c r="AL320" s="428">
        <f t="shared" si="133"/>
        <v>158.45999999999913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136.4900000000016</v>
      </c>
      <c r="AJ321" s="428">
        <f t="shared" si="131"/>
        <v>159.36000000000058</v>
      </c>
      <c r="AK321" s="428">
        <f t="shared" si="132"/>
        <v>143.54000000000087</v>
      </c>
      <c r="AL321" s="428">
        <f t="shared" si="133"/>
        <v>158.45999999999913</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136.4900000000016</v>
      </c>
      <c r="AJ322" s="428">
        <f t="shared" si="131"/>
        <v>159.36000000000058</v>
      </c>
      <c r="AK322" s="428">
        <f t="shared" si="132"/>
        <v>143.5399999999936</v>
      </c>
      <c r="AL322" s="428">
        <f t="shared" si="133"/>
        <v>158.45999999999913</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136.48999999999796</v>
      </c>
      <c r="AJ323" s="428">
        <f t="shared" si="131"/>
        <v>159.36000000000058</v>
      </c>
      <c r="AK323" s="428">
        <f t="shared" si="132"/>
        <v>143.54000000000815</v>
      </c>
      <c r="AL323" s="428">
        <f t="shared" si="133"/>
        <v>158.45999999999913</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136.4900000000016</v>
      </c>
      <c r="AJ324" s="428">
        <f t="shared" si="131"/>
        <v>159.35999999999331</v>
      </c>
      <c r="AK324" s="428">
        <f t="shared" si="132"/>
        <v>143.5399999999936</v>
      </c>
      <c r="AL324" s="428">
        <f t="shared" si="133"/>
        <v>158.45999999999913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136.48999999999796</v>
      </c>
      <c r="AJ325" s="428">
        <f t="shared" si="131"/>
        <v>159.36000000000058</v>
      </c>
      <c r="AK325" s="428">
        <f t="shared" si="132"/>
        <v>143.54000000000815</v>
      </c>
      <c r="AL325" s="428">
        <f t="shared" si="133"/>
        <v>158.45999999999913</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136.4900000000016</v>
      </c>
      <c r="AJ326" s="428">
        <f t="shared" ref="AJ326:AJ389" si="162">D326-D325</f>
        <v>159.36000000000058</v>
      </c>
      <c r="AK326" s="428">
        <f t="shared" ref="AK326:AK389" si="163">F326-F325</f>
        <v>143.5399999999936</v>
      </c>
      <c r="AL326" s="428">
        <f t="shared" ref="AL326:AL389" si="164">H326-H325</f>
        <v>158.4600000000064</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136.48999999999796</v>
      </c>
      <c r="AJ327" s="428">
        <f t="shared" si="162"/>
        <v>159.36000000000058</v>
      </c>
      <c r="AK327" s="428">
        <f t="shared" si="163"/>
        <v>143.54000000000087</v>
      </c>
      <c r="AL327" s="428">
        <f t="shared" si="164"/>
        <v>158.45999999999913</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136.4900000000016</v>
      </c>
      <c r="AJ328" s="428">
        <f t="shared" si="162"/>
        <v>159.36000000000058</v>
      </c>
      <c r="AK328" s="428">
        <f t="shared" si="163"/>
        <v>143.54000000000087</v>
      </c>
      <c r="AL328" s="428">
        <f t="shared" si="164"/>
        <v>158.45999999999913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136.4900000000016</v>
      </c>
      <c r="AJ329" s="428">
        <f t="shared" si="162"/>
        <v>159.36000000000058</v>
      </c>
      <c r="AK329" s="428">
        <f t="shared" si="163"/>
        <v>143.54000000000087</v>
      </c>
      <c r="AL329" s="428">
        <f t="shared" si="164"/>
        <v>158.45999999999913</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136.48999999999796</v>
      </c>
      <c r="AJ330" s="428">
        <f t="shared" si="162"/>
        <v>159.36000000000058</v>
      </c>
      <c r="AK330" s="428">
        <f t="shared" si="163"/>
        <v>143.54000000000087</v>
      </c>
      <c r="AL330" s="428">
        <f t="shared" si="164"/>
        <v>158.45999999999913</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136.4900000000016</v>
      </c>
      <c r="AJ331" s="428">
        <f t="shared" si="162"/>
        <v>159.36000000000058</v>
      </c>
      <c r="AK331" s="428">
        <f t="shared" si="163"/>
        <v>143.5399999999936</v>
      </c>
      <c r="AL331" s="428">
        <f t="shared" si="164"/>
        <v>158.45999999999913</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136.48999999999796</v>
      </c>
      <c r="AJ332" s="428">
        <f t="shared" si="162"/>
        <v>159.36000000000058</v>
      </c>
      <c r="AK332" s="428">
        <f t="shared" si="163"/>
        <v>143.54000000000815</v>
      </c>
      <c r="AL332" s="428">
        <f t="shared" si="164"/>
        <v>158.45999999999913</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136.4900000000016</v>
      </c>
      <c r="AJ333" s="428">
        <f t="shared" si="162"/>
        <v>159.36000000000058</v>
      </c>
      <c r="AK333" s="428">
        <f t="shared" si="163"/>
        <v>143.5399999999936</v>
      </c>
      <c r="AL333" s="428">
        <f t="shared" si="164"/>
        <v>158.45999999999913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136.48999999999796</v>
      </c>
      <c r="AJ334" s="428">
        <f t="shared" si="162"/>
        <v>159.36000000000058</v>
      </c>
      <c r="AK334" s="428">
        <f t="shared" si="163"/>
        <v>143.54000000000087</v>
      </c>
      <c r="AL334" s="428">
        <f t="shared" si="164"/>
        <v>158.45999999999913</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136.4900000000016</v>
      </c>
      <c r="AJ335" s="428">
        <f t="shared" si="162"/>
        <v>159.36000000000058</v>
      </c>
      <c r="AK335" s="428">
        <f t="shared" si="163"/>
        <v>143.54000000000087</v>
      </c>
      <c r="AL335" s="428">
        <f t="shared" si="164"/>
        <v>158.4600000000064</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136.4900000000016</v>
      </c>
      <c r="AJ336" s="428">
        <f t="shared" si="162"/>
        <v>159.36000000000058</v>
      </c>
      <c r="AK336" s="428">
        <f t="shared" si="163"/>
        <v>143.54000000000087</v>
      </c>
      <c r="AL336" s="428">
        <f t="shared" si="164"/>
        <v>158.45999999999913</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136.48999999999796</v>
      </c>
      <c r="AJ337" s="428">
        <f t="shared" si="162"/>
        <v>159.36000000000058</v>
      </c>
      <c r="AK337" s="428">
        <f t="shared" si="163"/>
        <v>143.54000000000087</v>
      </c>
      <c r="AL337" s="428">
        <f t="shared" si="164"/>
        <v>158.45999999999913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136.48999999999796</v>
      </c>
      <c r="AJ338" s="428">
        <f t="shared" si="162"/>
        <v>159.36000000000058</v>
      </c>
      <c r="AK338" s="428">
        <f t="shared" si="163"/>
        <v>143.54000000000087</v>
      </c>
      <c r="AL338" s="428">
        <f t="shared" si="164"/>
        <v>158.45999999999913</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136.4900000000016</v>
      </c>
      <c r="AJ339" s="428">
        <f t="shared" si="162"/>
        <v>159.36000000000058</v>
      </c>
      <c r="AK339" s="428">
        <f t="shared" si="163"/>
        <v>143.54000000000087</v>
      </c>
      <c r="AL339" s="428">
        <f t="shared" si="164"/>
        <v>158.45999999999913</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136.4900000000016</v>
      </c>
      <c r="AJ340" s="428">
        <f t="shared" si="162"/>
        <v>159.35999999999331</v>
      </c>
      <c r="AK340" s="428">
        <f t="shared" si="163"/>
        <v>143.54000000000087</v>
      </c>
      <c r="AL340" s="428">
        <f t="shared" si="164"/>
        <v>158.45999999999913</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136.48999999999796</v>
      </c>
      <c r="AJ341" s="428">
        <f t="shared" si="162"/>
        <v>159.36000000000058</v>
      </c>
      <c r="AK341" s="428">
        <f t="shared" si="163"/>
        <v>143.5399999999936</v>
      </c>
      <c r="AL341" s="428">
        <f t="shared" si="164"/>
        <v>158.45999999999913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136.4900000000016</v>
      </c>
      <c r="AJ342" s="428">
        <f t="shared" si="162"/>
        <v>159.36000000000058</v>
      </c>
      <c r="AK342" s="428">
        <f t="shared" si="163"/>
        <v>143.54000000000087</v>
      </c>
      <c r="AL342" s="428">
        <f t="shared" si="164"/>
        <v>158.4600000000064</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136.4900000000016</v>
      </c>
      <c r="AJ343" s="428">
        <f t="shared" si="162"/>
        <v>159.36000000000058</v>
      </c>
      <c r="AK343" s="428">
        <f t="shared" si="163"/>
        <v>143.54000000000087</v>
      </c>
      <c r="AL343" s="428">
        <f t="shared" si="164"/>
        <v>158.45999999999913</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136.48999999999796</v>
      </c>
      <c r="AJ344" s="428">
        <f t="shared" si="162"/>
        <v>159.36000000000058</v>
      </c>
      <c r="AK344" s="428">
        <f t="shared" si="163"/>
        <v>143.54000000000087</v>
      </c>
      <c r="AL344" s="428">
        <f t="shared" si="164"/>
        <v>158.45999999999913</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136.48999999999796</v>
      </c>
      <c r="AJ345" s="428">
        <f t="shared" si="162"/>
        <v>159.36000000000058</v>
      </c>
      <c r="AK345" s="428">
        <f t="shared" si="163"/>
        <v>143.54000000000087</v>
      </c>
      <c r="AL345" s="428">
        <f t="shared" si="164"/>
        <v>158.45999999999913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136.48999999999796</v>
      </c>
      <c r="AJ346" s="428">
        <f t="shared" si="162"/>
        <v>159.36000000000058</v>
      </c>
      <c r="AK346" s="428">
        <f t="shared" si="163"/>
        <v>143.54000000000087</v>
      </c>
      <c r="AL346" s="428">
        <f t="shared" si="164"/>
        <v>158.45999999999913</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136.49000000000524</v>
      </c>
      <c r="AJ347" s="428">
        <f t="shared" si="162"/>
        <v>159.36000000000058</v>
      </c>
      <c r="AK347" s="428">
        <f t="shared" si="163"/>
        <v>143.54000000000087</v>
      </c>
      <c r="AL347" s="428">
        <f t="shared" si="164"/>
        <v>158.45999999999913</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136.48999999999796</v>
      </c>
      <c r="AJ348" s="428">
        <f t="shared" si="162"/>
        <v>159.36000000000058</v>
      </c>
      <c r="AK348" s="428">
        <f t="shared" si="163"/>
        <v>143.54000000000087</v>
      </c>
      <c r="AL348" s="428">
        <f t="shared" si="164"/>
        <v>158.45999999999913</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136.48999999999796</v>
      </c>
      <c r="AJ349" s="428">
        <f t="shared" si="162"/>
        <v>159.36000000000058</v>
      </c>
      <c r="AK349" s="428">
        <f t="shared" si="163"/>
        <v>143.5399999999936</v>
      </c>
      <c r="AL349" s="428">
        <f t="shared" si="164"/>
        <v>158.45999999999913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136.49000000000524</v>
      </c>
      <c r="AJ350" s="428">
        <f t="shared" si="162"/>
        <v>159.35999999999331</v>
      </c>
      <c r="AK350" s="428">
        <f t="shared" si="163"/>
        <v>143.54000000000087</v>
      </c>
      <c r="AL350" s="428">
        <f t="shared" si="164"/>
        <v>158.45999999999913</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136.48999999999796</v>
      </c>
      <c r="AJ351" s="428">
        <f t="shared" si="162"/>
        <v>159.36000000000058</v>
      </c>
      <c r="AK351" s="428">
        <f t="shared" si="163"/>
        <v>143.54000000000087</v>
      </c>
      <c r="AL351" s="428">
        <f t="shared" si="164"/>
        <v>158.4600000000064</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136.48999999999796</v>
      </c>
      <c r="AJ352" s="428">
        <f t="shared" si="162"/>
        <v>159.36000000000058</v>
      </c>
      <c r="AK352" s="428">
        <f t="shared" si="163"/>
        <v>143.54000000000087</v>
      </c>
      <c r="AL352" s="428">
        <f t="shared" si="164"/>
        <v>158.45999999999913</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136.49000000000524</v>
      </c>
      <c r="AJ353" s="428">
        <f t="shared" si="162"/>
        <v>159.36000000000058</v>
      </c>
      <c r="AK353" s="428">
        <f t="shared" si="163"/>
        <v>143.54000000000087</v>
      </c>
      <c r="AL353" s="428">
        <f t="shared" si="164"/>
        <v>158.45999999999913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136.48999999999796</v>
      </c>
      <c r="AJ354" s="428">
        <f t="shared" si="162"/>
        <v>159.36000000000058</v>
      </c>
      <c r="AK354" s="428">
        <f t="shared" si="163"/>
        <v>143.54000000000087</v>
      </c>
      <c r="AL354" s="428">
        <f t="shared" si="164"/>
        <v>158.45999999999913</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136.48999999999796</v>
      </c>
      <c r="AJ355" s="428">
        <f t="shared" si="162"/>
        <v>159.36000000000058</v>
      </c>
      <c r="AK355" s="428">
        <f t="shared" si="163"/>
        <v>143.54000000000087</v>
      </c>
      <c r="AL355" s="428">
        <f t="shared" si="164"/>
        <v>158.45999999999913</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136.48999999999796</v>
      </c>
      <c r="AJ356" s="428">
        <f t="shared" si="162"/>
        <v>159.36000000000058</v>
      </c>
      <c r="AK356" s="428">
        <f t="shared" si="163"/>
        <v>143.54000000000087</v>
      </c>
      <c r="AL356" s="428">
        <f t="shared" si="164"/>
        <v>158.45999999999913</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136.49000000000524</v>
      </c>
      <c r="AJ357" s="428">
        <f t="shared" si="162"/>
        <v>159.36000000000058</v>
      </c>
      <c r="AK357" s="428">
        <f t="shared" si="163"/>
        <v>143.5399999999936</v>
      </c>
      <c r="AL357" s="428">
        <f t="shared" si="164"/>
        <v>158.45999999999913</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136.48999999999796</v>
      </c>
      <c r="AJ358" s="428">
        <f t="shared" si="162"/>
        <v>159.36000000000058</v>
      </c>
      <c r="AK358" s="428">
        <f t="shared" si="163"/>
        <v>143.54000000000087</v>
      </c>
      <c r="AL358" s="428">
        <f t="shared" si="164"/>
        <v>158.4600000000064</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136.48999999999796</v>
      </c>
      <c r="AJ359" s="428">
        <f t="shared" si="162"/>
        <v>159.36000000000058</v>
      </c>
      <c r="AK359" s="428">
        <f t="shared" si="163"/>
        <v>143.54000000000087</v>
      </c>
      <c r="AL359" s="428">
        <f t="shared" si="164"/>
        <v>158.45999999999185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136.48999999999796</v>
      </c>
      <c r="AJ360" s="428">
        <f t="shared" si="162"/>
        <v>159.36000000000058</v>
      </c>
      <c r="AK360" s="428">
        <f t="shared" si="163"/>
        <v>143.54000000000087</v>
      </c>
      <c r="AL360" s="428">
        <f t="shared" si="164"/>
        <v>158.4600000000064</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136.49000000000524</v>
      </c>
      <c r="AJ361" s="428">
        <f t="shared" si="162"/>
        <v>159.36000000000058</v>
      </c>
      <c r="AK361" s="428">
        <f t="shared" si="163"/>
        <v>143.54000000000087</v>
      </c>
      <c r="AL361" s="428">
        <f t="shared" si="164"/>
        <v>158.45999999999913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136.48999999999796</v>
      </c>
      <c r="AJ362" s="428">
        <f t="shared" si="162"/>
        <v>159.36000000000058</v>
      </c>
      <c r="AK362" s="428">
        <f t="shared" si="163"/>
        <v>143.54000000000087</v>
      </c>
      <c r="AL362" s="428">
        <f t="shared" si="164"/>
        <v>158.45999999999913</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136.48999999999796</v>
      </c>
      <c r="AJ363" s="428">
        <f t="shared" si="162"/>
        <v>159.36000000000058</v>
      </c>
      <c r="AK363" s="428">
        <f t="shared" si="163"/>
        <v>143.54000000000087</v>
      </c>
      <c r="AL363" s="428">
        <f t="shared" si="164"/>
        <v>158.45999999999913</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136.49000000000524</v>
      </c>
      <c r="AJ364" s="428">
        <f t="shared" si="162"/>
        <v>159.36000000000058</v>
      </c>
      <c r="AK364" s="428">
        <f t="shared" si="163"/>
        <v>143.54000000000087</v>
      </c>
      <c r="AL364" s="428">
        <f t="shared" si="164"/>
        <v>158.45999999999913</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136.48999999999796</v>
      </c>
      <c r="AJ365" s="428">
        <f t="shared" si="162"/>
        <v>159.36000000000058</v>
      </c>
      <c r="AK365" s="428">
        <f t="shared" si="163"/>
        <v>143.54000000000087</v>
      </c>
      <c r="AL365" s="428">
        <f t="shared" si="164"/>
        <v>158.45999999999913</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136.48999999999796</v>
      </c>
      <c r="AJ366" s="428">
        <f t="shared" si="162"/>
        <v>159.36000000000058</v>
      </c>
      <c r="AK366" s="428">
        <f t="shared" si="163"/>
        <v>143.5399999999936</v>
      </c>
      <c r="AL366" s="428">
        <f t="shared" si="164"/>
        <v>158.45999999999913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136.49000000000524</v>
      </c>
      <c r="AJ367" s="428">
        <f t="shared" si="162"/>
        <v>159.35999999999331</v>
      </c>
      <c r="AK367" s="428">
        <f t="shared" si="163"/>
        <v>143.54000000000087</v>
      </c>
      <c r="AL367" s="428">
        <f t="shared" si="164"/>
        <v>158.4600000000064</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136.48999999999796</v>
      </c>
      <c r="AJ368" s="428">
        <f t="shared" si="162"/>
        <v>159.36000000000058</v>
      </c>
      <c r="AK368" s="428">
        <f t="shared" si="163"/>
        <v>143.54000000000087</v>
      </c>
      <c r="AL368" s="428">
        <f t="shared" si="164"/>
        <v>158.45999999999913</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136.48999999999796</v>
      </c>
      <c r="AJ369" s="428">
        <f t="shared" si="162"/>
        <v>159.36000000000058</v>
      </c>
      <c r="AK369" s="428">
        <f t="shared" si="163"/>
        <v>143.54000000000087</v>
      </c>
      <c r="AL369" s="428">
        <f t="shared" si="164"/>
        <v>158.45999999999913</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136.48999999999796</v>
      </c>
      <c r="AJ370" s="428">
        <f t="shared" si="162"/>
        <v>159.36000000000058</v>
      </c>
      <c r="AK370" s="428">
        <f t="shared" si="163"/>
        <v>143.54000000000087</v>
      </c>
      <c r="AL370" s="428">
        <f t="shared" si="164"/>
        <v>158.45999999999913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136.48999999999796</v>
      </c>
      <c r="AJ371" s="428">
        <f t="shared" si="162"/>
        <v>159.36000000000058</v>
      </c>
      <c r="AK371" s="428">
        <f t="shared" si="163"/>
        <v>143.54000000000087</v>
      </c>
      <c r="AL371" s="428">
        <f t="shared" si="164"/>
        <v>158.45999999999913</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136.49000000000524</v>
      </c>
      <c r="AJ372" s="428">
        <f t="shared" si="162"/>
        <v>159.36000000000058</v>
      </c>
      <c r="AK372" s="428">
        <f t="shared" si="163"/>
        <v>143.54000000000087</v>
      </c>
      <c r="AL372" s="428">
        <f t="shared" si="164"/>
        <v>158.45999999999913</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136.48999999999796</v>
      </c>
      <c r="AJ373" s="428">
        <f t="shared" si="162"/>
        <v>159.36000000000058</v>
      </c>
      <c r="AK373" s="428">
        <f t="shared" si="163"/>
        <v>143.54000000000087</v>
      </c>
      <c r="AL373" s="428">
        <f t="shared" si="164"/>
        <v>158.45999999999913</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136.48999999999796</v>
      </c>
      <c r="AJ374" s="428">
        <f t="shared" si="162"/>
        <v>159.35999999999331</v>
      </c>
      <c r="AK374" s="428">
        <f t="shared" si="163"/>
        <v>143.5399999999936</v>
      </c>
      <c r="AL374" s="428">
        <f t="shared" si="164"/>
        <v>158.45999999999913</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136.49000000000524</v>
      </c>
      <c r="AJ375" s="428">
        <f t="shared" si="162"/>
        <v>159.36000000000058</v>
      </c>
      <c r="AK375" s="428">
        <f t="shared" si="163"/>
        <v>143.54000000000087</v>
      </c>
      <c r="AL375" s="428">
        <f t="shared" si="164"/>
        <v>158.45999999999913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136.48999999999796</v>
      </c>
      <c r="AJ376" s="428">
        <f t="shared" si="162"/>
        <v>159.36000000000058</v>
      </c>
      <c r="AK376" s="428">
        <f t="shared" si="163"/>
        <v>143.54000000000087</v>
      </c>
      <c r="AL376" s="428">
        <f t="shared" si="164"/>
        <v>158.4600000000064</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136.48999999999796</v>
      </c>
      <c r="AJ377" s="428">
        <f t="shared" si="162"/>
        <v>159.36000000000058</v>
      </c>
      <c r="AK377" s="428">
        <f t="shared" si="163"/>
        <v>143.54000000000087</v>
      </c>
      <c r="AL377" s="428">
        <f t="shared" si="164"/>
        <v>158.45999999999913</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136.49000000000524</v>
      </c>
      <c r="AJ378" s="428">
        <f t="shared" si="162"/>
        <v>159.36000000000058</v>
      </c>
      <c r="AK378" s="428">
        <f t="shared" si="163"/>
        <v>143.54000000000087</v>
      </c>
      <c r="AL378" s="428">
        <f t="shared" si="164"/>
        <v>158.45999999999913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136.48999999999796</v>
      </c>
      <c r="AJ379" s="428">
        <f t="shared" si="162"/>
        <v>159.36000000000058</v>
      </c>
      <c r="AK379" s="428">
        <f t="shared" si="163"/>
        <v>143.54000000000087</v>
      </c>
      <c r="AL379" s="428">
        <f t="shared" si="164"/>
        <v>158.45999999999913</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136.48999999999796</v>
      </c>
      <c r="AJ380" s="428">
        <f t="shared" si="162"/>
        <v>159.36000000000058</v>
      </c>
      <c r="AK380" s="428">
        <f t="shared" si="163"/>
        <v>143.54000000000087</v>
      </c>
      <c r="AL380" s="428">
        <f t="shared" si="164"/>
        <v>158.45999999999913</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136.49000000000524</v>
      </c>
      <c r="AJ381" s="428">
        <f t="shared" si="162"/>
        <v>159.36000000000058</v>
      </c>
      <c r="AK381" s="428">
        <f t="shared" si="163"/>
        <v>143.54000000000087</v>
      </c>
      <c r="AL381" s="428">
        <f t="shared" si="164"/>
        <v>158.45999999999913</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136.48999999999796</v>
      </c>
      <c r="AJ382" s="428">
        <f t="shared" si="162"/>
        <v>159.36000000000058</v>
      </c>
      <c r="AK382" s="428">
        <f t="shared" si="163"/>
        <v>143.5399999999936</v>
      </c>
      <c r="AL382" s="428">
        <f t="shared" si="164"/>
        <v>158.45999999999913</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136.48999999999796</v>
      </c>
      <c r="AJ383" s="428">
        <f t="shared" si="162"/>
        <v>159.36000000000058</v>
      </c>
      <c r="AK383" s="428">
        <f t="shared" si="163"/>
        <v>143.54000000000087</v>
      </c>
      <c r="AL383" s="428">
        <f t="shared" si="164"/>
        <v>158.4600000000064</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136.48999999999796</v>
      </c>
      <c r="AJ384" s="428">
        <f t="shared" si="162"/>
        <v>159.36000000000058</v>
      </c>
      <c r="AK384" s="428">
        <f t="shared" si="163"/>
        <v>143.54000000000087</v>
      </c>
      <c r="AL384" s="428">
        <f t="shared" si="164"/>
        <v>158.45999999999185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136.48999999999796</v>
      </c>
      <c r="AJ385" s="428">
        <f t="shared" si="162"/>
        <v>159.36000000000058</v>
      </c>
      <c r="AK385" s="428">
        <f t="shared" si="163"/>
        <v>143.54000000000087</v>
      </c>
      <c r="AL385" s="428">
        <f t="shared" si="164"/>
        <v>158.4600000000064</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136.49000000000524</v>
      </c>
      <c r="AJ386" s="428">
        <f t="shared" si="162"/>
        <v>159.36000000000058</v>
      </c>
      <c r="AK386" s="428">
        <f t="shared" si="163"/>
        <v>143.54000000000087</v>
      </c>
      <c r="AL386" s="428">
        <f t="shared" si="164"/>
        <v>158.45999999999913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136.48999999999796</v>
      </c>
      <c r="AJ387" s="428">
        <f t="shared" si="162"/>
        <v>159.36000000000058</v>
      </c>
      <c r="AK387" s="428">
        <f t="shared" si="163"/>
        <v>143.54000000000087</v>
      </c>
      <c r="AL387" s="428">
        <f t="shared" si="164"/>
        <v>158.45999999999913</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136.48999999999796</v>
      </c>
      <c r="AJ388" s="428">
        <f t="shared" si="162"/>
        <v>159.36000000000058</v>
      </c>
      <c r="AK388" s="428">
        <f t="shared" si="163"/>
        <v>143.54000000000087</v>
      </c>
      <c r="AL388" s="428">
        <f t="shared" si="164"/>
        <v>158.45999999999913</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136.49000000000524</v>
      </c>
      <c r="AJ389" s="428">
        <f t="shared" si="162"/>
        <v>159.36000000000058</v>
      </c>
      <c r="AK389" s="428">
        <f t="shared" si="163"/>
        <v>143.54000000000087</v>
      </c>
      <c r="AL389" s="428">
        <f t="shared" si="164"/>
        <v>158.45999999999913</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136.48999999999796</v>
      </c>
      <c r="AJ390" s="428">
        <f t="shared" ref="AJ390:AJ453" si="193">D390-D389</f>
        <v>159.36000000000058</v>
      </c>
      <c r="AK390" s="428">
        <f t="shared" ref="AK390:AK453" si="194">F390-F389</f>
        <v>143.5399999999936</v>
      </c>
      <c r="AL390" s="428">
        <f t="shared" ref="AL390:AL453" si="195">H390-H389</f>
        <v>158.45999999999913</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136.48999999999796</v>
      </c>
      <c r="AJ391" s="428">
        <f t="shared" si="193"/>
        <v>159.36000000000058</v>
      </c>
      <c r="AK391" s="428">
        <f t="shared" si="194"/>
        <v>143.54000000000087</v>
      </c>
      <c r="AL391" s="428">
        <f t="shared" si="195"/>
        <v>158.45999999999913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136.49000000000524</v>
      </c>
      <c r="AJ392" s="428">
        <f t="shared" si="193"/>
        <v>159.36000000000058</v>
      </c>
      <c r="AK392" s="428">
        <f t="shared" si="194"/>
        <v>143.54000000000087</v>
      </c>
      <c r="AL392" s="428">
        <f t="shared" si="195"/>
        <v>158.4600000000064</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136.48999999999796</v>
      </c>
      <c r="AJ393" s="428">
        <f t="shared" si="193"/>
        <v>159.35999999999331</v>
      </c>
      <c r="AK393" s="428">
        <f t="shared" si="194"/>
        <v>143.54000000000087</v>
      </c>
      <c r="AL393" s="428">
        <f t="shared" si="195"/>
        <v>158.45999999999913</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136.48999999999796</v>
      </c>
      <c r="AJ394" s="428">
        <f t="shared" si="193"/>
        <v>159.36000000000058</v>
      </c>
      <c r="AK394" s="428">
        <f t="shared" si="194"/>
        <v>143.54000000000087</v>
      </c>
      <c r="AL394" s="428">
        <f t="shared" si="195"/>
        <v>158.45999999999913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136.48999999999796</v>
      </c>
      <c r="AJ395" s="428">
        <f t="shared" si="193"/>
        <v>159.36000000000058</v>
      </c>
      <c r="AK395" s="428">
        <f t="shared" si="194"/>
        <v>143.54000000000087</v>
      </c>
      <c r="AL395" s="428">
        <f t="shared" si="195"/>
        <v>158.45999999999913</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136.48999999999796</v>
      </c>
      <c r="AJ396" s="428">
        <f t="shared" si="193"/>
        <v>159.36000000000058</v>
      </c>
      <c r="AK396" s="428">
        <f t="shared" si="194"/>
        <v>143.54000000000087</v>
      </c>
      <c r="AL396" s="428">
        <f t="shared" si="195"/>
        <v>158.45999999999913</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136.49000000000524</v>
      </c>
      <c r="AJ397" s="428">
        <f t="shared" si="193"/>
        <v>159.36000000000058</v>
      </c>
      <c r="AK397" s="428">
        <f t="shared" si="194"/>
        <v>143.54000000000087</v>
      </c>
      <c r="AL397" s="428">
        <f t="shared" si="195"/>
        <v>158.45999999999913</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136.48999999999796</v>
      </c>
      <c r="AJ398" s="428">
        <f t="shared" si="193"/>
        <v>159.36000000000058</v>
      </c>
      <c r="AK398" s="428">
        <f t="shared" si="194"/>
        <v>143.54000000000087</v>
      </c>
      <c r="AL398" s="428">
        <f t="shared" si="195"/>
        <v>158.45999999999913</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136.48999999999796</v>
      </c>
      <c r="AJ399" s="428">
        <f t="shared" si="193"/>
        <v>159.36000000000058</v>
      </c>
      <c r="AK399" s="428">
        <f t="shared" si="194"/>
        <v>143.5399999999936</v>
      </c>
      <c r="AL399" s="428">
        <f t="shared" si="195"/>
        <v>158.4600000000064</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136.49000000000524</v>
      </c>
      <c r="AJ400" s="428">
        <f t="shared" si="193"/>
        <v>159.35999999999331</v>
      </c>
      <c r="AK400" s="428">
        <f t="shared" si="194"/>
        <v>143.54000000000087</v>
      </c>
      <c r="AL400" s="428">
        <f t="shared" si="195"/>
        <v>158.45999999999185</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136.48999999999796</v>
      </c>
      <c r="AJ401" s="428">
        <f t="shared" si="193"/>
        <v>159.36000000000058</v>
      </c>
      <c r="AK401" s="428">
        <f t="shared" si="194"/>
        <v>143.54000000000087</v>
      </c>
      <c r="AL401" s="428">
        <f t="shared" si="195"/>
        <v>158.4600000000064</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136.48999999999796</v>
      </c>
      <c r="AJ402" s="428">
        <f t="shared" si="193"/>
        <v>159.36000000000058</v>
      </c>
      <c r="AK402" s="428">
        <f t="shared" si="194"/>
        <v>143.54000000000087</v>
      </c>
      <c r="AL402" s="428">
        <f t="shared" si="195"/>
        <v>158.45999999999913</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136.49000000000524</v>
      </c>
      <c r="AJ403" s="428">
        <f t="shared" si="193"/>
        <v>159.36000000000058</v>
      </c>
      <c r="AK403" s="428">
        <f t="shared" si="194"/>
        <v>143.54000000000087</v>
      </c>
      <c r="AL403" s="428">
        <f t="shared" si="195"/>
        <v>158.45999999999913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136.48999999999796</v>
      </c>
      <c r="AJ404" s="428">
        <f t="shared" si="193"/>
        <v>159.36000000000058</v>
      </c>
      <c r="AK404" s="428">
        <f t="shared" si="194"/>
        <v>143.54000000000087</v>
      </c>
      <c r="AL404" s="428">
        <f t="shared" si="195"/>
        <v>158.45999999999913</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136.48999999999796</v>
      </c>
      <c r="AJ405" s="428">
        <f t="shared" si="193"/>
        <v>159.36000000000058</v>
      </c>
      <c r="AK405" s="428">
        <f t="shared" si="194"/>
        <v>143.54000000000087</v>
      </c>
      <c r="AL405" s="428">
        <f t="shared" si="195"/>
        <v>158.45999999999913</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136.49000000000524</v>
      </c>
      <c r="AJ406" s="428">
        <f t="shared" si="193"/>
        <v>159.36000000000058</v>
      </c>
      <c r="AK406" s="428">
        <f t="shared" si="194"/>
        <v>143.54000000000087</v>
      </c>
      <c r="AL406" s="428">
        <f t="shared" si="195"/>
        <v>158.45999999999913</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136.48999999999796</v>
      </c>
      <c r="AJ407" s="428">
        <f t="shared" si="193"/>
        <v>159.36000000000058</v>
      </c>
      <c r="AK407" s="428">
        <f t="shared" si="194"/>
        <v>143.5399999999936</v>
      </c>
      <c r="AL407" s="428">
        <f t="shared" si="195"/>
        <v>158.45999999999913</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136.48999999999796</v>
      </c>
      <c r="AJ408" s="428">
        <f t="shared" si="193"/>
        <v>159.36000000000058</v>
      </c>
      <c r="AK408" s="428">
        <f t="shared" si="194"/>
        <v>143.54000000000087</v>
      </c>
      <c r="AL408" s="428">
        <f t="shared" si="195"/>
        <v>158.4600000000064</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136.48999999999796</v>
      </c>
      <c r="AJ409" s="428">
        <f t="shared" si="193"/>
        <v>159.36000000000058</v>
      </c>
      <c r="AK409" s="428">
        <f t="shared" si="194"/>
        <v>143.54000000000087</v>
      </c>
      <c r="AL409" s="428">
        <f t="shared" si="195"/>
        <v>158.45999999999185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136.48999999999796</v>
      </c>
      <c r="AJ410" s="428">
        <f t="shared" si="193"/>
        <v>159.36000000000058</v>
      </c>
      <c r="AK410" s="428">
        <f t="shared" si="194"/>
        <v>143.54000000000087</v>
      </c>
      <c r="AL410" s="428">
        <f t="shared" si="195"/>
        <v>158.4600000000064</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136.49000000000524</v>
      </c>
      <c r="AJ411" s="428">
        <f t="shared" si="193"/>
        <v>159.36000000000058</v>
      </c>
      <c r="AK411" s="428">
        <f t="shared" si="194"/>
        <v>143.54000000000087</v>
      </c>
      <c r="AL411" s="428">
        <f t="shared" si="195"/>
        <v>158.45999999999913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136.48999999999796</v>
      </c>
      <c r="AJ412" s="428">
        <f t="shared" si="193"/>
        <v>159.36000000000058</v>
      </c>
      <c r="AK412" s="428">
        <f t="shared" si="194"/>
        <v>143.54000000000087</v>
      </c>
      <c r="AL412" s="428">
        <f t="shared" si="195"/>
        <v>158.45999999999913</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136.48999999999796</v>
      </c>
      <c r="AJ413" s="428">
        <f t="shared" si="193"/>
        <v>159.36000000000058</v>
      </c>
      <c r="AK413" s="428">
        <f t="shared" si="194"/>
        <v>143.54000000000087</v>
      </c>
      <c r="AL413" s="428">
        <f t="shared" si="195"/>
        <v>158.45999999999913</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136.49000000000524</v>
      </c>
      <c r="AJ414" s="428">
        <f t="shared" si="193"/>
        <v>159.36000000000058</v>
      </c>
      <c r="AK414" s="428">
        <f t="shared" si="194"/>
        <v>143.54000000000087</v>
      </c>
      <c r="AL414" s="428">
        <f t="shared" si="195"/>
        <v>158.45999999999913</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136.48999999999796</v>
      </c>
      <c r="AJ415" s="428">
        <f t="shared" si="193"/>
        <v>159.36000000000058</v>
      </c>
      <c r="AK415" s="428">
        <f t="shared" si="194"/>
        <v>143.5399999999936</v>
      </c>
      <c r="AL415" s="428">
        <f t="shared" si="195"/>
        <v>158.4600000000064</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136.48999999999796</v>
      </c>
      <c r="AJ416" s="428">
        <f t="shared" si="193"/>
        <v>159.36000000000058</v>
      </c>
      <c r="AK416" s="428">
        <f t="shared" si="194"/>
        <v>143.54000000000087</v>
      </c>
      <c r="AL416" s="428">
        <f t="shared" si="195"/>
        <v>158.45999999999185</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136.49000000000524</v>
      </c>
      <c r="AJ417" s="428">
        <f t="shared" si="193"/>
        <v>159.36000000000058</v>
      </c>
      <c r="AK417" s="428">
        <f t="shared" si="194"/>
        <v>143.54000000000087</v>
      </c>
      <c r="AL417" s="428">
        <f t="shared" si="195"/>
        <v>158.4600000000064</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136.48999999999796</v>
      </c>
      <c r="AJ418" s="428">
        <f t="shared" si="193"/>
        <v>159.36000000000058</v>
      </c>
      <c r="AK418" s="428">
        <f t="shared" si="194"/>
        <v>143.54000000000087</v>
      </c>
      <c r="AL418" s="428">
        <f t="shared" si="195"/>
        <v>158.45999999999185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136.48999999999796</v>
      </c>
      <c r="AJ419" s="428">
        <f t="shared" si="193"/>
        <v>159.35999999999331</v>
      </c>
      <c r="AK419" s="428">
        <f t="shared" si="194"/>
        <v>143.54000000000087</v>
      </c>
      <c r="AL419" s="428">
        <f t="shared" si="195"/>
        <v>158.4600000000064</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136.48999999999796</v>
      </c>
      <c r="AJ420" s="428">
        <f t="shared" si="193"/>
        <v>159.36000000000058</v>
      </c>
      <c r="AK420" s="428">
        <f t="shared" si="194"/>
        <v>143.54000000000087</v>
      </c>
      <c r="AL420" s="428">
        <f t="shared" si="195"/>
        <v>158.45999999999913</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136.48999999999796</v>
      </c>
      <c r="AJ421" s="428">
        <f t="shared" si="193"/>
        <v>159.36000000000058</v>
      </c>
      <c r="AK421" s="428">
        <f t="shared" si="194"/>
        <v>143.54000000000087</v>
      </c>
      <c r="AL421" s="428">
        <f t="shared" si="195"/>
        <v>158.45999999999913</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136.49000000000524</v>
      </c>
      <c r="AJ422" s="428">
        <f t="shared" si="193"/>
        <v>159.36000000000058</v>
      </c>
      <c r="AK422" s="428">
        <f t="shared" si="194"/>
        <v>143.54000000000087</v>
      </c>
      <c r="AL422" s="428">
        <f t="shared" si="195"/>
        <v>158.45999999999913</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136.48999999999796</v>
      </c>
      <c r="AJ423" s="428">
        <f t="shared" si="193"/>
        <v>159.36000000000058</v>
      </c>
      <c r="AK423" s="428">
        <f t="shared" si="194"/>
        <v>143.5399999999936</v>
      </c>
      <c r="AL423" s="428">
        <f t="shared" si="195"/>
        <v>158.45999999999913</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136.48999999999796</v>
      </c>
      <c r="AJ424" s="428">
        <f t="shared" si="193"/>
        <v>159.36000000000058</v>
      </c>
      <c r="AK424" s="428">
        <f t="shared" si="194"/>
        <v>143.54000000000087</v>
      </c>
      <c r="AL424" s="428">
        <f t="shared" si="195"/>
        <v>158.4600000000064</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136.49000000000524</v>
      </c>
      <c r="AJ425" s="428">
        <f t="shared" si="193"/>
        <v>159.35999999999331</v>
      </c>
      <c r="AK425" s="428">
        <f t="shared" si="194"/>
        <v>143.54000000000087</v>
      </c>
      <c r="AL425" s="428">
        <f t="shared" si="195"/>
        <v>158.45999999999185</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136.48999999999796</v>
      </c>
      <c r="AJ426" s="428">
        <f t="shared" si="193"/>
        <v>159.36000000000058</v>
      </c>
      <c r="AK426" s="428">
        <f t="shared" si="194"/>
        <v>143.54000000000087</v>
      </c>
      <c r="AL426" s="428">
        <f t="shared" si="195"/>
        <v>158.4600000000064</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136.48999999999796</v>
      </c>
      <c r="AJ427" s="428">
        <f t="shared" si="193"/>
        <v>159.36000000000058</v>
      </c>
      <c r="AK427" s="428">
        <f t="shared" si="194"/>
        <v>143.54000000000087</v>
      </c>
      <c r="AL427" s="428">
        <f t="shared" si="195"/>
        <v>158.45999999999913</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136.49000000000524</v>
      </c>
      <c r="AJ428" s="428">
        <f t="shared" si="193"/>
        <v>159.36000000000058</v>
      </c>
      <c r="AK428" s="428">
        <f t="shared" si="194"/>
        <v>143.54000000000087</v>
      </c>
      <c r="AL428" s="428">
        <f t="shared" si="195"/>
        <v>158.45999999999913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136.48999999999796</v>
      </c>
      <c r="AJ429" s="428">
        <f t="shared" si="193"/>
        <v>159.36000000000058</v>
      </c>
      <c r="AK429" s="428">
        <f t="shared" si="194"/>
        <v>143.54000000000087</v>
      </c>
      <c r="AL429" s="428">
        <f t="shared" si="195"/>
        <v>158.45999999999913</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136.48999999999796</v>
      </c>
      <c r="AJ430" s="428">
        <f t="shared" si="193"/>
        <v>159.36000000000058</v>
      </c>
      <c r="AK430" s="428">
        <f t="shared" si="194"/>
        <v>143.54000000000087</v>
      </c>
      <c r="AL430" s="428">
        <f t="shared" si="195"/>
        <v>158.45999999999913</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136.49000000000524</v>
      </c>
      <c r="AJ431" s="428">
        <f t="shared" si="193"/>
        <v>159.36000000000058</v>
      </c>
      <c r="AK431" s="428">
        <f t="shared" si="194"/>
        <v>143.54000000000087</v>
      </c>
      <c r="AL431" s="428">
        <f t="shared" si="195"/>
        <v>158.4600000000064</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136.48999999999069</v>
      </c>
      <c r="AJ432" s="428">
        <f t="shared" si="193"/>
        <v>159.36000000000058</v>
      </c>
      <c r="AK432" s="428">
        <f t="shared" si="194"/>
        <v>143.5399999999936</v>
      </c>
      <c r="AL432" s="428">
        <f t="shared" si="195"/>
        <v>158.45999999999185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136.49000000000524</v>
      </c>
      <c r="AJ433" s="428">
        <f t="shared" si="193"/>
        <v>159.36000000000058</v>
      </c>
      <c r="AK433" s="428">
        <f t="shared" si="194"/>
        <v>143.54000000000087</v>
      </c>
      <c r="AL433" s="428">
        <f t="shared" si="195"/>
        <v>158.4600000000064</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136.49000000000524</v>
      </c>
      <c r="AJ434" s="428">
        <f t="shared" si="193"/>
        <v>159.36000000000058</v>
      </c>
      <c r="AK434" s="428">
        <f t="shared" si="194"/>
        <v>143.54000000000087</v>
      </c>
      <c r="AL434" s="428">
        <f t="shared" si="195"/>
        <v>158.45999999999185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136.48999999999069</v>
      </c>
      <c r="AJ435" s="428">
        <f t="shared" si="193"/>
        <v>159.36000000000058</v>
      </c>
      <c r="AK435" s="428">
        <f t="shared" si="194"/>
        <v>143.54000000000087</v>
      </c>
      <c r="AL435" s="428">
        <f t="shared" si="195"/>
        <v>158.4600000000064</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136.49000000000524</v>
      </c>
      <c r="AJ436" s="428">
        <f t="shared" si="193"/>
        <v>159.36000000000058</v>
      </c>
      <c r="AK436" s="428">
        <f t="shared" si="194"/>
        <v>143.54000000000087</v>
      </c>
      <c r="AL436" s="428">
        <f t="shared" si="195"/>
        <v>158.45999999999913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136.48999999999796</v>
      </c>
      <c r="AJ437" s="428">
        <f t="shared" si="193"/>
        <v>159.36000000000058</v>
      </c>
      <c r="AK437" s="428">
        <f t="shared" si="194"/>
        <v>143.54000000000087</v>
      </c>
      <c r="AL437" s="428">
        <f t="shared" si="195"/>
        <v>158.45999999999913</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136.48999999999796</v>
      </c>
      <c r="AJ438" s="428">
        <f t="shared" si="193"/>
        <v>159.36000000000058</v>
      </c>
      <c r="AK438" s="428">
        <f t="shared" si="194"/>
        <v>143.54000000000087</v>
      </c>
      <c r="AL438" s="428">
        <f t="shared" si="195"/>
        <v>158.45999999999913</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136.49000000000524</v>
      </c>
      <c r="AJ439" s="428">
        <f t="shared" si="193"/>
        <v>159.36000000000058</v>
      </c>
      <c r="AK439" s="428">
        <f t="shared" si="194"/>
        <v>143.54000000000087</v>
      </c>
      <c r="AL439" s="428">
        <f t="shared" si="195"/>
        <v>158.45999999999913</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136.48999999999796</v>
      </c>
      <c r="AJ440" s="428">
        <f t="shared" si="193"/>
        <v>159.36000000000058</v>
      </c>
      <c r="AK440" s="428">
        <f t="shared" si="194"/>
        <v>143.5399999999936</v>
      </c>
      <c r="AL440" s="428">
        <f t="shared" si="195"/>
        <v>158.4600000000064</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136.48999999999796</v>
      </c>
      <c r="AJ441" s="428">
        <f t="shared" si="193"/>
        <v>159.36000000000058</v>
      </c>
      <c r="AK441" s="428">
        <f t="shared" si="194"/>
        <v>143.54000000000087</v>
      </c>
      <c r="AL441" s="428">
        <f t="shared" si="195"/>
        <v>158.45999999999185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136.49000000000524</v>
      </c>
      <c r="AJ442" s="428">
        <f t="shared" si="193"/>
        <v>159.36000000000058</v>
      </c>
      <c r="AK442" s="428">
        <f t="shared" si="194"/>
        <v>143.54000000000087</v>
      </c>
      <c r="AL442" s="428">
        <f t="shared" si="195"/>
        <v>158.4600000000064</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136.48999999999796</v>
      </c>
      <c r="AJ443" s="428">
        <f t="shared" si="193"/>
        <v>159.36000000000058</v>
      </c>
      <c r="AK443" s="428">
        <f t="shared" si="194"/>
        <v>143.54000000000087</v>
      </c>
      <c r="AL443" s="428">
        <f t="shared" si="195"/>
        <v>158.45999999999185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136.48999999999796</v>
      </c>
      <c r="AJ444" s="428">
        <f t="shared" si="193"/>
        <v>159.35999999999331</v>
      </c>
      <c r="AK444" s="428">
        <f t="shared" si="194"/>
        <v>143.54000000000087</v>
      </c>
      <c r="AL444" s="428">
        <f t="shared" si="195"/>
        <v>158.4600000000064</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136.49000000000524</v>
      </c>
      <c r="AJ445" s="428">
        <f t="shared" si="193"/>
        <v>159.36000000000058</v>
      </c>
      <c r="AK445" s="428">
        <f t="shared" si="194"/>
        <v>143.54000000000087</v>
      </c>
      <c r="AL445" s="428">
        <f t="shared" si="195"/>
        <v>158.45999999999913</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136.48999999999069</v>
      </c>
      <c r="AJ446" s="428">
        <f t="shared" si="193"/>
        <v>159.36000000000058</v>
      </c>
      <c r="AK446" s="428">
        <f t="shared" si="194"/>
        <v>143.54000000000087</v>
      </c>
      <c r="AL446" s="428">
        <f t="shared" si="195"/>
        <v>158.45999999999913</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136.49000000000524</v>
      </c>
      <c r="AJ447" s="428">
        <f t="shared" si="193"/>
        <v>159.36000000000058</v>
      </c>
      <c r="AK447" s="428">
        <f t="shared" si="194"/>
        <v>143.54000000000087</v>
      </c>
      <c r="AL447" s="428">
        <f t="shared" si="195"/>
        <v>158.45999999999913</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136.48999999999796</v>
      </c>
      <c r="AJ448" s="428">
        <f t="shared" si="193"/>
        <v>159.36000000000058</v>
      </c>
      <c r="AK448" s="428">
        <f t="shared" si="194"/>
        <v>143.5399999999936</v>
      </c>
      <c r="AL448" s="428">
        <f t="shared" si="195"/>
        <v>158.45999999999913</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136.48999999999796</v>
      </c>
      <c r="AJ449" s="428">
        <f t="shared" si="193"/>
        <v>159.36000000000058</v>
      </c>
      <c r="AK449" s="428">
        <f t="shared" si="194"/>
        <v>143.54000000000087</v>
      </c>
      <c r="AL449" s="428">
        <f t="shared" si="195"/>
        <v>158.4600000000064</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136.49000000000524</v>
      </c>
      <c r="AJ450" s="428">
        <f t="shared" si="193"/>
        <v>159.36000000000058</v>
      </c>
      <c r="AK450" s="428">
        <f t="shared" si="194"/>
        <v>143.54000000000087</v>
      </c>
      <c r="AL450" s="428">
        <f t="shared" si="195"/>
        <v>158.45999999999185</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136.48999999999796</v>
      </c>
      <c r="AJ451" s="428">
        <f t="shared" si="193"/>
        <v>159.35999999999331</v>
      </c>
      <c r="AK451" s="428">
        <f t="shared" si="194"/>
        <v>143.54000000000087</v>
      </c>
      <c r="AL451" s="428">
        <f t="shared" si="195"/>
        <v>158.4600000000064</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136.48999999999796</v>
      </c>
      <c r="AJ452" s="428">
        <f t="shared" si="193"/>
        <v>159.36000000000058</v>
      </c>
      <c r="AK452" s="428">
        <f t="shared" si="194"/>
        <v>143.54000000000087</v>
      </c>
      <c r="AL452" s="428">
        <f t="shared" si="195"/>
        <v>158.45999999999913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136.49000000000524</v>
      </c>
      <c r="AJ453" s="428">
        <f t="shared" si="193"/>
        <v>159.36000000000058</v>
      </c>
      <c r="AK453" s="428">
        <f t="shared" si="194"/>
        <v>143.54000000000087</v>
      </c>
      <c r="AL453" s="428">
        <f t="shared" si="195"/>
        <v>158.45999999999913</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136.48999999999796</v>
      </c>
      <c r="AJ454" s="428">
        <f t="shared" ref="AJ454:AJ517" si="224">D454-D453</f>
        <v>159.36000000000058</v>
      </c>
      <c r="AK454" s="428">
        <f t="shared" ref="AK454:AK517" si="225">F454-F453</f>
        <v>143.54000000000087</v>
      </c>
      <c r="AL454" s="428">
        <f t="shared" ref="AL454:AL517" si="226">H454-H453</f>
        <v>158.45999999999913</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136.48999999999796</v>
      </c>
      <c r="AJ455" s="428">
        <f t="shared" si="224"/>
        <v>159.36000000000058</v>
      </c>
      <c r="AK455" s="428">
        <f t="shared" si="225"/>
        <v>143.54000000000087</v>
      </c>
      <c r="AL455" s="428">
        <f t="shared" si="226"/>
        <v>158.45999999999913</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136.49000000000524</v>
      </c>
      <c r="AJ456" s="428">
        <f t="shared" si="224"/>
        <v>159.36000000000058</v>
      </c>
      <c r="AK456" s="428">
        <f t="shared" si="225"/>
        <v>143.5399999999936</v>
      </c>
      <c r="AL456" s="428">
        <f t="shared" si="226"/>
        <v>158.4600000000064</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136.48999999999796</v>
      </c>
      <c r="AJ457" s="428">
        <f t="shared" si="224"/>
        <v>159.36000000000058</v>
      </c>
      <c r="AK457" s="428">
        <f t="shared" si="225"/>
        <v>143.54000000000087</v>
      </c>
      <c r="AL457" s="428">
        <f t="shared" si="226"/>
        <v>158.45999999999185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136.48999999999796</v>
      </c>
      <c r="AJ458" s="428">
        <f t="shared" si="224"/>
        <v>159.36000000000058</v>
      </c>
      <c r="AK458" s="428">
        <f t="shared" si="225"/>
        <v>143.54000000000087</v>
      </c>
      <c r="AL458" s="428">
        <f t="shared" si="226"/>
        <v>158.4600000000064</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136.49000000000524</v>
      </c>
      <c r="AJ459" s="428">
        <f t="shared" si="224"/>
        <v>159.36000000000058</v>
      </c>
      <c r="AK459" s="428">
        <f t="shared" si="225"/>
        <v>143.54000000000087</v>
      </c>
      <c r="AL459" s="428">
        <f t="shared" si="226"/>
        <v>158.45999999999185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136.48999999999069</v>
      </c>
      <c r="AJ460" s="428">
        <f t="shared" si="224"/>
        <v>159.36000000000058</v>
      </c>
      <c r="AK460" s="428">
        <f t="shared" si="225"/>
        <v>143.54000000000087</v>
      </c>
      <c r="AL460" s="428">
        <f t="shared" si="226"/>
        <v>158.4600000000064</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136.49000000000524</v>
      </c>
      <c r="AJ461" s="428">
        <f t="shared" si="224"/>
        <v>159.36000000000058</v>
      </c>
      <c r="AK461" s="428">
        <f t="shared" si="225"/>
        <v>143.54000000000087</v>
      </c>
      <c r="AL461" s="428">
        <f t="shared" si="226"/>
        <v>158.4600000000064</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136.48999999999796</v>
      </c>
      <c r="AJ462" s="428">
        <f t="shared" si="224"/>
        <v>159.36000000000058</v>
      </c>
      <c r="AK462" s="428">
        <f t="shared" si="225"/>
        <v>143.54000000000087</v>
      </c>
      <c r="AL462" s="428">
        <f t="shared" si="226"/>
        <v>158.45999999999185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136.48999999999796</v>
      </c>
      <c r="AJ463" s="428">
        <f t="shared" si="224"/>
        <v>159.36000000000058</v>
      </c>
      <c r="AK463" s="428">
        <f t="shared" si="225"/>
        <v>143.54000000000087</v>
      </c>
      <c r="AL463" s="428">
        <f t="shared" si="226"/>
        <v>158.45999999999185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136.49000000000524</v>
      </c>
      <c r="AJ464" s="428">
        <f t="shared" si="224"/>
        <v>159.36000000000058</v>
      </c>
      <c r="AK464" s="428">
        <f t="shared" si="225"/>
        <v>143.54000000000087</v>
      </c>
      <c r="AL464" s="428">
        <f t="shared" si="226"/>
        <v>158.4600000000064</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136.48999999999796</v>
      </c>
      <c r="AJ465" s="428">
        <f t="shared" si="224"/>
        <v>159.36000000000058</v>
      </c>
      <c r="AK465" s="428">
        <f t="shared" si="225"/>
        <v>143.5399999999936</v>
      </c>
      <c r="AL465" s="428">
        <f t="shared" si="226"/>
        <v>158.4600000000064</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136.48999999999796</v>
      </c>
      <c r="AJ466" s="428">
        <f t="shared" si="224"/>
        <v>159.36000000000058</v>
      </c>
      <c r="AK466" s="428">
        <f t="shared" si="225"/>
        <v>143.54000000000087</v>
      </c>
      <c r="AL466" s="428">
        <f t="shared" si="226"/>
        <v>158.45999999999185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136.49000000000524</v>
      </c>
      <c r="AJ467" s="428">
        <f t="shared" si="224"/>
        <v>159.35999999999331</v>
      </c>
      <c r="AK467" s="428">
        <f t="shared" si="225"/>
        <v>143.54000000000087</v>
      </c>
      <c r="AL467" s="428">
        <f t="shared" si="226"/>
        <v>158.4600000000064</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136.48999999999796</v>
      </c>
      <c r="AJ468" s="428">
        <f t="shared" si="224"/>
        <v>159.36000000000058</v>
      </c>
      <c r="AK468" s="428">
        <f t="shared" si="225"/>
        <v>143.54000000000087</v>
      </c>
      <c r="AL468" s="428">
        <f t="shared" si="226"/>
        <v>158.45999999999185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136.48999999999796</v>
      </c>
      <c r="AJ469" s="428">
        <f t="shared" si="224"/>
        <v>159.36000000000058</v>
      </c>
      <c r="AK469" s="428">
        <f t="shared" si="225"/>
        <v>143.54000000000087</v>
      </c>
      <c r="AL469" s="428">
        <f t="shared" si="226"/>
        <v>158.4600000000064</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136.49000000000524</v>
      </c>
      <c r="AJ470" s="428">
        <f t="shared" si="224"/>
        <v>159.36000000000058</v>
      </c>
      <c r="AK470" s="428">
        <f t="shared" si="225"/>
        <v>143.54000000000087</v>
      </c>
      <c r="AL470" s="428">
        <f t="shared" si="226"/>
        <v>158.45999999999185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136.48999999999069</v>
      </c>
      <c r="AJ471" s="428">
        <f t="shared" si="224"/>
        <v>159.36000000000058</v>
      </c>
      <c r="AK471" s="428">
        <f t="shared" si="225"/>
        <v>143.54000000000087</v>
      </c>
      <c r="AL471" s="428">
        <f t="shared" si="226"/>
        <v>158.4600000000064</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136.49000000000524</v>
      </c>
      <c r="AJ472" s="428">
        <f t="shared" si="224"/>
        <v>159.36000000000058</v>
      </c>
      <c r="AK472" s="428">
        <f t="shared" si="225"/>
        <v>143.54000000000087</v>
      </c>
      <c r="AL472" s="428">
        <f t="shared" si="226"/>
        <v>158.4600000000064</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136.48999999999796</v>
      </c>
      <c r="AJ473" s="428">
        <f t="shared" si="224"/>
        <v>159.36000000000058</v>
      </c>
      <c r="AK473" s="428">
        <f t="shared" si="225"/>
        <v>143.5399999999936</v>
      </c>
      <c r="AL473" s="428">
        <f t="shared" si="226"/>
        <v>158.45999999999185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136.48999999999796</v>
      </c>
      <c r="AJ474" s="428">
        <f t="shared" si="224"/>
        <v>159.36000000000058</v>
      </c>
      <c r="AK474" s="428">
        <f t="shared" si="225"/>
        <v>143.54000000000087</v>
      </c>
      <c r="AL474" s="428">
        <f t="shared" si="226"/>
        <v>158.4600000000064</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136.49000000000524</v>
      </c>
      <c r="AJ475" s="428">
        <f t="shared" si="224"/>
        <v>159.36000000000058</v>
      </c>
      <c r="AK475" s="428">
        <f t="shared" si="225"/>
        <v>143.54000000000087</v>
      </c>
      <c r="AL475" s="428">
        <f t="shared" si="226"/>
        <v>158.45999999999185</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136.48999999999796</v>
      </c>
      <c r="AJ476" s="428">
        <f t="shared" si="224"/>
        <v>159.36000000000058</v>
      </c>
      <c r="AK476" s="428">
        <f t="shared" si="225"/>
        <v>143.54000000000087</v>
      </c>
      <c r="AL476" s="428">
        <f t="shared" si="226"/>
        <v>158.4600000000064</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136.48999999999796</v>
      </c>
      <c r="AJ477" s="428">
        <f t="shared" si="224"/>
        <v>159.36000000000058</v>
      </c>
      <c r="AK477" s="428">
        <f t="shared" si="225"/>
        <v>143.54000000000087</v>
      </c>
      <c r="AL477" s="428">
        <f t="shared" si="226"/>
        <v>158.45999999999185</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136.49000000000524</v>
      </c>
      <c r="AJ478" s="428">
        <f t="shared" si="224"/>
        <v>159.36000000000058</v>
      </c>
      <c r="AK478" s="428">
        <f t="shared" si="225"/>
        <v>143.54000000000087</v>
      </c>
      <c r="AL478" s="428">
        <f t="shared" si="226"/>
        <v>158.4600000000064</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136.48999999999796</v>
      </c>
      <c r="AJ479" s="428">
        <f t="shared" si="224"/>
        <v>159.35999999999331</v>
      </c>
      <c r="AK479" s="428">
        <f t="shared" si="225"/>
        <v>143.54000000000087</v>
      </c>
      <c r="AL479" s="428">
        <f t="shared" si="226"/>
        <v>158.4600000000064</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136.48999999999796</v>
      </c>
      <c r="AJ480" s="428">
        <f t="shared" si="224"/>
        <v>159.36000000000058</v>
      </c>
      <c r="AK480" s="428">
        <f t="shared" si="225"/>
        <v>143.54000000000087</v>
      </c>
      <c r="AL480" s="428">
        <f t="shared" si="226"/>
        <v>158.45999999999185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136.49000000000524</v>
      </c>
      <c r="AJ481" s="428">
        <f t="shared" si="224"/>
        <v>159.36000000000058</v>
      </c>
      <c r="AK481" s="428">
        <f t="shared" si="225"/>
        <v>143.5399999999936</v>
      </c>
      <c r="AL481" s="428">
        <f t="shared" si="226"/>
        <v>158.4600000000064</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136.48999999999796</v>
      </c>
      <c r="AJ482" s="428">
        <f t="shared" si="224"/>
        <v>159.36000000000058</v>
      </c>
      <c r="AK482" s="428">
        <f t="shared" si="225"/>
        <v>143.54000000000087</v>
      </c>
      <c r="AL482" s="428">
        <f t="shared" si="226"/>
        <v>158.45999999999185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136.48999999999796</v>
      </c>
      <c r="AJ483" s="428">
        <f t="shared" si="224"/>
        <v>159.36000000000058</v>
      </c>
      <c r="AK483" s="428">
        <f t="shared" si="225"/>
        <v>143.54000000000087</v>
      </c>
      <c r="AL483" s="428">
        <f t="shared" si="226"/>
        <v>158.4600000000064</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136.49000000000524</v>
      </c>
      <c r="AJ484" s="428">
        <f t="shared" si="224"/>
        <v>159.36000000000058</v>
      </c>
      <c r="AK484" s="428">
        <f t="shared" si="225"/>
        <v>143.54000000000087</v>
      </c>
      <c r="AL484" s="428">
        <f t="shared" si="226"/>
        <v>158.45999999999185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136.48999999999069</v>
      </c>
      <c r="AJ485" s="428">
        <f t="shared" si="224"/>
        <v>159.36000000000058</v>
      </c>
      <c r="AK485" s="428">
        <f t="shared" si="225"/>
        <v>143.54000000000087</v>
      </c>
      <c r="AL485" s="428">
        <f t="shared" si="226"/>
        <v>158.4600000000064</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136.49000000000524</v>
      </c>
      <c r="AJ486" s="428">
        <f t="shared" si="224"/>
        <v>159.36000000000058</v>
      </c>
      <c r="AK486" s="428">
        <f t="shared" si="225"/>
        <v>143.5399999999936</v>
      </c>
      <c r="AL486" s="428">
        <f t="shared" si="226"/>
        <v>158.4600000000064</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136.48999999999796</v>
      </c>
      <c r="AJ487" s="428">
        <f t="shared" si="224"/>
        <v>159.36000000000058</v>
      </c>
      <c r="AK487" s="428">
        <f t="shared" si="225"/>
        <v>143.54000000000815</v>
      </c>
      <c r="AL487" s="428">
        <f t="shared" si="226"/>
        <v>158.45999999999185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136.48999999999796</v>
      </c>
      <c r="AJ488" s="428">
        <f t="shared" si="224"/>
        <v>159.36000000000058</v>
      </c>
      <c r="AK488" s="428">
        <f t="shared" si="225"/>
        <v>143.54000000000815</v>
      </c>
      <c r="AL488" s="428">
        <f t="shared" si="226"/>
        <v>158.45999999999185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136.49000000000524</v>
      </c>
      <c r="AJ489" s="428">
        <f t="shared" si="224"/>
        <v>159.36000000000058</v>
      </c>
      <c r="AK489" s="428">
        <f t="shared" si="225"/>
        <v>143.5399999999936</v>
      </c>
      <c r="AL489" s="428">
        <f t="shared" si="226"/>
        <v>158.4600000000064</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136.48999999999796</v>
      </c>
      <c r="AJ490" s="428">
        <f t="shared" si="224"/>
        <v>159.36000000000058</v>
      </c>
      <c r="AK490" s="428">
        <f t="shared" si="225"/>
        <v>143.5399999999936</v>
      </c>
      <c r="AL490" s="428">
        <f t="shared" si="226"/>
        <v>158.4600000000064</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136.48999999999796</v>
      </c>
      <c r="AJ491" s="428">
        <f t="shared" si="224"/>
        <v>159.36000000000058</v>
      </c>
      <c r="AK491" s="428">
        <f t="shared" si="225"/>
        <v>143.54000000000815</v>
      </c>
      <c r="AL491" s="428">
        <f t="shared" si="226"/>
        <v>158.45999999999185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136.49000000000524</v>
      </c>
      <c r="AJ492" s="428">
        <f t="shared" si="224"/>
        <v>159.35999999999331</v>
      </c>
      <c r="AK492" s="428">
        <f t="shared" si="225"/>
        <v>143.5399999999936</v>
      </c>
      <c r="AL492" s="428">
        <f t="shared" si="226"/>
        <v>158.4600000000064</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136.48999999999796</v>
      </c>
      <c r="AJ493" s="428">
        <f t="shared" si="224"/>
        <v>159.36000000000058</v>
      </c>
      <c r="AK493" s="428">
        <f t="shared" si="225"/>
        <v>143.5399999999936</v>
      </c>
      <c r="AL493" s="428">
        <f t="shared" si="226"/>
        <v>158.4600000000064</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136.48999999999796</v>
      </c>
      <c r="AJ494" s="428">
        <f t="shared" si="224"/>
        <v>159.36000000000058</v>
      </c>
      <c r="AK494" s="428">
        <f t="shared" si="225"/>
        <v>143.54000000000815</v>
      </c>
      <c r="AL494" s="428">
        <f t="shared" si="226"/>
        <v>158.45999999999185</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136.49000000000524</v>
      </c>
      <c r="AJ495" s="428">
        <f t="shared" si="224"/>
        <v>159.35999999999331</v>
      </c>
      <c r="AK495" s="428">
        <f t="shared" si="225"/>
        <v>143.54000000000815</v>
      </c>
      <c r="AL495" s="428">
        <f t="shared" si="226"/>
        <v>158.45999999999185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136.48999999999069</v>
      </c>
      <c r="AJ496" s="428">
        <f t="shared" si="224"/>
        <v>159.36000000001513</v>
      </c>
      <c r="AK496" s="428">
        <f t="shared" si="225"/>
        <v>143.5399999999936</v>
      </c>
      <c r="AL496" s="428">
        <f t="shared" si="226"/>
        <v>158.4600000000064</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136.49000000000524</v>
      </c>
      <c r="AJ497" s="428">
        <f t="shared" si="224"/>
        <v>159.35999999998603</v>
      </c>
      <c r="AK497" s="428">
        <f t="shared" si="225"/>
        <v>143.5399999999936</v>
      </c>
      <c r="AL497" s="428">
        <f t="shared" si="226"/>
        <v>158.4600000000064</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136.49000000000524</v>
      </c>
      <c r="AJ498" s="428">
        <f t="shared" si="224"/>
        <v>159.36000000001513</v>
      </c>
      <c r="AK498" s="428">
        <f t="shared" si="225"/>
        <v>143.54000000000815</v>
      </c>
      <c r="AL498" s="428">
        <f t="shared" si="226"/>
        <v>158.45999999999185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136.48999999999069</v>
      </c>
      <c r="AJ499" s="428">
        <f t="shared" si="224"/>
        <v>159.35999999998603</v>
      </c>
      <c r="AK499" s="428">
        <f t="shared" si="225"/>
        <v>143.5399999999936</v>
      </c>
      <c r="AL499" s="428">
        <f t="shared" si="226"/>
        <v>158.4600000000064</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136.49000000000524</v>
      </c>
      <c r="AJ500" s="428">
        <f t="shared" si="224"/>
        <v>159.36000000001513</v>
      </c>
      <c r="AK500" s="428">
        <f t="shared" si="225"/>
        <v>143.5399999999936</v>
      </c>
      <c r="AL500" s="428">
        <f t="shared" si="226"/>
        <v>158.45999999999185</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136.48999999999796</v>
      </c>
      <c r="AJ501" s="428">
        <f t="shared" si="224"/>
        <v>159.35999999998603</v>
      </c>
      <c r="AK501" s="428">
        <f t="shared" si="225"/>
        <v>143.54000000000815</v>
      </c>
      <c r="AL501" s="428">
        <f t="shared" si="226"/>
        <v>158.4600000000064</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136.48999999999796</v>
      </c>
      <c r="AJ502" s="428">
        <f t="shared" si="224"/>
        <v>159.36000000001513</v>
      </c>
      <c r="AK502" s="428">
        <f t="shared" si="225"/>
        <v>143.54000000000815</v>
      </c>
      <c r="AL502" s="428">
        <f t="shared" si="226"/>
        <v>158.45999999999185</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136.49000000000524</v>
      </c>
      <c r="AJ503" s="428">
        <f t="shared" si="224"/>
        <v>159.35999999998603</v>
      </c>
      <c r="AK503" s="428">
        <f t="shared" si="225"/>
        <v>143.5399999999936</v>
      </c>
      <c r="AL503" s="428">
        <f t="shared" si="226"/>
        <v>158.4600000000064</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136.48999999999796</v>
      </c>
      <c r="AJ504" s="428">
        <f t="shared" si="224"/>
        <v>159.36000000001513</v>
      </c>
      <c r="AK504" s="428">
        <f t="shared" si="225"/>
        <v>143.5399999999936</v>
      </c>
      <c r="AL504" s="428">
        <f t="shared" si="226"/>
        <v>158.4600000000064</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136.48999999999796</v>
      </c>
      <c r="AJ505" s="428">
        <f t="shared" si="224"/>
        <v>159.35999999998603</v>
      </c>
      <c r="AK505" s="428">
        <f t="shared" si="225"/>
        <v>143.54000000000815</v>
      </c>
      <c r="AL505" s="428">
        <f t="shared" si="226"/>
        <v>158.45999999999185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149.05999999999767</v>
      </c>
      <c r="AJ506" s="428">
        <f t="shared" si="224"/>
        <v>159.36000000000058</v>
      </c>
      <c r="AK506" s="428">
        <f t="shared" si="225"/>
        <v>143.5399999999936</v>
      </c>
      <c r="AL506" s="428">
        <f t="shared" si="226"/>
        <v>158.4600000000064</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149.06000000000495</v>
      </c>
      <c r="AJ507" s="428">
        <f t="shared" si="224"/>
        <v>159.36000000000058</v>
      </c>
      <c r="AK507" s="428">
        <f t="shared" si="225"/>
        <v>143.5399999999936</v>
      </c>
      <c r="AL507" s="428">
        <f t="shared" si="226"/>
        <v>158.45999999999185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149.05999999999767</v>
      </c>
      <c r="AJ508" s="428">
        <f t="shared" si="224"/>
        <v>159.36000000000058</v>
      </c>
      <c r="AK508" s="428">
        <f t="shared" si="225"/>
        <v>143.54000000000815</v>
      </c>
      <c r="AL508" s="428">
        <f t="shared" si="226"/>
        <v>158.4600000000064</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149.05999999999767</v>
      </c>
      <c r="AJ509" s="428">
        <f t="shared" si="224"/>
        <v>159.36000000000058</v>
      </c>
      <c r="AK509" s="428">
        <f t="shared" si="225"/>
        <v>143.54000000000815</v>
      </c>
      <c r="AL509" s="428">
        <f t="shared" si="226"/>
        <v>158.45999999999185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149.06000000000495</v>
      </c>
      <c r="AJ510" s="428">
        <f t="shared" si="224"/>
        <v>159.36000000000058</v>
      </c>
      <c r="AK510" s="428">
        <f t="shared" si="225"/>
        <v>143.5399999999936</v>
      </c>
      <c r="AL510" s="428">
        <f t="shared" si="226"/>
        <v>158.4600000000064</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149.05999999999767</v>
      </c>
      <c r="AJ511" s="428">
        <f t="shared" si="224"/>
        <v>159.36000000000058</v>
      </c>
      <c r="AK511" s="428">
        <f t="shared" si="225"/>
        <v>143.5399999999936</v>
      </c>
      <c r="AL511" s="428">
        <f t="shared" si="226"/>
        <v>158.4600000000064</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149.05999999999767</v>
      </c>
      <c r="AJ512" s="428">
        <f t="shared" si="224"/>
        <v>159.36000000000058</v>
      </c>
      <c r="AK512" s="428">
        <f t="shared" si="225"/>
        <v>143.54000000000815</v>
      </c>
      <c r="AL512" s="428">
        <f t="shared" si="226"/>
        <v>158.45999999999185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149.06000000000495</v>
      </c>
      <c r="AJ513" s="428">
        <f t="shared" si="224"/>
        <v>159.36000000000058</v>
      </c>
      <c r="AK513" s="428">
        <f t="shared" si="225"/>
        <v>143.54000000000815</v>
      </c>
      <c r="AL513" s="428">
        <f t="shared" si="226"/>
        <v>158.45999999999185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149.05999999999767</v>
      </c>
      <c r="AJ514" s="428">
        <f t="shared" si="224"/>
        <v>159.36000000000058</v>
      </c>
      <c r="AK514" s="428">
        <f t="shared" si="225"/>
        <v>143.53999999997905</v>
      </c>
      <c r="AL514" s="428">
        <f t="shared" si="226"/>
        <v>158.4600000000064</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149.05999999999767</v>
      </c>
      <c r="AJ515" s="428">
        <f t="shared" si="224"/>
        <v>159.36000000000058</v>
      </c>
      <c r="AK515" s="428">
        <f t="shared" si="225"/>
        <v>143.54000000000815</v>
      </c>
      <c r="AL515" s="428">
        <f t="shared" si="226"/>
        <v>158.4600000000064</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149.06000000000495</v>
      </c>
      <c r="AJ516" s="428">
        <f t="shared" si="224"/>
        <v>159.36000000000058</v>
      </c>
      <c r="AK516" s="428">
        <f t="shared" si="225"/>
        <v>143.54000000000815</v>
      </c>
      <c r="AL516" s="428">
        <f t="shared" si="226"/>
        <v>158.45999999999185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149.05999999999767</v>
      </c>
      <c r="AJ517" s="428">
        <f t="shared" si="224"/>
        <v>159.36000000000058</v>
      </c>
      <c r="AK517" s="428">
        <f t="shared" si="225"/>
        <v>143.5399999999936</v>
      </c>
      <c r="AL517" s="428">
        <f t="shared" si="226"/>
        <v>158.4600000000064</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149.05999999999767</v>
      </c>
      <c r="AJ518" s="428">
        <f t="shared" ref="AJ518:AJ581" si="255">D518-D517</f>
        <v>159.35999999998603</v>
      </c>
      <c r="AK518" s="428">
        <f t="shared" ref="AK518:AK581" si="256">F518-F517</f>
        <v>143.5399999999936</v>
      </c>
      <c r="AL518" s="428">
        <f t="shared" ref="AL518:AL581" si="257">H518-H517</f>
        <v>158.4600000000064</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149.05999999999767</v>
      </c>
      <c r="AJ519" s="428">
        <f t="shared" si="255"/>
        <v>159.36000000001513</v>
      </c>
      <c r="AK519" s="428">
        <f t="shared" si="256"/>
        <v>143.54000000000815</v>
      </c>
      <c r="AL519" s="428">
        <f t="shared" si="257"/>
        <v>158.45999999999185</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149.06000000000495</v>
      </c>
      <c r="AJ520" s="428">
        <f t="shared" si="255"/>
        <v>159.35999999998603</v>
      </c>
      <c r="AK520" s="428">
        <f t="shared" si="256"/>
        <v>143.54000000000815</v>
      </c>
      <c r="AL520" s="428">
        <f t="shared" si="257"/>
        <v>158.45999999999185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149.05999999999767</v>
      </c>
      <c r="AJ521" s="428">
        <f t="shared" si="255"/>
        <v>159.36000000001513</v>
      </c>
      <c r="AK521" s="428">
        <f t="shared" si="256"/>
        <v>143.5399999999936</v>
      </c>
      <c r="AL521" s="428">
        <f t="shared" si="257"/>
        <v>158.4600000000064</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149.05999999999767</v>
      </c>
      <c r="AJ522" s="428">
        <f t="shared" si="255"/>
        <v>159.35999999998603</v>
      </c>
      <c r="AK522" s="428">
        <f t="shared" si="256"/>
        <v>143.5399999999936</v>
      </c>
      <c r="AL522" s="428">
        <f t="shared" si="257"/>
        <v>158.4600000000064</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149.06000000000495</v>
      </c>
      <c r="AJ523" s="428">
        <f t="shared" si="255"/>
        <v>159.36000000001513</v>
      </c>
      <c r="AK523" s="428">
        <f t="shared" si="256"/>
        <v>143.54000000000815</v>
      </c>
      <c r="AL523" s="428">
        <f t="shared" si="257"/>
        <v>158.45999999999185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149.05999999999767</v>
      </c>
      <c r="AJ524" s="428">
        <f t="shared" si="255"/>
        <v>159.35999999998603</v>
      </c>
      <c r="AK524" s="428">
        <f t="shared" si="256"/>
        <v>143.5399999999936</v>
      </c>
      <c r="AL524" s="428">
        <f t="shared" si="257"/>
        <v>158.4600000000064</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149.05999999999767</v>
      </c>
      <c r="AJ525" s="428">
        <f t="shared" si="255"/>
        <v>159.36000000001513</v>
      </c>
      <c r="AK525" s="428">
        <f t="shared" si="256"/>
        <v>143.5399999999936</v>
      </c>
      <c r="AL525" s="428">
        <f t="shared" si="257"/>
        <v>158.4600000000064</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149.06000000000495</v>
      </c>
      <c r="AJ526" s="428">
        <f t="shared" si="255"/>
        <v>159.35999999998603</v>
      </c>
      <c r="AK526" s="428">
        <f t="shared" si="256"/>
        <v>143.54000000000815</v>
      </c>
      <c r="AL526" s="428">
        <f t="shared" si="257"/>
        <v>158.45999999999185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149.05999999999767</v>
      </c>
      <c r="AJ527" s="428">
        <f t="shared" si="255"/>
        <v>159.36000000001513</v>
      </c>
      <c r="AK527" s="428">
        <f t="shared" si="256"/>
        <v>143.54000000000815</v>
      </c>
      <c r="AL527" s="428">
        <f t="shared" si="257"/>
        <v>158.45999999999185</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149.05999999999767</v>
      </c>
      <c r="AJ528" s="428">
        <f t="shared" si="255"/>
        <v>159.35999999998603</v>
      </c>
      <c r="AK528" s="428">
        <f t="shared" si="256"/>
        <v>143.5399999999936</v>
      </c>
      <c r="AL528" s="428">
        <f t="shared" si="257"/>
        <v>158.4600000000064</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149.06000000000495</v>
      </c>
      <c r="AJ529" s="428">
        <f t="shared" si="255"/>
        <v>159.36000000001513</v>
      </c>
      <c r="AK529" s="428">
        <f t="shared" si="256"/>
        <v>143.5399999999936</v>
      </c>
      <c r="AL529" s="428">
        <f t="shared" si="257"/>
        <v>158.4600000000064</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149.05999999999767</v>
      </c>
      <c r="AJ530" s="428">
        <f t="shared" si="255"/>
        <v>159.35999999998603</v>
      </c>
      <c r="AK530" s="428">
        <f t="shared" si="256"/>
        <v>143.54000000000815</v>
      </c>
      <c r="AL530" s="428">
        <f t="shared" si="257"/>
        <v>158.45999999999185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149.05999999999767</v>
      </c>
      <c r="AJ531" s="428">
        <f t="shared" si="255"/>
        <v>159.36000000000058</v>
      </c>
      <c r="AK531" s="428">
        <f t="shared" si="256"/>
        <v>143.5399999999936</v>
      </c>
      <c r="AL531" s="428">
        <f t="shared" si="257"/>
        <v>158.45999999999185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149.06000000000495</v>
      </c>
      <c r="AJ532" s="428">
        <f t="shared" si="255"/>
        <v>159.36000000000058</v>
      </c>
      <c r="AK532" s="428">
        <f t="shared" si="256"/>
        <v>143.5399999999936</v>
      </c>
      <c r="AL532" s="428">
        <f t="shared" si="257"/>
        <v>158.4600000000064</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149.05999999999767</v>
      </c>
      <c r="AJ533" s="428">
        <f t="shared" si="255"/>
        <v>159.36000000000058</v>
      </c>
      <c r="AK533" s="428">
        <f t="shared" si="256"/>
        <v>143.54000000000815</v>
      </c>
      <c r="AL533" s="428">
        <f t="shared" si="257"/>
        <v>158.4600000000064</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149.05999999999767</v>
      </c>
      <c r="AJ534" s="428">
        <f t="shared" si="255"/>
        <v>159.36000000000058</v>
      </c>
      <c r="AK534" s="428">
        <f t="shared" si="256"/>
        <v>143.54000000000815</v>
      </c>
      <c r="AL534" s="428">
        <f t="shared" si="257"/>
        <v>158.45999999999185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149.06000000000495</v>
      </c>
      <c r="AJ535" s="428">
        <f t="shared" si="255"/>
        <v>159.36000000000058</v>
      </c>
      <c r="AK535" s="428">
        <f t="shared" si="256"/>
        <v>143.5399999999936</v>
      </c>
      <c r="AL535" s="428">
        <f t="shared" si="257"/>
        <v>158.4600000000064</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149.05999999999767</v>
      </c>
      <c r="AJ536" s="428">
        <f t="shared" si="255"/>
        <v>159.36000000000058</v>
      </c>
      <c r="AK536" s="428">
        <f t="shared" si="256"/>
        <v>143.5399999999936</v>
      </c>
      <c r="AL536" s="428">
        <f t="shared" si="257"/>
        <v>158.4600000000064</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149.05999999999767</v>
      </c>
      <c r="AJ537" s="428">
        <f t="shared" si="255"/>
        <v>159.36000000000058</v>
      </c>
      <c r="AK537" s="428">
        <f t="shared" si="256"/>
        <v>143.54000000000815</v>
      </c>
      <c r="AL537" s="428">
        <f t="shared" si="257"/>
        <v>158.45999999999185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149.06000000000495</v>
      </c>
      <c r="AJ538" s="428">
        <f t="shared" si="255"/>
        <v>159.36000000000058</v>
      </c>
      <c r="AK538" s="428">
        <f t="shared" si="256"/>
        <v>143.54000000000815</v>
      </c>
      <c r="AL538" s="428">
        <f t="shared" si="257"/>
        <v>158.45999999999185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149.05999999999767</v>
      </c>
      <c r="AJ539" s="428">
        <f t="shared" si="255"/>
        <v>159.36000000000058</v>
      </c>
      <c r="AK539" s="428">
        <f t="shared" si="256"/>
        <v>143.53999999997905</v>
      </c>
      <c r="AL539" s="428">
        <f t="shared" si="257"/>
        <v>158.4600000000064</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149.05999999999767</v>
      </c>
      <c r="AJ540" s="428">
        <f t="shared" si="255"/>
        <v>159.36000000000058</v>
      </c>
      <c r="AK540" s="428">
        <f t="shared" si="256"/>
        <v>143.54000000000815</v>
      </c>
      <c r="AL540" s="428">
        <f t="shared" si="257"/>
        <v>158.4600000000064</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149.06000000000495</v>
      </c>
      <c r="AJ541" s="428">
        <f t="shared" si="255"/>
        <v>159.36000000000058</v>
      </c>
      <c r="AK541" s="428">
        <f t="shared" si="256"/>
        <v>143.54000000000815</v>
      </c>
      <c r="AL541" s="428">
        <f t="shared" si="257"/>
        <v>158.45999999999185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149.05999999999767</v>
      </c>
      <c r="AJ542" s="428">
        <f t="shared" si="255"/>
        <v>159.36000000000058</v>
      </c>
      <c r="AK542" s="428">
        <f t="shared" si="256"/>
        <v>143.5399999999936</v>
      </c>
      <c r="AL542" s="428">
        <f t="shared" si="257"/>
        <v>158.4600000000064</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149.05999999999767</v>
      </c>
      <c r="AJ543" s="428">
        <f t="shared" si="255"/>
        <v>159.36000000000058</v>
      </c>
      <c r="AK543" s="428">
        <f t="shared" si="256"/>
        <v>143.5399999999936</v>
      </c>
      <c r="AL543" s="428">
        <f t="shared" si="257"/>
        <v>158.4600000000064</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149.05999999999767</v>
      </c>
      <c r="AJ544" s="428">
        <f t="shared" si="255"/>
        <v>159.36000000000058</v>
      </c>
      <c r="AK544" s="428">
        <f t="shared" si="256"/>
        <v>143.54000000000815</v>
      </c>
      <c r="AL544" s="428">
        <f t="shared" si="257"/>
        <v>158.45999999999185</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149.06000000000495</v>
      </c>
      <c r="AJ545" s="428">
        <f t="shared" si="255"/>
        <v>159.35999999998603</v>
      </c>
      <c r="AK545" s="428">
        <f t="shared" si="256"/>
        <v>143.54000000000815</v>
      </c>
      <c r="AL545" s="428">
        <f t="shared" si="257"/>
        <v>158.45999999999185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149.05999999999767</v>
      </c>
      <c r="AJ546" s="428">
        <f t="shared" si="255"/>
        <v>159.36000000001513</v>
      </c>
      <c r="AK546" s="428">
        <f t="shared" si="256"/>
        <v>143.5399999999936</v>
      </c>
      <c r="AL546" s="428">
        <f t="shared" si="257"/>
        <v>158.4600000000064</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149.06000000000495</v>
      </c>
      <c r="AJ547" s="428">
        <f t="shared" si="255"/>
        <v>159.35999999998603</v>
      </c>
      <c r="AK547" s="428">
        <f t="shared" si="256"/>
        <v>143.5399999999936</v>
      </c>
      <c r="AL547" s="428">
        <f t="shared" si="257"/>
        <v>158.4600000000064</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149.05999999999767</v>
      </c>
      <c r="AJ548" s="428">
        <f t="shared" si="255"/>
        <v>159.36000000001513</v>
      </c>
      <c r="AK548" s="428">
        <f t="shared" si="256"/>
        <v>143.54000000000815</v>
      </c>
      <c r="AL548" s="428">
        <f t="shared" si="257"/>
        <v>158.45999999999185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149.05999999999767</v>
      </c>
      <c r="AJ549" s="428">
        <f t="shared" si="255"/>
        <v>159.35999999998603</v>
      </c>
      <c r="AK549" s="428">
        <f t="shared" si="256"/>
        <v>143.5399999999936</v>
      </c>
      <c r="AL549" s="428">
        <f t="shared" si="257"/>
        <v>158.4600000000064</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149.05999999999767</v>
      </c>
      <c r="AJ550" s="428">
        <f t="shared" si="255"/>
        <v>159.36000000001513</v>
      </c>
      <c r="AK550" s="428">
        <f t="shared" si="256"/>
        <v>143.5399999999936</v>
      </c>
      <c r="AL550" s="428">
        <f t="shared" si="257"/>
        <v>158.4600000000064</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149.06000000000495</v>
      </c>
      <c r="AJ551" s="428">
        <f t="shared" si="255"/>
        <v>159.35999999998603</v>
      </c>
      <c r="AK551" s="428">
        <f t="shared" si="256"/>
        <v>143.54000000000815</v>
      </c>
      <c r="AL551" s="428">
        <f t="shared" si="257"/>
        <v>158.45999999999185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149.05999999999767</v>
      </c>
      <c r="AJ552" s="428">
        <f t="shared" si="255"/>
        <v>159.36000000001513</v>
      </c>
      <c r="AK552" s="428">
        <f t="shared" si="256"/>
        <v>143.54000000000815</v>
      </c>
      <c r="AL552" s="428">
        <f t="shared" si="257"/>
        <v>158.45999999999185</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149.05999999999767</v>
      </c>
      <c r="AJ553" s="428">
        <f t="shared" si="255"/>
        <v>159.35999999998603</v>
      </c>
      <c r="AK553" s="428">
        <f t="shared" si="256"/>
        <v>143.5399999999936</v>
      </c>
      <c r="AL553" s="428">
        <f t="shared" si="257"/>
        <v>158.4600000000064</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149.06000000000495</v>
      </c>
      <c r="AJ554" s="428">
        <f t="shared" si="255"/>
        <v>159.36000000001513</v>
      </c>
      <c r="AK554" s="428">
        <f t="shared" si="256"/>
        <v>143.5399999999936</v>
      </c>
      <c r="AL554" s="428">
        <f t="shared" si="257"/>
        <v>158.4600000000064</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149.05999999999767</v>
      </c>
      <c r="AJ555" s="428">
        <f t="shared" si="255"/>
        <v>159.35999999998603</v>
      </c>
      <c r="AK555" s="428">
        <f t="shared" si="256"/>
        <v>143.54000000000815</v>
      </c>
      <c r="AL555" s="428">
        <f t="shared" si="257"/>
        <v>158.45999999999185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149.05999999999767</v>
      </c>
      <c r="AJ556" s="428">
        <f t="shared" si="255"/>
        <v>159.36000000000058</v>
      </c>
      <c r="AK556" s="428">
        <f t="shared" si="256"/>
        <v>143.5399999999936</v>
      </c>
      <c r="AL556" s="428">
        <f t="shared" si="257"/>
        <v>158.45999999999185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149.06000000000495</v>
      </c>
      <c r="AJ557" s="428">
        <f t="shared" si="255"/>
        <v>159.36000000000058</v>
      </c>
      <c r="AK557" s="428">
        <f t="shared" si="256"/>
        <v>143.5399999999936</v>
      </c>
      <c r="AL557" s="428">
        <f t="shared" si="257"/>
        <v>158.46000000002095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149.05999999999767</v>
      </c>
      <c r="AJ558" s="428">
        <f t="shared" si="255"/>
        <v>159.36000000000058</v>
      </c>
      <c r="AK558" s="428">
        <f t="shared" si="256"/>
        <v>143.54000000000815</v>
      </c>
      <c r="AL558" s="428">
        <f t="shared" si="257"/>
        <v>158.45999999999185</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149.05999999999767</v>
      </c>
      <c r="AJ559" s="428">
        <f t="shared" si="255"/>
        <v>159.36000000000058</v>
      </c>
      <c r="AK559" s="428">
        <f t="shared" si="256"/>
        <v>143.54000000000815</v>
      </c>
      <c r="AL559" s="428">
        <f t="shared" si="257"/>
        <v>158.45999999999185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149.06000000000495</v>
      </c>
      <c r="AJ560" s="428">
        <f t="shared" si="255"/>
        <v>159.36000000000058</v>
      </c>
      <c r="AK560" s="428">
        <f t="shared" si="256"/>
        <v>143.5399999999936</v>
      </c>
      <c r="AL560" s="428">
        <f t="shared" si="257"/>
        <v>158.4600000000064</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149.05999999999767</v>
      </c>
      <c r="AJ561" s="428">
        <f t="shared" si="255"/>
        <v>159.36000000000058</v>
      </c>
      <c r="AK561" s="428">
        <f t="shared" si="256"/>
        <v>143.5399999999936</v>
      </c>
      <c r="AL561" s="428">
        <f t="shared" si="257"/>
        <v>158.4600000000064</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149.05999999999767</v>
      </c>
      <c r="AJ562" s="428">
        <f t="shared" si="255"/>
        <v>159.36000000000058</v>
      </c>
      <c r="AK562" s="428">
        <f t="shared" si="256"/>
        <v>143.54000000000815</v>
      </c>
      <c r="AL562" s="428">
        <f t="shared" si="257"/>
        <v>158.45999999999185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149.05999999999767</v>
      </c>
      <c r="AJ563" s="428">
        <f t="shared" si="255"/>
        <v>159.36000000000058</v>
      </c>
      <c r="AK563" s="428">
        <f t="shared" si="256"/>
        <v>143.5399999999936</v>
      </c>
      <c r="AL563" s="428">
        <f t="shared" si="257"/>
        <v>158.45999999999185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149.06000000000495</v>
      </c>
      <c r="AJ564" s="428">
        <f t="shared" si="255"/>
        <v>159.36000000000058</v>
      </c>
      <c r="AK564" s="428">
        <f t="shared" si="256"/>
        <v>143.54000000000815</v>
      </c>
      <c r="AL564" s="428">
        <f t="shared" si="257"/>
        <v>158.4600000000064</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149.05999999999767</v>
      </c>
      <c r="AJ565" s="428">
        <f t="shared" si="255"/>
        <v>159.36000000000058</v>
      </c>
      <c r="AK565" s="428">
        <f t="shared" si="256"/>
        <v>143.5399999999936</v>
      </c>
      <c r="AL565" s="428">
        <f t="shared" si="257"/>
        <v>158.4600000000064</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149.06000000000495</v>
      </c>
      <c r="AJ566" s="428">
        <f t="shared" si="255"/>
        <v>159.36000000000058</v>
      </c>
      <c r="AK566" s="428">
        <f t="shared" si="256"/>
        <v>143.54000000000815</v>
      </c>
      <c r="AL566" s="428">
        <f t="shared" si="257"/>
        <v>158.45999999999185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149.05999999999767</v>
      </c>
      <c r="AJ567" s="428">
        <f t="shared" si="255"/>
        <v>159.36000000000058</v>
      </c>
      <c r="AK567" s="428">
        <f t="shared" si="256"/>
        <v>143.5399999999936</v>
      </c>
      <c r="AL567" s="428">
        <f t="shared" si="257"/>
        <v>158.4600000000064</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149.05999999999767</v>
      </c>
      <c r="AJ568" s="428">
        <f t="shared" si="255"/>
        <v>159.36000000000058</v>
      </c>
      <c r="AK568" s="428">
        <f t="shared" si="256"/>
        <v>143.5399999999936</v>
      </c>
      <c r="AL568" s="428">
        <f t="shared" si="257"/>
        <v>158.4600000000064</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149.05999999999767</v>
      </c>
      <c r="AJ569" s="428">
        <f t="shared" si="255"/>
        <v>159.36000000000058</v>
      </c>
      <c r="AK569" s="428">
        <f t="shared" si="256"/>
        <v>143.54000000000815</v>
      </c>
      <c r="AL569" s="428">
        <f t="shared" si="257"/>
        <v>158.45999999999185</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149.06000000000495</v>
      </c>
      <c r="AJ570" s="428">
        <f t="shared" si="255"/>
        <v>159.35999999998603</v>
      </c>
      <c r="AK570" s="428">
        <f t="shared" si="256"/>
        <v>143.5399999999936</v>
      </c>
      <c r="AL570" s="428">
        <f t="shared" si="257"/>
        <v>158.45999999999185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149.05999999999767</v>
      </c>
      <c r="AJ571" s="428">
        <f t="shared" si="255"/>
        <v>159.36000000001513</v>
      </c>
      <c r="AK571" s="428">
        <f t="shared" si="256"/>
        <v>143.54000000000815</v>
      </c>
      <c r="AL571" s="428">
        <f t="shared" si="257"/>
        <v>158.4600000000064</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149.06000000000495</v>
      </c>
      <c r="AJ572" s="428">
        <f t="shared" si="255"/>
        <v>159.35999999998603</v>
      </c>
      <c r="AK572" s="428">
        <f t="shared" si="256"/>
        <v>143.5399999999936</v>
      </c>
      <c r="AL572" s="428">
        <f t="shared" si="257"/>
        <v>158.4600000000064</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149.05999999999767</v>
      </c>
      <c r="AJ573" s="428">
        <f t="shared" si="255"/>
        <v>159.36000000001513</v>
      </c>
      <c r="AK573" s="428">
        <f t="shared" si="256"/>
        <v>143.54000000000815</v>
      </c>
      <c r="AL573" s="428">
        <f t="shared" si="257"/>
        <v>158.45999999999185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149.05999999999767</v>
      </c>
      <c r="AJ574" s="428">
        <f t="shared" si="255"/>
        <v>159.35999999998603</v>
      </c>
      <c r="AK574" s="428">
        <f t="shared" si="256"/>
        <v>143.5399999999936</v>
      </c>
      <c r="AL574" s="428">
        <f t="shared" si="257"/>
        <v>158.4600000000064</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149.05999999999767</v>
      </c>
      <c r="AJ575" s="428">
        <f t="shared" si="255"/>
        <v>159.36000000001513</v>
      </c>
      <c r="AK575" s="428">
        <f t="shared" si="256"/>
        <v>143.54000000000815</v>
      </c>
      <c r="AL575" s="428">
        <f t="shared" si="257"/>
        <v>158.4600000000064</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149.06000000000495</v>
      </c>
      <c r="AJ576" s="428">
        <f t="shared" si="255"/>
        <v>159.35999999998603</v>
      </c>
      <c r="AK576" s="428">
        <f t="shared" si="256"/>
        <v>143.5399999999936</v>
      </c>
      <c r="AL576" s="428">
        <f t="shared" si="257"/>
        <v>158.45999999999185</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149.05999999999767</v>
      </c>
      <c r="AJ577" s="428">
        <f t="shared" si="255"/>
        <v>159.36000000001513</v>
      </c>
      <c r="AK577" s="428">
        <f t="shared" si="256"/>
        <v>143.5399999999936</v>
      </c>
      <c r="AL577" s="428">
        <f t="shared" si="257"/>
        <v>158.45999999999185</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149.06000000000495</v>
      </c>
      <c r="AJ578" s="428">
        <f t="shared" si="255"/>
        <v>159.35999999998603</v>
      </c>
      <c r="AK578" s="428">
        <f t="shared" si="256"/>
        <v>143.54000000000815</v>
      </c>
      <c r="AL578" s="428">
        <f t="shared" si="257"/>
        <v>158.4600000000064</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149.05999999999767</v>
      </c>
      <c r="AJ579" s="428">
        <f t="shared" si="255"/>
        <v>159.36000000001513</v>
      </c>
      <c r="AK579" s="428">
        <f t="shared" si="256"/>
        <v>143.5399999999936</v>
      </c>
      <c r="AL579" s="428">
        <f t="shared" si="257"/>
        <v>158.4600000000064</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149.05999999999767</v>
      </c>
      <c r="AJ580" s="428">
        <f t="shared" si="255"/>
        <v>159.35999999998603</v>
      </c>
      <c r="AK580" s="428">
        <f t="shared" si="256"/>
        <v>143.54000000000815</v>
      </c>
      <c r="AL580" s="428">
        <f t="shared" si="257"/>
        <v>158.45999999999185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149.05999999999767</v>
      </c>
      <c r="AJ581" s="428">
        <f t="shared" si="255"/>
        <v>159.36000000001513</v>
      </c>
      <c r="AK581" s="428">
        <f t="shared" si="256"/>
        <v>143.5399999999936</v>
      </c>
      <c r="AL581" s="428">
        <f t="shared" si="257"/>
        <v>158.45999999999185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149.05999999999767</v>
      </c>
      <c r="AJ582" s="428">
        <f t="shared" ref="AJ582:AJ645" si="286">D582-D581</f>
        <v>159.35999999998603</v>
      </c>
      <c r="AK582" s="428">
        <f t="shared" ref="AK582:AK645" si="287">F582-F581</f>
        <v>143.54000000000815</v>
      </c>
      <c r="AL582" s="428">
        <f t="shared" ref="AL582:AL645" si="288">H582-H581</f>
        <v>158.46000000002095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149.05999999999767</v>
      </c>
      <c r="AJ583" s="428">
        <f t="shared" si="286"/>
        <v>159.36000000000058</v>
      </c>
      <c r="AK583" s="428">
        <f t="shared" si="287"/>
        <v>143.5399999999936</v>
      </c>
      <c r="AL583" s="428">
        <f t="shared" si="288"/>
        <v>158.45999999999185</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149.06000000001222</v>
      </c>
      <c r="AJ584" s="428">
        <f t="shared" si="286"/>
        <v>159.36000000000058</v>
      </c>
      <c r="AK584" s="428">
        <f t="shared" si="287"/>
        <v>143.5399999999936</v>
      </c>
      <c r="AL584" s="428">
        <f t="shared" si="288"/>
        <v>158.45999999999185</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149.05999999999767</v>
      </c>
      <c r="AJ585" s="428">
        <f t="shared" si="286"/>
        <v>159.36000000000058</v>
      </c>
      <c r="AK585" s="428">
        <f t="shared" si="287"/>
        <v>143.54000000000815</v>
      </c>
      <c r="AL585" s="428">
        <f t="shared" si="288"/>
        <v>158.4600000000064</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149.05999999999767</v>
      </c>
      <c r="AJ586" s="428">
        <f t="shared" si="286"/>
        <v>159.36000000000058</v>
      </c>
      <c r="AK586" s="428">
        <f t="shared" si="287"/>
        <v>143.5399999999936</v>
      </c>
      <c r="AL586" s="428">
        <f t="shared" si="288"/>
        <v>158.4600000000064</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149.05999999999767</v>
      </c>
      <c r="AJ587" s="428">
        <f t="shared" si="286"/>
        <v>159.36000000000058</v>
      </c>
      <c r="AK587" s="428">
        <f t="shared" si="287"/>
        <v>143.54000000000815</v>
      </c>
      <c r="AL587" s="428">
        <f t="shared" si="288"/>
        <v>158.45999999999185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149.05999999999767</v>
      </c>
      <c r="AJ588" s="428">
        <f t="shared" si="286"/>
        <v>159.36000000000058</v>
      </c>
      <c r="AK588" s="428">
        <f t="shared" si="287"/>
        <v>143.5399999999936</v>
      </c>
      <c r="AL588" s="428">
        <f t="shared" si="288"/>
        <v>158.45999999999185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149.06000000001222</v>
      </c>
      <c r="AJ589" s="428">
        <f t="shared" si="286"/>
        <v>159.36000000000058</v>
      </c>
      <c r="AK589" s="428">
        <f t="shared" si="287"/>
        <v>143.54000000000815</v>
      </c>
      <c r="AL589" s="428">
        <f t="shared" si="288"/>
        <v>158.4600000000064</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149.05999999999767</v>
      </c>
      <c r="AJ590" s="428">
        <f t="shared" si="286"/>
        <v>159.36000000000058</v>
      </c>
      <c r="AK590" s="428">
        <f t="shared" si="287"/>
        <v>143.5399999999936</v>
      </c>
      <c r="AL590" s="428">
        <f t="shared" si="288"/>
        <v>158.4600000000064</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149.05999999999767</v>
      </c>
      <c r="AJ591" s="428">
        <f t="shared" si="286"/>
        <v>159.36000000000058</v>
      </c>
      <c r="AK591" s="428">
        <f t="shared" si="287"/>
        <v>143.54000000000815</v>
      </c>
      <c r="AL591" s="428">
        <f t="shared" si="288"/>
        <v>158.45999999999185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149.05999999999767</v>
      </c>
      <c r="AJ592" s="428">
        <f t="shared" si="286"/>
        <v>159.36000000000058</v>
      </c>
      <c r="AK592" s="428">
        <f t="shared" si="287"/>
        <v>143.5399999999936</v>
      </c>
      <c r="AL592" s="428">
        <f t="shared" si="288"/>
        <v>158.4600000000064</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149.05999999999767</v>
      </c>
      <c r="AJ593" s="428">
        <f t="shared" si="286"/>
        <v>159.36000000000058</v>
      </c>
      <c r="AK593" s="428">
        <f t="shared" si="287"/>
        <v>143.5399999999936</v>
      </c>
      <c r="AL593" s="428">
        <f t="shared" si="288"/>
        <v>158.4600000000064</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149.05999999999767</v>
      </c>
      <c r="AJ594" s="428">
        <f t="shared" si="286"/>
        <v>159.36000000000058</v>
      </c>
      <c r="AK594" s="428">
        <f t="shared" si="287"/>
        <v>143.54000000000815</v>
      </c>
      <c r="AL594" s="428">
        <f t="shared" si="288"/>
        <v>158.45999999999185</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149.05999999999767</v>
      </c>
      <c r="AJ595" s="428">
        <f t="shared" si="286"/>
        <v>159.35999999998603</v>
      </c>
      <c r="AK595" s="428">
        <f t="shared" si="287"/>
        <v>143.5399999999936</v>
      </c>
      <c r="AL595" s="428">
        <f t="shared" si="288"/>
        <v>158.45999999999185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149.06000000001222</v>
      </c>
      <c r="AJ596" s="428">
        <f t="shared" si="286"/>
        <v>159.36000000001513</v>
      </c>
      <c r="AK596" s="428">
        <f t="shared" si="287"/>
        <v>143.54000000000815</v>
      </c>
      <c r="AL596" s="428">
        <f t="shared" si="288"/>
        <v>158.4600000000064</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149.05999999999767</v>
      </c>
      <c r="AJ597" s="428">
        <f t="shared" si="286"/>
        <v>159.35999999998603</v>
      </c>
      <c r="AK597" s="428">
        <f t="shared" si="287"/>
        <v>143.5399999999936</v>
      </c>
      <c r="AL597" s="428">
        <f t="shared" si="288"/>
        <v>158.4600000000064</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149.05999999999767</v>
      </c>
      <c r="AJ598" s="428">
        <f t="shared" si="286"/>
        <v>159.36000000001513</v>
      </c>
      <c r="AK598" s="428">
        <f t="shared" si="287"/>
        <v>143.54000000000815</v>
      </c>
      <c r="AL598" s="428">
        <f t="shared" si="288"/>
        <v>158.45999999999185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149.05999999999767</v>
      </c>
      <c r="AJ599" s="428">
        <f t="shared" si="286"/>
        <v>159.35999999998603</v>
      </c>
      <c r="AK599" s="428">
        <f t="shared" si="287"/>
        <v>143.5399999999936</v>
      </c>
      <c r="AL599" s="428">
        <f t="shared" si="288"/>
        <v>158.4600000000064</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149.05999999999767</v>
      </c>
      <c r="AJ600" s="428">
        <f t="shared" si="286"/>
        <v>159.36000000001513</v>
      </c>
      <c r="AK600" s="428">
        <f t="shared" si="287"/>
        <v>143.54000000000815</v>
      </c>
      <c r="AL600" s="428">
        <f t="shared" si="288"/>
        <v>158.4600000000064</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149.05999999999767</v>
      </c>
      <c r="AJ601" s="428">
        <f t="shared" si="286"/>
        <v>159.35999999998603</v>
      </c>
      <c r="AK601" s="428">
        <f t="shared" si="287"/>
        <v>143.5399999999936</v>
      </c>
      <c r="AL601" s="428">
        <f t="shared" si="288"/>
        <v>158.45999999999185</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149.06000000001222</v>
      </c>
      <c r="AJ602" s="428">
        <f t="shared" si="286"/>
        <v>159.36000000001513</v>
      </c>
      <c r="AK602" s="428">
        <f t="shared" si="287"/>
        <v>143.5399999999936</v>
      </c>
      <c r="AL602" s="428">
        <f t="shared" si="288"/>
        <v>158.45999999999185</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149.05999999999767</v>
      </c>
      <c r="AJ603" s="428">
        <f t="shared" si="286"/>
        <v>159.35999999998603</v>
      </c>
      <c r="AK603" s="428">
        <f t="shared" si="287"/>
        <v>143.54000000000815</v>
      </c>
      <c r="AL603" s="428">
        <f t="shared" si="288"/>
        <v>158.4600000000064</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149.05999999999767</v>
      </c>
      <c r="AJ604" s="428">
        <f t="shared" si="286"/>
        <v>159.36000000001513</v>
      </c>
      <c r="AK604" s="428">
        <f t="shared" si="287"/>
        <v>143.5399999999936</v>
      </c>
      <c r="AL604" s="428">
        <f t="shared" si="288"/>
        <v>158.4600000000064</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149.05999999999767</v>
      </c>
      <c r="AJ605" s="428">
        <f t="shared" si="286"/>
        <v>159.35999999998603</v>
      </c>
      <c r="AK605" s="428">
        <f t="shared" si="287"/>
        <v>143.54000000000815</v>
      </c>
      <c r="AL605" s="428">
        <f t="shared" si="288"/>
        <v>158.45999999999185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149.05999999999767</v>
      </c>
      <c r="AJ606" s="428">
        <f t="shared" si="286"/>
        <v>159.36000000001513</v>
      </c>
      <c r="AK606" s="428">
        <f t="shared" si="287"/>
        <v>150.22999999999593</v>
      </c>
      <c r="AL606" s="428">
        <f t="shared" si="288"/>
        <v>158.45999999999185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149.05999999999767</v>
      </c>
      <c r="AJ607" s="428">
        <f t="shared" si="286"/>
        <v>159.35999999998603</v>
      </c>
      <c r="AK607" s="428">
        <f t="shared" si="287"/>
        <v>150.23000000001048</v>
      </c>
      <c r="AL607" s="428">
        <f t="shared" si="288"/>
        <v>158.46000000002095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149.05999999999767</v>
      </c>
      <c r="AJ608" s="428">
        <f t="shared" si="286"/>
        <v>159.36000000000058</v>
      </c>
      <c r="AK608" s="428">
        <f t="shared" si="287"/>
        <v>150.22999999999593</v>
      </c>
      <c r="AL608" s="428">
        <f t="shared" si="288"/>
        <v>158.45999999999185</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149.06000000001222</v>
      </c>
      <c r="AJ609" s="428">
        <f t="shared" si="286"/>
        <v>159.36000000000058</v>
      </c>
      <c r="AK609" s="428">
        <f t="shared" si="287"/>
        <v>150.22999999999593</v>
      </c>
      <c r="AL609" s="428">
        <f t="shared" si="288"/>
        <v>158.45999999999185</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149.05999999999767</v>
      </c>
      <c r="AJ610" s="428">
        <f t="shared" si="286"/>
        <v>159.36000000000058</v>
      </c>
      <c r="AK610" s="428">
        <f t="shared" si="287"/>
        <v>150.22999999999593</v>
      </c>
      <c r="AL610" s="428">
        <f t="shared" si="288"/>
        <v>158.4600000000064</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149.05999999999767</v>
      </c>
      <c r="AJ611" s="428">
        <f t="shared" si="286"/>
        <v>159.36000000000058</v>
      </c>
      <c r="AK611" s="428">
        <f t="shared" si="287"/>
        <v>150.23000000001048</v>
      </c>
      <c r="AL611" s="428">
        <f t="shared" si="288"/>
        <v>158.4600000000064</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149.05999999999767</v>
      </c>
      <c r="AJ612" s="428">
        <f t="shared" si="286"/>
        <v>159.36000000000058</v>
      </c>
      <c r="AK612" s="428">
        <f t="shared" si="287"/>
        <v>150.22999999999593</v>
      </c>
      <c r="AL612" s="428">
        <f t="shared" si="288"/>
        <v>158.45999999999185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149.05999999999767</v>
      </c>
      <c r="AJ613" s="428">
        <f t="shared" si="286"/>
        <v>159.36000000000058</v>
      </c>
      <c r="AK613" s="428">
        <f t="shared" si="287"/>
        <v>150.22999999999593</v>
      </c>
      <c r="AL613" s="428">
        <f t="shared" si="288"/>
        <v>158.45999999999185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149.06000000001222</v>
      </c>
      <c r="AJ614" s="428">
        <f t="shared" si="286"/>
        <v>159.36000000000058</v>
      </c>
      <c r="AK614" s="428">
        <f t="shared" si="287"/>
        <v>150.23000000001048</v>
      </c>
      <c r="AL614" s="428">
        <f t="shared" si="288"/>
        <v>158.4600000000064</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149.05999999999767</v>
      </c>
      <c r="AJ615" s="428">
        <f t="shared" si="286"/>
        <v>159.36000000000058</v>
      </c>
      <c r="AK615" s="428">
        <f t="shared" si="287"/>
        <v>150.22999999999593</v>
      </c>
      <c r="AL615" s="428">
        <f t="shared" si="288"/>
        <v>158.4600000000064</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149.05999999999767</v>
      </c>
      <c r="AJ616" s="428">
        <f t="shared" si="286"/>
        <v>159.36000000000058</v>
      </c>
      <c r="AK616" s="428">
        <f t="shared" si="287"/>
        <v>150.22999999999593</v>
      </c>
      <c r="AL616" s="428">
        <f t="shared" si="288"/>
        <v>158.45999999999185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149.05999999999767</v>
      </c>
      <c r="AJ617" s="428">
        <f t="shared" si="286"/>
        <v>159.36000000000058</v>
      </c>
      <c r="AK617" s="428">
        <f t="shared" si="287"/>
        <v>150.22999999999593</v>
      </c>
      <c r="AL617" s="428">
        <f t="shared" si="288"/>
        <v>158.4600000000064</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149.05999999999767</v>
      </c>
      <c r="AJ618" s="428">
        <f t="shared" si="286"/>
        <v>159.36000000000058</v>
      </c>
      <c r="AK618" s="428">
        <f t="shared" si="287"/>
        <v>150.23000000001048</v>
      </c>
      <c r="AL618" s="428">
        <f t="shared" si="288"/>
        <v>158.4600000000064</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149.05999999999767</v>
      </c>
      <c r="AJ619" s="428">
        <f t="shared" si="286"/>
        <v>159.36000000000058</v>
      </c>
      <c r="AK619" s="428">
        <f t="shared" si="287"/>
        <v>150.22999999999593</v>
      </c>
      <c r="AL619" s="428">
        <f t="shared" si="288"/>
        <v>158.45999999999185</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149.05999999999767</v>
      </c>
      <c r="AJ620" s="428">
        <f t="shared" si="286"/>
        <v>159.35999999998603</v>
      </c>
      <c r="AK620" s="428">
        <f t="shared" si="287"/>
        <v>150.22999999999593</v>
      </c>
      <c r="AL620" s="428">
        <f t="shared" si="288"/>
        <v>158.45999999999185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149.05999999999767</v>
      </c>
      <c r="AJ621" s="428">
        <f t="shared" si="286"/>
        <v>159.36000000001513</v>
      </c>
      <c r="AK621" s="428">
        <f t="shared" si="287"/>
        <v>150.22999999999593</v>
      </c>
      <c r="AL621" s="428">
        <f t="shared" si="288"/>
        <v>158.4600000000064</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149.06000000001222</v>
      </c>
      <c r="AJ622" s="428">
        <f t="shared" si="286"/>
        <v>159.35999999998603</v>
      </c>
      <c r="AK622" s="428">
        <f t="shared" si="287"/>
        <v>150.23000000001048</v>
      </c>
      <c r="AL622" s="428">
        <f t="shared" si="288"/>
        <v>158.4600000000064</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149.05999999999767</v>
      </c>
      <c r="AJ623" s="428">
        <f t="shared" si="286"/>
        <v>159.36000000001513</v>
      </c>
      <c r="AK623" s="428">
        <f t="shared" si="287"/>
        <v>150.22999999999593</v>
      </c>
      <c r="AL623" s="428">
        <f t="shared" si="288"/>
        <v>158.45999999999185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149.05999999999767</v>
      </c>
      <c r="AJ624" s="428">
        <f t="shared" si="286"/>
        <v>159.35999999998603</v>
      </c>
      <c r="AK624" s="428">
        <f t="shared" si="287"/>
        <v>150.22999999999593</v>
      </c>
      <c r="AL624" s="428">
        <f t="shared" si="288"/>
        <v>158.4600000000064</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149.05999999999767</v>
      </c>
      <c r="AJ625" s="428">
        <f t="shared" si="286"/>
        <v>159.36000000001513</v>
      </c>
      <c r="AK625" s="428">
        <f t="shared" si="287"/>
        <v>150.23000000001048</v>
      </c>
      <c r="AL625" s="428">
        <f t="shared" si="288"/>
        <v>158.4600000000064</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149.06000000001222</v>
      </c>
      <c r="AJ626" s="428">
        <f t="shared" si="286"/>
        <v>159.35999999998603</v>
      </c>
      <c r="AK626" s="428">
        <f t="shared" si="287"/>
        <v>150.22999999999593</v>
      </c>
      <c r="AL626" s="428">
        <f t="shared" si="288"/>
        <v>158.45999999999185</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149.05999999999767</v>
      </c>
      <c r="AJ627" s="428">
        <f t="shared" si="286"/>
        <v>159.36000000001513</v>
      </c>
      <c r="AK627" s="428">
        <f t="shared" si="287"/>
        <v>150.22999999999593</v>
      </c>
      <c r="AL627" s="428">
        <f t="shared" si="288"/>
        <v>158.45999999999185</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149.05999999999767</v>
      </c>
      <c r="AJ628" s="428">
        <f t="shared" si="286"/>
        <v>159.35999999998603</v>
      </c>
      <c r="AK628" s="428">
        <f t="shared" si="287"/>
        <v>150.22999999999593</v>
      </c>
      <c r="AL628" s="428">
        <f t="shared" si="288"/>
        <v>158.4600000000064</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149.05999999999767</v>
      </c>
      <c r="AJ629" s="428">
        <f t="shared" si="286"/>
        <v>159.36000000001513</v>
      </c>
      <c r="AK629" s="428">
        <f t="shared" si="287"/>
        <v>150.23000000001048</v>
      </c>
      <c r="AL629" s="428">
        <f t="shared" si="288"/>
        <v>158.4600000000064</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149.05999999999767</v>
      </c>
      <c r="AJ630" s="428">
        <f t="shared" si="286"/>
        <v>159.35999999998603</v>
      </c>
      <c r="AK630" s="428">
        <f t="shared" si="287"/>
        <v>150.22999999999593</v>
      </c>
      <c r="AL630" s="428">
        <f t="shared" si="288"/>
        <v>158.45999999999185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149.05999999999767</v>
      </c>
      <c r="AJ631" s="428">
        <f t="shared" si="286"/>
        <v>159.36000000001513</v>
      </c>
      <c r="AK631" s="428">
        <f t="shared" si="287"/>
        <v>150.22999999999593</v>
      </c>
      <c r="AL631" s="428">
        <f t="shared" si="288"/>
        <v>158.45999999999185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149.05999999999767</v>
      </c>
      <c r="AJ632" s="428">
        <f t="shared" si="286"/>
        <v>159.35999999998603</v>
      </c>
      <c r="AK632" s="428">
        <f t="shared" si="287"/>
        <v>150.23000000001048</v>
      </c>
      <c r="AL632" s="428">
        <f t="shared" si="288"/>
        <v>158.46000000002095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149.05999999999767</v>
      </c>
      <c r="AJ633" s="428">
        <f t="shared" si="286"/>
        <v>159.36000000000058</v>
      </c>
      <c r="AK633" s="428">
        <f t="shared" si="287"/>
        <v>150.22999999999593</v>
      </c>
      <c r="AL633" s="428">
        <f t="shared" si="288"/>
        <v>158.45999999999185</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149.06000000001222</v>
      </c>
      <c r="AJ634" s="428">
        <f t="shared" si="286"/>
        <v>159.36000000000058</v>
      </c>
      <c r="AK634" s="428">
        <f t="shared" si="287"/>
        <v>150.22999999999593</v>
      </c>
      <c r="AL634" s="428">
        <f t="shared" si="288"/>
        <v>158.45999999999185</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149.05999999999767</v>
      </c>
      <c r="AJ635" s="428">
        <f t="shared" si="286"/>
        <v>159.36000000000058</v>
      </c>
      <c r="AK635" s="428">
        <f t="shared" si="287"/>
        <v>150.22999999999593</v>
      </c>
      <c r="AL635" s="428">
        <f t="shared" si="288"/>
        <v>158.4600000000064</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149.05999999999767</v>
      </c>
      <c r="AJ636" s="428">
        <f t="shared" si="286"/>
        <v>159.36000000000058</v>
      </c>
      <c r="AK636" s="428">
        <f t="shared" si="287"/>
        <v>150.23000000001048</v>
      </c>
      <c r="AL636" s="428">
        <f t="shared" si="288"/>
        <v>158.4600000000064</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149.05999999999767</v>
      </c>
      <c r="AJ637" s="428">
        <f t="shared" si="286"/>
        <v>159.36000000000058</v>
      </c>
      <c r="AK637" s="428">
        <f t="shared" si="287"/>
        <v>150.22999999999593</v>
      </c>
      <c r="AL637" s="428">
        <f t="shared" si="288"/>
        <v>158.45999999999185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149.05999999999767</v>
      </c>
      <c r="AJ638" s="428">
        <f t="shared" si="286"/>
        <v>159.36000000000058</v>
      </c>
      <c r="AK638" s="428">
        <f t="shared" si="287"/>
        <v>150.22999999999593</v>
      </c>
      <c r="AL638" s="428">
        <f t="shared" si="288"/>
        <v>158.45999999999185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149.06000000001222</v>
      </c>
      <c r="AJ639" s="428">
        <f t="shared" si="286"/>
        <v>159.36000000000058</v>
      </c>
      <c r="AK639" s="428">
        <f t="shared" si="287"/>
        <v>150.23000000001048</v>
      </c>
      <c r="AL639" s="428">
        <f t="shared" si="288"/>
        <v>158.4600000000064</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149.05999999999767</v>
      </c>
      <c r="AJ640" s="428">
        <f t="shared" si="286"/>
        <v>159.36000000000058</v>
      </c>
      <c r="AK640" s="428">
        <f t="shared" si="287"/>
        <v>150.22999999999593</v>
      </c>
      <c r="AL640" s="428">
        <f t="shared" si="288"/>
        <v>158.4600000000064</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149.05999999999767</v>
      </c>
      <c r="AJ641" s="428">
        <f t="shared" si="286"/>
        <v>159.36000000000058</v>
      </c>
      <c r="AK641" s="428">
        <f t="shared" si="287"/>
        <v>150.22999999999593</v>
      </c>
      <c r="AL641" s="428">
        <f t="shared" si="288"/>
        <v>158.45999999999185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149.05999999999767</v>
      </c>
      <c r="AJ642" s="428">
        <f t="shared" si="286"/>
        <v>159.36000000000058</v>
      </c>
      <c r="AK642" s="428">
        <f t="shared" si="287"/>
        <v>150.22999999999593</v>
      </c>
      <c r="AL642" s="428">
        <f t="shared" si="288"/>
        <v>158.4600000000064</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149.05999999999767</v>
      </c>
      <c r="AJ643" s="428">
        <f t="shared" si="286"/>
        <v>159.36000000000058</v>
      </c>
      <c r="AK643" s="428">
        <f t="shared" si="287"/>
        <v>150.23000000001048</v>
      </c>
      <c r="AL643" s="428">
        <f t="shared" si="288"/>
        <v>158.4600000000064</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149.05999999999767</v>
      </c>
      <c r="AJ644" s="428">
        <f t="shared" si="286"/>
        <v>159.36000000000058</v>
      </c>
      <c r="AK644" s="428">
        <f t="shared" si="287"/>
        <v>150.22999999999593</v>
      </c>
      <c r="AL644" s="428">
        <f t="shared" si="288"/>
        <v>158.45999999999185</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149.05999999999767</v>
      </c>
      <c r="AJ645" s="428">
        <f t="shared" si="286"/>
        <v>159.36000000000058</v>
      </c>
      <c r="AK645" s="428">
        <f t="shared" si="287"/>
        <v>150.22999999999593</v>
      </c>
      <c r="AL645" s="428">
        <f t="shared" si="288"/>
        <v>158.45999999999185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149.05999999999767</v>
      </c>
      <c r="AJ646" s="428">
        <f t="shared" ref="AJ646:AJ705" si="317">D646-D645</f>
        <v>159.36000000000058</v>
      </c>
      <c r="AK646" s="428">
        <f t="shared" ref="AK646:AK705" si="318">F646-F645</f>
        <v>150.22999999999593</v>
      </c>
      <c r="AL646" s="428">
        <f t="shared" ref="AL646:AL705" si="319">H646-H645</f>
        <v>158.4600000000064</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149.06000000001222</v>
      </c>
      <c r="AJ647" s="428">
        <f t="shared" si="317"/>
        <v>159.35999999998603</v>
      </c>
      <c r="AK647" s="428">
        <f t="shared" si="318"/>
        <v>150.23000000001048</v>
      </c>
      <c r="AL647" s="428">
        <f t="shared" si="319"/>
        <v>158.4600000000064</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149.05999999999767</v>
      </c>
      <c r="AJ648" s="428">
        <f t="shared" si="317"/>
        <v>159.36000000001513</v>
      </c>
      <c r="AK648" s="428">
        <f t="shared" si="318"/>
        <v>150.22999999999593</v>
      </c>
      <c r="AL648" s="428">
        <f t="shared" si="319"/>
        <v>158.45999999999185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149.05999999999767</v>
      </c>
      <c r="AJ649" s="428">
        <f t="shared" si="317"/>
        <v>159.35999999998603</v>
      </c>
      <c r="AK649" s="428">
        <f t="shared" si="318"/>
        <v>150.22999999999593</v>
      </c>
      <c r="AL649" s="428">
        <f t="shared" si="319"/>
        <v>158.4600000000064</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149.05999999999767</v>
      </c>
      <c r="AJ650" s="428">
        <f t="shared" si="317"/>
        <v>159.36000000001513</v>
      </c>
      <c r="AK650" s="428">
        <f t="shared" si="318"/>
        <v>150.23000000001048</v>
      </c>
      <c r="AL650" s="428">
        <f t="shared" si="319"/>
        <v>158.4600000000064</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149.06000000001222</v>
      </c>
      <c r="AJ651" s="428">
        <f t="shared" si="317"/>
        <v>159.35999999998603</v>
      </c>
      <c r="AK651" s="428">
        <f t="shared" si="318"/>
        <v>150.22999999999593</v>
      </c>
      <c r="AL651" s="428">
        <f t="shared" si="319"/>
        <v>158.45999999999185</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149.05999999999767</v>
      </c>
      <c r="AJ652" s="428">
        <f t="shared" si="317"/>
        <v>159.36000000001513</v>
      </c>
      <c r="AK652" s="428">
        <f t="shared" si="318"/>
        <v>150.22999999999593</v>
      </c>
      <c r="AL652" s="428">
        <f t="shared" si="319"/>
        <v>158.45999999999185</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149.05999999999767</v>
      </c>
      <c r="AJ653" s="428">
        <f t="shared" si="317"/>
        <v>159.35999999998603</v>
      </c>
      <c r="AK653" s="428">
        <f t="shared" si="318"/>
        <v>150.22999999999593</v>
      </c>
      <c r="AL653" s="428">
        <f t="shared" si="319"/>
        <v>158.4600000000064</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149.05999999999767</v>
      </c>
      <c r="AJ654" s="428">
        <f t="shared" si="317"/>
        <v>159.36000000001513</v>
      </c>
      <c r="AK654" s="428">
        <f t="shared" si="318"/>
        <v>150.23000000001048</v>
      </c>
      <c r="AL654" s="428">
        <f t="shared" si="319"/>
        <v>158.4600000000064</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149.05999999999767</v>
      </c>
      <c r="AJ655" s="428">
        <f t="shared" si="317"/>
        <v>159.35999999998603</v>
      </c>
      <c r="AK655" s="428">
        <f t="shared" si="318"/>
        <v>150.22999999999593</v>
      </c>
      <c r="AL655" s="428">
        <f t="shared" si="319"/>
        <v>158.45999999999185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149.05999999999767</v>
      </c>
      <c r="AJ656" s="428">
        <f t="shared" si="317"/>
        <v>159.36000000001513</v>
      </c>
      <c r="AK656" s="428">
        <f t="shared" si="318"/>
        <v>150.22999999999593</v>
      </c>
      <c r="AL656" s="428">
        <f t="shared" si="319"/>
        <v>158.4600000000064</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149.05999999999767</v>
      </c>
      <c r="AJ657" s="428">
        <f t="shared" si="317"/>
        <v>159.35999999998603</v>
      </c>
      <c r="AK657" s="428">
        <f t="shared" si="318"/>
        <v>150.22999999999593</v>
      </c>
      <c r="AL657" s="428">
        <f t="shared" si="319"/>
        <v>158.4600000000064</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149.05999999999767</v>
      </c>
      <c r="AJ658" s="428">
        <f t="shared" si="317"/>
        <v>159.36000000001513</v>
      </c>
      <c r="AK658" s="428">
        <f t="shared" si="318"/>
        <v>150.23000000001048</v>
      </c>
      <c r="AL658" s="428">
        <f t="shared" si="319"/>
        <v>158.45999999999185</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149.06000000001222</v>
      </c>
      <c r="AJ659" s="428">
        <f t="shared" si="317"/>
        <v>159.35999999998603</v>
      </c>
      <c r="AK659" s="428">
        <f t="shared" si="318"/>
        <v>150.22999999999593</v>
      </c>
      <c r="AL659" s="428">
        <f t="shared" si="319"/>
        <v>158.45999999999185</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149.05999999999767</v>
      </c>
      <c r="AJ660" s="428">
        <f t="shared" si="317"/>
        <v>159.36000000000058</v>
      </c>
      <c r="AK660" s="428">
        <f t="shared" si="318"/>
        <v>150.22999999999593</v>
      </c>
      <c r="AL660" s="428">
        <f t="shared" si="319"/>
        <v>158.4600000000064</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149.05999999999767</v>
      </c>
      <c r="AJ661" s="428">
        <f t="shared" si="317"/>
        <v>159.36000000000058</v>
      </c>
      <c r="AK661" s="428">
        <f t="shared" si="318"/>
        <v>150.23000000001048</v>
      </c>
      <c r="AL661" s="428">
        <f t="shared" si="319"/>
        <v>158.4600000000064</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149.05999999999767</v>
      </c>
      <c r="AJ662" s="428">
        <f t="shared" si="317"/>
        <v>159.36000000000058</v>
      </c>
      <c r="AK662" s="428">
        <f t="shared" si="318"/>
        <v>150.22999999999593</v>
      </c>
      <c r="AL662" s="428">
        <f t="shared" si="319"/>
        <v>158.45999999999185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149.05999999999767</v>
      </c>
      <c r="AJ663" s="428">
        <f t="shared" si="317"/>
        <v>159.36000000000058</v>
      </c>
      <c r="AK663" s="428">
        <f t="shared" si="318"/>
        <v>150.22999999999593</v>
      </c>
      <c r="AL663" s="428">
        <f t="shared" si="319"/>
        <v>158.45999999999185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149.06000000001222</v>
      </c>
      <c r="AJ664" s="428">
        <f t="shared" si="317"/>
        <v>159.36000000000058</v>
      </c>
      <c r="AK664" s="428">
        <f t="shared" si="318"/>
        <v>150.23000000001048</v>
      </c>
      <c r="AL664" s="428">
        <f t="shared" si="319"/>
        <v>158.4600000000064</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149.05999999999767</v>
      </c>
      <c r="AJ665" s="428">
        <f t="shared" si="317"/>
        <v>159.36000000000058</v>
      </c>
      <c r="AK665" s="428">
        <f t="shared" si="318"/>
        <v>150.22999999999593</v>
      </c>
      <c r="AL665" s="428">
        <f t="shared" si="319"/>
        <v>158.4600000000064</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149.05999999999767</v>
      </c>
      <c r="AJ666" s="428">
        <f t="shared" si="317"/>
        <v>159.36000000000058</v>
      </c>
      <c r="AK666" s="428">
        <f t="shared" si="318"/>
        <v>150.22999999999593</v>
      </c>
      <c r="AL666" s="428">
        <f t="shared" si="319"/>
        <v>158.45999999999185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149.05999999999767</v>
      </c>
      <c r="AJ667" s="428">
        <f t="shared" si="317"/>
        <v>159.36000000000058</v>
      </c>
      <c r="AK667" s="428">
        <f t="shared" si="318"/>
        <v>150.22999999999593</v>
      </c>
      <c r="AL667" s="428">
        <f t="shared" si="319"/>
        <v>158.4600000000064</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149.05999999999767</v>
      </c>
      <c r="AJ668" s="428">
        <f t="shared" si="317"/>
        <v>159.36000000000058</v>
      </c>
      <c r="AK668" s="428">
        <f t="shared" si="318"/>
        <v>150.23000000001048</v>
      </c>
      <c r="AL668" s="428">
        <f t="shared" si="319"/>
        <v>158.4600000000064</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149.05999999999767</v>
      </c>
      <c r="AJ669" s="428">
        <f t="shared" si="317"/>
        <v>159.36000000000058</v>
      </c>
      <c r="AK669" s="428">
        <f t="shared" si="318"/>
        <v>150.22999999999593</v>
      </c>
      <c r="AL669" s="428">
        <f t="shared" si="319"/>
        <v>158.45999999999185</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149.05999999999767</v>
      </c>
      <c r="AJ670" s="428">
        <f t="shared" si="317"/>
        <v>159.36000000000058</v>
      </c>
      <c r="AK670" s="428">
        <f t="shared" si="318"/>
        <v>150.22999999999593</v>
      </c>
      <c r="AL670" s="428">
        <f t="shared" si="319"/>
        <v>158.45999999999185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149.05999999999767</v>
      </c>
      <c r="AJ671" s="428">
        <f t="shared" si="317"/>
        <v>159.36000000000058</v>
      </c>
      <c r="AK671" s="428">
        <f t="shared" si="318"/>
        <v>150.22999999999593</v>
      </c>
      <c r="AL671" s="428">
        <f t="shared" si="319"/>
        <v>158.4600000000064</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149.06000000001222</v>
      </c>
      <c r="AJ672" s="428">
        <f t="shared" si="317"/>
        <v>159.36000000000058</v>
      </c>
      <c r="AK672" s="428">
        <f t="shared" si="318"/>
        <v>150.23000000001048</v>
      </c>
      <c r="AL672" s="428">
        <f t="shared" si="319"/>
        <v>158.4600000000064</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149.05999999999767</v>
      </c>
      <c r="AJ673" s="428">
        <f t="shared" si="317"/>
        <v>159.36000000000058</v>
      </c>
      <c r="AK673" s="428">
        <f t="shared" si="318"/>
        <v>150.22999999999593</v>
      </c>
      <c r="AL673" s="428">
        <f t="shared" si="319"/>
        <v>158.45999999999185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149.05999999999767</v>
      </c>
      <c r="AJ674" s="428">
        <f t="shared" si="317"/>
        <v>159.36000000000058</v>
      </c>
      <c r="AK674" s="428">
        <f t="shared" si="318"/>
        <v>150.22999999999593</v>
      </c>
      <c r="AL674" s="428">
        <f t="shared" si="319"/>
        <v>158.4600000000064</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149.05999999999767</v>
      </c>
      <c r="AJ675" s="428">
        <f t="shared" si="317"/>
        <v>159.36000000000058</v>
      </c>
      <c r="AK675" s="428">
        <f t="shared" si="318"/>
        <v>150.23000000001048</v>
      </c>
      <c r="AL675" s="428">
        <f t="shared" si="319"/>
        <v>158.4600000000064</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149.06000000001222</v>
      </c>
      <c r="AJ676" s="428">
        <f t="shared" si="317"/>
        <v>159.36000000000058</v>
      </c>
      <c r="AK676" s="428">
        <f t="shared" si="318"/>
        <v>150.22999999999593</v>
      </c>
      <c r="AL676" s="428">
        <f t="shared" si="319"/>
        <v>158.45999999999185</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149.05999999999767</v>
      </c>
      <c r="AJ677" s="428">
        <f t="shared" si="317"/>
        <v>159.36000000000058</v>
      </c>
      <c r="AK677" s="428">
        <f t="shared" si="318"/>
        <v>150.22999999999593</v>
      </c>
      <c r="AL677" s="428">
        <f t="shared" si="319"/>
        <v>158.45999999999185</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149.05999999999767</v>
      </c>
      <c r="AJ678" s="428">
        <f t="shared" si="317"/>
        <v>159.35999999998603</v>
      </c>
      <c r="AK678" s="428">
        <f t="shared" si="318"/>
        <v>150.22999999999593</v>
      </c>
      <c r="AL678" s="428">
        <f t="shared" si="319"/>
        <v>158.4600000000064</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149.05999999999767</v>
      </c>
      <c r="AJ679" s="428">
        <f t="shared" si="317"/>
        <v>159.36000000000058</v>
      </c>
      <c r="AK679" s="428">
        <f t="shared" si="318"/>
        <v>150.23000000001048</v>
      </c>
      <c r="AL679" s="428">
        <f t="shared" si="319"/>
        <v>158.4600000000064</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149.05999999999767</v>
      </c>
      <c r="AJ680" s="428">
        <f t="shared" si="317"/>
        <v>159.36000000000058</v>
      </c>
      <c r="AK680" s="428">
        <f t="shared" si="318"/>
        <v>150.22999999999593</v>
      </c>
      <c r="AL680" s="428">
        <f t="shared" si="319"/>
        <v>158.45999999999185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149.05999999999767</v>
      </c>
      <c r="AJ681" s="428">
        <f t="shared" si="317"/>
        <v>159.36000000000058</v>
      </c>
      <c r="AK681" s="428">
        <f t="shared" si="318"/>
        <v>150.22999999999593</v>
      </c>
      <c r="AL681" s="428">
        <f t="shared" si="319"/>
        <v>158.4600000000064</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149.05999999999767</v>
      </c>
      <c r="AJ682" s="428">
        <f t="shared" si="317"/>
        <v>159.36000000000058</v>
      </c>
      <c r="AK682" s="428">
        <f t="shared" si="318"/>
        <v>150.22999999999593</v>
      </c>
      <c r="AL682" s="428">
        <f t="shared" si="319"/>
        <v>158.4600000000064</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149.05999999999767</v>
      </c>
      <c r="AJ683" s="428">
        <f t="shared" si="317"/>
        <v>159.36000000000058</v>
      </c>
      <c r="AK683" s="428">
        <f t="shared" si="318"/>
        <v>150.23000000001048</v>
      </c>
      <c r="AL683" s="428">
        <f t="shared" si="319"/>
        <v>158.45999999999185</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149.06000000001222</v>
      </c>
      <c r="AJ684" s="428">
        <f t="shared" si="317"/>
        <v>159.36000000000058</v>
      </c>
      <c r="AK684" s="428">
        <f t="shared" si="318"/>
        <v>150.22999999999593</v>
      </c>
      <c r="AL684" s="428">
        <f t="shared" si="319"/>
        <v>158.45999999999185</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149.05999999999767</v>
      </c>
      <c r="AJ685" s="428">
        <f t="shared" si="317"/>
        <v>159.36000000000058</v>
      </c>
      <c r="AK685" s="428">
        <f t="shared" si="318"/>
        <v>150.22999999999593</v>
      </c>
      <c r="AL685" s="428">
        <f t="shared" si="319"/>
        <v>158.4600000000064</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149.05999999999767</v>
      </c>
      <c r="AJ686" s="428">
        <f t="shared" si="317"/>
        <v>159.36000000000058</v>
      </c>
      <c r="AK686" s="428">
        <f t="shared" si="318"/>
        <v>150.23000000001048</v>
      </c>
      <c r="AL686" s="428">
        <f t="shared" si="319"/>
        <v>158.4600000000064</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149.05999999999767</v>
      </c>
      <c r="AJ687" s="428">
        <f t="shared" si="317"/>
        <v>159.36000000000058</v>
      </c>
      <c r="AK687" s="428">
        <f t="shared" si="318"/>
        <v>150.22999999999593</v>
      </c>
      <c r="AL687" s="428">
        <f t="shared" si="319"/>
        <v>158.45999999999185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149.05999999999767</v>
      </c>
      <c r="AJ688" s="428">
        <f t="shared" si="317"/>
        <v>159.36000000000058</v>
      </c>
      <c r="AK688" s="428">
        <f t="shared" si="318"/>
        <v>150.22999999999593</v>
      </c>
      <c r="AL688" s="428">
        <f t="shared" si="319"/>
        <v>158.45999999999185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149.06000000001222</v>
      </c>
      <c r="AJ689" s="428">
        <f t="shared" si="317"/>
        <v>159.36000000000058</v>
      </c>
      <c r="AK689" s="428">
        <f t="shared" si="318"/>
        <v>150.23000000001048</v>
      </c>
      <c r="AL689" s="428">
        <f t="shared" si="319"/>
        <v>158.4600000000064</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149.05999999999767</v>
      </c>
      <c r="AJ690" s="428">
        <f t="shared" si="317"/>
        <v>159.36000000000058</v>
      </c>
      <c r="AK690" s="428">
        <f t="shared" si="318"/>
        <v>150.22999999999593</v>
      </c>
      <c r="AL690" s="428">
        <f t="shared" si="319"/>
        <v>158.4600000000064</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149.05999999999767</v>
      </c>
      <c r="AJ691" s="428">
        <f t="shared" si="317"/>
        <v>159.36000000000058</v>
      </c>
      <c r="AK691" s="428">
        <f t="shared" si="318"/>
        <v>150.22999999999593</v>
      </c>
      <c r="AL691" s="428">
        <f t="shared" si="319"/>
        <v>158.45999999999185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149.05999999999767</v>
      </c>
      <c r="AJ692" s="428">
        <f t="shared" si="317"/>
        <v>159.36000000000058</v>
      </c>
      <c r="AK692" s="428">
        <f t="shared" si="318"/>
        <v>150.22999999999593</v>
      </c>
      <c r="AL692" s="428">
        <f t="shared" si="319"/>
        <v>158.4600000000064</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149.05999999999767</v>
      </c>
      <c r="AJ693" s="428">
        <f t="shared" si="317"/>
        <v>159.36000000000058</v>
      </c>
      <c r="AK693" s="428">
        <f t="shared" si="318"/>
        <v>150.23000000001048</v>
      </c>
      <c r="AL693" s="428">
        <f t="shared" si="319"/>
        <v>158.4600000000064</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149.05999999999767</v>
      </c>
      <c r="AJ694" s="428">
        <f t="shared" si="317"/>
        <v>159.36000000000058</v>
      </c>
      <c r="AK694" s="428">
        <f t="shared" si="318"/>
        <v>150.22999999999593</v>
      </c>
      <c r="AL694" s="428">
        <f t="shared" si="319"/>
        <v>158.45999999999185</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149.05999999999767</v>
      </c>
      <c r="AJ695" s="428">
        <f t="shared" si="317"/>
        <v>159.36000000000058</v>
      </c>
      <c r="AK695" s="428">
        <f t="shared" si="318"/>
        <v>150.22999999999593</v>
      </c>
      <c r="AL695" s="428">
        <f t="shared" si="319"/>
        <v>158.45999999999185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149.05999999999767</v>
      </c>
      <c r="AJ696" s="428">
        <f t="shared" si="317"/>
        <v>159.36000000000058</v>
      </c>
      <c r="AK696" s="428">
        <f t="shared" si="318"/>
        <v>150.22999999999593</v>
      </c>
      <c r="AL696" s="428">
        <f t="shared" si="319"/>
        <v>158.4600000000064</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149.06000000001222</v>
      </c>
      <c r="AJ697" s="428">
        <f t="shared" si="317"/>
        <v>159.36000000000058</v>
      </c>
      <c r="AK697" s="428">
        <f t="shared" si="318"/>
        <v>150.23000000001048</v>
      </c>
      <c r="AL697" s="428">
        <f t="shared" si="319"/>
        <v>158.4600000000064</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149.05999999999767</v>
      </c>
      <c r="AJ698" s="428">
        <f t="shared" si="317"/>
        <v>159.36000000000058</v>
      </c>
      <c r="AK698" s="428">
        <f t="shared" si="318"/>
        <v>150.22999999999593</v>
      </c>
      <c r="AL698" s="428">
        <f t="shared" si="319"/>
        <v>158.45999999999185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149.05999999999767</v>
      </c>
      <c r="AJ699" s="428">
        <f t="shared" si="317"/>
        <v>159.36000000000058</v>
      </c>
      <c r="AK699" s="428">
        <f t="shared" si="318"/>
        <v>150.22999999999593</v>
      </c>
      <c r="AL699" s="428">
        <f t="shared" si="319"/>
        <v>158.4600000000064</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149.05999999999767</v>
      </c>
      <c r="AJ700" s="428">
        <f t="shared" si="317"/>
        <v>159.36000000000058</v>
      </c>
      <c r="AK700" s="428">
        <f t="shared" si="318"/>
        <v>150.23000000001048</v>
      </c>
      <c r="AL700" s="428">
        <f t="shared" si="319"/>
        <v>158.4600000000064</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149.06000000001222</v>
      </c>
      <c r="AJ701" s="428">
        <f t="shared" si="317"/>
        <v>159.36000000000058</v>
      </c>
      <c r="AK701" s="428">
        <f t="shared" si="318"/>
        <v>150.22999999999593</v>
      </c>
      <c r="AL701" s="428">
        <f t="shared" si="319"/>
        <v>158.45999999999185</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149.05999999999767</v>
      </c>
      <c r="AJ702" s="428">
        <f t="shared" si="317"/>
        <v>159.36000000000058</v>
      </c>
      <c r="AK702" s="428">
        <f t="shared" si="318"/>
        <v>150.22999999999593</v>
      </c>
      <c r="AL702" s="428">
        <f t="shared" si="319"/>
        <v>158.45999999999185</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149.05999999999767</v>
      </c>
      <c r="AJ703" s="428">
        <f t="shared" si="317"/>
        <v>159.35999999998603</v>
      </c>
      <c r="AK703" s="428">
        <f t="shared" si="318"/>
        <v>150.22999999999593</v>
      </c>
      <c r="AL703" s="428">
        <f t="shared" si="319"/>
        <v>158.4600000000064</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149.05999999999767</v>
      </c>
      <c r="AJ704" s="428">
        <f t="shared" si="317"/>
        <v>159.36000000000058</v>
      </c>
      <c r="AK704" s="428">
        <f t="shared" si="318"/>
        <v>150.23000000001048</v>
      </c>
      <c r="AL704" s="428">
        <f t="shared" si="319"/>
        <v>158.4600000000064</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149.05999999999767</v>
      </c>
      <c r="AJ705" s="428">
        <f t="shared" si="317"/>
        <v>159.36000000000058</v>
      </c>
      <c r="AK705" s="428">
        <f t="shared" si="318"/>
        <v>150.22999999999593</v>
      </c>
      <c r="AL705" s="428">
        <f t="shared" si="319"/>
        <v>158.45999999999185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29270.249435661583</v>
      </c>
      <c r="F2" s="9">
        <v>0</v>
      </c>
      <c r="G2" s="9">
        <v>0</v>
      </c>
      <c r="H2" s="9">
        <v>0</v>
      </c>
    </row>
    <row r="3">
      <c r="A3" s="9">
        <v>1</v>
      </c>
      <c r="B3" s="9">
        <v>1</v>
      </c>
      <c r="C3" s="9">
        <v>77</v>
      </c>
      <c r="D3" s="9">
        <v>0</v>
      </c>
      <c r="E3" s="9">
        <v>0</v>
      </c>
      <c r="F3" s="9">
        <v>0</v>
      </c>
      <c r="G3" s="9">
        <v>0</v>
      </c>
      <c r="H3" s="9">
        <v>0</v>
      </c>
    </row>
    <row r="4">
      <c r="A4" s="9">
        <v>1</v>
      </c>
      <c r="B4" s="9">
        <v>2</v>
      </c>
      <c r="C4" s="9">
        <v>88</v>
      </c>
      <c r="D4" s="9">
        <v>0</v>
      </c>
      <c r="E4" s="9">
        <v>0</v>
      </c>
      <c r="F4" s="9">
        <v>0</v>
      </c>
      <c r="G4" s="9">
        <v>0</v>
      </c>
      <c r="H4" s="9">
        <v>0</v>
      </c>
    </row>
    <row r="5">
      <c r="A5" s="9">
        <v>1</v>
      </c>
      <c r="B5" s="9">
        <v>3</v>
      </c>
      <c r="C5" s="9">
        <v>101</v>
      </c>
      <c r="D5" s="9">
        <v>0</v>
      </c>
      <c r="E5" s="9">
        <v>2447.4224667593598</v>
      </c>
      <c r="F5" s="9">
        <v>0</v>
      </c>
      <c r="G5" s="9">
        <v>0</v>
      </c>
      <c r="H5" s="9">
        <v>0</v>
      </c>
    </row>
    <row r="6">
      <c r="A6" s="9">
        <v>1</v>
      </c>
      <c r="B6" s="9">
        <v>4</v>
      </c>
      <c r="C6" s="9">
        <v>116</v>
      </c>
      <c r="D6" s="9">
        <v>0</v>
      </c>
      <c r="E6" s="9">
        <v>0</v>
      </c>
      <c r="F6" s="9">
        <v>0</v>
      </c>
      <c r="G6" s="9">
        <v>0</v>
      </c>
      <c r="H6" s="9">
        <v>0</v>
      </c>
    </row>
    <row r="7">
      <c r="A7" s="9">
        <v>1</v>
      </c>
      <c r="B7" s="9">
        <v>5</v>
      </c>
      <c r="C7" s="9">
        <v>134</v>
      </c>
      <c r="D7" s="9">
        <v>0</v>
      </c>
      <c r="E7" s="9">
        <v>0</v>
      </c>
      <c r="F7" s="9">
        <v>0</v>
      </c>
      <c r="G7" s="9">
        <v>0</v>
      </c>
      <c r="H7" s="9">
        <v>0</v>
      </c>
    </row>
    <row r="8">
      <c r="A8" s="9">
        <v>1</v>
      </c>
      <c r="B8" s="9">
        <v>6</v>
      </c>
      <c r="C8" s="9">
        <v>153</v>
      </c>
      <c r="D8" s="9">
        <v>0</v>
      </c>
      <c r="E8" s="9">
        <v>0</v>
      </c>
      <c r="F8" s="9">
        <v>0</v>
      </c>
      <c r="G8" s="9">
        <v>0</v>
      </c>
      <c r="H8" s="9">
        <v>0</v>
      </c>
    </row>
    <row r="9">
      <c r="A9" s="9">
        <v>1</v>
      </c>
      <c r="B9" s="9">
        <v>7</v>
      </c>
      <c r="C9" s="9">
        <v>176</v>
      </c>
      <c r="D9" s="9">
        <v>0</v>
      </c>
      <c r="E9" s="9">
        <v>698.52751000512103</v>
      </c>
      <c r="F9" s="9">
        <v>0</v>
      </c>
      <c r="G9" s="9">
        <v>0</v>
      </c>
      <c r="H9" s="9">
        <v>0</v>
      </c>
    </row>
    <row r="10">
      <c r="A10" s="9">
        <v>1</v>
      </c>
      <c r="B10" s="9">
        <v>8</v>
      </c>
      <c r="C10" s="9">
        <v>202</v>
      </c>
      <c r="D10" s="9">
        <v>0</v>
      </c>
      <c r="E10" s="9">
        <v>5737.6052075939042</v>
      </c>
      <c r="F10" s="9">
        <v>0</v>
      </c>
      <c r="G10" s="9">
        <v>0</v>
      </c>
      <c r="H10" s="9">
        <v>0</v>
      </c>
    </row>
    <row r="11">
      <c r="A11" s="9">
        <v>1</v>
      </c>
      <c r="B11" s="9">
        <v>9</v>
      </c>
      <c r="C11" s="9">
        <v>232</v>
      </c>
      <c r="D11" s="9">
        <v>0</v>
      </c>
      <c r="E11" s="9">
        <v>0</v>
      </c>
      <c r="F11" s="9">
        <v>0</v>
      </c>
      <c r="G11" s="9">
        <v>0</v>
      </c>
      <c r="H11" s="9">
        <v>0</v>
      </c>
    </row>
    <row r="12">
      <c r="A12" s="9">
        <v>1</v>
      </c>
      <c r="B12" s="9">
        <v>10</v>
      </c>
      <c r="C12" s="9">
        <v>267</v>
      </c>
      <c r="D12" s="9">
        <v>0</v>
      </c>
      <c r="E12" s="9">
        <v>0</v>
      </c>
      <c r="F12" s="9">
        <v>0</v>
      </c>
      <c r="G12" s="9">
        <v>0</v>
      </c>
      <c r="H12" s="9">
        <v>0</v>
      </c>
    </row>
    <row r="13">
      <c r="A13" s="9">
        <v>1</v>
      </c>
      <c r="B13" s="9">
        <v>11</v>
      </c>
      <c r="C13" s="9">
        <v>306</v>
      </c>
      <c r="D13" s="9">
        <v>0</v>
      </c>
      <c r="E13" s="9">
        <v>16830.857847355768</v>
      </c>
      <c r="F13" s="9">
        <v>0</v>
      </c>
      <c r="G13" s="9">
        <v>0</v>
      </c>
      <c r="H13" s="9">
        <v>0</v>
      </c>
    </row>
    <row r="14">
      <c r="A14" s="9">
        <v>1</v>
      </c>
      <c r="B14" s="9">
        <v>12</v>
      </c>
      <c r="C14" s="9">
        <v>351</v>
      </c>
      <c r="D14" s="9">
        <v>0</v>
      </c>
      <c r="E14" s="9">
        <v>1523.939303710875</v>
      </c>
      <c r="F14" s="9">
        <v>0</v>
      </c>
      <c r="G14" s="9">
        <v>0</v>
      </c>
      <c r="H14" s="9">
        <v>0</v>
      </c>
    </row>
    <row r="15">
      <c r="A15" s="9">
        <v>1</v>
      </c>
      <c r="B15" s="9">
        <v>13</v>
      </c>
      <c r="C15" s="9">
        <v>404</v>
      </c>
      <c r="D15" s="9">
        <v>0</v>
      </c>
      <c r="E15" s="9">
        <v>1822.6407078422972</v>
      </c>
      <c r="F15" s="9">
        <v>0</v>
      </c>
      <c r="G15" s="9">
        <v>0</v>
      </c>
      <c r="H15" s="9">
        <v>0</v>
      </c>
    </row>
    <row r="16">
      <c r="A16" s="9">
        <v>1</v>
      </c>
      <c r="B16" s="9">
        <v>14</v>
      </c>
      <c r="C16" s="9">
        <v>463</v>
      </c>
      <c r="D16" s="9">
        <v>0</v>
      </c>
      <c r="E16" s="9">
        <v>0</v>
      </c>
      <c r="F16" s="9">
        <v>0</v>
      </c>
      <c r="G16" s="9">
        <v>0</v>
      </c>
      <c r="H16" s="9">
        <v>0</v>
      </c>
    </row>
    <row r="17">
      <c r="A17" s="9">
        <v>1</v>
      </c>
      <c r="B17" s="9">
        <v>15</v>
      </c>
      <c r="C17" s="9">
        <v>532</v>
      </c>
      <c r="D17" s="9">
        <v>0</v>
      </c>
      <c r="E17" s="9">
        <v>141759.29630269209</v>
      </c>
      <c r="F17" s="9">
        <v>0</v>
      </c>
      <c r="G17" s="9">
        <v>0</v>
      </c>
      <c r="H17" s="9">
        <v>0</v>
      </c>
    </row>
    <row r="18">
      <c r="A18" s="9">
        <v>1</v>
      </c>
      <c r="B18" s="9">
        <v>16</v>
      </c>
      <c r="C18" s="9">
        <v>611</v>
      </c>
      <c r="D18" s="9">
        <v>0</v>
      </c>
      <c r="E18" s="9">
        <v>3238.8038862420431</v>
      </c>
      <c r="F18" s="9">
        <v>0</v>
      </c>
      <c r="G18" s="9">
        <v>0</v>
      </c>
      <c r="H18" s="9">
        <v>0</v>
      </c>
    </row>
    <row r="19">
      <c r="A19" s="9">
        <v>1</v>
      </c>
      <c r="B19" s="9">
        <v>17</v>
      </c>
      <c r="C19" s="9">
        <v>702</v>
      </c>
      <c r="D19" s="9">
        <v>0</v>
      </c>
      <c r="E19" s="9">
        <v>11813.947213876791</v>
      </c>
      <c r="F19" s="9">
        <v>0</v>
      </c>
      <c r="G19" s="9">
        <v>0</v>
      </c>
      <c r="H19" s="9">
        <v>0</v>
      </c>
    </row>
    <row r="20">
      <c r="A20" s="9">
        <v>1</v>
      </c>
      <c r="B20" s="9">
        <v>18</v>
      </c>
      <c r="C20" s="9">
        <v>806</v>
      </c>
      <c r="D20" s="9">
        <v>0</v>
      </c>
      <c r="E20" s="9">
        <v>106821.90795112248</v>
      </c>
      <c r="F20" s="9">
        <v>0</v>
      </c>
      <c r="G20" s="9">
        <v>0</v>
      </c>
      <c r="H20" s="9">
        <v>0</v>
      </c>
    </row>
    <row r="21">
      <c r="A21" s="9">
        <v>1</v>
      </c>
      <c r="B21" s="9">
        <v>19</v>
      </c>
      <c r="C21" s="9">
        <v>925</v>
      </c>
      <c r="D21" s="9">
        <v>0</v>
      </c>
      <c r="E21" s="9">
        <v>6521.2983204894799</v>
      </c>
      <c r="F21" s="9">
        <v>0</v>
      </c>
      <c r="G21" s="9">
        <v>0</v>
      </c>
      <c r="H21" s="9">
        <v>0</v>
      </c>
    </row>
    <row r="22">
      <c r="A22" s="9">
        <v>1</v>
      </c>
      <c r="B22" s="9">
        <v>20</v>
      </c>
      <c r="C22" s="9">
        <v>1062</v>
      </c>
      <c r="D22" s="9">
        <v>0</v>
      </c>
      <c r="E22" s="9">
        <v>104781.4744480697</v>
      </c>
      <c r="F22" s="9">
        <v>0</v>
      </c>
      <c r="G22" s="9">
        <v>0</v>
      </c>
      <c r="H22" s="9">
        <v>0</v>
      </c>
    </row>
    <row r="23">
      <c r="A23" s="9">
        <v>1</v>
      </c>
      <c r="B23" s="9">
        <v>21</v>
      </c>
      <c r="C23" s="9">
        <v>1220</v>
      </c>
      <c r="D23" s="9">
        <v>0</v>
      </c>
      <c r="E23" s="9">
        <v>59743.494116562739</v>
      </c>
      <c r="F23" s="9">
        <v>0</v>
      </c>
      <c r="G23" s="9">
        <v>0</v>
      </c>
      <c r="H23" s="9">
        <v>0</v>
      </c>
    </row>
    <row r="24">
      <c r="A24" s="9">
        <v>1</v>
      </c>
      <c r="B24" s="9">
        <v>22</v>
      </c>
      <c r="C24" s="9">
        <v>1400</v>
      </c>
      <c r="D24" s="9">
        <v>0</v>
      </c>
      <c r="E24" s="9">
        <v>28593.60675821748</v>
      </c>
      <c r="F24" s="9">
        <v>0</v>
      </c>
      <c r="G24" s="9">
        <v>0</v>
      </c>
      <c r="H24" s="9">
        <v>0</v>
      </c>
    </row>
    <row r="25">
      <c r="A25" s="9">
        <v>1</v>
      </c>
      <c r="B25" s="9">
        <v>23</v>
      </c>
      <c r="C25" s="9">
        <v>1608</v>
      </c>
      <c r="D25" s="9">
        <v>0</v>
      </c>
      <c r="E25" s="9">
        <v>295918.21124008833</v>
      </c>
      <c r="F25" s="9">
        <v>0</v>
      </c>
      <c r="G25" s="9">
        <v>0</v>
      </c>
      <c r="H25" s="9">
        <v>0</v>
      </c>
    </row>
    <row r="26">
      <c r="A26" s="9">
        <v>1</v>
      </c>
      <c r="B26" s="9">
        <v>24</v>
      </c>
      <c r="C26" s="9">
        <v>1846</v>
      </c>
      <c r="D26" s="9">
        <v>0</v>
      </c>
      <c r="E26" s="9">
        <v>47359.037835323259</v>
      </c>
      <c r="F26" s="9">
        <v>0</v>
      </c>
      <c r="G26" s="9">
        <v>0</v>
      </c>
      <c r="H26" s="9">
        <v>0</v>
      </c>
    </row>
    <row r="27">
      <c r="A27" s="9">
        <v>1</v>
      </c>
      <c r="B27" s="9">
        <v>25</v>
      </c>
      <c r="C27" s="9">
        <v>2120</v>
      </c>
      <c r="D27" s="9">
        <v>0</v>
      </c>
      <c r="E27" s="9">
        <v>446655.26320576132</v>
      </c>
      <c r="F27" s="9">
        <v>0</v>
      </c>
      <c r="G27" s="9">
        <v>0</v>
      </c>
      <c r="H27" s="9">
        <v>0</v>
      </c>
    </row>
    <row r="28">
      <c r="A28" s="9">
        <v>1</v>
      </c>
      <c r="B28" s="9">
        <v>26</v>
      </c>
      <c r="C28" s="9">
        <v>2434</v>
      </c>
      <c r="D28" s="9">
        <v>0</v>
      </c>
      <c r="E28" s="9">
        <v>403129.18489757855</v>
      </c>
      <c r="F28" s="9">
        <v>0</v>
      </c>
      <c r="G28" s="9">
        <v>0</v>
      </c>
      <c r="H28" s="9">
        <v>0</v>
      </c>
    </row>
    <row r="29">
      <c r="A29" s="9">
        <v>1</v>
      </c>
      <c r="B29" s="9">
        <v>27</v>
      </c>
      <c r="C29" s="9">
        <v>2795</v>
      </c>
      <c r="D29" s="9">
        <v>0</v>
      </c>
      <c r="E29" s="9">
        <v>174730.97587693422</v>
      </c>
      <c r="F29" s="9">
        <v>0</v>
      </c>
      <c r="G29" s="9">
        <v>0</v>
      </c>
      <c r="H29" s="9">
        <v>0</v>
      </c>
    </row>
    <row r="30">
      <c r="A30" s="9">
        <v>1</v>
      </c>
      <c r="B30" s="9">
        <v>28</v>
      </c>
      <c r="C30" s="9">
        <v>3210</v>
      </c>
      <c r="D30" s="9">
        <v>0</v>
      </c>
      <c r="E30" s="9">
        <v>135570.64879644843</v>
      </c>
      <c r="F30" s="9">
        <v>0</v>
      </c>
      <c r="G30" s="9">
        <v>0</v>
      </c>
      <c r="H30" s="9">
        <v>0</v>
      </c>
    </row>
    <row r="31">
      <c r="A31" s="9">
        <v>1</v>
      </c>
      <c r="B31" s="9">
        <v>29</v>
      </c>
      <c r="C31" s="9">
        <v>3685</v>
      </c>
      <c r="D31" s="9">
        <v>0</v>
      </c>
      <c r="E31" s="9">
        <v>242098.43036050809</v>
      </c>
      <c r="F31" s="9">
        <v>0</v>
      </c>
      <c r="G31" s="9">
        <v>0</v>
      </c>
      <c r="H31" s="9">
        <v>0</v>
      </c>
    </row>
    <row r="32">
      <c r="A32" s="9">
        <v>1</v>
      </c>
      <c r="B32" s="9">
        <v>30</v>
      </c>
      <c r="C32" s="9">
        <v>4232</v>
      </c>
      <c r="D32" s="9">
        <v>0</v>
      </c>
      <c r="E32" s="9">
        <v>1342394.568549047</v>
      </c>
      <c r="F32" s="9">
        <v>0</v>
      </c>
      <c r="G32" s="9">
        <v>0</v>
      </c>
      <c r="H32" s="9">
        <v>0</v>
      </c>
    </row>
    <row r="33">
      <c r="A33" s="9">
        <v>1</v>
      </c>
      <c r="B33" s="9">
        <v>31</v>
      </c>
      <c r="C33" s="9">
        <v>4859</v>
      </c>
      <c r="D33" s="9">
        <v>0</v>
      </c>
      <c r="E33" s="9">
        <v>195335.82629233852</v>
      </c>
      <c r="F33" s="9">
        <v>0</v>
      </c>
      <c r="G33" s="9">
        <v>0</v>
      </c>
      <c r="H33" s="9">
        <v>0</v>
      </c>
    </row>
    <row r="34">
      <c r="A34" s="9">
        <v>1</v>
      </c>
      <c r="B34" s="9">
        <v>32</v>
      </c>
      <c r="C34" s="9">
        <v>5579</v>
      </c>
      <c r="D34" s="9">
        <v>0</v>
      </c>
      <c r="E34" s="9">
        <v>517678.83269826224</v>
      </c>
      <c r="F34" s="9">
        <v>0</v>
      </c>
      <c r="G34" s="9">
        <v>0</v>
      </c>
      <c r="H34" s="9">
        <v>3453.5945258922193</v>
      </c>
    </row>
    <row r="35">
      <c r="A35" s="9">
        <v>1</v>
      </c>
      <c r="B35" s="9">
        <v>33</v>
      </c>
      <c r="C35" s="9">
        <v>6406</v>
      </c>
      <c r="D35" s="9">
        <v>0</v>
      </c>
      <c r="E35" s="9">
        <v>273620.91662727471</v>
      </c>
      <c r="F35" s="9">
        <v>2476.2456400314159</v>
      </c>
      <c r="G35" s="9">
        <v>0</v>
      </c>
      <c r="H35" s="9">
        <v>0</v>
      </c>
    </row>
    <row r="36">
      <c r="A36" s="9">
        <v>1</v>
      </c>
      <c r="B36" s="9">
        <v>34</v>
      </c>
      <c r="C36" s="9">
        <v>7356</v>
      </c>
      <c r="D36" s="9">
        <v>0</v>
      </c>
      <c r="E36" s="9">
        <v>128171.98686617997</v>
      </c>
      <c r="F36" s="9">
        <v>505768.48685223359</v>
      </c>
      <c r="G36" s="9">
        <v>0</v>
      </c>
      <c r="H36" s="9">
        <v>0</v>
      </c>
    </row>
    <row r="37">
      <c r="A37" s="9">
        <v>1</v>
      </c>
      <c r="B37" s="9">
        <v>35</v>
      </c>
      <c r="C37" s="9">
        <v>8447</v>
      </c>
      <c r="D37" s="9">
        <v>0</v>
      </c>
      <c r="E37" s="9">
        <v>110647.58734151925</v>
      </c>
      <c r="F37" s="9">
        <v>287715.05543260288</v>
      </c>
      <c r="G37" s="9">
        <v>0</v>
      </c>
      <c r="H37" s="9">
        <v>0</v>
      </c>
    </row>
    <row r="38">
      <c r="A38" s="9">
        <v>1</v>
      </c>
      <c r="B38" s="9">
        <v>36</v>
      </c>
      <c r="C38" s="9">
        <v>9699</v>
      </c>
      <c r="D38" s="9">
        <v>0</v>
      </c>
      <c r="E38" s="9">
        <v>621230.4669781276</v>
      </c>
      <c r="F38" s="9">
        <v>564802.00368139055</v>
      </c>
      <c r="G38" s="9">
        <v>0</v>
      </c>
      <c r="H38" s="9">
        <v>0</v>
      </c>
    </row>
    <row r="39">
      <c r="A39" s="9">
        <v>1</v>
      </c>
      <c r="B39" s="9">
        <v>37</v>
      </c>
      <c r="C39" s="9">
        <v>11136</v>
      </c>
      <c r="D39" s="9">
        <v>0</v>
      </c>
      <c r="E39" s="9">
        <v>153512.71283943841</v>
      </c>
      <c r="F39" s="9">
        <v>528644.97563135496</v>
      </c>
      <c r="G39" s="9">
        <v>0</v>
      </c>
      <c r="H39" s="9">
        <v>0</v>
      </c>
    </row>
    <row r="40">
      <c r="A40" s="9">
        <v>1</v>
      </c>
      <c r="B40" s="9">
        <v>38</v>
      </c>
      <c r="C40" s="9">
        <v>12787</v>
      </c>
      <c r="D40" s="9">
        <v>0</v>
      </c>
      <c r="E40" s="9">
        <v>56167.61098263751</v>
      </c>
      <c r="F40" s="9">
        <v>342968.69728960562</v>
      </c>
      <c r="G40" s="9">
        <v>4353.8867031687705</v>
      </c>
      <c r="H40" s="9">
        <v>0</v>
      </c>
    </row>
    <row r="41">
      <c r="A41" s="9">
        <v>1</v>
      </c>
      <c r="B41" s="9">
        <v>39</v>
      </c>
      <c r="C41" s="9">
        <v>14683</v>
      </c>
      <c r="D41" s="9">
        <v>0</v>
      </c>
      <c r="E41" s="9">
        <v>0</v>
      </c>
      <c r="F41" s="9">
        <v>205506.84483571304</v>
      </c>
      <c r="G41" s="9">
        <v>530939.62538845174</v>
      </c>
      <c r="H41" s="9">
        <v>0</v>
      </c>
    </row>
    <row r="42">
      <c r="A42" s="9">
        <v>1</v>
      </c>
      <c r="B42" s="9">
        <v>40</v>
      </c>
      <c r="C42" s="9">
        <v>16860</v>
      </c>
      <c r="D42" s="9">
        <v>0</v>
      </c>
      <c r="E42" s="9">
        <v>0</v>
      </c>
      <c r="F42" s="9">
        <v>23387.37922423019</v>
      </c>
      <c r="G42" s="9">
        <v>441586.92670972151</v>
      </c>
      <c r="H42" s="9">
        <v>0</v>
      </c>
    </row>
    <row r="43">
      <c r="A43" s="9">
        <v>1</v>
      </c>
      <c r="B43" s="9">
        <v>41</v>
      </c>
      <c r="C43" s="9">
        <v>19359</v>
      </c>
      <c r="D43" s="9">
        <v>0</v>
      </c>
      <c r="E43" s="9">
        <v>0</v>
      </c>
      <c r="F43" s="9">
        <v>182054.49418322876</v>
      </c>
      <c r="G43" s="9">
        <v>506610.24903744424</v>
      </c>
      <c r="H43" s="9">
        <v>3069.8618007930836</v>
      </c>
    </row>
    <row r="44">
      <c r="A44" s="9">
        <v>1</v>
      </c>
      <c r="B44" s="9">
        <v>42</v>
      </c>
      <c r="C44" s="9">
        <v>22229</v>
      </c>
      <c r="D44" s="9">
        <v>0</v>
      </c>
      <c r="E44" s="9">
        <v>0</v>
      </c>
      <c r="F44" s="9">
        <v>95357.381442526472</v>
      </c>
      <c r="G44" s="9">
        <v>427547.08966043859</v>
      </c>
      <c r="H44" s="9">
        <v>0</v>
      </c>
    </row>
    <row r="45">
      <c r="A45" s="9">
        <v>1</v>
      </c>
      <c r="B45" s="9">
        <v>43</v>
      </c>
      <c r="C45" s="9">
        <v>25524</v>
      </c>
      <c r="D45" s="9">
        <v>0</v>
      </c>
      <c r="E45" s="9">
        <v>0</v>
      </c>
      <c r="F45" s="9">
        <v>109312.0241967465</v>
      </c>
      <c r="G45" s="9">
        <v>322953.42054017616</v>
      </c>
      <c r="H45" s="9">
        <v>3837.3272509913545</v>
      </c>
    </row>
    <row r="46">
      <c r="A46" s="9">
        <v>1</v>
      </c>
      <c r="B46" s="9">
        <v>44</v>
      </c>
      <c r="C46" s="9">
        <v>29308</v>
      </c>
      <c r="D46" s="9">
        <v>0</v>
      </c>
      <c r="E46" s="9">
        <v>0</v>
      </c>
      <c r="F46" s="9">
        <v>3465.7386162841158</v>
      </c>
      <c r="G46" s="9">
        <v>350274.18614779395</v>
      </c>
      <c r="H46" s="9">
        <v>0</v>
      </c>
    </row>
    <row r="47">
      <c r="A47" s="9">
        <v>1</v>
      </c>
      <c r="B47" s="9">
        <v>45</v>
      </c>
      <c r="C47" s="9">
        <v>33653</v>
      </c>
      <c r="D47" s="9">
        <v>0</v>
      </c>
      <c r="E47" s="9">
        <v>0</v>
      </c>
      <c r="F47" s="9">
        <v>0</v>
      </c>
      <c r="G47" s="9">
        <v>178448.46822953271</v>
      </c>
      <c r="H47" s="9">
        <v>0</v>
      </c>
    </row>
    <row r="48">
      <c r="A48" s="9">
        <v>1</v>
      </c>
      <c r="B48" s="9">
        <v>46</v>
      </c>
      <c r="C48" s="9">
        <v>38642</v>
      </c>
      <c r="D48" s="9">
        <v>0</v>
      </c>
      <c r="E48" s="9">
        <v>0</v>
      </c>
      <c r="F48" s="9">
        <v>0</v>
      </c>
      <c r="G48" s="9">
        <v>203880.65075145307</v>
      </c>
      <c r="H48" s="9">
        <v>0</v>
      </c>
    </row>
    <row r="49">
      <c r="A49" s="9">
        <v>1</v>
      </c>
      <c r="B49" s="9">
        <v>47</v>
      </c>
      <c r="C49" s="9">
        <v>44370</v>
      </c>
      <c r="D49" s="9">
        <v>0</v>
      </c>
      <c r="E49" s="9">
        <v>0</v>
      </c>
      <c r="F49" s="9">
        <v>0</v>
      </c>
      <c r="G49" s="9">
        <v>161046.59764543132</v>
      </c>
      <c r="H49" s="9">
        <v>0</v>
      </c>
    </row>
    <row r="50">
      <c r="A50" s="9">
        <v>1</v>
      </c>
      <c r="B50" s="9">
        <v>48</v>
      </c>
      <c r="C50" s="9">
        <v>50948</v>
      </c>
      <c r="D50" s="9">
        <v>0</v>
      </c>
      <c r="E50" s="9">
        <v>0</v>
      </c>
      <c r="F50" s="9">
        <v>0</v>
      </c>
      <c r="G50" s="9">
        <v>44388.465354489199</v>
      </c>
      <c r="H50" s="9">
        <v>0</v>
      </c>
    </row>
    <row r="51">
      <c r="A51" s="9">
        <v>1</v>
      </c>
      <c r="B51" s="9">
        <v>49</v>
      </c>
      <c r="C51" s="9">
        <v>58501</v>
      </c>
      <c r="D51" s="9">
        <v>0</v>
      </c>
      <c r="E51" s="9">
        <v>0</v>
      </c>
      <c r="F51" s="9">
        <v>0</v>
      </c>
      <c r="G51" s="9">
        <v>57903.658101739173</v>
      </c>
      <c r="H51" s="9">
        <v>0</v>
      </c>
    </row>
    <row r="52">
      <c r="A52" s="9">
        <v>1</v>
      </c>
      <c r="B52" s="9">
        <v>50</v>
      </c>
      <c r="C52" s="9">
        <v>67173</v>
      </c>
      <c r="D52" s="9">
        <v>0</v>
      </c>
      <c r="E52" s="9">
        <v>0</v>
      </c>
      <c r="F52" s="9">
        <v>0</v>
      </c>
      <c r="G52" s="9">
        <v>51773.687155489904</v>
      </c>
      <c r="H52" s="9">
        <v>0</v>
      </c>
    </row>
    <row r="53">
      <c r="A53" s="9">
        <v>1</v>
      </c>
      <c r="B53" s="9">
        <v>51</v>
      </c>
      <c r="C53" s="9">
        <v>77131</v>
      </c>
      <c r="D53" s="9">
        <v>0</v>
      </c>
      <c r="E53" s="9">
        <v>0</v>
      </c>
      <c r="F53" s="9">
        <v>0</v>
      </c>
      <c r="G53" s="9">
        <v>37102.500177737849</v>
      </c>
      <c r="H53" s="9">
        <v>0</v>
      </c>
    </row>
    <row r="54">
      <c r="A54" s="9">
        <v>1</v>
      </c>
      <c r="B54" s="9">
        <v>52</v>
      </c>
      <c r="C54" s="9">
        <v>88565</v>
      </c>
      <c r="D54" s="9">
        <v>0</v>
      </c>
      <c r="E54" s="9">
        <v>0</v>
      </c>
      <c r="F54" s="9">
        <v>0</v>
      </c>
      <c r="G54" s="9">
        <v>4443.4238018772903</v>
      </c>
      <c r="H54" s="9">
        <v>0</v>
      </c>
    </row>
    <row r="55">
      <c r="A55" s="9">
        <v>1</v>
      </c>
      <c r="B55" s="9">
        <v>53</v>
      </c>
      <c r="C55" s="9">
        <v>101695</v>
      </c>
      <c r="D55" s="9">
        <v>0</v>
      </c>
      <c r="E55" s="9">
        <v>0</v>
      </c>
      <c r="F55" s="9">
        <v>0</v>
      </c>
      <c r="G55" s="9">
        <v>13219.785013505498</v>
      </c>
      <c r="H55" s="9">
        <v>0</v>
      </c>
    </row>
    <row r="56">
      <c r="A56" s="9">
        <v>1</v>
      </c>
      <c r="B56" s="9">
        <v>54</v>
      </c>
      <c r="C56" s="9">
        <v>116771</v>
      </c>
      <c r="D56" s="9">
        <v>0</v>
      </c>
      <c r="E56" s="9">
        <v>0</v>
      </c>
      <c r="F56" s="9">
        <v>0</v>
      </c>
      <c r="G56" s="9">
        <v>8339.0319970237051</v>
      </c>
      <c r="H56" s="9">
        <v>0</v>
      </c>
    </row>
    <row r="57">
      <c r="A57" s="9">
        <v>1</v>
      </c>
      <c r="B57" s="9">
        <v>55</v>
      </c>
      <c r="C57" s="9">
        <v>134081</v>
      </c>
      <c r="D57" s="9">
        <v>0</v>
      </c>
      <c r="E57" s="9">
        <v>0</v>
      </c>
      <c r="F57" s="9">
        <v>0</v>
      </c>
      <c r="G57" s="9">
        <v>11416.745417274944</v>
      </c>
      <c r="H57" s="9">
        <v>0</v>
      </c>
    </row>
    <row r="58">
      <c r="A58" s="9">
        <v>1</v>
      </c>
      <c r="B58" s="9">
        <v>56</v>
      </c>
      <c r="C58" s="9">
        <v>153958</v>
      </c>
      <c r="D58" s="9">
        <v>0</v>
      </c>
      <c r="E58" s="9">
        <v>0</v>
      </c>
      <c r="F58" s="9">
        <v>0</v>
      </c>
      <c r="G58" s="9">
        <v>27454.534572429082</v>
      </c>
      <c r="H58" s="9">
        <v>0</v>
      </c>
    </row>
    <row r="59">
      <c r="A59" s="9">
        <v>1</v>
      </c>
      <c r="B59" s="9">
        <v>57</v>
      </c>
      <c r="C59" s="9">
        <v>176781</v>
      </c>
      <c r="D59" s="9">
        <v>0</v>
      </c>
      <c r="E59" s="9">
        <v>0</v>
      </c>
      <c r="F59" s="9">
        <v>0</v>
      </c>
      <c r="G59" s="9">
        <v>0</v>
      </c>
      <c r="H59" s="9">
        <v>0</v>
      </c>
    </row>
    <row r="60">
      <c r="A60" s="9">
        <v>1</v>
      </c>
      <c r="B60" s="9">
        <v>58</v>
      </c>
      <c r="C60" s="9">
        <v>202988</v>
      </c>
      <c r="D60" s="9">
        <v>0</v>
      </c>
      <c r="E60" s="9">
        <v>0</v>
      </c>
      <c r="F60" s="9">
        <v>0</v>
      </c>
      <c r="G60" s="9">
        <v>0</v>
      </c>
      <c r="H60" s="9">
        <v>0</v>
      </c>
    </row>
    <row r="61">
      <c r="A61" s="9">
        <v>1</v>
      </c>
      <c r="B61" s="9">
        <v>59</v>
      </c>
      <c r="C61" s="9">
        <v>233080</v>
      </c>
      <c r="D61" s="9">
        <v>0</v>
      </c>
      <c r="E61" s="9">
        <v>0</v>
      </c>
      <c r="F61" s="9">
        <v>0</v>
      </c>
      <c r="G61" s="9">
        <v>2888.0537586037058</v>
      </c>
      <c r="H61" s="9">
        <v>0</v>
      </c>
    </row>
    <row r="62">
      <c r="A62" s="9">
        <v>2</v>
      </c>
      <c r="B62" s="9">
        <v>0</v>
      </c>
      <c r="C62" s="9">
        <v>67</v>
      </c>
      <c r="D62" s="9">
        <v>0</v>
      </c>
      <c r="E62" s="9">
        <v>29270.249435661583</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141759.29630269209</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106821.90795112248</v>
      </c>
      <c r="F80" s="9">
        <v>0</v>
      </c>
      <c r="G80" s="9">
        <v>0</v>
      </c>
      <c r="H80" s="9">
        <v>0</v>
      </c>
    </row>
    <row r="81">
      <c r="A81" s="9">
        <v>2</v>
      </c>
      <c r="B81" s="9">
        <v>19</v>
      </c>
      <c r="C81" s="9">
        <v>925</v>
      </c>
      <c r="D81" s="9">
        <v>0</v>
      </c>
      <c r="E81" s="9">
        <v>6521.2983204894808</v>
      </c>
      <c r="F81" s="9">
        <v>0</v>
      </c>
      <c r="G81" s="9">
        <v>0</v>
      </c>
      <c r="H81" s="9">
        <v>0</v>
      </c>
    </row>
    <row r="82">
      <c r="A82" s="9">
        <v>2</v>
      </c>
      <c r="B82" s="9">
        <v>20</v>
      </c>
      <c r="C82" s="9">
        <v>1062</v>
      </c>
      <c r="D82" s="9">
        <v>0</v>
      </c>
      <c r="E82" s="9">
        <v>104781.4744480697</v>
      </c>
      <c r="F82" s="9">
        <v>0</v>
      </c>
      <c r="G82" s="9">
        <v>0</v>
      </c>
      <c r="H82" s="9">
        <v>0</v>
      </c>
    </row>
    <row r="83">
      <c r="A83" s="9">
        <v>2</v>
      </c>
      <c r="B83" s="9">
        <v>21</v>
      </c>
      <c r="C83" s="9">
        <v>1220</v>
      </c>
      <c r="D83" s="9">
        <v>0</v>
      </c>
      <c r="E83" s="9">
        <v>59743.494116562753</v>
      </c>
      <c r="F83" s="9">
        <v>0</v>
      </c>
      <c r="G83" s="9">
        <v>0</v>
      </c>
      <c r="H83" s="9">
        <v>0</v>
      </c>
    </row>
    <row r="84">
      <c r="A84" s="9">
        <v>2</v>
      </c>
      <c r="B84" s="9">
        <v>22</v>
      </c>
      <c r="C84" s="9">
        <v>1400</v>
      </c>
      <c r="D84" s="9">
        <v>0</v>
      </c>
      <c r="E84" s="9">
        <v>28593.60675821748</v>
      </c>
      <c r="F84" s="9">
        <v>0</v>
      </c>
      <c r="G84" s="9">
        <v>0</v>
      </c>
      <c r="H84" s="9">
        <v>0</v>
      </c>
    </row>
    <row r="85">
      <c r="A85" s="9">
        <v>2</v>
      </c>
      <c r="B85" s="9">
        <v>23</v>
      </c>
      <c r="C85" s="9">
        <v>1608</v>
      </c>
      <c r="D85" s="9">
        <v>0</v>
      </c>
      <c r="E85" s="9">
        <v>295918.21124008816</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446655.26320576132</v>
      </c>
      <c r="F87" s="9">
        <v>0</v>
      </c>
      <c r="G87" s="9">
        <v>0</v>
      </c>
      <c r="H87" s="9">
        <v>0</v>
      </c>
    </row>
    <row r="88">
      <c r="A88" s="9">
        <v>2</v>
      </c>
      <c r="B88" s="9">
        <v>26</v>
      </c>
      <c r="C88" s="9">
        <v>2434</v>
      </c>
      <c r="D88" s="9">
        <v>0</v>
      </c>
      <c r="E88" s="9">
        <v>403129.18489757838</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242098.43036050809</v>
      </c>
      <c r="F91" s="9">
        <v>0</v>
      </c>
      <c r="G91" s="9">
        <v>0</v>
      </c>
      <c r="H91" s="9">
        <v>0</v>
      </c>
    </row>
    <row r="92">
      <c r="A92" s="9">
        <v>2</v>
      </c>
      <c r="B92" s="9">
        <v>30</v>
      </c>
      <c r="C92" s="9">
        <v>4232</v>
      </c>
      <c r="D92" s="9">
        <v>0</v>
      </c>
      <c r="E92" s="9">
        <v>1342394.5685490458</v>
      </c>
      <c r="F92" s="9">
        <v>0</v>
      </c>
      <c r="G92" s="9">
        <v>0</v>
      </c>
      <c r="H92" s="9">
        <v>0</v>
      </c>
    </row>
    <row r="93">
      <c r="A93" s="9">
        <v>2</v>
      </c>
      <c r="B93" s="9">
        <v>31</v>
      </c>
      <c r="C93" s="9">
        <v>4859</v>
      </c>
      <c r="D93" s="9">
        <v>0</v>
      </c>
      <c r="E93" s="9">
        <v>195335.82629233855</v>
      </c>
      <c r="F93" s="9">
        <v>0</v>
      </c>
      <c r="G93" s="9">
        <v>0</v>
      </c>
      <c r="H93" s="9">
        <v>0</v>
      </c>
    </row>
    <row r="94">
      <c r="A94" s="9">
        <v>2</v>
      </c>
      <c r="B94" s="9">
        <v>32</v>
      </c>
      <c r="C94" s="9">
        <v>5579</v>
      </c>
      <c r="D94" s="9">
        <v>0</v>
      </c>
      <c r="E94" s="9">
        <v>517678.83269826235</v>
      </c>
      <c r="F94" s="9">
        <v>0</v>
      </c>
      <c r="G94" s="9">
        <v>0</v>
      </c>
      <c r="H94" s="9">
        <v>3453.5945258922193</v>
      </c>
    </row>
    <row r="95">
      <c r="A95" s="9">
        <v>2</v>
      </c>
      <c r="B95" s="9">
        <v>33</v>
      </c>
      <c r="C95" s="9">
        <v>6406</v>
      </c>
      <c r="D95" s="9">
        <v>0</v>
      </c>
      <c r="E95" s="9">
        <v>273620.91662727471</v>
      </c>
      <c r="F95" s="9">
        <v>2476.2456400314159</v>
      </c>
      <c r="G95" s="9">
        <v>0</v>
      </c>
      <c r="H95" s="9">
        <v>0</v>
      </c>
    </row>
    <row r="96">
      <c r="A96" s="9">
        <v>2</v>
      </c>
      <c r="B96" s="9">
        <v>34</v>
      </c>
      <c r="C96" s="9">
        <v>7356</v>
      </c>
      <c r="D96" s="9">
        <v>0</v>
      </c>
      <c r="E96" s="9">
        <v>128171.98686617998</v>
      </c>
      <c r="F96" s="9">
        <v>505768.48685223307</v>
      </c>
      <c r="G96" s="9">
        <v>0</v>
      </c>
      <c r="H96" s="9">
        <v>0</v>
      </c>
    </row>
    <row r="97">
      <c r="A97" s="9">
        <v>2</v>
      </c>
      <c r="B97" s="9">
        <v>35</v>
      </c>
      <c r="C97" s="9">
        <v>8447</v>
      </c>
      <c r="D97" s="9">
        <v>0</v>
      </c>
      <c r="E97" s="9">
        <v>110647.58734151925</v>
      </c>
      <c r="F97" s="9">
        <v>287715.05543260294</v>
      </c>
      <c r="G97" s="9">
        <v>0</v>
      </c>
      <c r="H97" s="9">
        <v>0</v>
      </c>
    </row>
    <row r="98">
      <c r="A98" s="9">
        <v>2</v>
      </c>
      <c r="B98" s="9">
        <v>36</v>
      </c>
      <c r="C98" s="9">
        <v>9699</v>
      </c>
      <c r="D98" s="9">
        <v>0</v>
      </c>
      <c r="E98" s="9">
        <v>621230.46697812772</v>
      </c>
      <c r="F98" s="9">
        <v>564802.00368139031</v>
      </c>
      <c r="G98" s="9">
        <v>0</v>
      </c>
      <c r="H98" s="9">
        <v>0</v>
      </c>
    </row>
    <row r="99">
      <c r="A99" s="9">
        <v>2</v>
      </c>
      <c r="B99" s="9">
        <v>37</v>
      </c>
      <c r="C99" s="9">
        <v>11136</v>
      </c>
      <c r="D99" s="9">
        <v>0</v>
      </c>
      <c r="E99" s="9">
        <v>153512.71283943841</v>
      </c>
      <c r="F99" s="9">
        <v>528644.97563135508</v>
      </c>
      <c r="G99" s="9">
        <v>0</v>
      </c>
      <c r="H99" s="9">
        <v>0</v>
      </c>
    </row>
    <row r="100">
      <c r="A100" s="9">
        <v>2</v>
      </c>
      <c r="B100" s="9">
        <v>38</v>
      </c>
      <c r="C100" s="9">
        <v>12787</v>
      </c>
      <c r="D100" s="9">
        <v>0</v>
      </c>
      <c r="E100" s="9">
        <v>56167.610982637525</v>
      </c>
      <c r="F100" s="9">
        <v>342968.69728960539</v>
      </c>
      <c r="G100" s="9">
        <v>4353.8867031687705</v>
      </c>
      <c r="H100" s="9">
        <v>0</v>
      </c>
    </row>
    <row r="101">
      <c r="A101" s="9">
        <v>2</v>
      </c>
      <c r="B101" s="9">
        <v>39</v>
      </c>
      <c r="C101" s="9">
        <v>14683</v>
      </c>
      <c r="D101" s="9">
        <v>0</v>
      </c>
      <c r="E101" s="9">
        <v>0</v>
      </c>
      <c r="F101" s="9">
        <v>205506.84483571287</v>
      </c>
      <c r="G101" s="9">
        <v>530939.62538845174</v>
      </c>
      <c r="H101" s="9">
        <v>0</v>
      </c>
    </row>
    <row r="102">
      <c r="A102" s="9">
        <v>2</v>
      </c>
      <c r="B102" s="9">
        <v>40</v>
      </c>
      <c r="C102" s="9">
        <v>16860</v>
      </c>
      <c r="D102" s="9">
        <v>0</v>
      </c>
      <c r="E102" s="9">
        <v>0</v>
      </c>
      <c r="F102" s="9">
        <v>23387.37922423019</v>
      </c>
      <c r="G102" s="9">
        <v>441586.92670972156</v>
      </c>
      <c r="H102" s="9">
        <v>0</v>
      </c>
    </row>
    <row r="103">
      <c r="A103" s="9">
        <v>2</v>
      </c>
      <c r="B103" s="9">
        <v>41</v>
      </c>
      <c r="C103" s="9">
        <v>19359</v>
      </c>
      <c r="D103" s="9">
        <v>0</v>
      </c>
      <c r="E103" s="9">
        <v>0</v>
      </c>
      <c r="F103" s="9">
        <v>182054.49418322879</v>
      </c>
      <c r="G103" s="9">
        <v>506610.2490374443</v>
      </c>
      <c r="H103" s="9">
        <v>3069.8618007930836</v>
      </c>
    </row>
    <row r="104">
      <c r="A104" s="9">
        <v>2</v>
      </c>
      <c r="B104" s="9">
        <v>42</v>
      </c>
      <c r="C104" s="9">
        <v>22229</v>
      </c>
      <c r="D104" s="9">
        <v>0</v>
      </c>
      <c r="E104" s="9">
        <v>0</v>
      </c>
      <c r="F104" s="9">
        <v>95357.381442526515</v>
      </c>
      <c r="G104" s="9">
        <v>427547.08966043865</v>
      </c>
      <c r="H104" s="9">
        <v>0</v>
      </c>
    </row>
    <row r="105">
      <c r="A105" s="9">
        <v>2</v>
      </c>
      <c r="B105" s="9">
        <v>43</v>
      </c>
      <c r="C105" s="9">
        <v>25524</v>
      </c>
      <c r="D105" s="9">
        <v>0</v>
      </c>
      <c r="E105" s="9">
        <v>0</v>
      </c>
      <c r="F105" s="9">
        <v>109312.0241967465</v>
      </c>
      <c r="G105" s="9">
        <v>322953.42054017627</v>
      </c>
      <c r="H105" s="9">
        <v>3837.3272509913545</v>
      </c>
    </row>
    <row r="106">
      <c r="A106" s="9">
        <v>2</v>
      </c>
      <c r="B106" s="9">
        <v>44</v>
      </c>
      <c r="C106" s="9">
        <v>29308</v>
      </c>
      <c r="D106" s="9">
        <v>0</v>
      </c>
      <c r="E106" s="9">
        <v>0</v>
      </c>
      <c r="F106" s="9">
        <v>3465.7386162841158</v>
      </c>
      <c r="G106" s="9">
        <v>350274.18614779384</v>
      </c>
      <c r="H106" s="9">
        <v>0</v>
      </c>
    </row>
    <row r="107">
      <c r="A107" s="9">
        <v>2</v>
      </c>
      <c r="B107" s="9">
        <v>45</v>
      </c>
      <c r="C107" s="9">
        <v>33653</v>
      </c>
      <c r="D107" s="9">
        <v>0</v>
      </c>
      <c r="E107" s="9">
        <v>0</v>
      </c>
      <c r="F107" s="9">
        <v>0</v>
      </c>
      <c r="G107" s="9">
        <v>178448.46822953268</v>
      </c>
      <c r="H107" s="9">
        <v>0</v>
      </c>
    </row>
    <row r="108">
      <c r="A108" s="9">
        <v>2</v>
      </c>
      <c r="B108" s="9">
        <v>46</v>
      </c>
      <c r="C108" s="9">
        <v>38642</v>
      </c>
      <c r="D108" s="9">
        <v>0</v>
      </c>
      <c r="E108" s="9">
        <v>0</v>
      </c>
      <c r="F108" s="9">
        <v>0</v>
      </c>
      <c r="G108" s="9">
        <v>203880.65075145307</v>
      </c>
      <c r="H108" s="9">
        <v>0</v>
      </c>
    </row>
    <row r="109">
      <c r="A109" s="9">
        <v>2</v>
      </c>
      <c r="B109" s="9">
        <v>47</v>
      </c>
      <c r="C109" s="9">
        <v>44370</v>
      </c>
      <c r="D109" s="9">
        <v>0</v>
      </c>
      <c r="E109" s="9">
        <v>0</v>
      </c>
      <c r="F109" s="9">
        <v>0</v>
      </c>
      <c r="G109" s="9">
        <v>161046.59764543132</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51773.687155489904</v>
      </c>
      <c r="H112" s="9">
        <v>0</v>
      </c>
    </row>
    <row r="113">
      <c r="A113" s="9">
        <v>2</v>
      </c>
      <c r="B113" s="9">
        <v>51</v>
      </c>
      <c r="C113" s="9">
        <v>77131</v>
      </c>
      <c r="D113" s="9">
        <v>0</v>
      </c>
      <c r="E113" s="9">
        <v>0</v>
      </c>
      <c r="F113" s="9">
        <v>0</v>
      </c>
      <c r="G113" s="9">
        <v>37102.500177737857</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3238.8038862420426</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106821.90795112244</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104781.47444806971</v>
      </c>
      <c r="F142" s="9">
        <v>0</v>
      </c>
      <c r="G142" s="9">
        <v>0</v>
      </c>
      <c r="H142" s="9">
        <v>0</v>
      </c>
    </row>
    <row r="143">
      <c r="A143" s="9">
        <v>3</v>
      </c>
      <c r="B143" s="9">
        <v>21</v>
      </c>
      <c r="C143" s="9">
        <v>1220</v>
      </c>
      <c r="D143" s="9">
        <v>0</v>
      </c>
      <c r="E143" s="9">
        <v>59743.494116562739</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446655.26320576126</v>
      </c>
      <c r="F147" s="9">
        <v>0</v>
      </c>
      <c r="G147" s="9">
        <v>0</v>
      </c>
      <c r="H147" s="9">
        <v>0</v>
      </c>
    </row>
    <row r="148">
      <c r="A148" s="9">
        <v>3</v>
      </c>
      <c r="B148" s="9">
        <v>26</v>
      </c>
      <c r="C148" s="9">
        <v>2434</v>
      </c>
      <c r="D148" s="9">
        <v>0</v>
      </c>
      <c r="E148" s="9">
        <v>403129.1848975785</v>
      </c>
      <c r="F148" s="9">
        <v>0</v>
      </c>
      <c r="G148" s="9">
        <v>0</v>
      </c>
      <c r="H148" s="9">
        <v>0</v>
      </c>
    </row>
    <row r="149">
      <c r="A149" s="9">
        <v>3</v>
      </c>
      <c r="B149" s="9">
        <v>27</v>
      </c>
      <c r="C149" s="9">
        <v>2795</v>
      </c>
      <c r="D149" s="9">
        <v>0</v>
      </c>
      <c r="E149" s="9">
        <v>174730.97587693424</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242098.43036050806</v>
      </c>
      <c r="F151" s="9">
        <v>0</v>
      </c>
      <c r="G151" s="9">
        <v>0</v>
      </c>
      <c r="H151" s="9">
        <v>0</v>
      </c>
    </row>
    <row r="152">
      <c r="A152" s="9">
        <v>3</v>
      </c>
      <c r="B152" s="9">
        <v>30</v>
      </c>
      <c r="C152" s="9">
        <v>4232</v>
      </c>
      <c r="D152" s="9">
        <v>0</v>
      </c>
      <c r="E152" s="9">
        <v>1342394.5685490463</v>
      </c>
      <c r="F152" s="9">
        <v>0</v>
      </c>
      <c r="G152" s="9">
        <v>0</v>
      </c>
      <c r="H152" s="9">
        <v>0</v>
      </c>
    </row>
    <row r="153">
      <c r="A153" s="9">
        <v>3</v>
      </c>
      <c r="B153" s="9">
        <v>31</v>
      </c>
      <c r="C153" s="9">
        <v>4859</v>
      </c>
      <c r="D153" s="9">
        <v>0</v>
      </c>
      <c r="E153" s="9">
        <v>195335.82629233849</v>
      </c>
      <c r="F153" s="9">
        <v>0</v>
      </c>
      <c r="G153" s="9">
        <v>0</v>
      </c>
      <c r="H153" s="9">
        <v>0</v>
      </c>
    </row>
    <row r="154">
      <c r="A154" s="9">
        <v>3</v>
      </c>
      <c r="B154" s="9">
        <v>32</v>
      </c>
      <c r="C154" s="9">
        <v>5579</v>
      </c>
      <c r="D154" s="9">
        <v>0</v>
      </c>
      <c r="E154" s="9">
        <v>517678.83269826235</v>
      </c>
      <c r="F154" s="9">
        <v>0</v>
      </c>
      <c r="G154" s="9">
        <v>0</v>
      </c>
      <c r="H154" s="9">
        <v>3453.5945258922193</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128171.98686617994</v>
      </c>
      <c r="F156" s="9">
        <v>505768.48685223359</v>
      </c>
      <c r="G156" s="9">
        <v>0</v>
      </c>
      <c r="H156" s="9">
        <v>0</v>
      </c>
    </row>
    <row r="157">
      <c r="A157" s="9">
        <v>3</v>
      </c>
      <c r="B157" s="9">
        <v>35</v>
      </c>
      <c r="C157" s="9">
        <v>8447</v>
      </c>
      <c r="D157" s="9">
        <v>0</v>
      </c>
      <c r="E157" s="9">
        <v>110647.58734151922</v>
      </c>
      <c r="F157" s="9">
        <v>287715.05543260305</v>
      </c>
      <c r="G157" s="9">
        <v>0</v>
      </c>
      <c r="H157" s="9">
        <v>0</v>
      </c>
    </row>
    <row r="158">
      <c r="A158" s="9">
        <v>3</v>
      </c>
      <c r="B158" s="9">
        <v>36</v>
      </c>
      <c r="C158" s="9">
        <v>9699</v>
      </c>
      <c r="D158" s="9">
        <v>0</v>
      </c>
      <c r="E158" s="9">
        <v>621230.46697812818</v>
      </c>
      <c r="F158" s="9">
        <v>564802.00368139055</v>
      </c>
      <c r="G158" s="9">
        <v>0</v>
      </c>
      <c r="H158" s="9">
        <v>0</v>
      </c>
    </row>
    <row r="159">
      <c r="A159" s="9">
        <v>3</v>
      </c>
      <c r="B159" s="9">
        <v>37</v>
      </c>
      <c r="C159" s="9">
        <v>11136</v>
      </c>
      <c r="D159" s="9">
        <v>0</v>
      </c>
      <c r="E159" s="9">
        <v>153512.71283943838</v>
      </c>
      <c r="F159" s="9">
        <v>528644.97563135496</v>
      </c>
      <c r="G159" s="9">
        <v>0</v>
      </c>
      <c r="H159" s="9">
        <v>0</v>
      </c>
    </row>
    <row r="160">
      <c r="A160" s="9">
        <v>3</v>
      </c>
      <c r="B160" s="9">
        <v>38</v>
      </c>
      <c r="C160" s="9">
        <v>12787</v>
      </c>
      <c r="D160" s="9">
        <v>0</v>
      </c>
      <c r="E160" s="9">
        <v>56167.610982637525</v>
      </c>
      <c r="F160" s="9">
        <v>342968.69728960533</v>
      </c>
      <c r="G160" s="9">
        <v>4353.8867031687705</v>
      </c>
      <c r="H160" s="9">
        <v>0</v>
      </c>
    </row>
    <row r="161">
      <c r="A161" s="9">
        <v>3</v>
      </c>
      <c r="B161" s="9">
        <v>39</v>
      </c>
      <c r="C161" s="9">
        <v>14683</v>
      </c>
      <c r="D161" s="9">
        <v>0</v>
      </c>
      <c r="E161" s="9">
        <v>0</v>
      </c>
      <c r="F161" s="9">
        <v>205506.84483571292</v>
      </c>
      <c r="G161" s="9">
        <v>530939.62538845185</v>
      </c>
      <c r="H161" s="9">
        <v>0</v>
      </c>
    </row>
    <row r="162">
      <c r="A162" s="9">
        <v>3</v>
      </c>
      <c r="B162" s="9">
        <v>40</v>
      </c>
      <c r="C162" s="9">
        <v>16860</v>
      </c>
      <c r="D162" s="9">
        <v>0</v>
      </c>
      <c r="E162" s="9">
        <v>0</v>
      </c>
      <c r="F162" s="9">
        <v>23387.37922423019</v>
      </c>
      <c r="G162" s="9">
        <v>441586.92670972174</v>
      </c>
      <c r="H162" s="9">
        <v>0</v>
      </c>
    </row>
    <row r="163">
      <c r="A163" s="9">
        <v>3</v>
      </c>
      <c r="B163" s="9">
        <v>41</v>
      </c>
      <c r="C163" s="9">
        <v>19359</v>
      </c>
      <c r="D163" s="9">
        <v>0</v>
      </c>
      <c r="E163" s="9">
        <v>0</v>
      </c>
      <c r="F163" s="9">
        <v>182054.49418322882</v>
      </c>
      <c r="G163" s="9">
        <v>506610.2490374443</v>
      </c>
      <c r="H163" s="9">
        <v>3069.8618007930836</v>
      </c>
    </row>
    <row r="164">
      <c r="A164" s="9">
        <v>3</v>
      </c>
      <c r="B164" s="9">
        <v>42</v>
      </c>
      <c r="C164" s="9">
        <v>22229</v>
      </c>
      <c r="D164" s="9">
        <v>0</v>
      </c>
      <c r="E164" s="9">
        <v>0</v>
      </c>
      <c r="F164" s="9">
        <v>95357.381442526472</v>
      </c>
      <c r="G164" s="9">
        <v>427547.08966043859</v>
      </c>
      <c r="H164" s="9">
        <v>0</v>
      </c>
    </row>
    <row r="165">
      <c r="A165" s="9">
        <v>3</v>
      </c>
      <c r="B165" s="9">
        <v>43</v>
      </c>
      <c r="C165" s="9">
        <v>25524</v>
      </c>
      <c r="D165" s="9">
        <v>0</v>
      </c>
      <c r="E165" s="9">
        <v>0</v>
      </c>
      <c r="F165" s="9">
        <v>109312.02419674653</v>
      </c>
      <c r="G165" s="9">
        <v>322953.42054017627</v>
      </c>
      <c r="H165" s="9">
        <v>3837.3272509913545</v>
      </c>
    </row>
    <row r="166">
      <c r="A166" s="9">
        <v>3</v>
      </c>
      <c r="B166" s="9">
        <v>44</v>
      </c>
      <c r="C166" s="9">
        <v>29308</v>
      </c>
      <c r="D166" s="9">
        <v>0</v>
      </c>
      <c r="E166" s="9">
        <v>0</v>
      </c>
      <c r="F166" s="9">
        <v>3465.7386162841158</v>
      </c>
      <c r="G166" s="9">
        <v>350274.18614779395</v>
      </c>
      <c r="H166" s="9">
        <v>0</v>
      </c>
    </row>
    <row r="167">
      <c r="A167" s="9">
        <v>3</v>
      </c>
      <c r="B167" s="9">
        <v>45</v>
      </c>
      <c r="C167" s="9">
        <v>33653</v>
      </c>
      <c r="D167" s="9">
        <v>0</v>
      </c>
      <c r="E167" s="9">
        <v>0</v>
      </c>
      <c r="F167" s="9">
        <v>0</v>
      </c>
      <c r="G167" s="9">
        <v>178448.46822953265</v>
      </c>
      <c r="H167" s="9">
        <v>0</v>
      </c>
    </row>
    <row r="168">
      <c r="A168" s="9">
        <v>3</v>
      </c>
      <c r="B168" s="9">
        <v>46</v>
      </c>
      <c r="C168" s="9">
        <v>38642</v>
      </c>
      <c r="D168" s="9">
        <v>0</v>
      </c>
      <c r="E168" s="9">
        <v>0</v>
      </c>
      <c r="F168" s="9">
        <v>0</v>
      </c>
      <c r="G168" s="9">
        <v>203880.65075145313</v>
      </c>
      <c r="H168" s="9">
        <v>0</v>
      </c>
    </row>
    <row r="169">
      <c r="A169" s="9">
        <v>3</v>
      </c>
      <c r="B169" s="9">
        <v>47</v>
      </c>
      <c r="C169" s="9">
        <v>44370</v>
      </c>
      <c r="D169" s="9">
        <v>0</v>
      </c>
      <c r="E169" s="9">
        <v>0</v>
      </c>
      <c r="F169" s="9">
        <v>0</v>
      </c>
      <c r="G169" s="9">
        <v>161046.59764543138</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141759.29630269206</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106821.9079511225</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104781.47444806971</v>
      </c>
      <c r="F202" s="9">
        <v>0</v>
      </c>
      <c r="G202" s="9">
        <v>0</v>
      </c>
      <c r="H202" s="9">
        <v>0</v>
      </c>
    </row>
    <row r="203">
      <c r="A203" s="9">
        <v>4</v>
      </c>
      <c r="B203" s="9">
        <v>21</v>
      </c>
      <c r="C203" s="9">
        <v>1220</v>
      </c>
      <c r="D203" s="9">
        <v>0</v>
      </c>
      <c r="E203" s="9">
        <v>59743.494116562739</v>
      </c>
      <c r="F203" s="9">
        <v>0</v>
      </c>
      <c r="G203" s="9">
        <v>0</v>
      </c>
      <c r="H203" s="9">
        <v>0</v>
      </c>
    </row>
    <row r="204">
      <c r="A204" s="9">
        <v>4</v>
      </c>
      <c r="B204" s="9">
        <v>22</v>
      </c>
      <c r="C204" s="9">
        <v>1400</v>
      </c>
      <c r="D204" s="9">
        <v>0</v>
      </c>
      <c r="E204" s="9">
        <v>28593.60675821748</v>
      </c>
      <c r="F204" s="9">
        <v>0</v>
      </c>
      <c r="G204" s="9">
        <v>0</v>
      </c>
      <c r="H204" s="9">
        <v>0</v>
      </c>
    </row>
    <row r="205">
      <c r="A205" s="9">
        <v>4</v>
      </c>
      <c r="B205" s="9">
        <v>23</v>
      </c>
      <c r="C205" s="9">
        <v>1608</v>
      </c>
      <c r="D205" s="9">
        <v>0</v>
      </c>
      <c r="E205" s="9">
        <v>295918.2112400881</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446655.26320576121</v>
      </c>
      <c r="F207" s="9">
        <v>0</v>
      </c>
      <c r="G207" s="9">
        <v>0</v>
      </c>
      <c r="H207" s="9">
        <v>0</v>
      </c>
    </row>
    <row r="208">
      <c r="A208" s="9">
        <v>4</v>
      </c>
      <c r="B208" s="9">
        <v>26</v>
      </c>
      <c r="C208" s="9">
        <v>2434</v>
      </c>
      <c r="D208" s="9">
        <v>0</v>
      </c>
      <c r="E208" s="9">
        <v>403129.18489757873</v>
      </c>
      <c r="F208" s="9">
        <v>0</v>
      </c>
      <c r="G208" s="9">
        <v>0</v>
      </c>
      <c r="H208" s="9">
        <v>0</v>
      </c>
    </row>
    <row r="209">
      <c r="A209" s="9">
        <v>4</v>
      </c>
      <c r="B209" s="9">
        <v>27</v>
      </c>
      <c r="C209" s="9">
        <v>2795</v>
      </c>
      <c r="D209" s="9">
        <v>0</v>
      </c>
      <c r="E209" s="9">
        <v>174730.97587693424</v>
      </c>
      <c r="F209" s="9">
        <v>0</v>
      </c>
      <c r="G209" s="9">
        <v>0</v>
      </c>
      <c r="H209" s="9">
        <v>0</v>
      </c>
    </row>
    <row r="210">
      <c r="A210" s="9">
        <v>4</v>
      </c>
      <c r="B210" s="9">
        <v>28</v>
      </c>
      <c r="C210" s="9">
        <v>3210</v>
      </c>
      <c r="D210" s="9">
        <v>0</v>
      </c>
      <c r="E210" s="9">
        <v>135570.64879644848</v>
      </c>
      <c r="F210" s="9">
        <v>0</v>
      </c>
      <c r="G210" s="9">
        <v>0</v>
      </c>
      <c r="H210" s="9">
        <v>0</v>
      </c>
    </row>
    <row r="211">
      <c r="A211" s="9">
        <v>4</v>
      </c>
      <c r="B211" s="9">
        <v>29</v>
      </c>
      <c r="C211" s="9">
        <v>3685</v>
      </c>
      <c r="D211" s="9">
        <v>0</v>
      </c>
      <c r="E211" s="9">
        <v>242098.43036050809</v>
      </c>
      <c r="F211" s="9">
        <v>0</v>
      </c>
      <c r="G211" s="9">
        <v>0</v>
      </c>
      <c r="H211" s="9">
        <v>0</v>
      </c>
    </row>
    <row r="212">
      <c r="A212" s="9">
        <v>4</v>
      </c>
      <c r="B212" s="9">
        <v>30</v>
      </c>
      <c r="C212" s="9">
        <v>4232</v>
      </c>
      <c r="D212" s="9">
        <v>0</v>
      </c>
      <c r="E212" s="9">
        <v>1342394.5685490465</v>
      </c>
      <c r="F212" s="9">
        <v>0</v>
      </c>
      <c r="G212" s="9">
        <v>0</v>
      </c>
      <c r="H212" s="9">
        <v>0</v>
      </c>
    </row>
    <row r="213">
      <c r="A213" s="9">
        <v>4</v>
      </c>
      <c r="B213" s="9">
        <v>31</v>
      </c>
      <c r="C213" s="9">
        <v>4859</v>
      </c>
      <c r="D213" s="9">
        <v>0</v>
      </c>
      <c r="E213" s="9">
        <v>195335.82629233849</v>
      </c>
      <c r="F213" s="9">
        <v>0</v>
      </c>
      <c r="G213" s="9">
        <v>0</v>
      </c>
      <c r="H213" s="9">
        <v>0</v>
      </c>
    </row>
    <row r="214">
      <c r="A214" s="9">
        <v>4</v>
      </c>
      <c r="B214" s="9">
        <v>32</v>
      </c>
      <c r="C214" s="9">
        <v>5579</v>
      </c>
      <c r="D214" s="9">
        <v>0</v>
      </c>
      <c r="E214" s="9">
        <v>517678.8326982623</v>
      </c>
      <c r="F214" s="9">
        <v>0</v>
      </c>
      <c r="G214" s="9">
        <v>0</v>
      </c>
      <c r="H214" s="9">
        <v>3453.5945258922193</v>
      </c>
    </row>
    <row r="215">
      <c r="A215" s="9">
        <v>4</v>
      </c>
      <c r="B215" s="9">
        <v>33</v>
      </c>
      <c r="C215" s="9">
        <v>6406</v>
      </c>
      <c r="D215" s="9">
        <v>0</v>
      </c>
      <c r="E215" s="9">
        <v>273620.91662727465</v>
      </c>
      <c r="F215" s="9">
        <v>2476.2456400314159</v>
      </c>
      <c r="G215" s="9">
        <v>0</v>
      </c>
      <c r="H215" s="9">
        <v>0</v>
      </c>
    </row>
    <row r="216">
      <c r="A216" s="9">
        <v>4</v>
      </c>
      <c r="B216" s="9">
        <v>34</v>
      </c>
      <c r="C216" s="9">
        <v>7356</v>
      </c>
      <c r="D216" s="9">
        <v>0</v>
      </c>
      <c r="E216" s="9">
        <v>128171.98686617998</v>
      </c>
      <c r="F216" s="9">
        <v>505768.48685223371</v>
      </c>
      <c r="G216" s="9">
        <v>0</v>
      </c>
      <c r="H216" s="9">
        <v>0</v>
      </c>
    </row>
    <row r="217">
      <c r="A217" s="9">
        <v>4</v>
      </c>
      <c r="B217" s="9">
        <v>35</v>
      </c>
      <c r="C217" s="9">
        <v>8447</v>
      </c>
      <c r="D217" s="9">
        <v>0</v>
      </c>
      <c r="E217" s="9">
        <v>110647.58734151925</v>
      </c>
      <c r="F217" s="9">
        <v>287715.055432603</v>
      </c>
      <c r="G217" s="9">
        <v>0</v>
      </c>
      <c r="H217" s="9">
        <v>0</v>
      </c>
    </row>
    <row r="218">
      <c r="A218" s="9">
        <v>4</v>
      </c>
      <c r="B218" s="9">
        <v>36</v>
      </c>
      <c r="C218" s="9">
        <v>9699</v>
      </c>
      <c r="D218" s="9">
        <v>0</v>
      </c>
      <c r="E218" s="9">
        <v>621230.46697812842</v>
      </c>
      <c r="F218" s="9">
        <v>564802.00368139055</v>
      </c>
      <c r="G218" s="9">
        <v>0</v>
      </c>
      <c r="H218" s="9">
        <v>0</v>
      </c>
    </row>
    <row r="219">
      <c r="A219" s="9">
        <v>4</v>
      </c>
      <c r="B219" s="9">
        <v>37</v>
      </c>
      <c r="C219" s="9">
        <v>11136</v>
      </c>
      <c r="D219" s="9">
        <v>0</v>
      </c>
      <c r="E219" s="9">
        <v>153512.71283943838</v>
      </c>
      <c r="F219" s="9">
        <v>528644.97563135508</v>
      </c>
      <c r="G219" s="9">
        <v>0</v>
      </c>
      <c r="H219" s="9">
        <v>0</v>
      </c>
    </row>
    <row r="220">
      <c r="A220" s="9">
        <v>4</v>
      </c>
      <c r="B220" s="9">
        <v>38</v>
      </c>
      <c r="C220" s="9">
        <v>12787</v>
      </c>
      <c r="D220" s="9">
        <v>0</v>
      </c>
      <c r="E220" s="9">
        <v>56167.610982637518</v>
      </c>
      <c r="F220" s="9">
        <v>342968.69728960551</v>
      </c>
      <c r="G220" s="9">
        <v>4353.8867031687705</v>
      </c>
      <c r="H220" s="9">
        <v>0</v>
      </c>
    </row>
    <row r="221">
      <c r="A221" s="9">
        <v>4</v>
      </c>
      <c r="B221" s="9">
        <v>39</v>
      </c>
      <c r="C221" s="9">
        <v>14683</v>
      </c>
      <c r="D221" s="9">
        <v>0</v>
      </c>
      <c r="E221" s="9">
        <v>0</v>
      </c>
      <c r="F221" s="9">
        <v>205506.84483571289</v>
      </c>
      <c r="G221" s="9">
        <v>530939.62538845197</v>
      </c>
      <c r="H221" s="9">
        <v>0</v>
      </c>
    </row>
    <row r="222">
      <c r="A222" s="9">
        <v>4</v>
      </c>
      <c r="B222" s="9">
        <v>40</v>
      </c>
      <c r="C222" s="9">
        <v>16860</v>
      </c>
      <c r="D222" s="9">
        <v>0</v>
      </c>
      <c r="E222" s="9">
        <v>0</v>
      </c>
      <c r="F222" s="9">
        <v>23387.379224230193</v>
      </c>
      <c r="G222" s="9">
        <v>441586.9267097218</v>
      </c>
      <c r="H222" s="9">
        <v>0</v>
      </c>
    </row>
    <row r="223">
      <c r="A223" s="9">
        <v>4</v>
      </c>
      <c r="B223" s="9">
        <v>41</v>
      </c>
      <c r="C223" s="9">
        <v>19359</v>
      </c>
      <c r="D223" s="9">
        <v>0</v>
      </c>
      <c r="E223" s="9">
        <v>0</v>
      </c>
      <c r="F223" s="9">
        <v>182054.49418322885</v>
      </c>
      <c r="G223" s="9">
        <v>506610.24903744442</v>
      </c>
      <c r="H223" s="9">
        <v>3069.8618007930836</v>
      </c>
    </row>
    <row r="224">
      <c r="A224" s="9">
        <v>4</v>
      </c>
      <c r="B224" s="9">
        <v>42</v>
      </c>
      <c r="C224" s="9">
        <v>22229</v>
      </c>
      <c r="D224" s="9">
        <v>0</v>
      </c>
      <c r="E224" s="9">
        <v>0</v>
      </c>
      <c r="F224" s="9">
        <v>95357.381442526486</v>
      </c>
      <c r="G224" s="9">
        <v>427547.08966043877</v>
      </c>
      <c r="H224" s="9">
        <v>0</v>
      </c>
    </row>
    <row r="225">
      <c r="A225" s="9">
        <v>4</v>
      </c>
      <c r="B225" s="9">
        <v>43</v>
      </c>
      <c r="C225" s="9">
        <v>25524</v>
      </c>
      <c r="D225" s="9">
        <v>0</v>
      </c>
      <c r="E225" s="9">
        <v>0</v>
      </c>
      <c r="F225" s="9">
        <v>109312.02419674651</v>
      </c>
      <c r="G225" s="9">
        <v>322953.42054017616</v>
      </c>
      <c r="H225" s="9">
        <v>3837.3272509913545</v>
      </c>
    </row>
    <row r="226">
      <c r="A226" s="9">
        <v>4</v>
      </c>
      <c r="B226" s="9">
        <v>44</v>
      </c>
      <c r="C226" s="9">
        <v>29308</v>
      </c>
      <c r="D226" s="9">
        <v>0</v>
      </c>
      <c r="E226" s="9">
        <v>0</v>
      </c>
      <c r="F226" s="9">
        <v>3465.7386162841158</v>
      </c>
      <c r="G226" s="9">
        <v>350274.18614779384</v>
      </c>
      <c r="H226" s="9">
        <v>0</v>
      </c>
    </row>
    <row r="227">
      <c r="A227" s="9">
        <v>4</v>
      </c>
      <c r="B227" s="9">
        <v>45</v>
      </c>
      <c r="C227" s="9">
        <v>33653</v>
      </c>
      <c r="D227" s="9">
        <v>0</v>
      </c>
      <c r="E227" s="9">
        <v>0</v>
      </c>
      <c r="F227" s="9">
        <v>0</v>
      </c>
      <c r="G227" s="9">
        <v>178448.46822953265</v>
      </c>
      <c r="H227" s="9">
        <v>0</v>
      </c>
    </row>
    <row r="228">
      <c r="A228" s="9">
        <v>4</v>
      </c>
      <c r="B228" s="9">
        <v>46</v>
      </c>
      <c r="C228" s="9">
        <v>38642</v>
      </c>
      <c r="D228" s="9">
        <v>0</v>
      </c>
      <c r="E228" s="9">
        <v>0</v>
      </c>
      <c r="F228" s="9">
        <v>0</v>
      </c>
      <c r="G228" s="9">
        <v>203880.65075145313</v>
      </c>
      <c r="H228" s="9">
        <v>0</v>
      </c>
    </row>
    <row r="229">
      <c r="A229" s="9">
        <v>4</v>
      </c>
      <c r="B229" s="9">
        <v>47</v>
      </c>
      <c r="C229" s="9">
        <v>44370</v>
      </c>
      <c r="D229" s="9">
        <v>0</v>
      </c>
      <c r="E229" s="9">
        <v>0</v>
      </c>
      <c r="F229" s="9">
        <v>0</v>
      </c>
      <c r="G229" s="9">
        <v>161046.59764543132</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51773.687155489904</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106.12071788477947</v>
      </c>
      <c r="D2" s="9">
        <v>106.12071788477942</v>
      </c>
      <c r="E2" s="9">
        <v>106.12071788477927</v>
      </c>
      <c r="F2" s="9">
        <v>106.12071788477901</v>
      </c>
    </row>
    <row r="3">
      <c r="A3" s="9">
        <v>1</v>
      </c>
      <c r="B3" s="9">
        <v>1</v>
      </c>
      <c r="C3" s="9">
        <v>95.450096042045885</v>
      </c>
      <c r="D3" s="9">
        <v>95.450096042045942</v>
      </c>
      <c r="E3" s="9">
        <v>95.450096042045999</v>
      </c>
      <c r="F3" s="9">
        <v>95.450096042045942</v>
      </c>
    </row>
    <row r="4">
      <c r="A4" s="9">
        <v>0</v>
      </c>
      <c r="B4" s="9">
        <v>2</v>
      </c>
      <c r="C4" s="9">
        <v>142.88825854821098</v>
      </c>
      <c r="D4" s="9">
        <v>142.88825854821096</v>
      </c>
      <c r="E4" s="9">
        <v>142.88825854821098</v>
      </c>
      <c r="F4" s="9">
        <v>142.88825854821098</v>
      </c>
    </row>
    <row r="5">
      <c r="A5" s="9">
        <v>1</v>
      </c>
      <c r="B5" s="9">
        <v>2</v>
      </c>
      <c r="C5" s="9">
        <v>134.3161627458629</v>
      </c>
      <c r="D5" s="9">
        <v>134.31616274586284</v>
      </c>
      <c r="E5" s="9">
        <v>134.31616274586287</v>
      </c>
      <c r="F5" s="9">
        <v>134.31616274586287</v>
      </c>
    </row>
    <row r="6">
      <c r="A6" s="9"/>
      <c r="B6" s="9">
        <v>3</v>
      </c>
      <c r="C6" s="9">
        <v>144.44999999999999</v>
      </c>
      <c r="D6" s="9">
        <v>144.45000000000002</v>
      </c>
      <c r="E6" s="9">
        <v>144.44999999999999</v>
      </c>
      <c r="F6" s="9">
        <v>144.45000000000002</v>
      </c>
    </row>
    <row r="7">
      <c r="A7" s="9"/>
      <c r="B7" s="9">
        <v>4</v>
      </c>
      <c r="C7" s="9">
        <v>102.42253918122459</v>
      </c>
      <c r="D7" s="9">
        <v>102.42253918122459</v>
      </c>
      <c r="E7" s="9">
        <v>102.42253918122459</v>
      </c>
      <c r="F7" s="9">
        <v>102.42253918122459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-0.017468177782856673</v>
      </c>
      <c r="D2" s="9">
        <v>-0.017468177782856666</v>
      </c>
      <c r="E2" s="9">
        <v>-0.01746817778285667</v>
      </c>
      <c r="F2" s="9">
        <v>-0.01746817778285667</v>
      </c>
    </row>
    <row r="3">
      <c r="A3" s="9">
        <v>1</v>
      </c>
      <c r="B3" s="9">
        <v>0</v>
      </c>
      <c r="C3" s="9">
        <v>1.2304613422036541</v>
      </c>
      <c r="D3" s="9">
        <v>1.2304613422036439</v>
      </c>
      <c r="E3" s="9">
        <v>1.230461342203647</v>
      </c>
      <c r="F3" s="9">
        <v>1.2304613422036501</v>
      </c>
    </row>
    <row r="4">
      <c r="A4" s="9">
        <v>2</v>
      </c>
      <c r="B4" s="9">
        <v>0</v>
      </c>
      <c r="C4" s="9">
        <v>2.3145680495792957</v>
      </c>
      <c r="D4" s="9">
        <v>2.3145680495792984</v>
      </c>
      <c r="E4" s="9">
        <v>2.3145680495793028</v>
      </c>
      <c r="F4" s="9">
        <v>2.3145680495792997</v>
      </c>
    </row>
    <row r="5">
      <c r="A5" s="9">
        <v>3</v>
      </c>
      <c r="B5" s="9">
        <v>0</v>
      </c>
      <c r="C5" s="9">
        <v>3.8647258552110051</v>
      </c>
      <c r="D5" s="9">
        <v>3.8647258552110038</v>
      </c>
      <c r="E5" s="9">
        <v>3.8647258552110175</v>
      </c>
      <c r="F5" s="9">
        <v>3.8647258552110149</v>
      </c>
    </row>
    <row r="6">
      <c r="A6" s="9"/>
      <c r="B6" s="9">
        <v>1</v>
      </c>
      <c r="C6" s="9">
        <v>0.953425319513868</v>
      </c>
      <c r="D6" s="9">
        <v>0.953425319513868</v>
      </c>
      <c r="E6" s="9">
        <v>0.95342531951386833</v>
      </c>
      <c r="F6" s="9">
        <v>0.953425319513868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34.20142487410903</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45.888345666654914</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49" t="s">
        <v>418</v>
      </c>
      <c r="J5" s="949"/>
      <c r="K5" s="949"/>
      <c r="L5" s="262"/>
      <c r="M5" s="949" t="s">
        <v>432</v>
      </c>
      <c r="N5" s="949"/>
      <c r="O5" s="949"/>
      <c r="P5" s="262"/>
      <c r="Q5" s="949" t="s">
        <v>712</v>
      </c>
      <c r="R5" s="949"/>
      <c r="S5" s="949"/>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37.047727269723104</v>
      </c>
      <c r="K7" s="305">
        <f t="shared" si="0"/>
        <v>37.09962929654489</v>
      </c>
      <c r="L7" s="306"/>
      <c r="M7" s="305">
        <f>+Y7</f>
        <v>37.68129382628576</v>
      </c>
      <c r="N7" s="305">
        <f>+Z7</f>
        <v>36.879888735671017</v>
      </c>
      <c r="O7" s="305">
        <f>+AC7</f>
        <v>36.380508712673873</v>
      </c>
      <c r="P7" s="305"/>
      <c r="Q7" s="307">
        <f>+AB7</f>
        <v>37.761655679655725</v>
      </c>
      <c r="R7" s="308">
        <f>+AC7</f>
        <v>36.380508712673873</v>
      </c>
      <c r="S7" s="307">
        <f>+AD7</f>
        <v>36.705411133745713</v>
      </c>
      <c r="T7" s="271"/>
      <c r="U7" s="258" t="s">
        <v>733</v>
      </c>
      <c r="V7" s="256">
        <f>100*INDEX(stats!$D:$D,MATCH(_xlfn.CONCAT($W$34,"_",V$6,$U7),stats!$A:$A,0))</f>
        <v>37.54597134452716</v>
      </c>
      <c r="W7" s="256">
        <f>100*INDEX(stats!$D:$D,MATCH(_xlfn.CONCAT($W$34,"_",W$6,$U7),stats!$A:$A,0))</f>
        <v>37.047727269723104</v>
      </c>
      <c r="X7" s="256">
        <f>100*INDEX(stats!$D:$D,MATCH(_xlfn.CONCAT($W$34,"_",X$6,$U7),stats!$A:$A,0))</f>
        <v>37.09962929654489</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36.380508712673873</v>
      </c>
      <c r="AD7" s="256">
        <f>100*INDEX(stats!$D:$D,MATCH(_xlfn.CONCAT($W$34,"_",$AD6,$U7),stats!$A:$A,0))</f>
        <v>36.705411133745713</v>
      </c>
    </row>
    <row r="8">
      <c r="A8" s="264"/>
      <c r="H8" s="269" t="s">
        <v>734</v>
      </c>
      <c r="I8" s="305">
        <f t="shared" si="0"/>
        <v>33.329360000000001</v>
      </c>
      <c r="J8" s="305">
        <f t="shared" si="0"/>
        <v>33.464480000000002</v>
      </c>
      <c r="K8" s="305">
        <f t="shared" si="0"/>
        <v>33.412009999999995</v>
      </c>
      <c r="L8" s="306"/>
      <c r="M8" s="305">
        <f t="shared" ref="M8:N12" si="1">+Y8</f>
        <v>33.296489999999999</v>
      </c>
      <c r="N8" s="305">
        <f t="shared" si="1"/>
        <v>33.590720000000005</v>
      </c>
      <c r="O8" s="305">
        <f>+AC8</f>
        <v>33.671220000000005</v>
      </c>
      <c r="P8" s="305"/>
      <c r="Q8" s="272">
        <f t="shared" ref="Q8:S12" si="2">+AB8</f>
        <v>33.243990000000004</v>
      </c>
      <c r="R8" s="308">
        <f t="shared" si="2"/>
        <v>33.671220000000005</v>
      </c>
      <c r="S8" s="272">
        <f t="shared" si="2"/>
        <v>33.532309999999995</v>
      </c>
      <c r="T8" s="270"/>
      <c r="U8" s="258" t="s">
        <v>735</v>
      </c>
      <c r="V8" s="256">
        <f>100*INDEX(stats!$D:$D,MATCH(_xlfn.CONCAT($W$34,"_",V$6,$U8),stats!$A:$A,0))</f>
        <v>33.329360000000001</v>
      </c>
      <c r="W8" s="256">
        <f>100*INDEX(stats!$D:$D,MATCH(_xlfn.CONCAT($W$34,"_",W$6,$U8),stats!$A:$A,0))</f>
        <v>33.464480000000002</v>
      </c>
      <c r="X8" s="256">
        <f>100*INDEX(stats!$D:$D,MATCH(_xlfn.CONCAT($W$34,"_",X$6,$U8),stats!$A:$A,0))</f>
        <v>33.412009999999995</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33.243990000000004</v>
      </c>
      <c r="AC8" s="256">
        <f>100*INDEX(stats!$D:$D,MATCH(_xlfn.CONCAT($W$34,"_",AC$6,$U8),stats!$A:$A,0))</f>
        <v>33.671220000000005</v>
      </c>
      <c r="AD8" s="256">
        <f>100*INDEX(stats!$D:$D,MATCH(_xlfn.CONCAT($W$34,"_",$AD$6,$U8),stats!$A:$A,0))</f>
        <v>33.532309999999995</v>
      </c>
    </row>
    <row r="9">
      <c r="A9" s="187" t="s">
        <v>736</v>
      </c>
      <c r="B9" s="187" cm="1">
        <f t="array" aca="true" ref="B9" ca="true">INDIRECT(A9)</f>
        <v>0</v>
      </c>
      <c r="H9" s="269" t="s">
        <v>456</v>
      </c>
      <c r="I9" s="272">
        <f t="shared" si="0"/>
        <v>-4.8897966464359399E-2</v>
      </c>
      <c r="J9" s="272">
        <f t="shared" si="0"/>
        <v>0.44934610833969657</v>
      </c>
      <c r="K9" s="305">
        <f t="shared" si="0"/>
        <v>0.39744408151791077</v>
      </c>
      <c r="L9" s="272"/>
      <c r="M9" s="272">
        <f t="shared" si="1"/>
        <v>-0.18422044822295902</v>
      </c>
      <c r="N9" s="272">
        <f t="shared" si="1"/>
        <v>0.61718464239178417</v>
      </c>
      <c r="O9" s="305">
        <f>+AC9</f>
        <v>1.1165646653889283</v>
      </c>
      <c r="P9" s="272"/>
      <c r="Q9" s="272">
        <f t="shared" si="2"/>
        <v>-0.26458230159292384</v>
      </c>
      <c r="R9" s="308">
        <f t="shared" si="2"/>
        <v>1.1165646653889283</v>
      </c>
      <c r="S9" s="272">
        <f t="shared" si="2"/>
        <v>0.79166224431708798</v>
      </c>
      <c r="T9" s="270"/>
      <c r="U9" s="269"/>
      <c r="V9" s="253">
        <f t="shared" ref="V9:X10" si="3">+V2-V7</f>
        <v>-4.8897966464359399E-2</v>
      </c>
      <c r="W9" s="273">
        <f t="shared" si="3"/>
        <v>0.44934610833969657</v>
      </c>
      <c r="X9" s="273">
        <f t="shared" si="3"/>
        <v>0.39744408151791077</v>
      </c>
      <c r="Y9" s="273">
        <f t="shared" ref="Y9:AC10" si="4">+Y2-Y7</f>
        <v>-0.18422044822295902</v>
      </c>
      <c r="Z9" s="273">
        <f t="shared" si="4"/>
        <v>0.61718464239178417</v>
      </c>
      <c r="AA9" s="273">
        <f>+AA2-AA7</f>
        <v>0.42180788121776658</v>
      </c>
      <c r="AB9" s="253">
        <f t="shared" si="4"/>
        <v>-0.26458230159292384</v>
      </c>
      <c r="AC9" s="273">
        <f t="shared" si="4"/>
        <v>1.1165646653889283</v>
      </c>
      <c r="AD9" s="253">
        <f>AD2-AD7</f>
        <v>0.79166224431708798</v>
      </c>
      <c r="AE9" s="253"/>
      <c r="AF9" s="273"/>
      <c r="AG9" s="241"/>
      <c r="AH9" s="273"/>
      <c r="AI9" s="273"/>
    </row>
    <row r="10">
      <c r="A10" s="187" t="s">
        <v>737</v>
      </c>
      <c r="B10" s="187" cm="1">
        <f t="array" aca="true" ref="B10" ca="true">INDIRECT(A10)</f>
        <v>0</v>
      </c>
      <c r="H10" s="269" t="s">
        <v>458</v>
      </c>
      <c r="I10" s="272">
        <f t="shared" si="0"/>
        <v>5.210999999999899E-2</v>
      </c>
      <c r="J10" s="272">
        <f t="shared" si="0"/>
        <v>-8.3010000000001583E-2</v>
      </c>
      <c r="K10" s="305">
        <f t="shared" si="0"/>
        <v>-3.0539999999994905E-2</v>
      </c>
      <c r="L10" s="272"/>
      <c r="M10" s="272">
        <f t="shared" si="1"/>
        <v>8.498000000000161E-2</v>
      </c>
      <c r="N10" s="272">
        <f t="shared" si="1"/>
        <v>-0.20925000000000438</v>
      </c>
      <c r="O10" s="305">
        <f>+AC10</f>
        <v>-0.28975000000000506</v>
      </c>
      <c r="P10" s="272"/>
      <c r="Q10" s="272">
        <f t="shared" si="2"/>
        <v>0.13747999999999649</v>
      </c>
      <c r="R10" s="308">
        <f t="shared" si="2"/>
        <v>-0.28975000000000506</v>
      </c>
      <c r="S10" s="272">
        <f t="shared" si="2"/>
        <v>-0.1508399999999952</v>
      </c>
      <c r="T10" s="270"/>
      <c r="U10" s="269"/>
      <c r="V10" s="253">
        <f t="shared" si="3"/>
        <v>5.210999999999899E-2</v>
      </c>
      <c r="W10" s="253">
        <f t="shared" si="3"/>
        <v>-8.3010000000001583E-2</v>
      </c>
      <c r="X10" s="253">
        <f t="shared" si="3"/>
        <v>-3.0539999999994905E-2</v>
      </c>
      <c r="Y10" s="274">
        <f t="shared" si="4"/>
        <v>8.498000000000161E-2</v>
      </c>
      <c r="Z10" s="253">
        <f t="shared" si="4"/>
        <v>-0.20925000000000438</v>
      </c>
      <c r="AA10" s="253">
        <f>+AA3-AA8</f>
        <v>-0.12113000000000085</v>
      </c>
      <c r="AB10" s="253">
        <f t="shared" si="4"/>
        <v>0.13747999999999649</v>
      </c>
      <c r="AC10" s="253">
        <f t="shared" si="4"/>
        <v>-0.28975000000000506</v>
      </c>
      <c r="AD10" s="253">
        <f>AD3-AD8</f>
        <v>-0.1508399999999952</v>
      </c>
      <c r="AE10" s="253"/>
      <c r="AF10" s="253"/>
      <c r="AG10" s="241"/>
      <c r="AH10" s="274"/>
      <c r="AI10" s="253"/>
    </row>
    <row r="11">
      <c r="A11" s="187" t="s">
        <v>738</v>
      </c>
      <c r="B11" s="187" cm="1">
        <f t="array" aca="true" ref="B11" ca="true">INDIRECT(A11)</f>
        <v>0</v>
      </c>
      <c r="H11" s="269" t="s">
        <v>459</v>
      </c>
      <c r="I11" s="309">
        <f>+V11</f>
        <v>18.410827939283394</v>
      </c>
      <c r="J11" s="656">
        <f>-W11</f>
        <v>-63.654820348983932</v>
      </c>
      <c r="K11" s="656">
        <f>-X11</f>
        <v>-45.243992409700539</v>
      </c>
      <c r="L11" s="275"/>
      <c r="M11" s="309">
        <f t="shared" si="1"/>
        <v>35.109415945835295</v>
      </c>
      <c r="N11" s="656">
        <f>-Z11</f>
        <v>-123.31341827196607</v>
      </c>
      <c r="O11" s="656">
        <f>-AC11</f>
        <v>-186.96823862095002</v>
      </c>
      <c r="P11" s="305"/>
      <c r="Q11" s="272">
        <f t="shared" si="2"/>
        <v>53.520243885118688</v>
      </c>
      <c r="R11" s="657">
        <f>-AC11</f>
        <v>-186.96823862095002</v>
      </c>
      <c r="S11" s="656">
        <f>-AD11</f>
        <v>-133.44799473583132</v>
      </c>
      <c r="T11" s="270"/>
      <c r="U11" s="258" t="s">
        <v>739</v>
      </c>
      <c r="V11" s="276">
        <f>INDEX(stats!$D:$D,MATCH(_xlfn.CONCAT($W$34,"_",V5,$U11),stats!$A:$A,0))/1000000000</f>
        <v>18.410827939283394</v>
      </c>
      <c r="W11" s="276">
        <f>INDEX(stats!$D:$D,MATCH(_xlfn.CONCAT($W$34,"_",W5,$U11),stats!$A:$A,0))/1000000000</f>
        <v>63.654820348983932</v>
      </c>
      <c r="X11" s="276">
        <f>INDEX(stats!$D:$D,MATCH(_xlfn.CONCAT($W$34,"_",X5,$U11),stats!$A:$A,0))/1000000000</f>
        <v>45.243992409700539</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53.520243885118688</v>
      </c>
      <c r="AC11" s="276">
        <f>INDEX(stats!$D:$D,MATCH(_xlfn.CONCAT($W$34,"_",AC5,$U11),stats!$A:$A,0))/1000000000</f>
        <v>186.96823862095002</v>
      </c>
      <c r="AD11" s="277">
        <f>INDEX(stats!$D:$D,MATCH(_xlfn.CONCAT($W$34,"_",AD5,U11),stats!$A:$A,0))/1000000000</f>
        <v>133.44799473583132</v>
      </c>
      <c r="AE11" s="276"/>
      <c r="AF11" s="276"/>
      <c r="AG11" s="278"/>
      <c r="AH11" s="276"/>
      <c r="AI11" s="276"/>
    </row>
    <row r="12">
      <c r="A12" s="187" t="s">
        <v>740</v>
      </c>
      <c r="B12" s="187" cm="1">
        <f t="array" aca="true" ref="B12" ca="true">INDIRECT(A12)</f>
        <v>0</v>
      </c>
      <c r="H12" s="279" t="s">
        <v>460</v>
      </c>
      <c r="I12" s="310">
        <f>+V12</f>
        <v>0.11168230475755775</v>
      </c>
      <c r="J12" s="658">
        <f>-W12</f>
        <v>-0.38613782437964173</v>
      </c>
      <c r="K12" s="658">
        <f>-X12</f>
        <v>-0.27445551962208398</v>
      </c>
      <c r="L12" s="281"/>
      <c r="M12" s="311">
        <f t="shared" si="1"/>
        <v>0.21297795538874914</v>
      </c>
      <c r="N12" s="658">
        <f>-Z12</f>
        <v>-0.74803408111596037</v>
      </c>
      <c r="O12" s="658">
        <f>-AC12</f>
        <v>-1.1341719054956023</v>
      </c>
      <c r="P12" s="311"/>
      <c r="Q12" s="310">
        <f t="shared" si="2"/>
        <v>0.32466026014630689</v>
      </c>
      <c r="R12" s="659">
        <f>-AC12</f>
        <v>-1.1341719054956023</v>
      </c>
      <c r="S12" s="660">
        <f>-AD12</f>
        <v>-0.80951164534929532</v>
      </c>
      <c r="T12" s="270"/>
      <c r="U12" s="282">
        <f>GDP_2022</f>
        <v>16485</v>
      </c>
      <c r="V12" s="283">
        <f t="shared" ref="V12:AD12" si="5">100*(V11/$U12)</f>
        <v>0.11168230475755775</v>
      </c>
      <c r="W12" s="283">
        <f t="shared" si="5"/>
        <v>0.38613782437964173</v>
      </c>
      <c r="X12" s="283">
        <f t="shared" si="5"/>
        <v>0.27445551962208398</v>
      </c>
      <c r="Y12" s="283">
        <f t="shared" si="5"/>
        <v>0.21297795538874914</v>
      </c>
      <c r="Z12" s="283">
        <f t="shared" si="5"/>
        <v>0.74803408111596037</v>
      </c>
      <c r="AA12" s="283">
        <f t="shared" si="5"/>
        <v>0.53505612572721117</v>
      </c>
      <c r="AB12" s="283">
        <f t="shared" si="5"/>
        <v>0.32466026014630689</v>
      </c>
      <c r="AC12" s="283">
        <f t="shared" si="5"/>
        <v>1.1341719054956023</v>
      </c>
      <c r="AD12" s="283">
        <f t="shared" si="5"/>
        <v>0.80951164534929532</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9" t="s">
        <v>418</v>
      </c>
      <c r="J18" s="949"/>
      <c r="K18" s="262"/>
      <c r="L18" s="262"/>
      <c r="M18" s="949" t="s">
        <v>432</v>
      </c>
      <c r="N18" s="949"/>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37.030077977640047</v>
      </c>
      <c r="J20" s="270">
        <f t="shared" si="6"/>
        <v>37.497073378062801</v>
      </c>
      <c r="K20" s="270"/>
      <c r="L20" s="263"/>
      <c r="M20" s="270">
        <f t="shared" ref="M20:N23" si="7">+Y20</f>
        <v>37.204576291250383</v>
      </c>
      <c r="N20" s="270">
        <f t="shared" si="7"/>
        <v>37.264329208669622</v>
      </c>
      <c r="O20" s="270"/>
      <c r="P20" s="270"/>
      <c r="S20" s="258"/>
      <c r="T20" s="258"/>
      <c r="U20" s="258" t="s">
        <v>733</v>
      </c>
      <c r="V20" s="256">
        <f>100*INDEX(stats!$D:$D,MATCH(_xlfn.CONCAT($W$34,"_",V$19,$U20),stats!$A:$A,0))</f>
        <v>37.030077977640047</v>
      </c>
      <c r="W20" s="256">
        <f>100*INDEX(stats!$D:$D,MATCH(_xlfn.CONCAT($W$34,"_",W$19,$U20),stats!$A:$A,0))</f>
        <v>37.497073378062801</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33.4649</v>
      </c>
      <c r="J21" s="270">
        <f t="shared" si="6"/>
        <v>33.381050000000002</v>
      </c>
      <c r="K21" s="270"/>
      <c r="L21" s="263"/>
      <c r="M21" s="270">
        <f t="shared" si="7"/>
        <v>33.565179999999998</v>
      </c>
      <c r="N21" s="270">
        <f t="shared" si="7"/>
        <v>33.408359999999995</v>
      </c>
      <c r="O21" s="270"/>
      <c r="P21" s="270"/>
      <c r="S21" s="258"/>
      <c r="T21" s="258"/>
      <c r="U21" s="258" t="s">
        <v>735</v>
      </c>
      <c r="V21" s="256">
        <f>100*INDEX(stats!$D:$D,MATCH(_xlfn.CONCAT($W$34,"_",V$19,$U21),stats!$A:$A,0))</f>
        <v>33.4649</v>
      </c>
      <c r="W21" s="256">
        <f>100*INDEX(stats!$D:$D,MATCH(_xlfn.CONCAT($W$34,"_",W$19,$U21),stats!$A:$A,0))</f>
        <v>33.381050000000002</v>
      </c>
      <c r="Y21" s="256">
        <f>100*INDEX(stats!$D:$D,MATCH(_xlfn.CONCAT($W$34,"_",Y$19,$U21),stats!$A:$A,0))</f>
        <v>33.565179999999998</v>
      </c>
      <c r="Z21" s="256">
        <f>100*INDEX(stats!$D:$D,MATCH(_xlfn.CONCAT($W$34,"_",Z$19,$U21),stats!$A:$A,0))</f>
        <v>33.408359999999995</v>
      </c>
      <c r="AC21" s="260"/>
    </row>
    <row r="22">
      <c r="H22" s="269" t="s">
        <v>456</v>
      </c>
      <c r="I22" s="271">
        <f t="shared" si="6"/>
        <v>0.46699540042275345</v>
      </c>
      <c r="J22" s="271">
        <f t="shared" si="6"/>
        <v>0</v>
      </c>
      <c r="K22" s="271"/>
      <c r="L22" s="272"/>
      <c r="M22" s="271">
        <f t="shared" si="7"/>
        <v>0.29249708681241771</v>
      </c>
      <c r="N22" s="271">
        <f t="shared" si="7"/>
        <v>0.23274416939317888</v>
      </c>
      <c r="O22" s="271"/>
      <c r="P22" s="271"/>
      <c r="S22" s="258"/>
      <c r="T22" s="258"/>
      <c r="U22" s="269"/>
      <c r="V22" s="253">
        <f>+V2-V20</f>
        <v>0.46699540042275345</v>
      </c>
      <c r="W22" s="253">
        <f>+W2-W20</f>
        <v>0</v>
      </c>
      <c r="Y22" s="253">
        <f>+Y2-Y20</f>
        <v>0.29249708681241771</v>
      </c>
      <c r="Z22" s="253">
        <f>+Z2-Z20</f>
        <v>0.23274416939317888</v>
      </c>
      <c r="AA22" s="253"/>
      <c r="AC22" s="260"/>
      <c r="AI22" s="257"/>
    </row>
    <row r="23" ht="15.6">
      <c r="H23" s="269" t="s">
        <v>458</v>
      </c>
      <c r="I23" s="271">
        <f t="shared" si="6"/>
        <v>-8.3429999999999893E-2</v>
      </c>
      <c r="J23" s="271">
        <f t="shared" si="6"/>
        <v>4.1999999999831061E-4</v>
      </c>
      <c r="K23" s="271"/>
      <c r="L23" s="272"/>
      <c r="M23" s="271">
        <f t="shared" si="7"/>
        <v>-0.18370999999999782</v>
      </c>
      <c r="N23" s="271">
        <f t="shared" si="7"/>
        <v>-2.6889999999994529E-2</v>
      </c>
      <c r="O23" s="271"/>
      <c r="P23" s="271"/>
      <c r="S23" s="286"/>
      <c r="T23" s="286"/>
      <c r="U23" s="269"/>
      <c r="V23" s="253">
        <f>+V3-V21</f>
        <v>-8.3429999999999893E-2</v>
      </c>
      <c r="W23" s="253">
        <f>+W3-W21</f>
        <v>4.1999999999831061E-4</v>
      </c>
      <c r="Y23" s="274">
        <f>+Y3-Y21</f>
        <v>-0.18370999999999782</v>
      </c>
      <c r="Z23" s="253">
        <f>+Z3-Z21</f>
        <v>-2.6889999999994529E-2</v>
      </c>
      <c r="AA23" s="253"/>
      <c r="AC23" s="260"/>
    </row>
    <row r="24">
      <c r="H24" s="269" t="s">
        <v>459</v>
      </c>
      <c r="I24" s="661">
        <f>-V24</f>
        <v>-64.515595541793246</v>
      </c>
      <c r="J24" s="661">
        <f>-W24</f>
        <v>0.86077519280931791</v>
      </c>
      <c r="K24" s="661"/>
      <c r="L24" s="662"/>
      <c r="M24" s="661">
        <f>-Y24</f>
        <v>-72.861019740762174</v>
      </c>
      <c r="N24" s="661">
        <f>-Z24</f>
        <v>-50.452398531203897</v>
      </c>
      <c r="O24" s="270"/>
      <c r="P24" s="270"/>
      <c r="U24" s="258" t="s">
        <v>739</v>
      </c>
      <c r="V24" s="276">
        <f>INDEX(stats!$D:$D,MATCH(_xlfn.CONCAT($W$34,"_",V18,$U24),stats!$A:$A,0))/1000000000</f>
        <v>64.515595541793246</v>
      </c>
      <c r="W24" s="276">
        <f>INDEX(stats!$D:$D,MATCH(_xlfn.CONCAT($W$34,"_",W18,$U24),stats!$A:$A,0))/1000000000</f>
        <v>-0.86077519280931791</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-0.39135939060839092</v>
      </c>
      <c r="J25" s="280">
        <f>-W25</f>
        <v>5.2215662287492743E-3</v>
      </c>
      <c r="K25" s="280"/>
      <c r="L25" s="281"/>
      <c r="M25" s="280">
        <f>-Y25</f>
        <v>-0.44198374122391371</v>
      </c>
      <c r="N25" s="280">
        <f>-Z25</f>
        <v>-0.30605033989204672</v>
      </c>
      <c r="O25" s="270"/>
      <c r="P25" s="270"/>
      <c r="U25" s="282">
        <f>GDP_2022</f>
        <v>16485</v>
      </c>
      <c r="V25" s="283">
        <f>100*(V24/$U25)</f>
        <v>0.39135939060839092</v>
      </c>
      <c r="W25" s="283">
        <f>100*(W24/$U25)</f>
        <v>-5.2215662287492743E-3</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-0.21615463752574687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-0.29694462937628358</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1" t="s">
        <v>425</v>
      </c>
      <c r="J5" s="950" t="s">
        <v>440</v>
      </c>
      <c r="K5" s="950"/>
      <c r="L5" s="950"/>
      <c r="N5" s="718"/>
      <c r="O5" s="718" t="s">
        <v>706</v>
      </c>
      <c r="P5" s="718"/>
      <c r="Q5" s="718"/>
      <c r="R5" s="718"/>
      <c r="S5" s="718"/>
      <c r="T5" s="718"/>
      <c r="U5" s="718"/>
    </row>
    <row r="6">
      <c r="A6" s="187" t="s">
        <v>400</v>
      </c>
      <c r="H6" s="241"/>
      <c r="I6" s="952"/>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0.84397437031685041</v>
      </c>
      <c r="K7" s="314">
        <f>100*INDEX(stats!$D:$D,MATCH(RI_Con!Q7,stats!$A:$A,0))</f>
        <v>0</v>
      </c>
      <c r="L7" s="314">
        <f>100*INDEX(stats!$D:$D,MATCH(RI_Con!R7,stats!$A:$A,0))</f>
        <v>0.83666507452884353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0.8645810338085067</v>
      </c>
      <c r="K8" s="252">
        <f>100*INDEX(stats!$D:$D,MATCH(RI_Con!Q8,stats!$A:$A,0))</f>
        <v>0</v>
      </c>
      <c r="L8" s="252">
        <f>100*INDEX(stats!$D:$D,MATCH(RI_Con!R8,stats!$A:$A,0))</f>
        <v>0.85713208521295015</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0.87486199051633773</v>
      </c>
      <c r="K9" s="252">
        <f>100*INDEX(stats!$D:$D,MATCH(RI_Con!Q9,stats!$A:$A,0))</f>
        <v>0</v>
      </c>
      <c r="L9" s="252">
        <f>100*INDEX(stats!$D:$D,MATCH(RI_Con!R9,stats!$A:$A,0))</f>
        <v>0.87633967177237759</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0.91486020916738986</v>
      </c>
      <c r="K10" s="252">
        <f>100*INDEX(stats!$D:$D,MATCH(RI_Con!Q10,stats!$A:$A,0))</f>
        <v>0</v>
      </c>
      <c r="L10" s="252">
        <f>100*INDEX(stats!$D:$D,MATCH(RI_Con!R10,stats!$A:$A,0))</f>
        <v>0.90599977547414867</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0.7969428864710566</v>
      </c>
      <c r="K11" s="252">
        <f>100*INDEX(stats!$D:$D,MATCH(RI_Con!Q11,stats!$A:$A,0))</f>
        <v>0</v>
      </c>
      <c r="L11" s="252">
        <f>100*INDEX(stats!$D:$D,MATCH(RI_Con!R11,stats!$A:$A,0))</f>
        <v>0.78802084305926756</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0.84492735777177486</v>
      </c>
      <c r="K12" s="252">
        <f>100*INDEX(stats!$D:$D,MATCH(RI_Con!Q12,stats!$A:$A,0))</f>
        <v>0</v>
      </c>
      <c r="L12" s="252">
        <f>100*INDEX(stats!$D:$D,MATCH(RI_Con!R12,stats!$A:$A,0))</f>
        <v>0.83686222280572931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0.84279303756688273</v>
      </c>
      <c r="K13" s="252">
        <f>100*INDEX(stats!$D:$D,MATCH(RI_Con!Q13,stats!$A:$A,0))</f>
        <v>0</v>
      </c>
      <c r="L13" s="252">
        <f>100*INDEX(stats!$D:$D,MATCH(RI_Con!R13,stats!$A:$A,0))</f>
        <v>0.8339127106639902</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0.89220173672921543</v>
      </c>
      <c r="K14" s="252">
        <f>100*INDEX(stats!$D:$D,MATCH(RI_Con!Q14,stats!$A:$A,0))</f>
        <v>0</v>
      </c>
      <c r="L14" s="252">
        <f>100*INDEX(stats!$D:$D,MATCH(RI_Con!R14,stats!$A:$A,0))</f>
        <v>0.88303158855673536</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-0.63200477267068211</v>
      </c>
      <c r="J15" s="252">
        <f>100*INDEX(stats!$D:$D,MATCH(RI_Con!P15,stats!$A:$A,0))</f>
        <v>0.85176421252397849</v>
      </c>
      <c r="K15" s="252">
        <f>100*INDEX(stats!$D:$D,MATCH(RI_Con!Q15,stats!$A:$A,0))</f>
        <v>0</v>
      </c>
      <c r="L15" s="252">
        <f>100*INDEX(stats!$D:$D,MATCH(RI_Con!R15,stats!$A:$A,0))</f>
        <v>0.84215093153177323</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-0.64710249424411137</v>
      </c>
      <c r="J16" s="655">
        <f>100*INDEX(stats!$D:$D,MATCH(RI_Con!P16,stats!$A:$A,0))</f>
        <v>0.84487750840213005</v>
      </c>
      <c r="K16" s="655">
        <f>100*INDEX(stats!$D:$D,MATCH(RI_Con!Q16,stats!$A:$A,0))</f>
        <v>0</v>
      </c>
      <c r="L16" s="655">
        <f>100*INDEX(stats!$D:$D,MATCH(RI_Con!R16,stats!$A:$A,0))</f>
        <v>0.83509692809479752</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0.84397437031685041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6" t="s">
        <v>262</v>
      </c>
      <c r="D3" s="956"/>
      <c r="E3" s="316"/>
      <c r="F3" s="956" t="s">
        <v>758</v>
      </c>
      <c r="G3" s="956"/>
      <c r="J3" s="959" t="s">
        <v>759</v>
      </c>
      <c r="K3" s="957" t="s">
        <v>14</v>
      </c>
      <c r="L3" s="957"/>
      <c r="M3" s="958" t="s">
        <v>423</v>
      </c>
      <c r="N3" s="958"/>
    </row>
    <row r="4" ht="25.2">
      <c r="B4" s="318"/>
      <c r="C4" s="317" t="s">
        <v>760</v>
      </c>
      <c r="D4" s="317" t="s">
        <v>761</v>
      </c>
      <c r="E4" s="319"/>
      <c r="F4" s="317" t="s">
        <v>760</v>
      </c>
      <c r="G4" s="317" t="s">
        <v>761</v>
      </c>
      <c r="J4" s="960"/>
      <c r="K4" s="320" t="s">
        <v>760</v>
      </c>
      <c r="L4" s="320" t="s">
        <v>761</v>
      </c>
      <c r="M4" s="320" t="s">
        <v>760</v>
      </c>
      <c r="N4" s="320" t="s">
        <v>761</v>
      </c>
    </row>
    <row r="5" ht="25.2">
      <c r="B5" s="316" t="s">
        <v>418</v>
      </c>
      <c r="C5" s="321">
        <f>K5-M5</f>
        <v>15.389310283943733</v>
      </c>
      <c r="D5" s="321">
        <f>(L5-N5)*100</f>
        <v>9.3353413915339606E-2</v>
      </c>
      <c r="E5" s="322"/>
      <c r="F5" s="322">
        <v>99.7</v>
      </c>
      <c r="G5" s="322">
        <v>0.6</v>
      </c>
      <c r="J5" s="323" t="s">
        <v>418</v>
      </c>
      <c r="K5" s="324">
        <f>INDEX(stats!$D:$D,MATCH(_xlfn.CONCAT(K$10,"_all_elec_pc_benefits__yd_0"),stats!$A:$A,0))/1000000000</f>
        <v>45.243992409700539</v>
      </c>
      <c r="L5" s="325">
        <f>K5/$L$13</f>
        <v>2.7445551962208396E-3</v>
      </c>
      <c r="M5" s="324">
        <f>INDEX(stats!$D:$D,MATCH(_xlfn.CONCAT(M$10,"_all_elec_pc_benefits__yd_0"),stats!$A:$A,0))/1000000000</f>
        <v>29.854682125756806</v>
      </c>
      <c r="N5" s="325">
        <f>M5/$L$13</f>
        <v>1.8110210570674436E-3</v>
      </c>
    </row>
    <row r="6" ht="25.2">
      <c r="B6" s="326" t="s">
        <v>432</v>
      </c>
      <c r="C6" s="327">
        <f>K6-M6</f>
        <v>0</v>
      </c>
      <c r="D6" s="327">
        <f>(L6-N6)*100</f>
        <v>0</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88.204002326130762</v>
      </c>
      <c r="N6" s="331">
        <f t="shared" si="0"/>
        <v>5.3505612572721118E-3</v>
      </c>
    </row>
    <row r="7" ht="25.2">
      <c r="B7" s="332" t="s">
        <v>210</v>
      </c>
      <c r="C7" s="333">
        <f>K7-M7</f>
        <v>15.389310283943743</v>
      </c>
      <c r="D7" s="333">
        <f>(L7-N7)*100</f>
        <v>9.3353413915339689E-2</v>
      </c>
      <c r="E7" s="328"/>
      <c r="F7" s="319">
        <v>258.2</v>
      </c>
      <c r="G7" s="319">
        <v>1.5</v>
      </c>
      <c r="J7" s="334" t="s">
        <v>210</v>
      </c>
      <c r="K7" s="335">
        <f>INDEX(stats!$D:$D,MATCH(_xlfn.CONCAT(K$10,"_all_policies_pc_benefits__yd_0"),stats!$A:$A,0))/1000000000</f>
        <v>133.44799473583132</v>
      </c>
      <c r="L7" s="336">
        <f t="shared" si="0"/>
        <v>8.0951164534929527E-3</v>
      </c>
      <c r="M7" s="335">
        <f>INDEX(stats!$D:$D,MATCH(_xlfn.CONCAT(M$10,"_all_policies_pc_benefits__yd_0"),stats!$A:$A,0))/1000000000</f>
        <v>118.05868445188757</v>
      </c>
      <c r="N7" s="336">
        <f t="shared" si="0"/>
        <v>7.1615823143395558E-3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3" t="s">
        <v>763</v>
      </c>
      <c r="L19" s="954"/>
      <c r="M19" s="955"/>
      <c r="N19" s="953" t="s">
        <v>14</v>
      </c>
      <c r="O19" s="954"/>
      <c r="P19" s="955"/>
      <c r="Q19" s="954" t="str">
        <f>M3</f>
        <v>Reform 1</v>
      </c>
      <c r="R19" s="954"/>
      <c r="S19" s="954"/>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15.389310283943736</v>
      </c>
      <c r="M21" s="529">
        <f t="shared" si="1"/>
        <v>15.389310283943733</v>
      </c>
      <c r="N21" s="350">
        <f>INDEX(stats!$D:$D,MATCH(_xlfn.CONCAT(N$24,N25),stats!$A:$A,0))/1000000000</f>
        <v>18.410827939283394</v>
      </c>
      <c r="O21" s="342">
        <f>-INDEX(stats!$D:$D,MATCH(_xlfn.CONCAT(O$24,O25),stats!$A:$A,0))/1000000000</f>
        <v>-63.654820348983932</v>
      </c>
      <c r="P21" s="346">
        <f>-INDEX(stats!$D:$D,MATCH(_xlfn.CONCAT(P$24,P25),stats!$A:$A,0))/1000000000</f>
        <v>-45.243992409700539</v>
      </c>
      <c r="Q21" s="350">
        <f>INDEX(stats!$D:$D,MATCH(_xlfn.CONCAT(Q$24,Q25),stats!$A:$A,0))/1000000000</f>
        <v>18.410827939283394</v>
      </c>
      <c r="R21" s="342">
        <f>-INDEX(stats!$D:$D,MATCH(_xlfn.CONCAT(R$24,R25),stats!$A:$A,0))/1000000000</f>
        <v>-48.265510065040196</v>
      </c>
      <c r="S21" s="346">
        <f>-INDEX(stats!$D:$D,MATCH(_xlfn.CONCAT(S$24,S25),stats!$A:$A,0))/1000000000</f>
        <v>-29.854682125756806</v>
      </c>
    </row>
    <row r="22">
      <c r="J22" s="85" t="s">
        <v>432</v>
      </c>
      <c r="K22" s="356">
        <f t="shared" si="1"/>
        <v>0</v>
      </c>
      <c r="L22" s="357">
        <f t="shared" si="1"/>
        <v>0</v>
      </c>
      <c r="M22" s="530">
        <f t="shared" si="1"/>
        <v>0</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35.109415945835295</v>
      </c>
      <c r="R22" s="343">
        <f>-INDEX(stats!$D:$D,MATCH(_xlfn.CONCAT(R$24,R26),stats!$A:$A,0))/1000000000</f>
        <v>-123.31341827196607</v>
      </c>
      <c r="S22" s="347">
        <f>-INDEX(stats!$D:$D,MATCH(_xlfn.CONCAT(S$24,S26),stats!$A:$A,0))/1000000000</f>
        <v>-88.204002326130762</v>
      </c>
    </row>
    <row r="23">
      <c r="J23" s="341" t="s">
        <v>210</v>
      </c>
      <c r="K23" s="358">
        <f t="shared" si="1"/>
        <v>0</v>
      </c>
      <c r="L23" s="359">
        <f t="shared" si="1"/>
        <v>15.389310283943757</v>
      </c>
      <c r="M23" s="531">
        <f t="shared" si="1"/>
        <v>15.389310283943743</v>
      </c>
      <c r="N23" s="352">
        <f>INDEX(stats!$D:$D,MATCH(_xlfn.CONCAT(N$24,N27),stats!$A:$A,0))/1000000000</f>
        <v>53.520243885118688</v>
      </c>
      <c r="O23" s="344">
        <f>-INDEX(stats!$D:$D,MATCH(_xlfn.CONCAT(O$24,O27),stats!$A:$A,0))/1000000000</f>
        <v>-186.96823862095002</v>
      </c>
      <c r="P23" s="348">
        <f>-INDEX(stats!$D:$D,MATCH(_xlfn.CONCAT(P$24,P27),stats!$A:$A,0))/1000000000</f>
        <v>-133.44799473583132</v>
      </c>
      <c r="Q23" s="344">
        <f>INDEX(stats!$D:$D,MATCH(_xlfn.CONCAT(Q$24,Q27),stats!$A:$A,0))/1000000000</f>
        <v>53.520243885118688</v>
      </c>
      <c r="R23" s="344">
        <f>-INDEX(stats!$D:$D,MATCH(_xlfn.CONCAT(R$24,R27),stats!$A:$A,0))/1000000000</f>
        <v>-171.57892833700626</v>
      </c>
      <c r="S23" s="348">
        <f>-INDEX(stats!$D:$D,MATCH(_xlfn.CONCAT(S$24,S27),stats!$A:$A,0))/1000000000</f>
        <v>-118.05868445188757</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-0.24176189956350072</v>
      </c>
      <c r="M34" s="816">
        <f>K34*L34</f>
        <v>-67.64497949786751</v>
      </c>
      <c r="N34" s="366">
        <f>K34+M34</f>
        <v>212.15502050213252</v>
      </c>
    </row>
    <row r="35">
      <c r="J35" s="812" t="s">
        <v>432</v>
      </c>
      <c r="K35" s="294">
        <v>524.70000000000005</v>
      </c>
      <c r="L35" s="366">
        <f>L22/O22</f>
        <v>0</v>
      </c>
      <c r="M35" s="816">
        <f>K35*L35</f>
        <v>0</v>
      </c>
      <c r="N35" s="366">
        <f>K35+M35</f>
        <v>524.70000000000005</v>
      </c>
    </row>
    <row r="36">
      <c r="J36" s="813" t="s">
        <v>210</v>
      </c>
      <c r="K36" s="362">
        <f>K34+K35</f>
        <v>804.5</v>
      </c>
      <c r="L36" s="362"/>
      <c r="M36" s="817">
        <f>M34+M35</f>
        <v>-67.64497949786751</v>
      </c>
      <c r="N36" s="726">
        <f>N34+N35</f>
        <v>736.85502050213256</v>
      </c>
    </row>
    <row r="37">
      <c r="K37" s="617">
        <f>K36</f>
        <v>804.5</v>
      </c>
      <c r="L37" s="724">
        <f>M23/P23</f>
        <v>-0.11532065591849357</v>
      </c>
      <c r="M37" s="816">
        <f>K37*L37</f>
        <v>-92.775467686428073</v>
      </c>
      <c r="N37" s="366">
        <f>K37+M37</f>
        <v>711.7245323135719</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1" t="s">
        <v>425</v>
      </c>
      <c r="K6" s="962"/>
      <c r="L6" s="963" t="s">
        <v>440</v>
      </c>
      <c r="M6" s="963"/>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2.3132455275366674E-2</v>
      </c>
      <c r="L8" s="523">
        <f>_xlfn.IFNA(IF($I$3="Total",INDEX(stats!$D:$D,MATCH(T8,stats!$A:$A,0))/1000000000,100*INDEX(stats!$D:$D,MATCH(T8,stats!$A:$A,0))),"")</f>
        <v>0.4865011169163509</v>
      </c>
      <c r="M8" s="523">
        <f>_xlfn.IFNA(IF($I$3="Total",INDEX(stats!$D:$D,MATCH(U8,stats!$A:$A,0))/1000000000,100*INDEX(stats!$D:$D,MATCH(U8,stats!$A:$A,0))),"")</f>
        <v>0.25872489544160054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0.13044829747810147</v>
      </c>
      <c r="K9" s="522">
        <f>$C$23*_xlfn.IFNA(IF($I$3="Total",INDEX(stats!$D:$D,MATCH(S9,stats!$A:$A,0))/1000000000,100*INDEX(stats!$D:$D,MATCH(S9,stats!$A:$A,0))),"")</f>
        <v>0.13044829747810147</v>
      </c>
      <c r="L9" s="523">
        <f>_xlfn.IFNA(IF($I$3="Total",INDEX(stats!$D:$D,MATCH(T9,stats!$A:$A,0))/1000000000,100*INDEX(stats!$D:$D,MATCH(T9,stats!$A:$A,0))),"")</f>
        <v>1.4255963629758059</v>
      </c>
      <c r="M9" s="523">
        <f>_xlfn.IFNA(IF($I$3="Total",INDEX(stats!$D:$D,MATCH(U9,stats!$A:$A,0))/1000000000,100*INDEX(stats!$D:$D,MATCH(U9,stats!$A:$A,0))),"")</f>
        <v>1.0066046181527843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0.41363332553718457</v>
      </c>
      <c r="L10" s="523">
        <f>_xlfn.IFNA(IF($I$3="Total",INDEX(stats!$D:$D,MATCH(T10,stats!$A:$A,0))/1000000000,100*INDEX(stats!$D:$D,MATCH(T10,stats!$A:$A,0))),"")</f>
        <v>2.5933976973286974</v>
      </c>
      <c r="M10" s="523">
        <f>_xlfn.IFNA(IF($I$3="Total",INDEX(stats!$D:$D,MATCH(U10,stats!$A:$A,0))/1000000000,100*INDEX(stats!$D:$D,MATCH(U10,stats!$A:$A,0))),"")</f>
        <v>1.9385767065950423</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0.73617557770375786</v>
      </c>
      <c r="L11" s="523">
        <f>_xlfn.IFNA(IF($I$3="Total",INDEX(stats!$D:$D,MATCH(T11,stats!$A:$A,0))/1000000000,100*INDEX(stats!$D:$D,MATCH(T11,stats!$A:$A,0))),"")</f>
        <v>3.6481485601613493</v>
      </c>
      <c r="M11" s="523">
        <f>_xlfn.IFNA(IF($I$3="Total",INDEX(stats!$D:$D,MATCH(U11,stats!$A:$A,0))/1000000000,100*INDEX(stats!$D:$D,MATCH(U11,stats!$A:$A,0))),"")</f>
        <v>2.7797943208682057</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0.64112402705454885</v>
      </c>
      <c r="L12" s="523">
        <f>_xlfn.IFNA(IF($I$3="Total",INDEX(stats!$D:$D,MATCH(T12,stats!$A:$A,0))/1000000000,100*INDEX(stats!$D:$D,MATCH(T12,stats!$A:$A,0))),"")</f>
        <v>3.9970412785434348</v>
      </c>
      <c r="M12" s="523">
        <f>_xlfn.IFNA(IF($I$3="Total",INDEX(stats!$D:$D,MATCH(U12,stats!$A:$A,0))/1000000000,100*INDEX(stats!$D:$D,MATCH(U12,stats!$A:$A,0))),"")</f>
        <v>3.0262016365294975</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1.1028193211933244</v>
      </c>
      <c r="L13" s="523">
        <f>_xlfn.IFNA(IF($I$3="Total",INDEX(stats!$D:$D,MATCH(T13,stats!$A:$A,0))/1000000000,100*INDEX(stats!$D:$D,MATCH(T13,stats!$A:$A,0))),"")</f>
        <v>5.1869866883921851</v>
      </c>
      <c r="M13" s="523">
        <f>_xlfn.IFNA(IF($I$3="Total",INDEX(stats!$D:$D,MATCH(U13,stats!$A:$A,0))/1000000000,100*INDEX(stats!$D:$D,MATCH(U13,stats!$A:$A,0))),"")</f>
        <v>3.9664263222695948</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1.540865525478549</v>
      </c>
      <c r="L14" s="523">
        <f>_xlfn.IFNA(IF($I$3="Total",INDEX(stats!$D:$D,MATCH(T14,stats!$A:$A,0))/1000000000,100*INDEX(stats!$D:$D,MATCH(T14,stats!$A:$A,0))),"")</f>
        <v>6.4928539069068227</v>
      </c>
      <c r="M14" s="523">
        <f>_xlfn.IFNA(IF($I$3="Total",INDEX(stats!$D:$D,MATCH(U14,stats!$A:$A,0))/1000000000,100*INDEX(stats!$D:$D,MATCH(U14,stats!$A:$A,0))),"")</f>
        <v>4.9879622727608073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2.5138357207762683</v>
      </c>
      <c r="L15" s="523">
        <f>_xlfn.IFNA(IF($I$3="Total",INDEX(stats!$D:$D,MATCH(T15,stats!$A:$A,0))/1000000000,100*INDEX(stats!$D:$D,MATCH(T15,stats!$A:$A,0))),"")</f>
        <v>8.6030109834882769</v>
      </c>
      <c r="M15" s="523">
        <f>_xlfn.IFNA(IF($I$3="Total",INDEX(stats!$D:$D,MATCH(U15,stats!$A:$A,0))/1000000000,100*INDEX(stats!$D:$D,MATCH(U15,stats!$A:$A,0))),"")</f>
        <v>6.6269414343272723</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3.0442038636869584</v>
      </c>
      <c r="K16" s="522">
        <f>$C$23*_xlfn.IFNA(IF($I$3="Total",INDEX(stats!$D:$D,MATCH(S16,stats!$A:$A,0))/1000000000,100*INDEX(stats!$D:$D,MATCH(S16,stats!$A:$A,0))),"")</f>
        <v>3.0442038636869584</v>
      </c>
      <c r="L16" s="523">
        <f>_xlfn.IFNA(IF($I$3="Total",INDEX(stats!$D:$D,MATCH(T16,stats!$A:$A,0))/1000000000,100*INDEX(stats!$D:$D,MATCH(T16,stats!$A:$A,0))),"")</f>
        <v>10.770356655049588</v>
      </c>
      <c r="M16" s="523">
        <f>_xlfn.IFNA(IF($I$3="Total",INDEX(stats!$D:$D,MATCH(U16,stats!$A:$A,0))/1000000000,100*INDEX(stats!$D:$D,MATCH(U16,stats!$A:$A,0))),"")</f>
        <v>8.2938381664783041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8.2645898250993337</v>
      </c>
      <c r="K17" s="525">
        <f>$C$23*_xlfn.IFNA(IF($I$3="Total",INDEX(stats!$D:$D,MATCH(S17,stats!$A:$A,0))/1000000000,100*INDEX(stats!$D:$D,MATCH(S17,stats!$A:$A,0))),"")</f>
        <v>8.2645898250993337</v>
      </c>
      <c r="L17" s="526">
        <f>_xlfn.IFNA(IF($I$3="Total",INDEX(stats!$D:$D,MATCH(T17,stats!$A:$A,0))/1000000000,100*INDEX(stats!$D:$D,MATCH(T17,stats!$A:$A,0))),"")</f>
        <v>20.450927099221424</v>
      </c>
      <c r="M17" s="526">
        <f>_xlfn.IFNA(IF($I$3="Total",INDEX(stats!$D:$D,MATCH(U17,stats!$A:$A,0))/1000000000,100*INDEX(stats!$D:$D,MATCH(U17,stats!$A:$A,0))),"")</f>
        <v>15.380439691617092</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1" t="s">
        <v>425</v>
      </c>
      <c r="J6" s="962"/>
      <c r="K6" s="963" t="s">
        <v>440</v>
      </c>
      <c r="L6" s="963"/>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6.4394215903135123E-3</v>
      </c>
      <c r="J8" s="522">
        <f>-100*INDEX(stats!$D:$D,MATCH(R8,stats!$A:$A,0))</f>
        <v>0.13965379434593411</v>
      </c>
      <c r="K8" s="523">
        <f>100*INDEX(stats!$D:$D,MATCH(S8,stats!$A:$A,0))</f>
        <v>7.4768939390268588E-2</v>
      </c>
      <c r="L8" s="523">
        <f>100*INDEX(stats!$D:$D,MATCH(T8,stats!$A:$A,0))</f>
        <v>0.70671764766741108</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2.7955794282448085E-2</v>
      </c>
      <c r="J9" s="522">
        <f>-100*INDEX(stats!$D:$D,MATCH(R9,stats!$A:$A,0))</f>
        <v>0.15459566410765674</v>
      </c>
      <c r="K9" s="523">
        <f>100*INDEX(stats!$D:$D,MATCH(S9,stats!$A:$A,0))</f>
        <v>0.22293560716460872</v>
      </c>
      <c r="L9" s="523">
        <f>100*INDEX(stats!$D:$D,MATCH(T9,stats!$A:$A,0))</f>
        <v>0.74157282608274311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7.7217933397420196E-2</v>
      </c>
      <c r="J10" s="522">
        <f>-100*INDEX(stats!$D:$D,MATCH(R10,stats!$A:$A,0))</f>
        <v>0.19091390628726354</v>
      </c>
      <c r="K10" s="523">
        <f>100*INDEX(stats!$D:$D,MATCH(S10,stats!$A:$A,0))</f>
        <v>0.36046435234599578</v>
      </c>
      <c r="L10" s="523">
        <f>100*INDEX(stats!$D:$D,MATCH(T10,stats!$A:$A,0))</f>
        <v>0.85455776987381216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0.11718015732056057</v>
      </c>
      <c r="J11" s="522">
        <f>-100*INDEX(stats!$D:$D,MATCH(R11,stats!$A:$A,0))</f>
        <v>0.22011209332341372</v>
      </c>
      <c r="K11" s="523">
        <f>100*INDEX(stats!$D:$D,MATCH(S11,stats!$A:$A,0))</f>
        <v>0.44367289424032597</v>
      </c>
      <c r="L11" s="523">
        <f>100*INDEX(stats!$D:$D,MATCH(T11,stats!$A:$A,0))</f>
        <v>0.93148940097744892</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8.9717584453959748E-2</v>
      </c>
      <c r="J12" s="522">
        <f>-100*INDEX(stats!$D:$D,MATCH(R12,stats!$A:$A,0))</f>
        <v>0.26738907485806951</v>
      </c>
      <c r="K12" s="523">
        <f>100*INDEX(stats!$D:$D,MATCH(S12,stats!$A:$A,0))</f>
        <v>0.426172346841173</v>
      </c>
      <c r="L12" s="523">
        <f>100*INDEX(stats!$D:$D,MATCH(T12,stats!$A:$A,0))</f>
        <v>1.0610025598431629</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0.13551531046946949</v>
      </c>
      <c r="J13" s="522">
        <f>-100*INDEX(stats!$D:$D,MATCH(R13,stats!$A:$A,0))</f>
        <v>0.20579917597497974</v>
      </c>
      <c r="K13" s="523">
        <f>100*INDEX(stats!$D:$D,MATCH(S13,stats!$A:$A,0))</f>
        <v>0.4851116934111524</v>
      </c>
      <c r="L13" s="523">
        <f>100*INDEX(stats!$D:$D,MATCH(T13,stats!$A:$A,0))</f>
        <v>0.93299360630885453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0.16099932302144809</v>
      </c>
      <c r="J14" s="522">
        <f>-100*INDEX(stats!$D:$D,MATCH(R14,stats!$A:$A,0))</f>
        <v>0.30104889183753886</v>
      </c>
      <c r="K14" s="523">
        <f>100*INDEX(stats!$D:$D,MATCH(S14,stats!$A:$A,0))</f>
        <v>0.5282531587284397</v>
      </c>
      <c r="L14" s="523">
        <f>100*INDEX(stats!$D:$D,MATCH(T14,stats!$A:$A,0))</f>
        <v>1.1521849951873173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0.22581951958687047</v>
      </c>
      <c r="J15" s="522">
        <f>-100*INDEX(stats!$D:$D,MATCH(R15,stats!$A:$A,0))</f>
        <v>0.3800803863766159</v>
      </c>
      <c r="K15" s="523">
        <f>100*INDEX(stats!$D:$D,MATCH(S15,stats!$A:$A,0))</f>
        <v>0.59456590324139846</v>
      </c>
      <c r="L15" s="523">
        <f>100*INDEX(stats!$D:$D,MATCH(T15,stats!$A:$A,0))</f>
        <v>1.339855462866798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0.21615463752574687</v>
      </c>
      <c r="J16" s="522">
        <f>-100*INDEX(stats!$D:$D,MATCH(R16,stats!$A:$A,0))</f>
        <v>0.33128044729357875</v>
      </c>
      <c r="K16" s="523">
        <f>100*INDEX(stats!$D:$D,MATCH(S16,stats!$A:$A,0))</f>
        <v>0.5915401208126525</v>
      </c>
      <c r="L16" s="523">
        <f>100*INDEX(stats!$D:$D,MATCH(T16,stats!$A:$A,0))</f>
        <v>1.250031826465682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0.29694462937628358</v>
      </c>
      <c r="J17" s="525">
        <f>-100*INDEX(stats!$D:$D,MATCH(R17,stats!$A:$A,0))</f>
        <v>0.52623559500509653</v>
      </c>
      <c r="K17" s="526">
        <f>100*INDEX(stats!$D:$D,MATCH(S17,stats!$A:$A,0))</f>
        <v>0.60845014886822213</v>
      </c>
      <c r="L17" s="526">
        <f>100*INDEX(stats!$D:$D,MATCH(T17,stats!$A:$A,0))</f>
        <v>1.6707697955040592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0.15237140792332232</v>
      </c>
      <c r="K35" s="522">
        <f>100*INDEX(stats!$D:$D,MATCH(S35,stats!$A:$A,0))</f>
        <v>0.13485429690182191</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0.32408013014401016</v>
      </c>
      <c r="K36" s="522">
        <f>100*INDEX(stats!$D:$D,MATCH(S36,stats!$A:$A,0))</f>
        <v>0.28553036304657992</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0.48990815973893725</v>
      </c>
      <c r="K37" s="522">
        <f>100*INDEX(stats!$D:$D,MATCH(S37,stats!$A:$A,0))</f>
        <v>0.42931986419789014</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0.5907812613975798</v>
      </c>
      <c r="K38" s="522">
        <f>100*INDEX(stats!$D:$D,MATCH(S38,stats!$A:$A,0))</f>
        <v>0.51490125426289368</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0.57139510152065354</v>
      </c>
      <c r="K39" s="522">
        <f>100*INDEX(stats!$D:$D,MATCH(S39,stats!$A:$A,0))</f>
        <v>0.50042921450143329</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0.64331173240606254</v>
      </c>
      <c r="K40" s="522">
        <f>100*INDEX(stats!$D:$D,MATCH(S40,stats!$A:$A,0))</f>
        <v>0.5592225779225023</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0.69612664421904547</v>
      </c>
      <c r="K41" s="522">
        <f>100*INDEX(stats!$D:$D,MATCH(S41,stats!$A:$A,0))</f>
        <v>0.60490666745089461</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0.78120329276931133</v>
      </c>
      <c r="K42" s="522">
        <f>100*INDEX(stats!$D:$D,MATCH(S42,stats!$A:$A,0))</f>
        <v>0.6740980041731317</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0.77773724195597504</v>
      </c>
      <c r="K43" s="522">
        <f>100*INDEX(stats!$D:$D,MATCH(S43,stats!$A:$A,0))</f>
        <v>0.67256706933550947</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0.81278737863165995</v>
      </c>
      <c r="K44" s="525">
        <f>100*INDEX(stats!$D:$D,MATCH(S44,stats!$A:$A,0))</f>
        <v>0.69238783387063296</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1435.477956193683</v>
      </c>
      <c r="H4" s="1" t="s">
        <v>791</v>
      </c>
      <c r="I4" s="550">
        <f>100*O4/L4</f>
        <v>21.3689738617473</v>
      </c>
      <c r="J4" s="550">
        <f>100*N4/L4</f>
        <v>23.787239976534099</v>
      </c>
      <c r="K4" s="550">
        <f>100*M4/L4</f>
        <v>54.787808531676866</v>
      </c>
      <c r="L4" s="553">
        <f>calibdata!A2</f>
        <v>1435.477956193683</v>
      </c>
      <c r="M4" s="553">
        <f>calibdata!B2</f>
        <v>786.46691415382327</v>
      </c>
      <c r="N4" s="553">
        <f>calibdata!C2</f>
        <v>341.46058625003838</v>
      </c>
      <c r="O4" s="553">
        <f>calibdata!D2</f>
        <v>306.74690925017245</v>
      </c>
      <c r="P4" t="s">
        <v>792</v>
      </c>
      <c r="Q4" t="s">
        <v>793</v>
      </c>
    </row>
    <row r="5">
      <c r="B5" s="549" t="s">
        <v>794</v>
      </c>
      <c r="C5" s="1">
        <v>704.04219999999998</v>
      </c>
      <c r="D5" s="1">
        <v>627.08109999999999</v>
      </c>
      <c r="E5" s="1">
        <v>492.66770000000002</v>
      </c>
      <c r="F5" s="556">
        <f>L6</f>
        <v>2021.7568021772381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22.580295355082207</v>
      </c>
      <c r="J6" s="550">
        <f>100*N6/L6</f>
        <v>28.988177251886725</v>
      </c>
      <c r="K6" s="550">
        <f>100*M6/L6</f>
        <v>48.375549762989166</v>
      </c>
      <c r="L6" s="553">
        <f>calibdata!A9</f>
        <v>2021.7568021772381</v>
      </c>
      <c r="M6" s="553">
        <f>calibdata!B9</f>
        <v>978.03596792386827</v>
      </c>
      <c r="N6" s="553">
        <f>calibdata!C9</f>
        <v>586.07044541721461</v>
      </c>
      <c r="O6" s="553">
        <f>calibdata!D9</f>
        <v>456.51865729308548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4" t="s">
        <v>803</v>
      </c>
      <c r="J6" s="964"/>
      <c r="K6" s="200"/>
      <c r="L6" s="964" t="s">
        <v>15</v>
      </c>
      <c r="M6" s="964"/>
      <c r="N6" s="965"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37.761655679655725</v>
      </c>
      <c r="M10" s="366">
        <f>L10-$I$9</f>
        <v>0.26458230159292384</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36.380508712673873</v>
      </c>
      <c r="J11" s="366">
        <f>I11-$I$9</f>
        <v>-1.1165646653889283</v>
      </c>
      <c r="K11" s="294"/>
      <c r="L11" s="366">
        <f>100*INDEX(stats!$D:$D,MATCH(W11,stats!$A:$A,0))</f>
        <v>36.562519263000397</v>
      </c>
      <c r="M11" s="366">
        <f>L11-$I$9</f>
        <v>-0.93455411506240438</v>
      </c>
      <c r="N11" s="366">
        <f>M11-J11</f>
        <v>0.18201055032652391</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36.705411133745713</v>
      </c>
      <c r="J12" s="375">
        <f>I12-$I$9</f>
        <v>-0.79166224431708798</v>
      </c>
      <c r="K12" s="376"/>
      <c r="L12" s="375">
        <f>100*INDEX(stats!$D:$D,MATCH(W12,stats!$A:$A,0))</f>
        <v>36.762223421145755</v>
      </c>
      <c r="M12" s="375">
        <f>L12-$I$9</f>
        <v>-0.73484995691704569</v>
      </c>
      <c r="N12" s="375">
        <f>M12-J12</f>
        <v>5.6812287400042294E-2</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4" t="s">
        <v>803</v>
      </c>
      <c r="J18" s="964"/>
      <c r="K18" s="200"/>
      <c r="L18" s="964" t="s">
        <v>15</v>
      </c>
      <c r="M18" s="964"/>
      <c r="N18" s="965"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2_yd_pc_fgt0__yd_0</v>
      </c>
    </row>
    <row r="22">
      <c r="H22" s="372" t="s">
        <v>412</v>
      </c>
      <c r="I22" s="366">
        <f>100*INDEX(stats!$D:$D,MATCH(T22,stats!$A:$A,0))</f>
        <v>37.047727269723104</v>
      </c>
      <c r="J22" s="366">
        <f>I22-$I$9</f>
        <v>-0.44934610833969657</v>
      </c>
      <c r="K22" s="294"/>
      <c r="L22" s="366">
        <f>100*INDEX(stats!$D:$D,MATCH(W22,stats!$A:$A,0))</f>
        <v>37.21404935309188</v>
      </c>
      <c r="M22" s="366">
        <f>L22-$I$9</f>
        <v>-0.28302402497092061</v>
      </c>
      <c r="N22" s="366">
        <f>M22-J22</f>
        <v>0.16632208336877596</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36.879888735671017</v>
      </c>
      <c r="J23" s="366">
        <f>I23-$I$9</f>
        <v>-0.61718464239178417</v>
      </c>
      <c r="K23" s="294"/>
      <c r="L23" s="366">
        <f>100*INDEX(stats!$D:$D,MATCH(W23,stats!$A:$A,0))</f>
        <v>36.879888735671017</v>
      </c>
      <c r="M23" s="366">
        <f>L23-$I$9</f>
        <v>-0.61718464239178417</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36.380508712673873</v>
      </c>
      <c r="J24" s="375">
        <f>I24-$I$9</f>
        <v>-1.1165646653889283</v>
      </c>
      <c r="K24" s="376"/>
      <c r="L24" s="375">
        <f>100*INDEX(stats!$D:$D,MATCH(W24,stats!$A:$A,0))</f>
        <v>36.562519263000397</v>
      </c>
      <c r="M24" s="375">
        <f>L24-$I$9</f>
        <v>-0.93455411506240438</v>
      </c>
      <c r="N24" s="375">
        <f>M24-J24</f>
        <v>0.18201055032652391</v>
      </c>
      <c r="R24" s="293">
        <v>4</v>
      </c>
      <c r="S24" s="293" t="s">
        <v>827</v>
      </c>
      <c r="T24" s="293" t="str">
        <f>_xlfn.CONCAT(T$20,"_",$S24,"_",$S$20)</f>
        <v>1_inc_all_subs_fgt0__yd_0</v>
      </c>
      <c r="W24" s="293" t="str">
        <f>_xlfn.CONCAT(W$20,"_",$S24,"_",$S$20)</f>
        <v>2_inc_all_subs_fgt0__yd_0</v>
      </c>
    </row>
    <row r="25">
      <c r="I25" s="187"/>
      <c r="L25" s="187"/>
    </row>
    <row r="27">
      <c r="H27" s="294"/>
      <c r="I27" s="964" t="s">
        <v>803</v>
      </c>
      <c r="J27" s="964"/>
      <c r="K27" s="200"/>
      <c r="L27" s="964" t="s">
        <v>15</v>
      </c>
      <c r="M27" s="964"/>
      <c r="N27" s="965"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2_yd_pc_fgt0__yd_0</v>
      </c>
    </row>
    <row r="31">
      <c r="H31" s="372" t="s">
        <v>406</v>
      </c>
      <c r="I31" s="366">
        <f>100*INDEX(stats!$D:$D,MATCH(T31,stats!$A:$A,0))</f>
        <v>37.54597134452716</v>
      </c>
      <c r="J31" s="366">
        <f>I31-$I$9</f>
        <v>4.8897966464359399E-2</v>
      </c>
      <c r="K31" s="294"/>
      <c r="L31" s="366">
        <f>100*INDEX(stats!$D:$D,MATCH(W31,stats!$A:$A,0))</f>
        <v>37.54597134452716</v>
      </c>
      <c r="M31" s="366">
        <f>L31-$I$9</f>
        <v>4.8897966464359399E-2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37.68129382628576</v>
      </c>
      <c r="J32" s="366">
        <f>I32-$I$9</f>
        <v>0.18422044822295902</v>
      </c>
      <c r="K32" s="294"/>
      <c r="L32" s="366">
        <f>100*INDEX(stats!$D:$D,MATCH(W32,stats!$A:$A,0))</f>
        <v>37.68129382628576</v>
      </c>
      <c r="M32" s="366">
        <f>L32-$I$9</f>
        <v>0.18422044822295902</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37.761655679655725</v>
      </c>
      <c r="J33" s="375">
        <f>I33-$I$9</f>
        <v>0.26458230159292384</v>
      </c>
      <c r="K33" s="376"/>
      <c r="L33" s="375">
        <f>100*INDEX(stats!$D:$D,MATCH(W33,stats!$A:$A,0))</f>
        <v>37.761655679655725</v>
      </c>
      <c r="M33" s="375">
        <f>L33-$I$9</f>
        <v>0.26458230159292384</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4" t="s">
        <v>803</v>
      </c>
      <c r="J37" s="964"/>
      <c r="K37" s="200"/>
      <c r="L37" s="964" t="s">
        <v>15</v>
      </c>
      <c r="M37" s="964"/>
      <c r="N37" s="965"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37.09962929654489</v>
      </c>
      <c r="J41" s="366">
        <f t="shared" ref="J41:J48" si="1">I41-$I$40</f>
        <v>-0.39744408151791077</v>
      </c>
      <c r="K41" s="294"/>
      <c r="L41" s="366">
        <f>100*INDEX(stats!$D:$D,MATCH(W41,stats!$A:$A,0))</f>
        <v>37.220382467541782</v>
      </c>
      <c r="M41" s="366">
        <f t="shared" ref="M41:M48" si="2">L41-$I$40</f>
        <v>-0.27669091052101891</v>
      </c>
      <c r="N41" s="366">
        <f t="shared" ref="N41:N48" si="3">M41-J41</f>
        <v>0.12075317099689187</v>
      </c>
      <c r="S41" s="293" t="s">
        <v>834</v>
      </c>
      <c r="T41" s="293" t="str">
        <f t="shared" ref="T41:T48" si="4">_xlfn.CONCAT(T$29,"_",$S41,"_",$S$29)</f>
        <v>1_inc_all_elec_fgt0__yd_0</v>
      </c>
      <c r="W41" s="293" t="str">
        <f t="shared" si="0"/>
        <v>2_inc_all_elec_fgt0__yd_0</v>
      </c>
    </row>
    <row r="42">
      <c r="H42" s="645" t="s">
        <v>432</v>
      </c>
      <c r="I42" s="366">
        <f>100*INDEX(stats!$D:$D,MATCH(T42,stats!$A:$A,0))</f>
        <v>37.075265496845034</v>
      </c>
      <c r="J42" s="366">
        <f t="shared" si="1"/>
        <v>-0.42180788121776658</v>
      </c>
      <c r="K42" s="294"/>
      <c r="L42" s="366">
        <f>100*INDEX(stats!$D:$D,MATCH(W42,stats!$A:$A,0))</f>
        <v>37.075265496845034</v>
      </c>
      <c r="M42" s="366">
        <f t="shared" si="2"/>
        <v>-0.42180788121776658</v>
      </c>
      <c r="N42" s="366">
        <f t="shared" si="3"/>
        <v>0</v>
      </c>
      <c r="S42" s="293" t="s">
        <v>835</v>
      </c>
      <c r="T42" s="293" t="str">
        <f t="shared" si="4"/>
        <v>1_inc_all_fuel_fgt0__yd_0</v>
      </c>
      <c r="W42" s="293" t="str">
        <f t="shared" si="0"/>
        <v>2_inc_all_fuel_fgt0__yd_0</v>
      </c>
    </row>
    <row r="43">
      <c r="H43" s="646" t="s">
        <v>836</v>
      </c>
      <c r="I43" s="375">
        <f>100*INDEX(stats!$D:$D,MATCH(T43,stats!$A:$A,0))</f>
        <v>36.705411133745713</v>
      </c>
      <c r="J43" s="375">
        <f t="shared" si="1"/>
        <v>-0.79166224431708798</v>
      </c>
      <c r="K43" s="376"/>
      <c r="L43" s="375">
        <f>100*INDEX(stats!$D:$D,MATCH(W43,stats!$A:$A,0))</f>
        <v>36.762223421145755</v>
      </c>
      <c r="M43" s="375">
        <f t="shared" si="2"/>
        <v>-0.73484995691704569</v>
      </c>
      <c r="N43" s="375">
        <f t="shared" si="3"/>
        <v>5.6812287400042294E-2</v>
      </c>
      <c r="S43" s="293" t="s">
        <v>837</v>
      </c>
      <c r="T43" s="293" t="str">
        <f t="shared" si="4"/>
        <v>1_inc_all_policies_fgt0__yd_0</v>
      </c>
      <c r="W43" s="293" t="str">
        <f t="shared" si="0"/>
        <v>2_inc_all_policies_fgt0__yd_0</v>
      </c>
    </row>
    <row r="44">
      <c r="H44" s="1" t="s">
        <v>1089</v>
      </c>
      <c r="I44" s="366">
        <f>100*INDEX(stats!$D:$D,MATCH(T44,stats!$A:$A,0))</f>
        <v>37.497073378062801</v>
      </c>
      <c r="J44" s="366">
        <f t="shared" si="1"/>
        <v>0</v>
      </c>
      <c r="K44" s="294"/>
      <c r="L44" s="366">
        <f>100*INDEX(stats!$D:$D,MATCH(W44,stats!$A:$A,0))</f>
        <v>37.497073378062801</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37.497073378062801</v>
      </c>
      <c r="J47" s="375">
        <f t="shared" si="1"/>
        <v>0</v>
      </c>
      <c r="K47" s="376"/>
      <c r="L47" s="375">
        <f>100*INDEX(stats!$D:$D,MATCH(W47,stats!$A:$A,0))</f>
        <v>37.497073378062801</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36.705411133745713</v>
      </c>
      <c r="J48" s="375">
        <f t="shared" si="1"/>
        <v>-0.79166224431708798</v>
      </c>
      <c r="K48" s="376"/>
      <c r="L48" s="375">
        <f>100*INDEX(stats!$D:$D,MATCH(W48,stats!$A:$A,0))</f>
        <v>36.762223421145755</v>
      </c>
      <c r="M48" s="375">
        <f t="shared" si="2"/>
        <v>-0.73484995691704569</v>
      </c>
      <c r="N48" s="375">
        <f t="shared" si="3"/>
        <v>5.6812287400042294E-2</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c r="Y2" s="590" t="s">
        <v>842</v>
      </c>
      <c r="Z2" s="592" t="s">
        <v>843</v>
      </c>
      <c r="AF2" s="88"/>
    </row>
    <row r="3">
      <c r="G3" s="593"/>
      <c r="H3" s="967" t="s">
        <v>315</v>
      </c>
      <c r="I3" s="967"/>
      <c r="J3" s="594" t="s">
        <v>561</v>
      </c>
      <c r="O3" s="1"/>
      <c r="P3" s="569"/>
      <c r="Q3" s="862" t="s">
        <v>844</v>
      </c>
      <c r="R3" s="862"/>
      <c r="S3" s="862"/>
      <c r="T3" s="569"/>
      <c r="Y3" s="590" t="str">
        <f>+Parameters!B11</f>
        <v>Premium Gasoline  (Super Carburant)</v>
      </c>
      <c r="Z3" s="595">
        <f>100*Parameters!E11</f>
        <v>2.9335471873669536E-5</v>
      </c>
      <c r="AF3" s="88"/>
      <c r="AH3" s="590" t="s">
        <v>845</v>
      </c>
    </row>
    <row r="4" ht="13.95" customHeight="true">
      <c r="E4" s="596"/>
      <c r="G4" s="968"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68"/>
      <c r="H5" s="593" t="s">
        <v>849</v>
      </c>
      <c r="I5" s="596">
        <f>Parameters!C25</f>
        <v>136.49</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9" t="s">
        <v>850</v>
      </c>
      <c r="AH5" s="590" t="s">
        <v>851</v>
      </c>
      <c r="AI5" s="598">
        <v>16.400396583391</v>
      </c>
    </row>
    <row r="6" ht="19.2" customHeight="true">
      <c r="A6" s="590" t="s">
        <v>852</v>
      </c>
      <c r="D6" s="597" t="s">
        <v>853</v>
      </c>
      <c r="E6" s="596">
        <v>16922</v>
      </c>
      <c r="G6" s="968"/>
      <c r="H6" s="593" t="s">
        <v>854</v>
      </c>
      <c r="I6" s="596">
        <f>Parameters!C26</f>
        <v>149.06</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18.183972810502336</v>
      </c>
      <c r="AF6" s="86"/>
      <c r="AG6" s="969"/>
      <c r="AH6" s="590" t="s">
        <v>856</v>
      </c>
      <c r="AI6" s="598">
        <v>23.158566810061998</v>
      </c>
    </row>
    <row r="7">
      <c r="A7" s="590" t="s">
        <v>857</v>
      </c>
      <c r="B7" s="590" cm="1">
        <f t="array" aca="true" ref="B7" ca="true">+INDIRECT(A7)</f>
        <v>2</v>
      </c>
      <c r="C7" s="590" t="s">
        <v>858</v>
      </c>
      <c r="D7" s="590" t="s">
        <v>859</v>
      </c>
      <c r="E7" s="600">
        <f>750/E5*100</f>
        <v>4.8958489728508852</v>
      </c>
      <c r="G7" s="968"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9" t="s">
        <v>846</v>
      </c>
      <c r="AH7" s="590" t="s">
        <v>851</v>
      </c>
      <c r="AI7" s="598">
        <v>17.940740740740999</v>
      </c>
    </row>
    <row r="8">
      <c r="A8" s="590" t="s">
        <v>862</v>
      </c>
      <c r="B8" s="590" cm="1">
        <f t="array" aca="true" ref="B8" ca="true">INDIRECT(A8)</f>
        <v>3</v>
      </c>
      <c r="E8" s="600">
        <f>750/E6*100</f>
        <v>4.4321002245597452</v>
      </c>
      <c r="G8" s="968"/>
      <c r="H8" s="593" t="str">
        <f>_xlfn.CONCAT([1]Parameters!D36, " - ", [1]Parameters!D37)</f>
        <v>150 - 250</v>
      </c>
      <c r="I8" s="596">
        <f>+Parameters!C30</f>
        <v>136.49</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9"/>
      <c r="AH8" s="590" t="s">
        <v>856</v>
      </c>
      <c r="AI8" s="598">
        <v>24.70140074663</v>
      </c>
    </row>
    <row r="9">
      <c r="C9" s="590" t="s">
        <v>858</v>
      </c>
      <c r="G9" s="968"/>
      <c r="H9" s="593" t="str">
        <f>_xlfn.CONCAT([1]Parameters!D37, " + ")</f>
        <v>250 + </v>
      </c>
      <c r="I9" s="596">
        <f>+Parameters!C31</f>
        <v>159.36000000000001</v>
      </c>
      <c r="J9" s="595">
        <v>18</v>
      </c>
      <c r="O9" s="1"/>
      <c r="P9" s="1"/>
      <c r="Q9" s="1"/>
      <c r="R9" s="1"/>
      <c r="S9" s="1"/>
      <c r="AG9" s="969"/>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7" t="s">
        <v>846</v>
      </c>
      <c r="H33" s="593" t="s">
        <v>847</v>
      </c>
      <c r="I33" s="214">
        <f>100*(Parameters!$C$56-Parameters!C24)/Parameters!$C$56</f>
        <v>32.353923205342234</v>
      </c>
      <c r="J33" s="214">
        <f>100*(Parameters!$C$56-Parameters!E24)/Parameters!$C$56</f>
        <v>32.353923205342234</v>
      </c>
      <c r="O33" s="604" t="str">
        <f>+Parameters!B6</f>
        <v>LPG (Butane)</v>
      </c>
      <c r="P33" s="605">
        <f>100*Parameters!E6</f>
        <v>25.759454497153101</v>
      </c>
      <c r="Q33" s="605">
        <f>100*Parameters!H6</f>
        <v>25.759454497153101</v>
      </c>
      <c r="R33" s="970" t="s">
        <v>881</v>
      </c>
      <c r="S33" s="604" t="s">
        <v>882</v>
      </c>
      <c r="T33" s="606">
        <v>41.957356893675062</v>
      </c>
      <c r="U33" s="595">
        <v>41.965525611708706</v>
      </c>
    </row>
    <row r="34">
      <c r="G34" s="907"/>
      <c r="H34" s="593" t="s">
        <v>849</v>
      </c>
      <c r="I34" s="214">
        <f>100*(Parameters!$C$56-Parameters!C25)/Parameters!$C$56</f>
        <v>-1.2724911890187374</v>
      </c>
      <c r="J34" s="214">
        <f>100*(Parameters!$C$56-Parameters!E25)/Parameters!$C$56</f>
        <v>-1.2724911890187374</v>
      </c>
      <c r="O34" s="604" t="str">
        <f>+Parameters!B7</f>
        <v>Kerosene (Pétrole Lampant)</v>
      </c>
      <c r="P34" s="605">
        <f>100*Parameters!E7</f>
        <v>46.872687776634152</v>
      </c>
      <c r="Q34" s="605">
        <f>100*Parameters!H7</f>
        <v>46.872687776634152</v>
      </c>
      <c r="R34" s="970"/>
      <c r="S34" s="604" t="s">
        <v>883</v>
      </c>
      <c r="T34" s="606">
        <v>53.276345251792613</v>
      </c>
      <c r="U34" s="595">
        <v>53.276279154821658</v>
      </c>
      <c r="Y34" s="592"/>
      <c r="Z34" s="592" t="s">
        <v>842</v>
      </c>
      <c r="AA34" s="590" t="s">
        <v>884</v>
      </c>
    </row>
    <row r="35">
      <c r="G35" s="907"/>
      <c r="H35" s="593" t="s">
        <v>854</v>
      </c>
      <c r="I35" s="214">
        <f>100*(Parameters!$C$56-Parameters!C26)/Parameters!$C$56</f>
        <v>-10.599146726024852</v>
      </c>
      <c r="J35" s="214">
        <f>100*(Parameters!$C$56-Parameters!E26)/Parameters!$C$56</f>
        <v>-10.599146726024852</v>
      </c>
      <c r="O35" s="604" t="str">
        <f>+Parameters!B8</f>
        <v>Diesel (Gasoil)</v>
      </c>
      <c r="P35" s="605">
        <f>100*Parameters!E8</f>
        <v>18.183972810502336</v>
      </c>
      <c r="Q35" s="605">
        <f>100*Parameters!H8</f>
        <v>18.183972810502336</v>
      </c>
      <c r="R35" s="970"/>
      <c r="S35" s="607" t="s">
        <v>885</v>
      </c>
      <c r="T35" s="595">
        <v>31.990288677038293</v>
      </c>
      <c r="U35" s="595">
        <v>27.201449500370583</v>
      </c>
      <c r="V35" s="590" t="s">
        <v>886</v>
      </c>
      <c r="W35" s="590" t="s">
        <v>858</v>
      </c>
      <c r="Y35" s="4"/>
      <c r="Z35" s="592" t="s">
        <v>887</v>
      </c>
      <c r="AA35" s="595">
        <f>0.03*100</f>
        <v>3</v>
      </c>
    </row>
    <row r="36">
      <c r="G36" s="907" t="s">
        <v>860</v>
      </c>
      <c r="H36" s="593" t="s">
        <v>847</v>
      </c>
      <c r="I36" s="214">
        <f>100*(Parameters!$C$56-Parameters!C29)/Parameters!$C$56</f>
        <v>32.353923205342234</v>
      </c>
      <c r="J36" s="214">
        <f>100*(Parameters!$C$56-Parameters!E29)/Parameters!$C$56</f>
        <v>32.353923205342234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7"/>
      <c r="H37" s="593" t="s">
        <v>849</v>
      </c>
      <c r="I37" s="214">
        <f>100*(Parameters!$C$56-Parameters!C30)/Parameters!$C$56</f>
        <v>-1.2724911890187374</v>
      </c>
      <c r="J37" s="214">
        <f>100*(Parameters!$C$56-Parameters!E30)/Parameters!$C$56</f>
        <v>-1.2724911890187374</v>
      </c>
      <c r="O37" s="604" t="str">
        <f>+Parameters!B10</f>
        <v>Boat Gasoline (Essence Pirogue)</v>
      </c>
      <c r="P37" s="605">
        <f>100*Parameters!E10</f>
        <v>31.031555231605861</v>
      </c>
      <c r="Q37" s="605">
        <f>100*Parameters!H10</f>
        <v>31.031555231605861</v>
      </c>
      <c r="R37" s="604"/>
      <c r="S37" s="607"/>
      <c r="Y37" s="4"/>
      <c r="Z37" s="4" t="s">
        <v>37</v>
      </c>
      <c r="AA37" s="595">
        <v>0.5</v>
      </c>
    </row>
    <row r="38">
      <c r="G38" s="909"/>
      <c r="H38" s="593" t="s">
        <v>854</v>
      </c>
      <c r="I38" s="214">
        <f>100*(Parameters!$C$56-Parameters!C31)/Parameters!$C$56</f>
        <v>-18.241513633834174</v>
      </c>
      <c r="J38" s="214">
        <f>100*(Parameters!$C$56-Parameters!E31)/Parameters!$C$56</f>
        <v>-18.241513633834174</v>
      </c>
      <c r="O38" s="604" t="str">
        <f>+Parameters!B11</f>
        <v>Premium Gasoline  (Super Carburant)</v>
      </c>
      <c r="P38" s="605">
        <f>100*Parameters!E11</f>
        <v>2.9335471873669536E-5</v>
      </c>
      <c r="Q38" s="605">
        <f>100*Parameters!H11</f>
        <v>2.9335471873669536E-5</v>
      </c>
      <c r="R38" s="604"/>
      <c r="S38" s="607"/>
      <c r="Y38" s="4"/>
      <c r="Z38" s="4" t="s">
        <v>36</v>
      </c>
      <c r="AA38" s="595">
        <f>0.05*100</f>
        <v>5</v>
      </c>
    </row>
    <row r="39" ht="16.2" thickBot="true">
      <c r="G39" s="610" t="s">
        <v>890</v>
      </c>
      <c r="H39" s="611"/>
      <c r="I39" s="612">
        <f>100*Parameters!C49</f>
        <v>-25.915626704017221</v>
      </c>
      <c r="J39" s="612">
        <f>100*Parameters!D49</f>
        <v>-30.411313528735484</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ht="16.2" thickBot="true">
      <c r="E61" s="601" t="s">
        <v>894</v>
      </c>
      <c r="O61" s="972" t="s">
        <v>895</v>
      </c>
      <c r="P61" s="972"/>
      <c r="Q61" s="972"/>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73" t="s">
        <v>15</v>
      </c>
      <c r="AC62" s="973"/>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4">
        <f>SUM(R63:R65)</f>
        <v>61101</v>
      </c>
      <c r="U63" s="974">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4"/>
      <c r="U64" s="974"/>
      <c r="Y64" s="971" t="s">
        <v>18</v>
      </c>
      <c r="Z64" s="971"/>
      <c r="AA64" s="971"/>
      <c r="AB64" s="971"/>
      <c r="AC64" s="971"/>
    </row>
    <row r="65">
      <c r="G65" s="1">
        <v>100</v>
      </c>
      <c r="H65" s="1">
        <v>42.44318181818182</v>
      </c>
      <c r="I65" s="1">
        <v>42.44318181818182</v>
      </c>
      <c r="J65" s="1"/>
      <c r="K65" s="1"/>
      <c r="O65" s="615"/>
      <c r="P65" s="618">
        <v>112.5</v>
      </c>
      <c r="Q65" s="613">
        <v>100</v>
      </c>
      <c r="R65" s="613">
        <f t="shared" si="0"/>
        <v>11250</v>
      </c>
      <c r="S65" s="613">
        <f>R65*0.18</f>
        <v>2025</v>
      </c>
      <c r="T65" s="974"/>
      <c r="U65" s="974"/>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4">
        <f>SUM(R66:R68)</f>
        <v>68542.5</v>
      </c>
      <c r="U66" s="974">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4"/>
      <c r="U67" s="974"/>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4"/>
      <c r="U68" s="974"/>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71" t="s">
        <v>613</v>
      </c>
      <c r="Z73" s="971"/>
      <c r="AA73" s="971"/>
      <c r="AB73" s="971"/>
      <c r="AC73" s="971"/>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71" t="s">
        <v>614</v>
      </c>
      <c r="Z82" s="971"/>
      <c r="AA82" s="971"/>
      <c r="AB82" s="971"/>
      <c r="AC82" s="971"/>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0.76415828760439219</v>
      </c>
      <c r="N89" s="590">
        <f>tab_elec_tranches!C2</f>
        <v>16.119819878913241</v>
      </c>
      <c r="O89" s="590">
        <f>tab_elec_tranches!D2</f>
        <v>1.5395691290823188</v>
      </c>
      <c r="P89" s="590">
        <f>tab_elec_tranches!E2</f>
        <v>0.39464358852964421</v>
      </c>
      <c r="Q89" s="590">
        <f>tab_elec_tranches!F2</f>
        <v>0</v>
      </c>
      <c r="V89" s="615"/>
      <c r="W89" s="615"/>
      <c r="X89" s="615"/>
      <c r="Y89" s="615"/>
      <c r="Z89" s="615"/>
      <c r="AA89" s="615"/>
    </row>
    <row r="90">
      <c r="L90" s="590">
        <f>tab_elec_tranches!A3</f>
        <v>2</v>
      </c>
      <c r="M90" s="590">
        <f>tab_elec_tranches!B3</f>
        <v>8.6754052537398804E-2</v>
      </c>
      <c r="N90" s="590">
        <f>tab_elec_tranches!C3</f>
        <v>26.901393309581294</v>
      </c>
      <c r="O90" s="590">
        <f>tab_elec_tranches!D3</f>
        <v>7.487661645207087</v>
      </c>
      <c r="P90" s="590">
        <f>tab_elec_tranches!E3</f>
        <v>3.0950116012898716</v>
      </c>
      <c r="Q90" s="590">
        <f>tab_elec_tranches!F3</f>
        <v>0</v>
      </c>
    </row>
    <row r="91">
      <c r="L91" s="590">
        <f>tab_elec_tranches!A4</f>
        <v>3</v>
      </c>
      <c r="M91" s="590">
        <f>tab_elec_tranches!B4</f>
        <v>8.2214723926560082E-2</v>
      </c>
      <c r="N91" s="590">
        <f>tab_elec_tranches!C4</f>
        <v>34.949861239097963</v>
      </c>
      <c r="O91" s="590">
        <f>tab_elec_tranches!D4</f>
        <v>11.893522948248286</v>
      </c>
      <c r="P91" s="590">
        <f>tab_elec_tranches!E4</f>
        <v>9.154952127367503</v>
      </c>
      <c r="Q91" s="590">
        <f>tab_elec_tranches!F4</f>
        <v>0</v>
      </c>
      <c r="W91" s="615"/>
    </row>
    <row r="92">
      <c r="L92" s="590">
        <f>tab_elec_tranches!A5</f>
        <v>4</v>
      </c>
      <c r="M92" s="590">
        <f>tab_elec_tranches!B5</f>
        <v>0.10192187866610311</v>
      </c>
      <c r="N92" s="590">
        <f>tab_elec_tranches!C5</f>
        <v>37.168112891340094</v>
      </c>
      <c r="O92" s="590">
        <f>tab_elec_tranches!D5</f>
        <v>13.543100418179641</v>
      </c>
      <c r="P92" s="590">
        <f>tab_elec_tranches!E5</f>
        <v>13.866960212054169</v>
      </c>
      <c r="Q92" s="590">
        <f>tab_elec_tranches!F5</f>
        <v>0</v>
      </c>
      <c r="Y92" s="601"/>
      <c r="Z92" s="601"/>
      <c r="AA92" s="601"/>
    </row>
    <row r="93">
      <c r="L93" s="590">
        <f>tab_elec_tranches!A6</f>
        <v>5</v>
      </c>
      <c r="M93" s="590">
        <f>tab_elec_tranches!B6</f>
        <v>0.22783139204497727</v>
      </c>
      <c r="N93" s="590">
        <f>tab_elec_tranches!C6</f>
        <v>40.227877331297854</v>
      </c>
      <c r="O93" s="590">
        <f>tab_elec_tranches!D6</f>
        <v>17.534988914442497</v>
      </c>
      <c r="P93" s="590">
        <f>tab_elec_tranches!E6</f>
        <v>13.948038805069629</v>
      </c>
      <c r="Q93" s="590">
        <f>tab_elec_tranches!F6</f>
        <v>0</v>
      </c>
      <c r="Y93" s="599"/>
    </row>
    <row r="94">
      <c r="L94" s="590">
        <f>tab_elec_tranches!A7</f>
        <v>6</v>
      </c>
      <c r="M94" s="590">
        <f>tab_elec_tranches!B7</f>
        <v>1.5876486758203707E-2</v>
      </c>
      <c r="N94" s="590">
        <f>tab_elec_tranches!C7</f>
        <v>39.83611961593644</v>
      </c>
      <c r="O94" s="590">
        <f>tab_elec_tranches!D7</f>
        <v>17.515057247650105</v>
      </c>
      <c r="P94" s="590">
        <f>tab_elec_tranches!E7</f>
        <v>18.786934476847637</v>
      </c>
      <c r="Q94" s="590">
        <f>tab_elec_tranches!F7</f>
        <v>0</v>
      </c>
    </row>
    <row r="95">
      <c r="L95" s="590">
        <f>tab_elec_tranches!A8</f>
        <v>7</v>
      </c>
      <c r="M95" s="590">
        <f>tab_elec_tranches!B8</f>
        <v>5.12906515141138E-2</v>
      </c>
      <c r="N95" s="590">
        <f>tab_elec_tranches!C8</f>
        <v>38.048471072037081</v>
      </c>
      <c r="O95" s="590">
        <f>tab_elec_tranches!D8</f>
        <v>19.974265249825258</v>
      </c>
      <c r="P95" s="590">
        <f>tab_elec_tranches!E8</f>
        <v>24.574842584192911</v>
      </c>
      <c r="Q95" s="590">
        <f>tab_elec_tranches!F8</f>
        <v>0</v>
      </c>
    </row>
    <row r="96">
      <c r="L96" s="590">
        <f>tab_elec_tranches!A9</f>
        <v>8</v>
      </c>
      <c r="M96" s="590">
        <f>tab_elec_tranches!B9</f>
        <v>0</v>
      </c>
      <c r="N96" s="590">
        <f>tab_elec_tranches!C9</f>
        <v>33.870629267319515</v>
      </c>
      <c r="O96" s="590">
        <f>tab_elec_tranches!D9</f>
        <v>23.696440193197471</v>
      </c>
      <c r="P96" s="590">
        <f>tab_elec_tranches!E9</f>
        <v>29.991972470199119</v>
      </c>
      <c r="Q96" s="590">
        <f>tab_elec_tranches!F9</f>
        <v>0</v>
      </c>
    </row>
    <row r="97">
      <c r="L97" s="590">
        <f>tab_elec_tranches!A10</f>
        <v>9</v>
      </c>
      <c r="M97" s="590">
        <f>tab_elec_tranches!B10</f>
        <v>0</v>
      </c>
      <c r="N97" s="590">
        <f>tab_elec_tranches!C10</f>
        <v>32.924186343015492</v>
      </c>
      <c r="O97" s="590">
        <f>tab_elec_tranches!D10</f>
        <v>24.183372010916536</v>
      </c>
      <c r="P97" s="590">
        <f>tab_elec_tranches!E10</f>
        <v>34.201424874109001</v>
      </c>
      <c r="Q97" s="590">
        <f>tab_elec_tranches!F10</f>
        <v>0</v>
      </c>
      <c r="Y97" s="599"/>
    </row>
    <row r="98">
      <c r="L98" s="590">
        <f>tab_elec_tranches!A11</f>
        <v>10</v>
      </c>
      <c r="M98" s="590">
        <f>tab_elec_tranches!B11</f>
        <v>0</v>
      </c>
      <c r="N98" s="590">
        <f>tab_elec_tranches!C11</f>
        <v>24.133955865578457</v>
      </c>
      <c r="O98" s="590">
        <f>tab_elec_tranches!D11</f>
        <v>26.179499385492555</v>
      </c>
      <c r="P98" s="590">
        <f>tab_elec_tranches!E11</f>
        <v>45.314538083571456</v>
      </c>
      <c r="Q98" s="590">
        <f>tab_elec_tranches!F11</f>
        <v>0.57380758308352564</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742145772.43832171</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424.80870175661732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551624.92810226523</v>
      </c>
      <c r="E34" s="9">
        <v>1747011.7004889275</v>
      </c>
      <c r="F34" s="255" t="s">
        <v>9122</v>
      </c>
      <c r="G34" s="9"/>
      <c r="H34" s="255" t="s">
        <v>9168</v>
      </c>
      <c r="I34" s="9">
        <v>1</v>
      </c>
    </row>
    <row r="35">
      <c r="A35" s="255" t="s">
        <v>1212</v>
      </c>
      <c r="B35" s="9">
        <v>1</v>
      </c>
      <c r="C35" s="255" t="s">
        <v>9104</v>
      </c>
      <c r="D35" s="9">
        <v>203984129.62039346</v>
      </c>
      <c r="E35" s="9">
        <v>1747011.7004889275</v>
      </c>
      <c r="F35" s="255" t="s">
        <v>9122</v>
      </c>
      <c r="G35" s="9"/>
      <c r="H35" s="255" t="s">
        <v>9168</v>
      </c>
      <c r="I35" s="9">
        <v>1</v>
      </c>
    </row>
    <row r="36">
      <c r="A36" s="255" t="s">
        <v>1213</v>
      </c>
      <c r="B36" s="9">
        <v>1</v>
      </c>
      <c r="C36" s="255" t="s">
        <v>9105</v>
      </c>
      <c r="D36" s="9">
        <v>0.31575342509033266</v>
      </c>
      <c r="E36" s="9">
        <v>1747011.7004889275</v>
      </c>
      <c r="F36" s="255" t="s">
        <v>9122</v>
      </c>
      <c r="G36" s="9"/>
      <c r="H36" s="255" t="s">
        <v>9168</v>
      </c>
      <c r="I36" s="9">
        <v>1</v>
      </c>
    </row>
    <row r="37">
      <c r="A37" s="255" t="s">
        <v>1214</v>
      </c>
      <c r="B37" s="9">
        <v>1</v>
      </c>
      <c r="C37" s="255" t="s">
        <v>9205</v>
      </c>
      <c r="D37" s="9">
        <v>116.76174210127238</v>
      </c>
      <c r="E37" s="9">
        <v>1747011.7004889275</v>
      </c>
      <c r="F37" s="255" t="s">
        <v>9122</v>
      </c>
      <c r="G37" s="9"/>
      <c r="H37" s="255" t="s">
        <v>9168</v>
      </c>
      <c r="I37" s="9">
        <v>1</v>
      </c>
    </row>
    <row r="38">
      <c r="A38" s="255" t="s">
        <v>1215</v>
      </c>
      <c r="B38" s="9">
        <v>1</v>
      </c>
      <c r="C38" s="255" t="s">
        <v>9103</v>
      </c>
      <c r="D38" s="9">
        <v>551624.92810226523</v>
      </c>
      <c r="E38" s="9">
        <v>1747011.7004889275</v>
      </c>
      <c r="F38" s="255" t="s">
        <v>9123</v>
      </c>
      <c r="G38" s="9"/>
      <c r="H38" s="255" t="s">
        <v>9168</v>
      </c>
      <c r="I38" s="9">
        <v>1</v>
      </c>
    </row>
    <row r="39">
      <c r="A39" s="255" t="s">
        <v>1216</v>
      </c>
      <c r="B39" s="9">
        <v>1</v>
      </c>
      <c r="C39" s="255" t="s">
        <v>9104</v>
      </c>
      <c r="D39" s="9">
        <v>203984129.62039346</v>
      </c>
      <c r="E39" s="9">
        <v>1747011.7004889275</v>
      </c>
      <c r="F39" s="255" t="s">
        <v>9123</v>
      </c>
      <c r="G39" s="9"/>
      <c r="H39" s="255" t="s">
        <v>9168</v>
      </c>
      <c r="I39" s="9">
        <v>1</v>
      </c>
    </row>
    <row r="40">
      <c r="A40" s="255" t="s">
        <v>1217</v>
      </c>
      <c r="B40" s="9">
        <v>1</v>
      </c>
      <c r="C40" s="255" t="s">
        <v>9105</v>
      </c>
      <c r="D40" s="9">
        <v>0.31575342509033266</v>
      </c>
      <c r="E40" s="9">
        <v>1747011.7004889275</v>
      </c>
      <c r="F40" s="255" t="s">
        <v>9123</v>
      </c>
      <c r="G40" s="9"/>
      <c r="H40" s="255" t="s">
        <v>9168</v>
      </c>
      <c r="I40" s="9">
        <v>1</v>
      </c>
    </row>
    <row r="41">
      <c r="A41" s="255" t="s">
        <v>1218</v>
      </c>
      <c r="B41" s="9">
        <v>1</v>
      </c>
      <c r="C41" s="255" t="s">
        <v>9205</v>
      </c>
      <c r="D41" s="9">
        <v>116.76174210127238</v>
      </c>
      <c r="E41" s="9">
        <v>1747011.7004889275</v>
      </c>
      <c r="F41" s="255" t="s">
        <v>9123</v>
      </c>
      <c r="G41" s="9"/>
      <c r="H41" s="255" t="s">
        <v>9168</v>
      </c>
      <c r="I41" s="9">
        <v>1</v>
      </c>
    </row>
    <row r="42">
      <c r="A42" s="255" t="s">
        <v>1219</v>
      </c>
      <c r="B42" s="9">
        <v>1</v>
      </c>
      <c r="C42" s="255" t="s">
        <v>9103</v>
      </c>
      <c r="D42" s="9">
        <v>551624.92810226523</v>
      </c>
      <c r="E42" s="9">
        <v>1747011.7004889275</v>
      </c>
      <c r="F42" s="255" t="s">
        <v>9124</v>
      </c>
      <c r="G42" s="9"/>
      <c r="H42" s="255" t="s">
        <v>9168</v>
      </c>
      <c r="I42" s="9">
        <v>1</v>
      </c>
    </row>
    <row r="43">
      <c r="A43" s="255" t="s">
        <v>1220</v>
      </c>
      <c r="B43" s="9">
        <v>1</v>
      </c>
      <c r="C43" s="255" t="s">
        <v>9104</v>
      </c>
      <c r="D43" s="9">
        <v>203984129.62039346</v>
      </c>
      <c r="E43" s="9">
        <v>1747011.7004889275</v>
      </c>
      <c r="F43" s="255" t="s">
        <v>9124</v>
      </c>
      <c r="G43" s="9"/>
      <c r="H43" s="255" t="s">
        <v>9168</v>
      </c>
      <c r="I43" s="9">
        <v>1</v>
      </c>
    </row>
    <row r="44">
      <c r="A44" s="255" t="s">
        <v>1221</v>
      </c>
      <c r="B44" s="9">
        <v>1</v>
      </c>
      <c r="C44" s="255" t="s">
        <v>9105</v>
      </c>
      <c r="D44" s="9">
        <v>0.31575342509033266</v>
      </c>
      <c r="E44" s="9">
        <v>1747011.7004889275</v>
      </c>
      <c r="F44" s="255" t="s">
        <v>9124</v>
      </c>
      <c r="G44" s="9"/>
      <c r="H44" s="255" t="s">
        <v>9168</v>
      </c>
      <c r="I44" s="9">
        <v>1</v>
      </c>
    </row>
    <row r="45">
      <c r="A45" s="255" t="s">
        <v>1222</v>
      </c>
      <c r="B45" s="9">
        <v>1</v>
      </c>
      <c r="C45" s="255" t="s">
        <v>9205</v>
      </c>
      <c r="D45" s="9">
        <v>116.76174210127238</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725485301.29114246</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415.27214791297877</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515958636.18197739</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295.33782517746079</v>
      </c>
      <c r="E53" s="9">
        <v>1747011.7004889275</v>
      </c>
      <c r="F53" s="255" t="s">
        <v>9126</v>
      </c>
      <c r="G53" s="9"/>
      <c r="H53" s="255" t="s">
        <v>9168</v>
      </c>
      <c r="I53" s="9">
        <v>1</v>
      </c>
    </row>
    <row r="54">
      <c r="A54" s="255" t="s">
        <v>1231</v>
      </c>
      <c r="B54" s="9">
        <v>1</v>
      </c>
      <c r="C54" s="255" t="s">
        <v>9103</v>
      </c>
      <c r="D54" s="9">
        <v>626666.85719455266</v>
      </c>
      <c r="E54" s="9">
        <v>1747011.7004889275</v>
      </c>
      <c r="F54" s="255" t="s">
        <v>9127</v>
      </c>
      <c r="G54" s="9"/>
      <c r="H54" s="255" t="s">
        <v>9168</v>
      </c>
      <c r="I54" s="9">
        <v>1</v>
      </c>
    </row>
    <row r="55">
      <c r="A55" s="255" t="s">
        <v>1232</v>
      </c>
      <c r="B55" s="9">
        <v>1</v>
      </c>
      <c r="C55" s="255" t="s">
        <v>9104</v>
      </c>
      <c r="D55" s="9">
        <v>719942765.80237091</v>
      </c>
      <c r="E55" s="9">
        <v>1747011.7004889275</v>
      </c>
      <c r="F55" s="255" t="s">
        <v>9127</v>
      </c>
      <c r="G55" s="9"/>
      <c r="H55" s="255" t="s">
        <v>9168</v>
      </c>
      <c r="I55" s="9">
        <v>1</v>
      </c>
    </row>
    <row r="56">
      <c r="A56" s="255" t="s">
        <v>1233</v>
      </c>
      <c r="B56" s="9">
        <v>1</v>
      </c>
      <c r="C56" s="255" t="s">
        <v>9105</v>
      </c>
      <c r="D56" s="9">
        <v>0.35870787643790281</v>
      </c>
      <c r="E56" s="9">
        <v>1747011.7004889275</v>
      </c>
      <c r="F56" s="255" t="s">
        <v>9127</v>
      </c>
      <c r="G56" s="9"/>
      <c r="H56" s="255" t="s">
        <v>9168</v>
      </c>
      <c r="I56" s="9">
        <v>1</v>
      </c>
    </row>
    <row r="57">
      <c r="A57" s="255" t="s">
        <v>1234</v>
      </c>
      <c r="B57" s="9">
        <v>1</v>
      </c>
      <c r="C57" s="255" t="s">
        <v>9205</v>
      </c>
      <c r="D57" s="9">
        <v>412.09956727873322</v>
      </c>
      <c r="E57" s="9">
        <v>1747011.7004889275</v>
      </c>
      <c r="F57" s="255" t="s">
        <v>9127</v>
      </c>
      <c r="G57" s="9"/>
      <c r="H57" s="255" t="s">
        <v>9168</v>
      </c>
      <c r="I57" s="9">
        <v>1</v>
      </c>
    </row>
    <row r="58">
      <c r="A58" s="255" t="s">
        <v>1235</v>
      </c>
      <c r="B58" s="9">
        <v>1</v>
      </c>
      <c r="C58" s="255" t="s">
        <v>9103</v>
      </c>
      <c r="D58" s="9">
        <v>626666.85719455266</v>
      </c>
      <c r="E58" s="9">
        <v>1747011.7004889275</v>
      </c>
      <c r="F58" s="255" t="s">
        <v>9128</v>
      </c>
      <c r="G58" s="9"/>
      <c r="H58" s="255" t="s">
        <v>9168</v>
      </c>
      <c r="I58" s="9">
        <v>1</v>
      </c>
    </row>
    <row r="59">
      <c r="A59" s="255" t="s">
        <v>1236</v>
      </c>
      <c r="B59" s="9">
        <v>1</v>
      </c>
      <c r="C59" s="255" t="s">
        <v>9104</v>
      </c>
      <c r="D59" s="9">
        <v>719942765.80237091</v>
      </c>
      <c r="E59" s="9">
        <v>1747011.7004889275</v>
      </c>
      <c r="F59" s="255" t="s">
        <v>9128</v>
      </c>
      <c r="G59" s="9"/>
      <c r="H59" s="255" t="s">
        <v>9168</v>
      </c>
      <c r="I59" s="9">
        <v>1</v>
      </c>
    </row>
    <row r="60">
      <c r="A60" s="255" t="s">
        <v>1237</v>
      </c>
      <c r="B60" s="9">
        <v>1</v>
      </c>
      <c r="C60" s="255" t="s">
        <v>9105</v>
      </c>
      <c r="D60" s="9">
        <v>0.35870787643790281</v>
      </c>
      <c r="E60" s="9">
        <v>1747011.7004889275</v>
      </c>
      <c r="F60" s="255" t="s">
        <v>9128</v>
      </c>
      <c r="G60" s="9"/>
      <c r="H60" s="255" t="s">
        <v>9168</v>
      </c>
      <c r="I60" s="9">
        <v>1</v>
      </c>
    </row>
    <row r="61">
      <c r="A61" s="255" t="s">
        <v>1238</v>
      </c>
      <c r="B61" s="9">
        <v>1</v>
      </c>
      <c r="C61" s="255" t="s">
        <v>9205</v>
      </c>
      <c r="D61" s="9">
        <v>412.09956727873322</v>
      </c>
      <c r="E61" s="9">
        <v>1747011.7004889275</v>
      </c>
      <c r="F61" s="255" t="s">
        <v>9128</v>
      </c>
      <c r="G61" s="9"/>
      <c r="H61" s="255" t="s">
        <v>9168</v>
      </c>
      <c r="I61" s="9">
        <v>1</v>
      </c>
    </row>
    <row r="62">
      <c r="A62" s="255" t="s">
        <v>1239</v>
      </c>
      <c r="B62" s="9">
        <v>1</v>
      </c>
      <c r="C62" s="255" t="s">
        <v>9103</v>
      </c>
      <c r="D62" s="9">
        <v>201502.63102069372</v>
      </c>
      <c r="E62" s="9">
        <v>1747011.7004889275</v>
      </c>
      <c r="F62" s="255" t="s">
        <v>9129</v>
      </c>
      <c r="G62" s="9"/>
      <c r="H62" s="255" t="s">
        <v>9168</v>
      </c>
      <c r="I62" s="9">
        <v>1</v>
      </c>
    </row>
    <row r="63">
      <c r="A63" s="255" t="s">
        <v>1240</v>
      </c>
      <c r="B63" s="9">
        <v>1</v>
      </c>
      <c r="C63" s="255" t="s">
        <v>9104</v>
      </c>
      <c r="D63" s="9">
        <v>-774744610.5288645</v>
      </c>
      <c r="E63" s="9">
        <v>1747011.7004889275</v>
      </c>
      <c r="F63" s="255" t="s">
        <v>9129</v>
      </c>
      <c r="G63" s="9"/>
      <c r="H63" s="255" t="s">
        <v>9168</v>
      </c>
      <c r="I63" s="9">
        <v>1</v>
      </c>
    </row>
    <row r="64">
      <c r="A64" s="255" t="s">
        <v>1241</v>
      </c>
      <c r="B64" s="9">
        <v>1</v>
      </c>
      <c r="C64" s="255" t="s">
        <v>9105</v>
      </c>
      <c r="D64" s="9">
        <v>0.1153413173845946</v>
      </c>
      <c r="E64" s="9">
        <v>1747011.7004889275</v>
      </c>
      <c r="F64" s="255" t="s">
        <v>9129</v>
      </c>
      <c r="G64" s="9"/>
      <c r="H64" s="255" t="s">
        <v>9168</v>
      </c>
      <c r="I64" s="9">
        <v>1</v>
      </c>
    </row>
    <row r="65">
      <c r="A65" s="255" t="s">
        <v>1242</v>
      </c>
      <c r="B65" s="9">
        <v>1</v>
      </c>
      <c r="C65" s="255" t="s">
        <v>9205</v>
      </c>
      <c r="D65" s="9">
        <v>-443.46847265650285</v>
      </c>
      <c r="E65" s="9">
        <v>1747011.7004889275</v>
      </c>
      <c r="F65" s="255" t="s">
        <v>9129</v>
      </c>
      <c r="G65" s="9"/>
      <c r="H65" s="255" t="s">
        <v>9168</v>
      </c>
      <c r="I65" s="9">
        <v>1</v>
      </c>
    </row>
    <row r="66">
      <c r="A66" s="255" t="s">
        <v>1243</v>
      </c>
      <c r="B66" s="9">
        <v>1</v>
      </c>
      <c r="C66" s="255" t="s">
        <v>9103</v>
      </c>
      <c r="D66" s="9">
        <v>201502.63102069372</v>
      </c>
      <c r="E66" s="9">
        <v>1747011.7004889275</v>
      </c>
      <c r="F66" s="255" t="s">
        <v>9130</v>
      </c>
      <c r="G66" s="9"/>
      <c r="H66" s="255" t="s">
        <v>9168</v>
      </c>
      <c r="I66" s="9">
        <v>1</v>
      </c>
    </row>
    <row r="67">
      <c r="A67" s="255" t="s">
        <v>1244</v>
      </c>
      <c r="B67" s="9">
        <v>1</v>
      </c>
      <c r="C67" s="255" t="s">
        <v>9104</v>
      </c>
      <c r="D67" s="9">
        <v>-774744610.5288645</v>
      </c>
      <c r="E67" s="9">
        <v>1747011.7004889275</v>
      </c>
      <c r="F67" s="255" t="s">
        <v>9130</v>
      </c>
      <c r="G67" s="9"/>
      <c r="H67" s="255" t="s">
        <v>9168</v>
      </c>
      <c r="I67" s="9">
        <v>1</v>
      </c>
    </row>
    <row r="68">
      <c r="A68" s="255" t="s">
        <v>1245</v>
      </c>
      <c r="B68" s="9">
        <v>1</v>
      </c>
      <c r="C68" s="255" t="s">
        <v>9105</v>
      </c>
      <c r="D68" s="9">
        <v>0.1153413173845946</v>
      </c>
      <c r="E68" s="9">
        <v>1747011.7004889275</v>
      </c>
      <c r="F68" s="255" t="s">
        <v>9130</v>
      </c>
      <c r="G68" s="9"/>
      <c r="H68" s="255" t="s">
        <v>9168</v>
      </c>
      <c r="I68" s="9">
        <v>1</v>
      </c>
    </row>
    <row r="69">
      <c r="A69" s="255" t="s">
        <v>1246</v>
      </c>
      <c r="B69" s="9">
        <v>1</v>
      </c>
      <c r="C69" s="255" t="s">
        <v>9205</v>
      </c>
      <c r="D69" s="9">
        <v>-443.46847265650285</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978728740.14925802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560.23021475777523</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1467631073.7294641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840.08084966959598</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474389201.48494488</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271.54323085081796</v>
      </c>
      <c r="E81" s="9">
        <v>1747011.7004889275</v>
      </c>
      <c r="F81" s="255" t="s">
        <v>9133</v>
      </c>
      <c r="G81" s="9"/>
      <c r="H81" s="255" t="s">
        <v>9168</v>
      </c>
      <c r="I81" s="9">
        <v>1</v>
      </c>
    </row>
    <row r="82">
      <c r="A82" s="255" t="s">
        <v>1259</v>
      </c>
      <c r="B82" s="9">
        <v>1</v>
      </c>
      <c r="C82" s="255" t="s">
        <v>9103</v>
      </c>
      <c r="D82" s="9">
        <v>0</v>
      </c>
      <c r="E82" s="9">
        <v>1747011.7004889275</v>
      </c>
      <c r="F82" s="255" t="s">
        <v>9134</v>
      </c>
      <c r="G82" s="9"/>
      <c r="H82" s="255" t="s">
        <v>9168</v>
      </c>
      <c r="I82" s="9">
        <v>1</v>
      </c>
    </row>
    <row r="83">
      <c r="A83" s="255" t="s">
        <v>1260</v>
      </c>
      <c r="B83" s="9">
        <v>1</v>
      </c>
      <c r="C83" s="255" t="s">
        <v>9104</v>
      </c>
      <c r="D83" s="9">
        <v>-1222077509.4120381</v>
      </c>
      <c r="E83" s="9">
        <v>1747011.7004889275</v>
      </c>
      <c r="F83" s="255" t="s">
        <v>9134</v>
      </c>
      <c r="G83" s="9"/>
      <c r="H83" s="255" t="s">
        <v>9168</v>
      </c>
      <c r="I83" s="9">
        <v>1</v>
      </c>
    </row>
    <row r="84">
      <c r="A84" s="255" t="s">
        <v>1261</v>
      </c>
      <c r="B84" s="9">
        <v>1</v>
      </c>
      <c r="C84" s="255" t="s">
        <v>9105</v>
      </c>
      <c r="D84" s="9">
        <v>0</v>
      </c>
      <c r="E84" s="9">
        <v>1747011.7004889275</v>
      </c>
      <c r="F84" s="255" t="s">
        <v>9134</v>
      </c>
      <c r="G84" s="9"/>
      <c r="H84" s="255" t="s">
        <v>9168</v>
      </c>
      <c r="I84" s="9">
        <v>1</v>
      </c>
    </row>
    <row r="85">
      <c r="A85" s="255" t="s">
        <v>1262</v>
      </c>
      <c r="B85" s="9">
        <v>1</v>
      </c>
      <c r="C85" s="255" t="s">
        <v>9205</v>
      </c>
      <c r="D85" s="9">
        <v>-699.52451324168078</v>
      </c>
      <c r="E85" s="9">
        <v>1747011.7004889275</v>
      </c>
      <c r="F85" s="255" t="s">
        <v>9134</v>
      </c>
      <c r="G85" s="9"/>
      <c r="H85" s="255" t="s">
        <v>9168</v>
      </c>
      <c r="I85" s="9">
        <v>1</v>
      </c>
    </row>
    <row r="86">
      <c r="A86" s="255" t="s">
        <v>1263</v>
      </c>
      <c r="B86" s="9">
        <v>1</v>
      </c>
      <c r="C86" s="255" t="s">
        <v>9103</v>
      </c>
      <c r="D86" s="9">
        <v>208397.10068753597</v>
      </c>
      <c r="E86" s="9">
        <v>1747011.7004889275</v>
      </c>
      <c r="F86" s="255" t="s">
        <v>9135</v>
      </c>
      <c r="G86" s="9"/>
      <c r="H86" s="255" t="s">
        <v>9168</v>
      </c>
      <c r="I86" s="9">
        <v>1</v>
      </c>
    </row>
    <row r="87">
      <c r="A87" s="255" t="s">
        <v>1264</v>
      </c>
      <c r="B87" s="9">
        <v>1</v>
      </c>
      <c r="C87" s="255" t="s">
        <v>9104</v>
      </c>
      <c r="D87" s="9">
        <v>-747688307.92709327</v>
      </c>
      <c r="E87" s="9">
        <v>1747011.7004889275</v>
      </c>
      <c r="F87" s="255" t="s">
        <v>9135</v>
      </c>
      <c r="G87" s="9"/>
      <c r="H87" s="255" t="s">
        <v>9168</v>
      </c>
      <c r="I87" s="9">
        <v>1</v>
      </c>
    </row>
    <row r="88">
      <c r="A88" s="255" t="s">
        <v>1265</v>
      </c>
      <c r="B88" s="9">
        <v>1</v>
      </c>
      <c r="C88" s="255" t="s">
        <v>9105</v>
      </c>
      <c r="D88" s="9">
        <v>0.11928775326989104</v>
      </c>
      <c r="E88" s="9">
        <v>1747011.7004889275</v>
      </c>
      <c r="F88" s="255" t="s">
        <v>9135</v>
      </c>
      <c r="G88" s="9"/>
      <c r="H88" s="255" t="s">
        <v>9168</v>
      </c>
      <c r="I88" s="9">
        <v>1</v>
      </c>
    </row>
    <row r="89">
      <c r="A89" s="255" t="s">
        <v>1266</v>
      </c>
      <c r="B89" s="9">
        <v>1</v>
      </c>
      <c r="C89" s="255" t="s">
        <v>9205</v>
      </c>
      <c r="D89" s="9">
        <v>-427.98128239086287</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27056302.601771295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15.487190265639995</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488902333.5802061</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279.8506349118208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1073372773.2094773</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614.54050876818678</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770220.86637989664</v>
      </c>
      <c r="E134" s="9">
        <v>1746626.5573948817</v>
      </c>
      <c r="F134" s="255" t="s">
        <v>9122</v>
      </c>
      <c r="G134" s="9"/>
      <c r="H134" s="255" t="s">
        <v>9168</v>
      </c>
      <c r="I134" s="9">
        <v>1</v>
      </c>
    </row>
    <row r="135">
      <c r="A135" s="255" t="s">
        <v>1312</v>
      </c>
      <c r="B135" s="9">
        <v>2</v>
      </c>
      <c r="C135" s="255" t="s">
        <v>9104</v>
      </c>
      <c r="D135" s="9">
        <v>772783609.98151731</v>
      </c>
      <c r="E135" s="9">
        <v>1746626.5573948817</v>
      </c>
      <c r="F135" s="255" t="s">
        <v>9122</v>
      </c>
      <c r="G135" s="9"/>
      <c r="H135" s="255" t="s">
        <v>9168</v>
      </c>
      <c r="I135" s="9">
        <v>1</v>
      </c>
    </row>
    <row r="136">
      <c r="A136" s="255" t="s">
        <v>1313</v>
      </c>
      <c r="B136" s="9">
        <v>2</v>
      </c>
      <c r="C136" s="255" t="s">
        <v>9105</v>
      </c>
      <c r="D136" s="9">
        <v>0.44097627115477506</v>
      </c>
      <c r="E136" s="9">
        <v>1746626.5573948817</v>
      </c>
      <c r="F136" s="255" t="s">
        <v>9122</v>
      </c>
      <c r="G136" s="9"/>
      <c r="H136" s="255" t="s">
        <v>9168</v>
      </c>
      <c r="I136" s="9">
        <v>1</v>
      </c>
    </row>
    <row r="137">
      <c r="A137" s="255" t="s">
        <v>1314</v>
      </c>
      <c r="B137" s="9">
        <v>2</v>
      </c>
      <c r="C137" s="255" t="s">
        <v>9205</v>
      </c>
      <c r="D137" s="9">
        <v>442.44352446703607</v>
      </c>
      <c r="E137" s="9">
        <v>1746626.5573948817</v>
      </c>
      <c r="F137" s="255" t="s">
        <v>9122</v>
      </c>
      <c r="G137" s="9"/>
      <c r="H137" s="255" t="s">
        <v>9168</v>
      </c>
      <c r="I137" s="9">
        <v>1</v>
      </c>
    </row>
    <row r="138">
      <c r="A138" s="255" t="s">
        <v>1315</v>
      </c>
      <c r="B138" s="9">
        <v>2</v>
      </c>
      <c r="C138" s="255" t="s">
        <v>9103</v>
      </c>
      <c r="D138" s="9">
        <v>770220.86637989664</v>
      </c>
      <c r="E138" s="9">
        <v>1746626.5573948817</v>
      </c>
      <c r="F138" s="255" t="s">
        <v>9123</v>
      </c>
      <c r="G138" s="9"/>
      <c r="H138" s="255" t="s">
        <v>9168</v>
      </c>
      <c r="I138" s="9">
        <v>1</v>
      </c>
    </row>
    <row r="139">
      <c r="A139" s="255" t="s">
        <v>1316</v>
      </c>
      <c r="B139" s="9">
        <v>2</v>
      </c>
      <c r="C139" s="255" t="s">
        <v>9104</v>
      </c>
      <c r="D139" s="9">
        <v>772783609.98151731</v>
      </c>
      <c r="E139" s="9">
        <v>1746626.5573948817</v>
      </c>
      <c r="F139" s="255" t="s">
        <v>9123</v>
      </c>
      <c r="G139" s="9"/>
      <c r="H139" s="255" t="s">
        <v>9168</v>
      </c>
      <c r="I139" s="9">
        <v>1</v>
      </c>
    </row>
    <row r="140">
      <c r="A140" s="255" t="s">
        <v>1317</v>
      </c>
      <c r="B140" s="9">
        <v>2</v>
      </c>
      <c r="C140" s="255" t="s">
        <v>9105</v>
      </c>
      <c r="D140" s="9">
        <v>0.44097627115477506</v>
      </c>
      <c r="E140" s="9">
        <v>1746626.5573948817</v>
      </c>
      <c r="F140" s="255" t="s">
        <v>9123</v>
      </c>
      <c r="G140" s="9"/>
      <c r="H140" s="255" t="s">
        <v>9168</v>
      </c>
      <c r="I140" s="9">
        <v>1</v>
      </c>
    </row>
    <row r="141">
      <c r="A141" s="255" t="s">
        <v>1318</v>
      </c>
      <c r="B141" s="9">
        <v>2</v>
      </c>
      <c r="C141" s="255" t="s">
        <v>9205</v>
      </c>
      <c r="D141" s="9">
        <v>442.44352446703607</v>
      </c>
      <c r="E141" s="9">
        <v>1746626.5573948817</v>
      </c>
      <c r="F141" s="255" t="s">
        <v>9123</v>
      </c>
      <c r="G141" s="9"/>
      <c r="H141" s="255" t="s">
        <v>9168</v>
      </c>
      <c r="I141" s="9">
        <v>1</v>
      </c>
    </row>
    <row r="142">
      <c r="A142" s="255" t="s">
        <v>1319</v>
      </c>
      <c r="B142" s="9">
        <v>2</v>
      </c>
      <c r="C142" s="255" t="s">
        <v>9103</v>
      </c>
      <c r="D142" s="9">
        <v>770220.86637989664</v>
      </c>
      <c r="E142" s="9">
        <v>1746626.5573948817</v>
      </c>
      <c r="F142" s="255" t="s">
        <v>9124</v>
      </c>
      <c r="G142" s="9"/>
      <c r="H142" s="255" t="s">
        <v>9168</v>
      </c>
      <c r="I142" s="9">
        <v>1</v>
      </c>
    </row>
    <row r="143">
      <c r="A143" s="255" t="s">
        <v>1320</v>
      </c>
      <c r="B143" s="9">
        <v>2</v>
      </c>
      <c r="C143" s="255" t="s">
        <v>9104</v>
      </c>
      <c r="D143" s="9">
        <v>772783609.98151731</v>
      </c>
      <c r="E143" s="9">
        <v>1746626.5573948817</v>
      </c>
      <c r="F143" s="255" t="s">
        <v>9124</v>
      </c>
      <c r="G143" s="9"/>
      <c r="H143" s="255" t="s">
        <v>9168</v>
      </c>
      <c r="I143" s="9">
        <v>1</v>
      </c>
    </row>
    <row r="144">
      <c r="A144" s="255" t="s">
        <v>1321</v>
      </c>
      <c r="B144" s="9">
        <v>2</v>
      </c>
      <c r="C144" s="255" t="s">
        <v>9105</v>
      </c>
      <c r="D144" s="9">
        <v>0.44097627115477506</v>
      </c>
      <c r="E144" s="9">
        <v>1746626.5573948817</v>
      </c>
      <c r="F144" s="255" t="s">
        <v>9124</v>
      </c>
      <c r="G144" s="9"/>
      <c r="H144" s="255" t="s">
        <v>9168</v>
      </c>
      <c r="I144" s="9">
        <v>1</v>
      </c>
    </row>
    <row r="145">
      <c r="A145" s="255" t="s">
        <v>1322</v>
      </c>
      <c r="B145" s="9">
        <v>2</v>
      </c>
      <c r="C145" s="255" t="s">
        <v>9205</v>
      </c>
      <c r="D145" s="9">
        <v>442.44352446703607</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1061608163.3745357</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607.80489045004515</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888141571.69795406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508.48967567665397</v>
      </c>
      <c r="E153" s="9">
        <v>1746626.5573948817</v>
      </c>
      <c r="F153" s="255" t="s">
        <v>9126</v>
      </c>
      <c r="G153" s="9"/>
      <c r="H153" s="255" t="s">
        <v>9168</v>
      </c>
      <c r="I153" s="9">
        <v>1</v>
      </c>
    </row>
    <row r="154">
      <c r="A154" s="255" t="s">
        <v>1331</v>
      </c>
      <c r="B154" s="9">
        <v>2</v>
      </c>
      <c r="C154" s="255" t="s">
        <v>9103</v>
      </c>
      <c r="D154" s="9">
        <v>908362.9398602586</v>
      </c>
      <c r="E154" s="9">
        <v>1746626.5573948817</v>
      </c>
      <c r="F154" s="255" t="s">
        <v>9127</v>
      </c>
      <c r="G154" s="9"/>
      <c r="H154" s="255" t="s">
        <v>9168</v>
      </c>
      <c r="I154" s="9">
        <v>1</v>
      </c>
    </row>
    <row r="155">
      <c r="A155" s="255" t="s">
        <v>1332</v>
      </c>
      <c r="B155" s="9">
        <v>2</v>
      </c>
      <c r="C155" s="255" t="s">
        <v>9104</v>
      </c>
      <c r="D155" s="9">
        <v>1660925181.6794713</v>
      </c>
      <c r="E155" s="9">
        <v>1746626.5573948817</v>
      </c>
      <c r="F155" s="255" t="s">
        <v>9127</v>
      </c>
      <c r="G155" s="9"/>
      <c r="H155" s="255" t="s">
        <v>9168</v>
      </c>
      <c r="I155" s="9">
        <v>1</v>
      </c>
    </row>
    <row r="156">
      <c r="A156" s="255" t="s">
        <v>1333</v>
      </c>
      <c r="B156" s="9">
        <v>2</v>
      </c>
      <c r="C156" s="255" t="s">
        <v>9105</v>
      </c>
      <c r="D156" s="9">
        <v>0.52006706070878417</v>
      </c>
      <c r="E156" s="9">
        <v>1746626.5573948817</v>
      </c>
      <c r="F156" s="255" t="s">
        <v>9127</v>
      </c>
      <c r="G156" s="9"/>
      <c r="H156" s="255" t="s">
        <v>9168</v>
      </c>
      <c r="I156" s="9">
        <v>1</v>
      </c>
    </row>
    <row r="157">
      <c r="A157" s="255" t="s">
        <v>1334</v>
      </c>
      <c r="B157" s="9">
        <v>2</v>
      </c>
      <c r="C157" s="255" t="s">
        <v>9205</v>
      </c>
      <c r="D157" s="9">
        <v>950.93320014368999</v>
      </c>
      <c r="E157" s="9">
        <v>1746626.5573948817</v>
      </c>
      <c r="F157" s="255" t="s">
        <v>9127</v>
      </c>
      <c r="G157" s="9"/>
      <c r="H157" s="255" t="s">
        <v>9168</v>
      </c>
      <c r="I157" s="9">
        <v>1</v>
      </c>
    </row>
    <row r="158">
      <c r="A158" s="255" t="s">
        <v>1335</v>
      </c>
      <c r="B158" s="9">
        <v>2</v>
      </c>
      <c r="C158" s="255" t="s">
        <v>9103</v>
      </c>
      <c r="D158" s="9">
        <v>908362.9398602586</v>
      </c>
      <c r="E158" s="9">
        <v>1746626.5573948817</v>
      </c>
      <c r="F158" s="255" t="s">
        <v>9128</v>
      </c>
      <c r="G158" s="9"/>
      <c r="H158" s="255" t="s">
        <v>9168</v>
      </c>
      <c r="I158" s="9">
        <v>1</v>
      </c>
    </row>
    <row r="159">
      <c r="A159" s="255" t="s">
        <v>1336</v>
      </c>
      <c r="B159" s="9">
        <v>2</v>
      </c>
      <c r="C159" s="255" t="s">
        <v>9104</v>
      </c>
      <c r="D159" s="9">
        <v>1660925181.6794713</v>
      </c>
      <c r="E159" s="9">
        <v>1746626.5573948817</v>
      </c>
      <c r="F159" s="255" t="s">
        <v>9128</v>
      </c>
      <c r="G159" s="9"/>
      <c r="H159" s="255" t="s">
        <v>9168</v>
      </c>
      <c r="I159" s="9">
        <v>1</v>
      </c>
    </row>
    <row r="160">
      <c r="A160" s="255" t="s">
        <v>1337</v>
      </c>
      <c r="B160" s="9">
        <v>2</v>
      </c>
      <c r="C160" s="255" t="s">
        <v>9105</v>
      </c>
      <c r="D160" s="9">
        <v>0.52006706070878417</v>
      </c>
      <c r="E160" s="9">
        <v>1746626.5573948817</v>
      </c>
      <c r="F160" s="255" t="s">
        <v>9128</v>
      </c>
      <c r="G160" s="9"/>
      <c r="H160" s="255" t="s">
        <v>9168</v>
      </c>
      <c r="I160" s="9">
        <v>1</v>
      </c>
    </row>
    <row r="161">
      <c r="A161" s="255" t="s">
        <v>1338</v>
      </c>
      <c r="B161" s="9">
        <v>2</v>
      </c>
      <c r="C161" s="255" t="s">
        <v>9205</v>
      </c>
      <c r="D161" s="9">
        <v>950.93320014368999</v>
      </c>
      <c r="E161" s="9">
        <v>1746626.5573948817</v>
      </c>
      <c r="F161" s="255" t="s">
        <v>9128</v>
      </c>
      <c r="G161" s="9"/>
      <c r="H161" s="255" t="s">
        <v>9168</v>
      </c>
      <c r="I161" s="9">
        <v>1</v>
      </c>
    </row>
    <row r="162">
      <c r="A162" s="255" t="s">
        <v>1339</v>
      </c>
      <c r="B162" s="9">
        <v>2</v>
      </c>
      <c r="C162" s="255" t="s">
        <v>9103</v>
      </c>
      <c r="D162" s="9">
        <v>419906.90404248447</v>
      </c>
      <c r="E162" s="9">
        <v>1746626.5573948817</v>
      </c>
      <c r="F162" s="255" t="s">
        <v>9129</v>
      </c>
      <c r="G162" s="9"/>
      <c r="H162" s="255" t="s">
        <v>9168</v>
      </c>
      <c r="I162" s="9">
        <v>1</v>
      </c>
    </row>
    <row r="163">
      <c r="A163" s="255" t="s">
        <v>1340</v>
      </c>
      <c r="B163" s="9">
        <v>2</v>
      </c>
      <c r="C163" s="255" t="s">
        <v>9104</v>
      </c>
      <c r="D163" s="9">
        <v>-624646470.29553986</v>
      </c>
      <c r="E163" s="9">
        <v>1746626.5573948817</v>
      </c>
      <c r="F163" s="255" t="s">
        <v>9129</v>
      </c>
      <c r="G163" s="9"/>
      <c r="H163" s="255" t="s">
        <v>9168</v>
      </c>
      <c r="I163" s="9">
        <v>1</v>
      </c>
    </row>
    <row r="164">
      <c r="A164" s="255" t="s">
        <v>1341</v>
      </c>
      <c r="B164" s="9">
        <v>2</v>
      </c>
      <c r="C164" s="255" t="s">
        <v>9105</v>
      </c>
      <c r="D164" s="9">
        <v>0.24041023667290481</v>
      </c>
      <c r="E164" s="9">
        <v>1746626.5573948817</v>
      </c>
      <c r="F164" s="255" t="s">
        <v>9129</v>
      </c>
      <c r="G164" s="9"/>
      <c r="H164" s="255" t="s">
        <v>9168</v>
      </c>
      <c r="I164" s="9">
        <v>1</v>
      </c>
    </row>
    <row r="165">
      <c r="A165" s="255" t="s">
        <v>1342</v>
      </c>
      <c r="B165" s="9">
        <v>2</v>
      </c>
      <c r="C165" s="255" t="s">
        <v>9205</v>
      </c>
      <c r="D165" s="9">
        <v>-357.630237357211</v>
      </c>
      <c r="E165" s="9">
        <v>1746626.5573948817</v>
      </c>
      <c r="F165" s="255" t="s">
        <v>9129</v>
      </c>
      <c r="G165" s="9"/>
      <c r="H165" s="255" t="s">
        <v>9168</v>
      </c>
      <c r="I165" s="9">
        <v>1</v>
      </c>
    </row>
    <row r="166">
      <c r="A166" s="255" t="s">
        <v>1343</v>
      </c>
      <c r="B166" s="9">
        <v>2</v>
      </c>
      <c r="C166" s="255" t="s">
        <v>9103</v>
      </c>
      <c r="D166" s="9">
        <v>419906.90404248447</v>
      </c>
      <c r="E166" s="9">
        <v>1746626.5573948817</v>
      </c>
      <c r="F166" s="255" t="s">
        <v>9130</v>
      </c>
      <c r="G166" s="9"/>
      <c r="H166" s="255" t="s">
        <v>9168</v>
      </c>
      <c r="I166" s="9">
        <v>1</v>
      </c>
    </row>
    <row r="167">
      <c r="A167" s="255" t="s">
        <v>1344</v>
      </c>
      <c r="B167" s="9">
        <v>2</v>
      </c>
      <c r="C167" s="255" t="s">
        <v>9104</v>
      </c>
      <c r="D167" s="9">
        <v>-624646470.29553986</v>
      </c>
      <c r="E167" s="9">
        <v>1746626.5573948817</v>
      </c>
      <c r="F167" s="255" t="s">
        <v>9130</v>
      </c>
      <c r="G167" s="9"/>
      <c r="H167" s="255" t="s">
        <v>9168</v>
      </c>
      <c r="I167" s="9">
        <v>1</v>
      </c>
    </row>
    <row r="168">
      <c r="A168" s="255" t="s">
        <v>1345</v>
      </c>
      <c r="B168" s="9">
        <v>2</v>
      </c>
      <c r="C168" s="255" t="s">
        <v>9105</v>
      </c>
      <c r="D168" s="9">
        <v>0.24041023667290481</v>
      </c>
      <c r="E168" s="9">
        <v>1746626.5573948817</v>
      </c>
      <c r="F168" s="255" t="s">
        <v>9130</v>
      </c>
      <c r="G168" s="9"/>
      <c r="H168" s="255" t="s">
        <v>9168</v>
      </c>
      <c r="I168" s="9">
        <v>1</v>
      </c>
    </row>
    <row r="169">
      <c r="A169" s="255" t="s">
        <v>1346</v>
      </c>
      <c r="B169" s="9">
        <v>2</v>
      </c>
      <c r="C169" s="255" t="s">
        <v>9205</v>
      </c>
      <c r="D169" s="9">
        <v>-357.630237357211</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1397430080.2770572</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800.07376182424707</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2134980936.584013</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1222.3453992182319</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1296123870.9846404</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742.07269178239653</v>
      </c>
      <c r="E181" s="9">
        <v>1746626.5573948817</v>
      </c>
      <c r="F181" s="255" t="s">
        <v>9133</v>
      </c>
      <c r="G181" s="9"/>
      <c r="H181" s="255" t="s">
        <v>9168</v>
      </c>
      <c r="I181" s="9">
        <v>1</v>
      </c>
    </row>
    <row r="182">
      <c r="A182" s="255" t="s">
        <v>1359</v>
      </c>
      <c r="B182" s="9">
        <v>2</v>
      </c>
      <c r="C182" s="255" t="s">
        <v>9103</v>
      </c>
      <c r="D182" s="9">
        <v>0</v>
      </c>
      <c r="E182" s="9">
        <v>1746626.5573948817</v>
      </c>
      <c r="F182" s="255" t="s">
        <v>9134</v>
      </c>
      <c r="G182" s="9"/>
      <c r="H182" s="255" t="s">
        <v>9168</v>
      </c>
      <c r="I182" s="9">
        <v>1</v>
      </c>
    </row>
    <row r="183">
      <c r="A183" s="255" t="s">
        <v>1360</v>
      </c>
      <c r="B183" s="9">
        <v>2</v>
      </c>
      <c r="C183" s="255" t="s">
        <v>9104</v>
      </c>
      <c r="D183" s="9">
        <v>-1770179625.8891821</v>
      </c>
      <c r="E183" s="9">
        <v>1746626.5573948817</v>
      </c>
      <c r="F183" s="255" t="s">
        <v>9134</v>
      </c>
      <c r="G183" s="9"/>
      <c r="H183" s="255" t="s">
        <v>9168</v>
      </c>
      <c r="I183" s="9">
        <v>1</v>
      </c>
    </row>
    <row r="184">
      <c r="A184" s="255" t="s">
        <v>1361</v>
      </c>
      <c r="B184" s="9">
        <v>2</v>
      </c>
      <c r="C184" s="255" t="s">
        <v>9105</v>
      </c>
      <c r="D184" s="9">
        <v>0</v>
      </c>
      <c r="E184" s="9">
        <v>1746626.5573948817</v>
      </c>
      <c r="F184" s="255" t="s">
        <v>9134</v>
      </c>
      <c r="G184" s="9"/>
      <c r="H184" s="255" t="s">
        <v>9168</v>
      </c>
      <c r="I184" s="9">
        <v>1</v>
      </c>
    </row>
    <row r="185">
      <c r="A185" s="255" t="s">
        <v>1362</v>
      </c>
      <c r="B185" s="9">
        <v>2</v>
      </c>
      <c r="C185" s="255" t="s">
        <v>9205</v>
      </c>
      <c r="D185" s="9">
        <v>-1013.4848908569386</v>
      </c>
      <c r="E185" s="9">
        <v>1746626.5573948817</v>
      </c>
      <c r="F185" s="255" t="s">
        <v>9134</v>
      </c>
      <c r="G185" s="9"/>
      <c r="H185" s="255" t="s">
        <v>9168</v>
      </c>
      <c r="I185" s="9">
        <v>1</v>
      </c>
    </row>
    <row r="186">
      <c r="A186" s="255" t="s">
        <v>1363</v>
      </c>
      <c r="B186" s="9">
        <v>2</v>
      </c>
      <c r="C186" s="255" t="s">
        <v>9103</v>
      </c>
      <c r="D186" s="9">
        <v>454049.79252617853</v>
      </c>
      <c r="E186" s="9">
        <v>1746626.5573948817</v>
      </c>
      <c r="F186" s="255" t="s">
        <v>9135</v>
      </c>
      <c r="G186" s="9"/>
      <c r="H186" s="255" t="s">
        <v>9168</v>
      </c>
      <c r="I186" s="9">
        <v>1</v>
      </c>
    </row>
    <row r="187">
      <c r="A187" s="255" t="s">
        <v>1364</v>
      </c>
      <c r="B187" s="9">
        <v>2</v>
      </c>
      <c r="C187" s="255" t="s">
        <v>9104</v>
      </c>
      <c r="D187" s="9">
        <v>-474055754.90454161</v>
      </c>
      <c r="E187" s="9">
        <v>1746626.5573948817</v>
      </c>
      <c r="F187" s="255" t="s">
        <v>9135</v>
      </c>
      <c r="G187" s="9"/>
      <c r="H187" s="255" t="s">
        <v>9168</v>
      </c>
      <c r="I187" s="9">
        <v>1</v>
      </c>
    </row>
    <row r="188">
      <c r="A188" s="255" t="s">
        <v>1365</v>
      </c>
      <c r="B188" s="9">
        <v>2</v>
      </c>
      <c r="C188" s="255" t="s">
        <v>9105</v>
      </c>
      <c r="D188" s="9">
        <v>0.25995814079650786</v>
      </c>
      <c r="E188" s="9">
        <v>1746626.5573948817</v>
      </c>
      <c r="F188" s="255" t="s">
        <v>9135</v>
      </c>
      <c r="G188" s="9"/>
      <c r="H188" s="255" t="s">
        <v>9168</v>
      </c>
      <c r="I188" s="9">
        <v>1</v>
      </c>
    </row>
    <row r="189">
      <c r="A189" s="255" t="s">
        <v>1366</v>
      </c>
      <c r="B189" s="9">
        <v>2</v>
      </c>
      <c r="C189" s="255" t="s">
        <v>9205</v>
      </c>
      <c r="D189" s="9">
        <v>-271.412199074542</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150590715.39099824</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86.218038282668985</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737550856.30695581</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422.27163739398497</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1700940084.8665478</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972.269430024229</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934857.45847622433</v>
      </c>
      <c r="E234" s="9">
        <v>1749453.4255017771</v>
      </c>
      <c r="F234" s="255" t="s">
        <v>9122</v>
      </c>
      <c r="G234" s="9"/>
      <c r="H234" s="255" t="s">
        <v>9168</v>
      </c>
      <c r="I234" s="9">
        <v>1</v>
      </c>
    </row>
    <row r="235">
      <c r="A235" s="255" t="s">
        <v>1412</v>
      </c>
      <c r="B235" s="9">
        <v>3</v>
      </c>
      <c r="C235" s="255" t="s">
        <v>9104</v>
      </c>
      <c r="D235" s="9">
        <v>1379488903.311712</v>
      </c>
      <c r="E235" s="9">
        <v>1749453.4255017771</v>
      </c>
      <c r="F235" s="255" t="s">
        <v>9122</v>
      </c>
      <c r="G235" s="9"/>
      <c r="H235" s="255" t="s">
        <v>9168</v>
      </c>
      <c r="I235" s="9">
        <v>1</v>
      </c>
    </row>
    <row r="236">
      <c r="A236" s="255" t="s">
        <v>1413</v>
      </c>
      <c r="B236" s="9">
        <v>3</v>
      </c>
      <c r="C236" s="255" t="s">
        <v>9105</v>
      </c>
      <c r="D236" s="9">
        <v>0.53437116121458861</v>
      </c>
      <c r="E236" s="9">
        <v>1749453.4255017771</v>
      </c>
      <c r="F236" s="255" t="s">
        <v>9122</v>
      </c>
      <c r="G236" s="9"/>
      <c r="H236" s="255" t="s">
        <v>9168</v>
      </c>
      <c r="I236" s="9">
        <v>1</v>
      </c>
    </row>
    <row r="237">
      <c r="A237" s="255" t="s">
        <v>1414</v>
      </c>
      <c r="B237" s="9">
        <v>3</v>
      </c>
      <c r="C237" s="255" t="s">
        <v>9205</v>
      </c>
      <c r="D237" s="9">
        <v>788.52565218536631</v>
      </c>
      <c r="E237" s="9">
        <v>1749453.4255017771</v>
      </c>
      <c r="F237" s="255" t="s">
        <v>9122</v>
      </c>
      <c r="G237" s="9"/>
      <c r="H237" s="255" t="s">
        <v>9168</v>
      </c>
      <c r="I237" s="9">
        <v>1</v>
      </c>
    </row>
    <row r="238">
      <c r="A238" s="255" t="s">
        <v>1415</v>
      </c>
      <c r="B238" s="9">
        <v>3</v>
      </c>
      <c r="C238" s="255" t="s">
        <v>9103</v>
      </c>
      <c r="D238" s="9">
        <v>934857.45847622433</v>
      </c>
      <c r="E238" s="9">
        <v>1749453.4255017771</v>
      </c>
      <c r="F238" s="255" t="s">
        <v>9123</v>
      </c>
      <c r="G238" s="9"/>
      <c r="H238" s="255" t="s">
        <v>9168</v>
      </c>
      <c r="I238" s="9">
        <v>1</v>
      </c>
    </row>
    <row r="239">
      <c r="A239" s="255" t="s">
        <v>1416</v>
      </c>
      <c r="B239" s="9">
        <v>3</v>
      </c>
      <c r="C239" s="255" t="s">
        <v>9104</v>
      </c>
      <c r="D239" s="9">
        <v>1379488903.311712</v>
      </c>
      <c r="E239" s="9">
        <v>1749453.4255017771</v>
      </c>
      <c r="F239" s="255" t="s">
        <v>9123</v>
      </c>
      <c r="G239" s="9"/>
      <c r="H239" s="255" t="s">
        <v>9168</v>
      </c>
      <c r="I239" s="9">
        <v>1</v>
      </c>
    </row>
    <row r="240">
      <c r="A240" s="255" t="s">
        <v>1417</v>
      </c>
      <c r="B240" s="9">
        <v>3</v>
      </c>
      <c r="C240" s="255" t="s">
        <v>9105</v>
      </c>
      <c r="D240" s="9">
        <v>0.53437116121458861</v>
      </c>
      <c r="E240" s="9">
        <v>1749453.4255017771</v>
      </c>
      <c r="F240" s="255" t="s">
        <v>9123</v>
      </c>
      <c r="G240" s="9"/>
      <c r="H240" s="255" t="s">
        <v>9168</v>
      </c>
      <c r="I240" s="9">
        <v>1</v>
      </c>
    </row>
    <row r="241">
      <c r="A241" s="255" t="s">
        <v>1418</v>
      </c>
      <c r="B241" s="9">
        <v>3</v>
      </c>
      <c r="C241" s="255" t="s">
        <v>9205</v>
      </c>
      <c r="D241" s="9">
        <v>788.52565218536631</v>
      </c>
      <c r="E241" s="9">
        <v>1749453.4255017771</v>
      </c>
      <c r="F241" s="255" t="s">
        <v>9123</v>
      </c>
      <c r="G241" s="9"/>
      <c r="H241" s="255" t="s">
        <v>9168</v>
      </c>
      <c r="I241" s="9">
        <v>1</v>
      </c>
    </row>
    <row r="242">
      <c r="A242" s="255" t="s">
        <v>1419</v>
      </c>
      <c r="B242" s="9">
        <v>3</v>
      </c>
      <c r="C242" s="255" t="s">
        <v>9103</v>
      </c>
      <c r="D242" s="9">
        <v>934857.45847622433</v>
      </c>
      <c r="E242" s="9">
        <v>1749453.4255017771</v>
      </c>
      <c r="F242" s="255" t="s">
        <v>9124</v>
      </c>
      <c r="G242" s="9"/>
      <c r="H242" s="255" t="s">
        <v>9168</v>
      </c>
      <c r="I242" s="9">
        <v>1</v>
      </c>
    </row>
    <row r="243">
      <c r="A243" s="255" t="s">
        <v>1420</v>
      </c>
      <c r="B243" s="9">
        <v>3</v>
      </c>
      <c r="C243" s="255" t="s">
        <v>9104</v>
      </c>
      <c r="D243" s="9">
        <v>1379488903.311712</v>
      </c>
      <c r="E243" s="9">
        <v>1749453.4255017771</v>
      </c>
      <c r="F243" s="255" t="s">
        <v>9124</v>
      </c>
      <c r="G243" s="9"/>
      <c r="H243" s="255" t="s">
        <v>9168</v>
      </c>
      <c r="I243" s="9">
        <v>1</v>
      </c>
    </row>
    <row r="244">
      <c r="A244" s="255" t="s">
        <v>1421</v>
      </c>
      <c r="B244" s="9">
        <v>3</v>
      </c>
      <c r="C244" s="255" t="s">
        <v>9105</v>
      </c>
      <c r="D244" s="9">
        <v>0.53437116121458861</v>
      </c>
      <c r="E244" s="9">
        <v>1749453.4255017771</v>
      </c>
      <c r="F244" s="255" t="s">
        <v>9124</v>
      </c>
      <c r="G244" s="9"/>
      <c r="H244" s="255" t="s">
        <v>9168</v>
      </c>
      <c r="I244" s="9">
        <v>1</v>
      </c>
    </row>
    <row r="245">
      <c r="A245" s="255" t="s">
        <v>1422</v>
      </c>
      <c r="B245" s="9">
        <v>3</v>
      </c>
      <c r="C245" s="255" t="s">
        <v>9205</v>
      </c>
      <c r="D245" s="9">
        <v>788.52565218536631</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1421280213.1355207</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812.41386161959133</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1580061396.4007366</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903.17431339879442</v>
      </c>
      <c r="E253" s="9">
        <v>1749453.4255017771</v>
      </c>
      <c r="F253" s="255" t="s">
        <v>9126</v>
      </c>
      <c r="G253" s="9"/>
      <c r="H253" s="255" t="s">
        <v>9168</v>
      </c>
      <c r="I253" s="9">
        <v>1</v>
      </c>
    </row>
    <row r="254">
      <c r="A254" s="255" t="s">
        <v>1431</v>
      </c>
      <c r="B254" s="9">
        <v>3</v>
      </c>
      <c r="C254" s="255" t="s">
        <v>9103</v>
      </c>
      <c r="D254" s="9">
        <v>1148782.7712674518</v>
      </c>
      <c r="E254" s="9">
        <v>1749453.4255017771</v>
      </c>
      <c r="F254" s="255" t="s">
        <v>9127</v>
      </c>
      <c r="G254" s="9"/>
      <c r="H254" s="255" t="s">
        <v>9168</v>
      </c>
      <c r="I254" s="9">
        <v>1</v>
      </c>
    </row>
    <row r="255">
      <c r="A255" s="255" t="s">
        <v>1432</v>
      </c>
      <c r="B255" s="9">
        <v>3</v>
      </c>
      <c r="C255" s="255" t="s">
        <v>9104</v>
      </c>
      <c r="D255" s="9">
        <v>2959550299.7124486</v>
      </c>
      <c r="E255" s="9">
        <v>1749453.4255017771</v>
      </c>
      <c r="F255" s="255" t="s">
        <v>9127</v>
      </c>
      <c r="G255" s="9"/>
      <c r="H255" s="255" t="s">
        <v>9168</v>
      </c>
      <c r="I255" s="9">
        <v>1</v>
      </c>
    </row>
    <row r="256">
      <c r="A256" s="255" t="s">
        <v>1433</v>
      </c>
      <c r="B256" s="9">
        <v>3</v>
      </c>
      <c r="C256" s="255" t="s">
        <v>9105</v>
      </c>
      <c r="D256" s="9">
        <v>0.65665238898140921</v>
      </c>
      <c r="E256" s="9">
        <v>1749453.4255017771</v>
      </c>
      <c r="F256" s="255" t="s">
        <v>9127</v>
      </c>
      <c r="G256" s="9"/>
      <c r="H256" s="255" t="s">
        <v>9168</v>
      </c>
      <c r="I256" s="9">
        <v>1</v>
      </c>
    </row>
    <row r="257">
      <c r="A257" s="255" t="s">
        <v>1434</v>
      </c>
      <c r="B257" s="9">
        <v>3</v>
      </c>
      <c r="C257" s="255" t="s">
        <v>9205</v>
      </c>
      <c r="D257" s="9">
        <v>1691.6999655841607</v>
      </c>
      <c r="E257" s="9">
        <v>1749453.4255017771</v>
      </c>
      <c r="F257" s="255" t="s">
        <v>9127</v>
      </c>
      <c r="G257" s="9"/>
      <c r="H257" s="255" t="s">
        <v>9168</v>
      </c>
      <c r="I257" s="9">
        <v>1</v>
      </c>
    </row>
    <row r="258">
      <c r="A258" s="255" t="s">
        <v>1435</v>
      </c>
      <c r="B258" s="9">
        <v>3</v>
      </c>
      <c r="C258" s="255" t="s">
        <v>9103</v>
      </c>
      <c r="D258" s="9">
        <v>1148782.7712674518</v>
      </c>
      <c r="E258" s="9">
        <v>1749453.4255017771</v>
      </c>
      <c r="F258" s="255" t="s">
        <v>9128</v>
      </c>
      <c r="G258" s="9"/>
      <c r="H258" s="255" t="s">
        <v>9168</v>
      </c>
      <c r="I258" s="9">
        <v>1</v>
      </c>
    </row>
    <row r="259">
      <c r="A259" s="255" t="s">
        <v>1436</v>
      </c>
      <c r="B259" s="9">
        <v>3</v>
      </c>
      <c r="C259" s="255" t="s">
        <v>9104</v>
      </c>
      <c r="D259" s="9">
        <v>2959550299.7124486</v>
      </c>
      <c r="E259" s="9">
        <v>1749453.4255017771</v>
      </c>
      <c r="F259" s="255" t="s">
        <v>9128</v>
      </c>
      <c r="G259" s="9"/>
      <c r="H259" s="255" t="s">
        <v>9168</v>
      </c>
      <c r="I259" s="9">
        <v>1</v>
      </c>
    </row>
    <row r="260">
      <c r="A260" s="255" t="s">
        <v>1437</v>
      </c>
      <c r="B260" s="9">
        <v>3</v>
      </c>
      <c r="C260" s="255" t="s">
        <v>9105</v>
      </c>
      <c r="D260" s="9">
        <v>0.65665238898140921</v>
      </c>
      <c r="E260" s="9">
        <v>1749453.4255017771</v>
      </c>
      <c r="F260" s="255" t="s">
        <v>9128</v>
      </c>
      <c r="G260" s="9"/>
      <c r="H260" s="255" t="s">
        <v>9168</v>
      </c>
      <c r="I260" s="9">
        <v>1</v>
      </c>
    </row>
    <row r="261">
      <c r="A261" s="255" t="s">
        <v>1438</v>
      </c>
      <c r="B261" s="9">
        <v>3</v>
      </c>
      <c r="C261" s="255" t="s">
        <v>9205</v>
      </c>
      <c r="D261" s="9">
        <v>1691.6999655841607</v>
      </c>
      <c r="E261" s="9">
        <v>1749453.4255017771</v>
      </c>
      <c r="F261" s="255" t="s">
        <v>9128</v>
      </c>
      <c r="G261" s="9"/>
      <c r="H261" s="255" t="s">
        <v>9168</v>
      </c>
      <c r="I261" s="9">
        <v>1</v>
      </c>
    </row>
    <row r="262">
      <c r="A262" s="255" t="s">
        <v>1439</v>
      </c>
      <c r="B262" s="9">
        <v>3</v>
      </c>
      <c r="C262" s="255" t="s">
        <v>9103</v>
      </c>
      <c r="D262" s="9">
        <v>581297.80382814887</v>
      </c>
      <c r="E262" s="9">
        <v>1749453.4255017771</v>
      </c>
      <c r="F262" s="255" t="s">
        <v>9129</v>
      </c>
      <c r="G262" s="9"/>
      <c r="H262" s="255" t="s">
        <v>9168</v>
      </c>
      <c r="I262" s="9">
        <v>1</v>
      </c>
    </row>
    <row r="263">
      <c r="A263" s="255" t="s">
        <v>1440</v>
      </c>
      <c r="B263" s="9">
        <v>3</v>
      </c>
      <c r="C263" s="255" t="s">
        <v>9104</v>
      </c>
      <c r="D263" s="9">
        <v>-638029518.57772505</v>
      </c>
      <c r="E263" s="9">
        <v>1749453.4255017771</v>
      </c>
      <c r="F263" s="255" t="s">
        <v>9129</v>
      </c>
      <c r="G263" s="9"/>
      <c r="H263" s="255" t="s">
        <v>9168</v>
      </c>
      <c r="I263" s="9">
        <v>1</v>
      </c>
    </row>
    <row r="264">
      <c r="A264" s="255" t="s">
        <v>1441</v>
      </c>
      <c r="B264" s="9">
        <v>3</v>
      </c>
      <c r="C264" s="255" t="s">
        <v>9105</v>
      </c>
      <c r="D264" s="9">
        <v>0.3322739521696163</v>
      </c>
      <c r="E264" s="9">
        <v>1749453.4255017771</v>
      </c>
      <c r="F264" s="255" t="s">
        <v>9129</v>
      </c>
      <c r="G264" s="9"/>
      <c r="H264" s="255" t="s">
        <v>9168</v>
      </c>
      <c r="I264" s="9">
        <v>1</v>
      </c>
    </row>
    <row r="265">
      <c r="A265" s="255" t="s">
        <v>1442</v>
      </c>
      <c r="B265" s="9">
        <v>3</v>
      </c>
      <c r="C265" s="255" t="s">
        <v>9205</v>
      </c>
      <c r="D265" s="9">
        <v>-364.70220314366236</v>
      </c>
      <c r="E265" s="9">
        <v>1749453.4255017771</v>
      </c>
      <c r="F265" s="255" t="s">
        <v>9129</v>
      </c>
      <c r="G265" s="9"/>
      <c r="H265" s="255" t="s">
        <v>9168</v>
      </c>
      <c r="I265" s="9">
        <v>1</v>
      </c>
    </row>
    <row r="266">
      <c r="A266" s="255" t="s">
        <v>1443</v>
      </c>
      <c r="B266" s="9">
        <v>3</v>
      </c>
      <c r="C266" s="255" t="s">
        <v>9103</v>
      </c>
      <c r="D266" s="9">
        <v>581297.80382814887</v>
      </c>
      <c r="E266" s="9">
        <v>1749453.4255017771</v>
      </c>
      <c r="F266" s="255" t="s">
        <v>9130</v>
      </c>
      <c r="G266" s="9"/>
      <c r="H266" s="255" t="s">
        <v>9168</v>
      </c>
      <c r="I266" s="9">
        <v>1</v>
      </c>
    </row>
    <row r="267">
      <c r="A267" s="255" t="s">
        <v>1444</v>
      </c>
      <c r="B267" s="9">
        <v>3</v>
      </c>
      <c r="C267" s="255" t="s">
        <v>9104</v>
      </c>
      <c r="D267" s="9">
        <v>-638029518.57772505</v>
      </c>
      <c r="E267" s="9">
        <v>1749453.4255017771</v>
      </c>
      <c r="F267" s="255" t="s">
        <v>9130</v>
      </c>
      <c r="G267" s="9"/>
      <c r="H267" s="255" t="s">
        <v>9168</v>
      </c>
      <c r="I267" s="9">
        <v>1</v>
      </c>
    </row>
    <row r="268">
      <c r="A268" s="255" t="s">
        <v>1445</v>
      </c>
      <c r="B268" s="9">
        <v>3</v>
      </c>
      <c r="C268" s="255" t="s">
        <v>9105</v>
      </c>
      <c r="D268" s="9">
        <v>0.3322739521696163</v>
      </c>
      <c r="E268" s="9">
        <v>1749453.4255017771</v>
      </c>
      <c r="F268" s="255" t="s">
        <v>9130</v>
      </c>
      <c r="G268" s="9"/>
      <c r="H268" s="255" t="s">
        <v>9168</v>
      </c>
      <c r="I268" s="9">
        <v>1</v>
      </c>
    </row>
    <row r="269">
      <c r="A269" s="255" t="s">
        <v>1446</v>
      </c>
      <c r="B269" s="9">
        <v>3</v>
      </c>
      <c r="C269" s="255" t="s">
        <v>9205</v>
      </c>
      <c r="D269" s="9">
        <v>-364.70220314366236</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2017518421.889437</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1153.2278553290287</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3122220298.0020685</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1784.6832916438202</v>
      </c>
      <c r="E277" s="9">
        <v>1749453.4255017771</v>
      </c>
      <c r="F277" s="255" t="s">
        <v>9132</v>
      </c>
      <c r="G277" s="9"/>
      <c r="H277" s="255" t="s">
        <v>9168</v>
      </c>
      <c r="I277" s="9">
        <v>1</v>
      </c>
    </row>
    <row r="278">
      <c r="A278" s="255" t="s">
        <v>1455</v>
      </c>
      <c r="B278" s="9">
        <v>3</v>
      </c>
      <c r="C278" s="255" t="s">
        <v>9103</v>
      </c>
      <c r="D278" s="9">
        <v>976908.28120843112</v>
      </c>
      <c r="E278" s="9">
        <v>1749453.4255017771</v>
      </c>
      <c r="F278" s="255" t="s">
        <v>9133</v>
      </c>
      <c r="G278" s="9"/>
      <c r="H278" s="255" t="s">
        <v>9168</v>
      </c>
      <c r="I278" s="9">
        <v>1</v>
      </c>
    </row>
    <row r="279">
      <c r="A279" s="255" t="s">
        <v>1456</v>
      </c>
      <c r="B279" s="9">
        <v>3</v>
      </c>
      <c r="C279" s="255" t="s">
        <v>9104</v>
      </c>
      <c r="D279" s="9">
        <v>2213338814.1914597</v>
      </c>
      <c r="E279" s="9">
        <v>1749453.4255017771</v>
      </c>
      <c r="F279" s="255" t="s">
        <v>9133</v>
      </c>
      <c r="G279" s="9"/>
      <c r="H279" s="255" t="s">
        <v>9168</v>
      </c>
      <c r="I279" s="9">
        <v>1</v>
      </c>
    </row>
    <row r="280">
      <c r="A280" s="255" t="s">
        <v>1457</v>
      </c>
      <c r="B280" s="9">
        <v>3</v>
      </c>
      <c r="C280" s="255" t="s">
        <v>9105</v>
      </c>
      <c r="D280" s="9">
        <v>0.55840771006992362</v>
      </c>
      <c r="E280" s="9">
        <v>1749453.4255017771</v>
      </c>
      <c r="F280" s="255" t="s">
        <v>9133</v>
      </c>
      <c r="G280" s="9"/>
      <c r="H280" s="255" t="s">
        <v>9168</v>
      </c>
      <c r="I280" s="9">
        <v>1</v>
      </c>
    </row>
    <row r="281">
      <c r="A281" s="255" t="s">
        <v>1458</v>
      </c>
      <c r="B281" s="9">
        <v>3</v>
      </c>
      <c r="C281" s="255" t="s">
        <v>9205</v>
      </c>
      <c r="D281" s="9">
        <v>1265.1601819903444</v>
      </c>
      <c r="E281" s="9">
        <v>1749453.4255017771</v>
      </c>
      <c r="F281" s="255" t="s">
        <v>9133</v>
      </c>
      <c r="G281" s="9"/>
      <c r="H281" s="255" t="s">
        <v>9168</v>
      </c>
      <c r="I281" s="9">
        <v>1</v>
      </c>
    </row>
    <row r="282">
      <c r="A282" s="255" t="s">
        <v>1459</v>
      </c>
      <c r="B282" s="9">
        <v>3</v>
      </c>
      <c r="C282" s="255" t="s">
        <v>9103</v>
      </c>
      <c r="D282" s="9">
        <v>0</v>
      </c>
      <c r="E282" s="9">
        <v>1749453.4255017771</v>
      </c>
      <c r="F282" s="255" t="s">
        <v>9134</v>
      </c>
      <c r="G282" s="9"/>
      <c r="H282" s="255" t="s">
        <v>9168</v>
      </c>
      <c r="I282" s="9">
        <v>1</v>
      </c>
    </row>
    <row r="283">
      <c r="A283" s="255" t="s">
        <v>1460</v>
      </c>
      <c r="B283" s="9">
        <v>3</v>
      </c>
      <c r="C283" s="255" t="s">
        <v>9104</v>
      </c>
      <c r="D283" s="9">
        <v>-2376008812.4810791</v>
      </c>
      <c r="E283" s="9">
        <v>1749453.4255017771</v>
      </c>
      <c r="F283" s="255" t="s">
        <v>9134</v>
      </c>
      <c r="G283" s="9"/>
      <c r="H283" s="255" t="s">
        <v>9168</v>
      </c>
      <c r="I283" s="9">
        <v>1</v>
      </c>
    </row>
    <row r="284">
      <c r="A284" s="255" t="s">
        <v>1461</v>
      </c>
      <c r="B284" s="9">
        <v>3</v>
      </c>
      <c r="C284" s="255" t="s">
        <v>9105</v>
      </c>
      <c r="D284" s="9">
        <v>0</v>
      </c>
      <c r="E284" s="9">
        <v>1749453.4255017771</v>
      </c>
      <c r="F284" s="255" t="s">
        <v>9134</v>
      </c>
      <c r="G284" s="9"/>
      <c r="H284" s="255" t="s">
        <v>9168</v>
      </c>
      <c r="I284" s="9">
        <v>1</v>
      </c>
    </row>
    <row r="285">
      <c r="A285" s="255" t="s">
        <v>1462</v>
      </c>
      <c r="B285" s="9">
        <v>3</v>
      </c>
      <c r="C285" s="255" t="s">
        <v>9205</v>
      </c>
      <c r="D285" s="9">
        <v>-1358.1435080500037</v>
      </c>
      <c r="E285" s="9">
        <v>1749453.4255017771</v>
      </c>
      <c r="F285" s="255" t="s">
        <v>9134</v>
      </c>
      <c r="G285" s="9"/>
      <c r="H285" s="255" t="s">
        <v>9168</v>
      </c>
      <c r="I285" s="9">
        <v>1</v>
      </c>
    </row>
    <row r="286">
      <c r="A286" s="255" t="s">
        <v>1463</v>
      </c>
      <c r="B286" s="9">
        <v>3</v>
      </c>
      <c r="C286" s="255" t="s">
        <v>9103</v>
      </c>
      <c r="D286" s="9">
        <v>687753.07870699873</v>
      </c>
      <c r="E286" s="9">
        <v>1749453.4255017771</v>
      </c>
      <c r="F286" s="255" t="s">
        <v>9135</v>
      </c>
      <c r="G286" s="9"/>
      <c r="H286" s="255" t="s">
        <v>9168</v>
      </c>
      <c r="I286" s="9">
        <v>1</v>
      </c>
    </row>
    <row r="287">
      <c r="A287" s="255" t="s">
        <v>1464</v>
      </c>
      <c r="B287" s="9">
        <v>3</v>
      </c>
      <c r="C287" s="255" t="s">
        <v>9104</v>
      </c>
      <c r="D287" s="9">
        <v>-162669998.28961977</v>
      </c>
      <c r="E287" s="9">
        <v>1749453.4255017771</v>
      </c>
      <c r="F287" s="255" t="s">
        <v>9135</v>
      </c>
      <c r="G287" s="9"/>
      <c r="H287" s="255" t="s">
        <v>9168</v>
      </c>
      <c r="I287" s="9">
        <v>1</v>
      </c>
    </row>
    <row r="288">
      <c r="A288" s="255" t="s">
        <v>1465</v>
      </c>
      <c r="B288" s="9">
        <v>3</v>
      </c>
      <c r="C288" s="255" t="s">
        <v>9105</v>
      </c>
      <c r="D288" s="9">
        <v>0.39312454317538509</v>
      </c>
      <c r="E288" s="9">
        <v>1749453.4255017771</v>
      </c>
      <c r="F288" s="255" t="s">
        <v>9135</v>
      </c>
      <c r="G288" s="9"/>
      <c r="H288" s="255" t="s">
        <v>9168</v>
      </c>
      <c r="I288" s="9">
        <v>1</v>
      </c>
    </row>
    <row r="289">
      <c r="A289" s="255" t="s">
        <v>1466</v>
      </c>
      <c r="B289" s="9">
        <v>3</v>
      </c>
      <c r="C289" s="255" t="s">
        <v>9205</v>
      </c>
      <c r="D289" s="9">
        <v>-92.98332605965939</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475359520.28810537</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271.718877084003</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1104701876.1126313</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631.45543631479154</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2315870833.5440617</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1327.6615208599419</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1037357.0628226917</v>
      </c>
      <c r="E334" s="9">
        <v>1744323.2308518251</v>
      </c>
      <c r="F334" s="255" t="s">
        <v>9122</v>
      </c>
      <c r="G334" s="9"/>
      <c r="H334" s="255" t="s">
        <v>9168</v>
      </c>
      <c r="I334" s="9">
        <v>1</v>
      </c>
    </row>
    <row r="335">
      <c r="A335" s="255" t="s">
        <v>1512</v>
      </c>
      <c r="B335" s="9">
        <v>4</v>
      </c>
      <c r="C335" s="255" t="s">
        <v>9104</v>
      </c>
      <c r="D335" s="9">
        <v>1735405091.5387208</v>
      </c>
      <c r="E335" s="9">
        <v>1744323.2308518251</v>
      </c>
      <c r="F335" s="255" t="s">
        <v>9122</v>
      </c>
      <c r="G335" s="9"/>
      <c r="H335" s="255" t="s">
        <v>9168</v>
      </c>
      <c r="I335" s="9">
        <v>1</v>
      </c>
    </row>
    <row r="336">
      <c r="A336" s="255" t="s">
        <v>1513</v>
      </c>
      <c r="B336" s="9">
        <v>4</v>
      </c>
      <c r="C336" s="255" t="s">
        <v>9105</v>
      </c>
      <c r="D336" s="9">
        <v>0.59470460776705214</v>
      </c>
      <c r="E336" s="9">
        <v>1744323.2308518251</v>
      </c>
      <c r="F336" s="255" t="s">
        <v>9122</v>
      </c>
      <c r="G336" s="9"/>
      <c r="H336" s="255" t="s">
        <v>9168</v>
      </c>
      <c r="I336" s="9">
        <v>1</v>
      </c>
    </row>
    <row r="337">
      <c r="A337" s="255" t="s">
        <v>1514</v>
      </c>
      <c r="B337" s="9">
        <v>4</v>
      </c>
      <c r="C337" s="255" t="s">
        <v>9205</v>
      </c>
      <c r="D337" s="9">
        <v>994.88733558358376</v>
      </c>
      <c r="E337" s="9">
        <v>1744323.2308518251</v>
      </c>
      <c r="F337" s="255" t="s">
        <v>9122</v>
      </c>
      <c r="G337" s="9"/>
      <c r="H337" s="255" t="s">
        <v>9168</v>
      </c>
      <c r="I337" s="9">
        <v>1</v>
      </c>
    </row>
    <row r="338">
      <c r="A338" s="255" t="s">
        <v>1515</v>
      </c>
      <c r="B338" s="9">
        <v>4</v>
      </c>
      <c r="C338" s="255" t="s">
        <v>9103</v>
      </c>
      <c r="D338" s="9">
        <v>1037357.0628226917</v>
      </c>
      <c r="E338" s="9">
        <v>1744323.2308518251</v>
      </c>
      <c r="F338" s="255" t="s">
        <v>9123</v>
      </c>
      <c r="G338" s="9"/>
      <c r="H338" s="255" t="s">
        <v>9168</v>
      </c>
      <c r="I338" s="9">
        <v>1</v>
      </c>
    </row>
    <row r="339">
      <c r="A339" s="255" t="s">
        <v>1516</v>
      </c>
      <c r="B339" s="9">
        <v>4</v>
      </c>
      <c r="C339" s="255" t="s">
        <v>9104</v>
      </c>
      <c r="D339" s="9">
        <v>1735405091.5387208</v>
      </c>
      <c r="E339" s="9">
        <v>1744323.2308518251</v>
      </c>
      <c r="F339" s="255" t="s">
        <v>9123</v>
      </c>
      <c r="G339" s="9"/>
      <c r="H339" s="255" t="s">
        <v>9168</v>
      </c>
      <c r="I339" s="9">
        <v>1</v>
      </c>
    </row>
    <row r="340">
      <c r="A340" s="255" t="s">
        <v>1517</v>
      </c>
      <c r="B340" s="9">
        <v>4</v>
      </c>
      <c r="C340" s="255" t="s">
        <v>9105</v>
      </c>
      <c r="D340" s="9">
        <v>0.59470460776705214</v>
      </c>
      <c r="E340" s="9">
        <v>1744323.2308518251</v>
      </c>
      <c r="F340" s="255" t="s">
        <v>9123</v>
      </c>
      <c r="G340" s="9"/>
      <c r="H340" s="255" t="s">
        <v>9168</v>
      </c>
      <c r="I340" s="9">
        <v>1</v>
      </c>
    </row>
    <row r="341">
      <c r="A341" s="255" t="s">
        <v>1518</v>
      </c>
      <c r="B341" s="9">
        <v>4</v>
      </c>
      <c r="C341" s="255" t="s">
        <v>9205</v>
      </c>
      <c r="D341" s="9">
        <v>994.88733558358376</v>
      </c>
      <c r="E341" s="9">
        <v>1744323.2308518251</v>
      </c>
      <c r="F341" s="255" t="s">
        <v>9123</v>
      </c>
      <c r="G341" s="9"/>
      <c r="H341" s="255" t="s">
        <v>9168</v>
      </c>
      <c r="I341" s="9">
        <v>1</v>
      </c>
    </row>
    <row r="342">
      <c r="A342" s="255" t="s">
        <v>1519</v>
      </c>
      <c r="B342" s="9">
        <v>4</v>
      </c>
      <c r="C342" s="255" t="s">
        <v>9103</v>
      </c>
      <c r="D342" s="9">
        <v>1037357.0628226917</v>
      </c>
      <c r="E342" s="9">
        <v>1744323.2308518251</v>
      </c>
      <c r="F342" s="255" t="s">
        <v>9124</v>
      </c>
      <c r="G342" s="9"/>
      <c r="H342" s="255" t="s">
        <v>9168</v>
      </c>
      <c r="I342" s="9">
        <v>1</v>
      </c>
    </row>
    <row r="343">
      <c r="A343" s="255" t="s">
        <v>1520</v>
      </c>
      <c r="B343" s="9">
        <v>4</v>
      </c>
      <c r="C343" s="255" t="s">
        <v>9104</v>
      </c>
      <c r="D343" s="9">
        <v>1735405091.5387208</v>
      </c>
      <c r="E343" s="9">
        <v>1744323.2308518251</v>
      </c>
      <c r="F343" s="255" t="s">
        <v>9124</v>
      </c>
      <c r="G343" s="9"/>
      <c r="H343" s="255" t="s">
        <v>9168</v>
      </c>
      <c r="I343" s="9">
        <v>1</v>
      </c>
    </row>
    <row r="344">
      <c r="A344" s="255" t="s">
        <v>1521</v>
      </c>
      <c r="B344" s="9">
        <v>4</v>
      </c>
      <c r="C344" s="255" t="s">
        <v>9105</v>
      </c>
      <c r="D344" s="9">
        <v>0.59470460776705214</v>
      </c>
      <c r="E344" s="9">
        <v>1744323.2308518251</v>
      </c>
      <c r="F344" s="255" t="s">
        <v>9124</v>
      </c>
      <c r="G344" s="9"/>
      <c r="H344" s="255" t="s">
        <v>9168</v>
      </c>
      <c r="I344" s="9">
        <v>1</v>
      </c>
    </row>
    <row r="345">
      <c r="A345" s="255" t="s">
        <v>1522</v>
      </c>
      <c r="B345" s="9">
        <v>4</v>
      </c>
      <c r="C345" s="255" t="s">
        <v>9205</v>
      </c>
      <c r="D345" s="9">
        <v>994.88733558358376</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1709857175.7887783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980.24101585448955</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2339988689.8875375</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1341.4880043447133</v>
      </c>
      <c r="E353" s="9">
        <v>1744323.2308518251</v>
      </c>
      <c r="F353" s="255" t="s">
        <v>9126</v>
      </c>
      <c r="G353" s="9"/>
      <c r="H353" s="255" t="s">
        <v>9168</v>
      </c>
      <c r="I353" s="9">
        <v>1</v>
      </c>
    </row>
    <row r="354">
      <c r="A354" s="255" t="s">
        <v>1531</v>
      </c>
      <c r="B354" s="9">
        <v>4</v>
      </c>
      <c r="C354" s="255" t="s">
        <v>9103</v>
      </c>
      <c r="D354" s="9">
        <v>1245448.2433236735</v>
      </c>
      <c r="E354" s="9">
        <v>1744323.2308518251</v>
      </c>
      <c r="F354" s="255" t="s">
        <v>9127</v>
      </c>
      <c r="G354" s="9"/>
      <c r="H354" s="255" t="s">
        <v>9168</v>
      </c>
      <c r="I354" s="9">
        <v>1</v>
      </c>
    </row>
    <row r="355">
      <c r="A355" s="255" t="s">
        <v>1532</v>
      </c>
      <c r="B355" s="9">
        <v>4</v>
      </c>
      <c r="C355" s="255" t="s">
        <v>9104</v>
      </c>
      <c r="D355" s="9">
        <v>4075393781.4262581</v>
      </c>
      <c r="E355" s="9">
        <v>1744323.2308518251</v>
      </c>
      <c r="F355" s="255" t="s">
        <v>9127</v>
      </c>
      <c r="G355" s="9"/>
      <c r="H355" s="255" t="s">
        <v>9168</v>
      </c>
      <c r="I355" s="9">
        <v>1</v>
      </c>
    </row>
    <row r="356">
      <c r="A356" s="255" t="s">
        <v>1533</v>
      </c>
      <c r="B356" s="9">
        <v>4</v>
      </c>
      <c r="C356" s="255" t="s">
        <v>9105</v>
      </c>
      <c r="D356" s="9">
        <v>0.71400083499172895</v>
      </c>
      <c r="E356" s="9">
        <v>1744323.2308518251</v>
      </c>
      <c r="F356" s="255" t="s">
        <v>9127</v>
      </c>
      <c r="G356" s="9"/>
      <c r="H356" s="255" t="s">
        <v>9168</v>
      </c>
      <c r="I356" s="9">
        <v>1</v>
      </c>
    </row>
    <row r="357">
      <c r="A357" s="255" t="s">
        <v>1534</v>
      </c>
      <c r="B357" s="9">
        <v>4</v>
      </c>
      <c r="C357" s="255" t="s">
        <v>9205</v>
      </c>
      <c r="D357" s="9">
        <v>2336.3753399282969</v>
      </c>
      <c r="E357" s="9">
        <v>1744323.2308518251</v>
      </c>
      <c r="F357" s="255" t="s">
        <v>9127</v>
      </c>
      <c r="G357" s="9"/>
      <c r="H357" s="255" t="s">
        <v>9168</v>
      </c>
      <c r="I357" s="9">
        <v>1</v>
      </c>
    </row>
    <row r="358">
      <c r="A358" s="255" t="s">
        <v>1535</v>
      </c>
      <c r="B358" s="9">
        <v>4</v>
      </c>
      <c r="C358" s="255" t="s">
        <v>9103</v>
      </c>
      <c r="D358" s="9">
        <v>1245448.2433236735</v>
      </c>
      <c r="E358" s="9">
        <v>1744323.2308518251</v>
      </c>
      <c r="F358" s="255" t="s">
        <v>9128</v>
      </c>
      <c r="G358" s="9"/>
      <c r="H358" s="255" t="s">
        <v>9168</v>
      </c>
      <c r="I358" s="9">
        <v>1</v>
      </c>
    </row>
    <row r="359">
      <c r="A359" s="255" t="s">
        <v>1536</v>
      </c>
      <c r="B359" s="9">
        <v>4</v>
      </c>
      <c r="C359" s="255" t="s">
        <v>9104</v>
      </c>
      <c r="D359" s="9">
        <v>4075393781.4262581</v>
      </c>
      <c r="E359" s="9">
        <v>1744323.2308518251</v>
      </c>
      <c r="F359" s="255" t="s">
        <v>9128</v>
      </c>
      <c r="G359" s="9"/>
      <c r="H359" s="255" t="s">
        <v>9168</v>
      </c>
      <c r="I359" s="9">
        <v>1</v>
      </c>
    </row>
    <row r="360">
      <c r="A360" s="255" t="s">
        <v>1537</v>
      </c>
      <c r="B360" s="9">
        <v>4</v>
      </c>
      <c r="C360" s="255" t="s">
        <v>9105</v>
      </c>
      <c r="D360" s="9">
        <v>0.71400083499172895</v>
      </c>
      <c r="E360" s="9">
        <v>1744323.2308518251</v>
      </c>
      <c r="F360" s="255" t="s">
        <v>9128</v>
      </c>
      <c r="G360" s="9"/>
      <c r="H360" s="255" t="s">
        <v>9168</v>
      </c>
      <c r="I360" s="9">
        <v>1</v>
      </c>
    </row>
    <row r="361">
      <c r="A361" s="255" t="s">
        <v>1538</v>
      </c>
      <c r="B361" s="9">
        <v>4</v>
      </c>
      <c r="C361" s="255" t="s">
        <v>9205</v>
      </c>
      <c r="D361" s="9">
        <v>2336.3753399282969</v>
      </c>
      <c r="E361" s="9">
        <v>1744323.2308518251</v>
      </c>
      <c r="F361" s="255" t="s">
        <v>9128</v>
      </c>
      <c r="G361" s="9"/>
      <c r="H361" s="255" t="s">
        <v>9168</v>
      </c>
      <c r="I361" s="9">
        <v>1</v>
      </c>
    </row>
    <row r="362">
      <c r="A362" s="255" t="s">
        <v>1539</v>
      </c>
      <c r="B362" s="9">
        <v>4</v>
      </c>
      <c r="C362" s="255" t="s">
        <v>9103</v>
      </c>
      <c r="D362" s="9">
        <v>603513.14816969377</v>
      </c>
      <c r="E362" s="9">
        <v>1744323.2308518251</v>
      </c>
      <c r="F362" s="255" t="s">
        <v>9129</v>
      </c>
      <c r="G362" s="9"/>
      <c r="H362" s="255" t="s">
        <v>9168</v>
      </c>
      <c r="I362" s="9">
        <v>1</v>
      </c>
    </row>
    <row r="363">
      <c r="A363" s="255" t="s">
        <v>1540</v>
      </c>
      <c r="B363" s="9">
        <v>4</v>
      </c>
      <c r="C363" s="255" t="s">
        <v>9104</v>
      </c>
      <c r="D363" s="9">
        <v>-814430544.33136392</v>
      </c>
      <c r="E363" s="9">
        <v>1744323.2308518251</v>
      </c>
      <c r="F363" s="255" t="s">
        <v>9129</v>
      </c>
      <c r="G363" s="9"/>
      <c r="H363" s="255" t="s">
        <v>9168</v>
      </c>
      <c r="I363" s="9">
        <v>1</v>
      </c>
    </row>
    <row r="364">
      <c r="A364" s="255" t="s">
        <v>1541</v>
      </c>
      <c r="B364" s="9">
        <v>4</v>
      </c>
      <c r="C364" s="255" t="s">
        <v>9105</v>
      </c>
      <c r="D364" s="9">
        <v>0.34598699225886786</v>
      </c>
      <c r="E364" s="9">
        <v>1744323.2308518251</v>
      </c>
      <c r="F364" s="255" t="s">
        <v>9129</v>
      </c>
      <c r="G364" s="9"/>
      <c r="H364" s="255" t="s">
        <v>9168</v>
      </c>
      <c r="I364" s="9">
        <v>1</v>
      </c>
    </row>
    <row r="365">
      <c r="A365" s="255" t="s">
        <v>1542</v>
      </c>
      <c r="B365" s="9">
        <v>4</v>
      </c>
      <c r="C365" s="255" t="s">
        <v>9205</v>
      </c>
      <c r="D365" s="9">
        <v>-466.90345569361239</v>
      </c>
      <c r="E365" s="9">
        <v>1744323.2308518251</v>
      </c>
      <c r="F365" s="255" t="s">
        <v>9129</v>
      </c>
      <c r="G365" s="9"/>
      <c r="H365" s="255" t="s">
        <v>9168</v>
      </c>
      <c r="I365" s="9">
        <v>1</v>
      </c>
    </row>
    <row r="366">
      <c r="A366" s="255" t="s">
        <v>1543</v>
      </c>
      <c r="B366" s="9">
        <v>4</v>
      </c>
      <c r="C366" s="255" t="s">
        <v>9103</v>
      </c>
      <c r="D366" s="9">
        <v>603513.14816969377</v>
      </c>
      <c r="E366" s="9">
        <v>1744323.2308518251</v>
      </c>
      <c r="F366" s="255" t="s">
        <v>9130</v>
      </c>
      <c r="G366" s="9"/>
      <c r="H366" s="255" t="s">
        <v>9168</v>
      </c>
      <c r="I366" s="9">
        <v>1</v>
      </c>
    </row>
    <row r="367">
      <c r="A367" s="255" t="s">
        <v>1544</v>
      </c>
      <c r="B367" s="9">
        <v>4</v>
      </c>
      <c r="C367" s="255" t="s">
        <v>9104</v>
      </c>
      <c r="D367" s="9">
        <v>-814430544.33136392</v>
      </c>
      <c r="E367" s="9">
        <v>1744323.2308518251</v>
      </c>
      <c r="F367" s="255" t="s">
        <v>9130</v>
      </c>
      <c r="G367" s="9"/>
      <c r="H367" s="255" t="s">
        <v>9168</v>
      </c>
      <c r="I367" s="9">
        <v>1</v>
      </c>
    </row>
    <row r="368">
      <c r="A368" s="255" t="s">
        <v>1545</v>
      </c>
      <c r="B368" s="9">
        <v>4</v>
      </c>
      <c r="C368" s="255" t="s">
        <v>9105</v>
      </c>
      <c r="D368" s="9">
        <v>0.34598699225886786</v>
      </c>
      <c r="E368" s="9">
        <v>1744323.2308518251</v>
      </c>
      <c r="F368" s="255" t="s">
        <v>9130</v>
      </c>
      <c r="G368" s="9"/>
      <c r="H368" s="255" t="s">
        <v>9168</v>
      </c>
      <c r="I368" s="9">
        <v>1</v>
      </c>
    </row>
    <row r="369">
      <c r="A369" s="255" t="s">
        <v>1546</v>
      </c>
      <c r="B369" s="9">
        <v>4</v>
      </c>
      <c r="C369" s="255" t="s">
        <v>9205</v>
      </c>
      <c r="D369" s="9">
        <v>-466.90345569361239</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2549835635.8700848</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1461.7907912771961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4025728009.3328395</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2307.9025367144313</v>
      </c>
      <c r="E377" s="9">
        <v>1744323.2308518251</v>
      </c>
      <c r="F377" s="255" t="s">
        <v>9132</v>
      </c>
      <c r="G377" s="9"/>
      <c r="H377" s="255" t="s">
        <v>9168</v>
      </c>
      <c r="I377" s="9">
        <v>1</v>
      </c>
    </row>
    <row r="378">
      <c r="A378" s="255" t="s">
        <v>1555</v>
      </c>
      <c r="B378" s="9">
        <v>4</v>
      </c>
      <c r="C378" s="255" t="s">
        <v>9103</v>
      </c>
      <c r="D378" s="9">
        <v>1087013.7746465418</v>
      </c>
      <c r="E378" s="9">
        <v>1744323.2308518251</v>
      </c>
      <c r="F378" s="255" t="s">
        <v>9133</v>
      </c>
      <c r="G378" s="9"/>
      <c r="H378" s="255" t="s">
        <v>9168</v>
      </c>
      <c r="I378" s="9">
        <v>1</v>
      </c>
    </row>
    <row r="379">
      <c r="A379" s="255" t="s">
        <v>1556</v>
      </c>
      <c r="B379" s="9">
        <v>4</v>
      </c>
      <c r="C379" s="255" t="s">
        <v>9104</v>
      </c>
      <c r="D379" s="9">
        <v>2887165493.4729886</v>
      </c>
      <c r="E379" s="9">
        <v>1744323.2308518251</v>
      </c>
      <c r="F379" s="255" t="s">
        <v>9133</v>
      </c>
      <c r="G379" s="9"/>
      <c r="H379" s="255" t="s">
        <v>9168</v>
      </c>
      <c r="I379" s="9">
        <v>1</v>
      </c>
    </row>
    <row r="380">
      <c r="A380" s="255" t="s">
        <v>1557</v>
      </c>
      <c r="B380" s="9">
        <v>4</v>
      </c>
      <c r="C380" s="255" t="s">
        <v>9105</v>
      </c>
      <c r="D380" s="9">
        <v>0.6231722168348971</v>
      </c>
      <c r="E380" s="9">
        <v>1744323.2308518251</v>
      </c>
      <c r="F380" s="255" t="s">
        <v>9133</v>
      </c>
      <c r="G380" s="9"/>
      <c r="H380" s="255" t="s">
        <v>9168</v>
      </c>
      <c r="I380" s="9">
        <v>1</v>
      </c>
    </row>
    <row r="381">
      <c r="A381" s="255" t="s">
        <v>1558</v>
      </c>
      <c r="B381" s="9">
        <v>4</v>
      </c>
      <c r="C381" s="255" t="s">
        <v>9205</v>
      </c>
      <c r="D381" s="9">
        <v>1655.1780326075611</v>
      </c>
      <c r="E381" s="9">
        <v>1744323.2308518251</v>
      </c>
      <c r="F381" s="255" t="s">
        <v>9133</v>
      </c>
      <c r="G381" s="9"/>
      <c r="H381" s="255" t="s">
        <v>9168</v>
      </c>
      <c r="I381" s="9">
        <v>1</v>
      </c>
    </row>
    <row r="382">
      <c r="A382" s="255" t="s">
        <v>1559</v>
      </c>
      <c r="B382" s="9">
        <v>4</v>
      </c>
      <c r="C382" s="255" t="s">
        <v>9103</v>
      </c>
      <c r="D382" s="9">
        <v>0</v>
      </c>
      <c r="E382" s="9">
        <v>1744323.2308518251</v>
      </c>
      <c r="F382" s="255" t="s">
        <v>9134</v>
      </c>
      <c r="G382" s="9"/>
      <c r="H382" s="255" t="s">
        <v>9168</v>
      </c>
      <c r="I382" s="9">
        <v>1</v>
      </c>
    </row>
    <row r="383">
      <c r="A383" s="255" t="s">
        <v>1560</v>
      </c>
      <c r="B383" s="9">
        <v>4</v>
      </c>
      <c r="C383" s="255" t="s">
        <v>9104</v>
      </c>
      <c r="D383" s="9">
        <v>-2837499721.37957</v>
      </c>
      <c r="E383" s="9">
        <v>1744323.2308518251</v>
      </c>
      <c r="F383" s="255" t="s">
        <v>9134</v>
      </c>
      <c r="G383" s="9"/>
      <c r="H383" s="255" t="s">
        <v>9168</v>
      </c>
      <c r="I383" s="9">
        <v>1</v>
      </c>
    </row>
    <row r="384">
      <c r="A384" s="255" t="s">
        <v>1561</v>
      </c>
      <c r="B384" s="9">
        <v>4</v>
      </c>
      <c r="C384" s="255" t="s">
        <v>9105</v>
      </c>
      <c r="D384" s="9">
        <v>0</v>
      </c>
      <c r="E384" s="9">
        <v>1744323.2308518251</v>
      </c>
      <c r="F384" s="255" t="s">
        <v>9134</v>
      </c>
      <c r="G384" s="9"/>
      <c r="H384" s="255" t="s">
        <v>9168</v>
      </c>
      <c r="I384" s="9">
        <v>1</v>
      </c>
    </row>
    <row r="385">
      <c r="A385" s="255" t="s">
        <v>1562</v>
      </c>
      <c r="B385" s="9">
        <v>4</v>
      </c>
      <c r="C385" s="255" t="s">
        <v>9205</v>
      </c>
      <c r="D385" s="9">
        <v>-1626.7052293936954</v>
      </c>
      <c r="E385" s="9">
        <v>1744323.2308518251</v>
      </c>
      <c r="F385" s="255" t="s">
        <v>9134</v>
      </c>
      <c r="G385" s="9"/>
      <c r="H385" s="255" t="s">
        <v>9168</v>
      </c>
      <c r="I385" s="9">
        <v>1</v>
      </c>
    </row>
    <row r="386">
      <c r="A386" s="255" t="s">
        <v>1563</v>
      </c>
      <c r="B386" s="9">
        <v>4</v>
      </c>
      <c r="C386" s="255" t="s">
        <v>9103</v>
      </c>
      <c r="D386" s="9">
        <v>689624.47589500563</v>
      </c>
      <c r="E386" s="9">
        <v>1744323.2308518251</v>
      </c>
      <c r="F386" s="255" t="s">
        <v>9135</v>
      </c>
      <c r="G386" s="9"/>
      <c r="H386" s="255" t="s">
        <v>9168</v>
      </c>
      <c r="I386" s="9">
        <v>1</v>
      </c>
    </row>
    <row r="387">
      <c r="A387" s="255" t="s">
        <v>1564</v>
      </c>
      <c r="B387" s="9">
        <v>4</v>
      </c>
      <c r="C387" s="255" t="s">
        <v>9104</v>
      </c>
      <c r="D387" s="9">
        <v>49665772.093418643</v>
      </c>
      <c r="E387" s="9">
        <v>1744323.2308518251</v>
      </c>
      <c r="F387" s="255" t="s">
        <v>9135</v>
      </c>
      <c r="G387" s="9"/>
      <c r="H387" s="255" t="s">
        <v>9168</v>
      </c>
      <c r="I387" s="9">
        <v>1</v>
      </c>
    </row>
    <row r="388">
      <c r="A388" s="255" t="s">
        <v>1565</v>
      </c>
      <c r="B388" s="9">
        <v>4</v>
      </c>
      <c r="C388" s="255" t="s">
        <v>9105</v>
      </c>
      <c r="D388" s="9">
        <v>0.3953536040211042</v>
      </c>
      <c r="E388" s="9">
        <v>1744323.2308518251</v>
      </c>
      <c r="F388" s="255" t="s">
        <v>9135</v>
      </c>
      <c r="G388" s="9"/>
      <c r="H388" s="255" t="s">
        <v>9168</v>
      </c>
      <c r="I388" s="9">
        <v>1</v>
      </c>
    </row>
    <row r="389">
      <c r="A389" s="255" t="s">
        <v>1566</v>
      </c>
      <c r="B389" s="9">
        <v>4</v>
      </c>
      <c r="C389" s="255" t="s">
        <v>9205</v>
      </c>
      <c r="D389" s="9">
        <v>28.472803213865813</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864096316.42478251</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495.37625890747819</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1475892373.462755</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846.11174543723519</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3187092296.5026665</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1823.0493845195322</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1174068.7910299071</v>
      </c>
      <c r="E434" s="9">
        <v>1748220.4945000052</v>
      </c>
      <c r="F434" s="255" t="s">
        <v>9122</v>
      </c>
      <c r="G434" s="9"/>
      <c r="H434" s="255" t="s">
        <v>9168</v>
      </c>
      <c r="I434" s="9">
        <v>1</v>
      </c>
    </row>
    <row r="435">
      <c r="A435" s="255" t="s">
        <v>1612</v>
      </c>
      <c r="B435" s="9">
        <v>5</v>
      </c>
      <c r="C435" s="255" t="s">
        <v>9104</v>
      </c>
      <c r="D435" s="9">
        <v>2488938660.964355</v>
      </c>
      <c r="E435" s="9">
        <v>1748220.4945000052</v>
      </c>
      <c r="F435" s="255" t="s">
        <v>9122</v>
      </c>
      <c r="G435" s="9"/>
      <c r="H435" s="255" t="s">
        <v>9168</v>
      </c>
      <c r="I435" s="9">
        <v>1</v>
      </c>
    </row>
    <row r="436">
      <c r="A436" s="255" t="s">
        <v>1613</v>
      </c>
      <c r="B436" s="9">
        <v>5</v>
      </c>
      <c r="C436" s="255" t="s">
        <v>9105</v>
      </c>
      <c r="D436" s="9">
        <v>0.67157935439127392</v>
      </c>
      <c r="E436" s="9">
        <v>1748220.4945000052</v>
      </c>
      <c r="F436" s="255" t="s">
        <v>9122</v>
      </c>
      <c r="G436" s="9"/>
      <c r="H436" s="255" t="s">
        <v>9168</v>
      </c>
      <c r="I436" s="9">
        <v>1</v>
      </c>
    </row>
    <row r="437">
      <c r="A437" s="255" t="s">
        <v>1614</v>
      </c>
      <c r="B437" s="9">
        <v>5</v>
      </c>
      <c r="C437" s="255" t="s">
        <v>9205</v>
      </c>
      <c r="D437" s="9">
        <v>1423.6983657351511</v>
      </c>
      <c r="E437" s="9">
        <v>1748220.4945000052</v>
      </c>
      <c r="F437" s="255" t="s">
        <v>9122</v>
      </c>
      <c r="G437" s="9"/>
      <c r="H437" s="255" t="s">
        <v>9168</v>
      </c>
      <c r="I437" s="9">
        <v>1</v>
      </c>
    </row>
    <row r="438">
      <c r="A438" s="255" t="s">
        <v>1615</v>
      </c>
      <c r="B438" s="9">
        <v>5</v>
      </c>
      <c r="C438" s="255" t="s">
        <v>9103</v>
      </c>
      <c r="D438" s="9">
        <v>1174068.7910299071</v>
      </c>
      <c r="E438" s="9">
        <v>1748220.4945000052</v>
      </c>
      <c r="F438" s="255" t="s">
        <v>9123</v>
      </c>
      <c r="G438" s="9"/>
      <c r="H438" s="255" t="s">
        <v>9168</v>
      </c>
      <c r="I438" s="9">
        <v>1</v>
      </c>
    </row>
    <row r="439">
      <c r="A439" s="255" t="s">
        <v>1616</v>
      </c>
      <c r="B439" s="9">
        <v>5</v>
      </c>
      <c r="C439" s="255" t="s">
        <v>9104</v>
      </c>
      <c r="D439" s="9">
        <v>2488938660.964355</v>
      </c>
      <c r="E439" s="9">
        <v>1748220.4945000052</v>
      </c>
      <c r="F439" s="255" t="s">
        <v>9123</v>
      </c>
      <c r="G439" s="9"/>
      <c r="H439" s="255" t="s">
        <v>9168</v>
      </c>
      <c r="I439" s="9">
        <v>1</v>
      </c>
    </row>
    <row r="440">
      <c r="A440" s="255" t="s">
        <v>1617</v>
      </c>
      <c r="B440" s="9">
        <v>5</v>
      </c>
      <c r="C440" s="255" t="s">
        <v>9105</v>
      </c>
      <c r="D440" s="9">
        <v>0.67157935439127392</v>
      </c>
      <c r="E440" s="9">
        <v>1748220.4945000052</v>
      </c>
      <c r="F440" s="255" t="s">
        <v>9123</v>
      </c>
      <c r="G440" s="9"/>
      <c r="H440" s="255" t="s">
        <v>9168</v>
      </c>
      <c r="I440" s="9">
        <v>1</v>
      </c>
    </row>
    <row r="441">
      <c r="A441" s="255" t="s">
        <v>1618</v>
      </c>
      <c r="B441" s="9">
        <v>5</v>
      </c>
      <c r="C441" s="255" t="s">
        <v>9205</v>
      </c>
      <c r="D441" s="9">
        <v>1423.6983657351511</v>
      </c>
      <c r="E441" s="9">
        <v>1748220.4945000052</v>
      </c>
      <c r="F441" s="255" t="s">
        <v>9123</v>
      </c>
      <c r="G441" s="9"/>
      <c r="H441" s="255" t="s">
        <v>9168</v>
      </c>
      <c r="I441" s="9">
        <v>1</v>
      </c>
    </row>
    <row r="442">
      <c r="A442" s="255" t="s">
        <v>1619</v>
      </c>
      <c r="B442" s="9">
        <v>5</v>
      </c>
      <c r="C442" s="255" t="s">
        <v>9103</v>
      </c>
      <c r="D442" s="9">
        <v>1174068.7910299071</v>
      </c>
      <c r="E442" s="9">
        <v>1748220.4945000052</v>
      </c>
      <c r="F442" s="255" t="s">
        <v>9124</v>
      </c>
      <c r="G442" s="9"/>
      <c r="H442" s="255" t="s">
        <v>9168</v>
      </c>
      <c r="I442" s="9">
        <v>1</v>
      </c>
    </row>
    <row r="443">
      <c r="A443" s="255" t="s">
        <v>1620</v>
      </c>
      <c r="B443" s="9">
        <v>5</v>
      </c>
      <c r="C443" s="255" t="s">
        <v>9104</v>
      </c>
      <c r="D443" s="9">
        <v>2488938660.964355</v>
      </c>
      <c r="E443" s="9">
        <v>1748220.4945000052</v>
      </c>
      <c r="F443" s="255" t="s">
        <v>9124</v>
      </c>
      <c r="G443" s="9"/>
      <c r="H443" s="255" t="s">
        <v>9168</v>
      </c>
      <c r="I443" s="9">
        <v>1</v>
      </c>
    </row>
    <row r="444">
      <c r="A444" s="255" t="s">
        <v>1621</v>
      </c>
      <c r="B444" s="9">
        <v>5</v>
      </c>
      <c r="C444" s="255" t="s">
        <v>9105</v>
      </c>
      <c r="D444" s="9">
        <v>0.67157935439127392</v>
      </c>
      <c r="E444" s="9">
        <v>1748220.4945000052</v>
      </c>
      <c r="F444" s="255" t="s">
        <v>9124</v>
      </c>
      <c r="G444" s="9"/>
      <c r="H444" s="255" t="s">
        <v>9168</v>
      </c>
      <c r="I444" s="9">
        <v>1</v>
      </c>
    </row>
    <row r="445">
      <c r="A445" s="255" t="s">
        <v>1622</v>
      </c>
      <c r="B445" s="9">
        <v>5</v>
      </c>
      <c r="C445" s="255" t="s">
        <v>9205</v>
      </c>
      <c r="D445" s="9">
        <v>1423.6983657351511</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2077072308.5103419</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1188.1066004230713</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2781331094.5083442</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1590.9498277011166</v>
      </c>
      <c r="E453" s="9">
        <v>1748220.4945000052</v>
      </c>
      <c r="F453" s="255" t="s">
        <v>9126</v>
      </c>
      <c r="G453" s="9"/>
      <c r="H453" s="255" t="s">
        <v>9168</v>
      </c>
      <c r="I453" s="9">
        <v>1</v>
      </c>
    </row>
    <row r="454">
      <c r="A454" s="255" t="s">
        <v>1631</v>
      </c>
      <c r="B454" s="9">
        <v>5</v>
      </c>
      <c r="C454" s="255" t="s">
        <v>9103</v>
      </c>
      <c r="D454" s="9">
        <v>1376597.1722269589</v>
      </c>
      <c r="E454" s="9">
        <v>1748220.4945000052</v>
      </c>
      <c r="F454" s="255" t="s">
        <v>9127</v>
      </c>
      <c r="G454" s="9"/>
      <c r="H454" s="255" t="s">
        <v>9168</v>
      </c>
      <c r="I454" s="9">
        <v>1</v>
      </c>
    </row>
    <row r="455">
      <c r="A455" s="255" t="s">
        <v>1632</v>
      </c>
      <c r="B455" s="9">
        <v>5</v>
      </c>
      <c r="C455" s="255" t="s">
        <v>9104</v>
      </c>
      <c r="D455" s="9">
        <v>5270269755.4726992</v>
      </c>
      <c r="E455" s="9">
        <v>1748220.4945000052</v>
      </c>
      <c r="F455" s="255" t="s">
        <v>9127</v>
      </c>
      <c r="G455" s="9"/>
      <c r="H455" s="255" t="s">
        <v>9168</v>
      </c>
      <c r="I455" s="9">
        <v>1</v>
      </c>
    </row>
    <row r="456">
      <c r="A456" s="255" t="s">
        <v>1633</v>
      </c>
      <c r="B456" s="9">
        <v>5</v>
      </c>
      <c r="C456" s="255" t="s">
        <v>9105</v>
      </c>
      <c r="D456" s="9">
        <v>0.78742765947305104</v>
      </c>
      <c r="E456" s="9">
        <v>1748220.4945000052</v>
      </c>
      <c r="F456" s="255" t="s">
        <v>9127</v>
      </c>
      <c r="G456" s="9"/>
      <c r="H456" s="255" t="s">
        <v>9168</v>
      </c>
      <c r="I456" s="9">
        <v>1</v>
      </c>
    </row>
    <row r="457">
      <c r="A457" s="255" t="s">
        <v>1634</v>
      </c>
      <c r="B457" s="9">
        <v>5</v>
      </c>
      <c r="C457" s="255" t="s">
        <v>9205</v>
      </c>
      <c r="D457" s="9">
        <v>3014.6481934362678</v>
      </c>
      <c r="E457" s="9">
        <v>1748220.4945000052</v>
      </c>
      <c r="F457" s="255" t="s">
        <v>9127</v>
      </c>
      <c r="G457" s="9"/>
      <c r="H457" s="255" t="s">
        <v>9168</v>
      </c>
      <c r="I457" s="9">
        <v>1</v>
      </c>
    </row>
    <row r="458">
      <c r="A458" s="255" t="s">
        <v>1635</v>
      </c>
      <c r="B458" s="9">
        <v>5</v>
      </c>
      <c r="C458" s="255" t="s">
        <v>9103</v>
      </c>
      <c r="D458" s="9">
        <v>1376597.1722269589</v>
      </c>
      <c r="E458" s="9">
        <v>1748220.4945000052</v>
      </c>
      <c r="F458" s="255" t="s">
        <v>9128</v>
      </c>
      <c r="G458" s="9"/>
      <c r="H458" s="255" t="s">
        <v>9168</v>
      </c>
      <c r="I458" s="9">
        <v>1</v>
      </c>
    </row>
    <row r="459">
      <c r="A459" s="255" t="s">
        <v>1636</v>
      </c>
      <c r="B459" s="9">
        <v>5</v>
      </c>
      <c r="C459" s="255" t="s">
        <v>9104</v>
      </c>
      <c r="D459" s="9">
        <v>5270269755.4726992</v>
      </c>
      <c r="E459" s="9">
        <v>1748220.4945000052</v>
      </c>
      <c r="F459" s="255" t="s">
        <v>9128</v>
      </c>
      <c r="G459" s="9"/>
      <c r="H459" s="255" t="s">
        <v>9168</v>
      </c>
      <c r="I459" s="9">
        <v>1</v>
      </c>
    </row>
    <row r="460">
      <c r="A460" s="255" t="s">
        <v>1637</v>
      </c>
      <c r="B460" s="9">
        <v>5</v>
      </c>
      <c r="C460" s="255" t="s">
        <v>9105</v>
      </c>
      <c r="D460" s="9">
        <v>0.78742765947305104</v>
      </c>
      <c r="E460" s="9">
        <v>1748220.4945000052</v>
      </c>
      <c r="F460" s="255" t="s">
        <v>9128</v>
      </c>
      <c r="G460" s="9"/>
      <c r="H460" s="255" t="s">
        <v>9168</v>
      </c>
      <c r="I460" s="9">
        <v>1</v>
      </c>
    </row>
    <row r="461">
      <c r="A461" s="255" t="s">
        <v>1638</v>
      </c>
      <c r="B461" s="9">
        <v>5</v>
      </c>
      <c r="C461" s="255" t="s">
        <v>9205</v>
      </c>
      <c r="D461" s="9">
        <v>3014.6481934362678</v>
      </c>
      <c r="E461" s="9">
        <v>1748220.4945000052</v>
      </c>
      <c r="F461" s="255" t="s">
        <v>9128</v>
      </c>
      <c r="G461" s="9"/>
      <c r="H461" s="255" t="s">
        <v>9168</v>
      </c>
      <c r="I461" s="9">
        <v>1</v>
      </c>
    </row>
    <row r="462">
      <c r="A462" s="255" t="s">
        <v>1639</v>
      </c>
      <c r="B462" s="9">
        <v>5</v>
      </c>
      <c r="C462" s="255" t="s">
        <v>9103</v>
      </c>
      <c r="D462" s="9">
        <v>656022.28570318851</v>
      </c>
      <c r="E462" s="9">
        <v>1748220.4945000052</v>
      </c>
      <c r="F462" s="255" t="s">
        <v>9129</v>
      </c>
      <c r="G462" s="9"/>
      <c r="H462" s="255" t="s">
        <v>9168</v>
      </c>
      <c r="I462" s="9">
        <v>1</v>
      </c>
    </row>
    <row r="463">
      <c r="A463" s="255" t="s">
        <v>1640</v>
      </c>
      <c r="B463" s="9">
        <v>5</v>
      </c>
      <c r="C463" s="255" t="s">
        <v>9104</v>
      </c>
      <c r="D463" s="9">
        <v>-726671978.84946549</v>
      </c>
      <c r="E463" s="9">
        <v>1748220.4945000052</v>
      </c>
      <c r="F463" s="255" t="s">
        <v>9129</v>
      </c>
      <c r="G463" s="9"/>
      <c r="H463" s="255" t="s">
        <v>9168</v>
      </c>
      <c r="I463" s="9">
        <v>1</v>
      </c>
    </row>
    <row r="464">
      <c r="A464" s="255" t="s">
        <v>1641</v>
      </c>
      <c r="B464" s="9">
        <v>5</v>
      </c>
      <c r="C464" s="255" t="s">
        <v>9105</v>
      </c>
      <c r="D464" s="9">
        <v>0.37525145584728564</v>
      </c>
      <c r="E464" s="9">
        <v>1748220.4945000052</v>
      </c>
      <c r="F464" s="255" t="s">
        <v>9129</v>
      </c>
      <c r="G464" s="9"/>
      <c r="H464" s="255" t="s">
        <v>9168</v>
      </c>
      <c r="I464" s="9">
        <v>1</v>
      </c>
    </row>
    <row r="465">
      <c r="A465" s="255" t="s">
        <v>1642</v>
      </c>
      <c r="B465" s="9">
        <v>5</v>
      </c>
      <c r="C465" s="255" t="s">
        <v>9205</v>
      </c>
      <c r="D465" s="9">
        <v>-415.66380278438231</v>
      </c>
      <c r="E465" s="9">
        <v>1748220.4945000052</v>
      </c>
      <c r="F465" s="255" t="s">
        <v>9129</v>
      </c>
      <c r="G465" s="9"/>
      <c r="H465" s="255" t="s">
        <v>9168</v>
      </c>
      <c r="I465" s="9">
        <v>1</v>
      </c>
    </row>
    <row r="466">
      <c r="A466" s="255" t="s">
        <v>1643</v>
      </c>
      <c r="B466" s="9">
        <v>5</v>
      </c>
      <c r="C466" s="255" t="s">
        <v>9103</v>
      </c>
      <c r="D466" s="9">
        <v>656022.28570318851</v>
      </c>
      <c r="E466" s="9">
        <v>1748220.4945000052</v>
      </c>
      <c r="F466" s="255" t="s">
        <v>9130</v>
      </c>
      <c r="G466" s="9"/>
      <c r="H466" s="255" t="s">
        <v>9168</v>
      </c>
      <c r="I466" s="9">
        <v>1</v>
      </c>
    </row>
    <row r="467">
      <c r="A467" s="255" t="s">
        <v>1644</v>
      </c>
      <c r="B467" s="9">
        <v>5</v>
      </c>
      <c r="C467" s="255" t="s">
        <v>9104</v>
      </c>
      <c r="D467" s="9">
        <v>-726671978.84946549</v>
      </c>
      <c r="E467" s="9">
        <v>1748220.4945000052</v>
      </c>
      <c r="F467" s="255" t="s">
        <v>9130</v>
      </c>
      <c r="G467" s="9"/>
      <c r="H467" s="255" t="s">
        <v>9168</v>
      </c>
      <c r="I467" s="9">
        <v>1</v>
      </c>
    </row>
    <row r="468">
      <c r="A468" s="255" t="s">
        <v>1645</v>
      </c>
      <c r="B468" s="9">
        <v>5</v>
      </c>
      <c r="C468" s="255" t="s">
        <v>9105</v>
      </c>
      <c r="D468" s="9">
        <v>0.37525145584728564</v>
      </c>
      <c r="E468" s="9">
        <v>1748220.4945000052</v>
      </c>
      <c r="F468" s="255" t="s">
        <v>9130</v>
      </c>
      <c r="G468" s="9"/>
      <c r="H468" s="255" t="s">
        <v>9168</v>
      </c>
      <c r="I468" s="9">
        <v>1</v>
      </c>
    </row>
    <row r="469">
      <c r="A469" s="255" t="s">
        <v>1646</v>
      </c>
      <c r="B469" s="9">
        <v>5</v>
      </c>
      <c r="C469" s="255" t="s">
        <v>9205</v>
      </c>
      <c r="D469" s="9">
        <v>-415.66380278438231</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3215610639.8138208</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1839.3621685195335</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5264164605.0130081</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3011.1559849426035</v>
      </c>
      <c r="E477" s="9">
        <v>1748220.4945000052</v>
      </c>
      <c r="F477" s="255" t="s">
        <v>9132</v>
      </c>
      <c r="G477" s="9"/>
      <c r="H477" s="255" t="s">
        <v>9168</v>
      </c>
      <c r="I477" s="9">
        <v>1</v>
      </c>
    </row>
    <row r="478">
      <c r="A478" s="255" t="s">
        <v>1655</v>
      </c>
      <c r="B478" s="9">
        <v>5</v>
      </c>
      <c r="C478" s="255" t="s">
        <v>9103</v>
      </c>
      <c r="D478" s="9">
        <v>1248573.9190148746</v>
      </c>
      <c r="E478" s="9">
        <v>1748220.4945000052</v>
      </c>
      <c r="F478" s="255" t="s">
        <v>9133</v>
      </c>
      <c r="G478" s="9"/>
      <c r="H478" s="255" t="s">
        <v>9168</v>
      </c>
      <c r="I478" s="9">
        <v>1</v>
      </c>
    </row>
    <row r="479">
      <c r="A479" s="255" t="s">
        <v>1656</v>
      </c>
      <c r="B479" s="9">
        <v>5</v>
      </c>
      <c r="C479" s="255" t="s">
        <v>9104</v>
      </c>
      <c r="D479" s="9">
        <v>3376732365.5071454</v>
      </c>
      <c r="E479" s="9">
        <v>1748220.4945000052</v>
      </c>
      <c r="F479" s="255" t="s">
        <v>9133</v>
      </c>
      <c r="G479" s="9"/>
      <c r="H479" s="255" t="s">
        <v>9168</v>
      </c>
      <c r="I479" s="9">
        <v>1</v>
      </c>
    </row>
    <row r="480">
      <c r="A480" s="255" t="s">
        <v>1657</v>
      </c>
      <c r="B480" s="9">
        <v>5</v>
      </c>
      <c r="C480" s="255" t="s">
        <v>9105</v>
      </c>
      <c r="D480" s="9">
        <v>0.71419704948143248</v>
      </c>
      <c r="E480" s="9">
        <v>1748220.4945000052</v>
      </c>
      <c r="F480" s="255" t="s">
        <v>9133</v>
      </c>
      <c r="G480" s="9"/>
      <c r="H480" s="255" t="s">
        <v>9168</v>
      </c>
      <c r="I480" s="9">
        <v>1</v>
      </c>
    </row>
    <row r="481">
      <c r="A481" s="255" t="s">
        <v>1658</v>
      </c>
      <c r="B481" s="9">
        <v>5</v>
      </c>
      <c r="C481" s="255" t="s">
        <v>9205</v>
      </c>
      <c r="D481" s="9">
        <v>1931.525443232433</v>
      </c>
      <c r="E481" s="9">
        <v>1748220.4945000052</v>
      </c>
      <c r="F481" s="255" t="s">
        <v>9133</v>
      </c>
      <c r="G481" s="9"/>
      <c r="H481" s="255" t="s">
        <v>9168</v>
      </c>
      <c r="I481" s="9">
        <v>1</v>
      </c>
    </row>
    <row r="482">
      <c r="A482" s="255" t="s">
        <v>1659</v>
      </c>
      <c r="B482" s="9">
        <v>5</v>
      </c>
      <c r="C482" s="255" t="s">
        <v>9103</v>
      </c>
      <c r="D482" s="9">
        <v>0</v>
      </c>
      <c r="E482" s="9">
        <v>1748220.4945000052</v>
      </c>
      <c r="F482" s="255" t="s">
        <v>9134</v>
      </c>
      <c r="G482" s="9"/>
      <c r="H482" s="255" t="s">
        <v>9168</v>
      </c>
      <c r="I482" s="9">
        <v>1</v>
      </c>
    </row>
    <row r="483">
      <c r="A483" s="255" t="s">
        <v>1660</v>
      </c>
      <c r="B483" s="9">
        <v>5</v>
      </c>
      <c r="C483" s="255" t="s">
        <v>9104</v>
      </c>
      <c r="D483" s="9">
        <v>-3370627215.0474544</v>
      </c>
      <c r="E483" s="9">
        <v>1748220.4945000052</v>
      </c>
      <c r="F483" s="255" t="s">
        <v>9134</v>
      </c>
      <c r="G483" s="9"/>
      <c r="H483" s="255" t="s">
        <v>9168</v>
      </c>
      <c r="I483" s="9">
        <v>1</v>
      </c>
    </row>
    <row r="484">
      <c r="A484" s="255" t="s">
        <v>1661</v>
      </c>
      <c r="B484" s="9">
        <v>5</v>
      </c>
      <c r="C484" s="255" t="s">
        <v>9105</v>
      </c>
      <c r="D484" s="9">
        <v>0</v>
      </c>
      <c r="E484" s="9">
        <v>1748220.4945000052</v>
      </c>
      <c r="F484" s="255" t="s">
        <v>9134</v>
      </c>
      <c r="G484" s="9"/>
      <c r="H484" s="255" t="s">
        <v>9168</v>
      </c>
      <c r="I484" s="9">
        <v>1</v>
      </c>
    </row>
    <row r="485">
      <c r="A485" s="255" t="s">
        <v>1662</v>
      </c>
      <c r="B485" s="9">
        <v>5</v>
      </c>
      <c r="C485" s="255" t="s">
        <v>9205</v>
      </c>
      <c r="D485" s="9">
        <v>-1928.0332347387684</v>
      </c>
      <c r="E485" s="9">
        <v>1748220.4945000052</v>
      </c>
      <c r="F485" s="255" t="s">
        <v>9134</v>
      </c>
      <c r="G485" s="9"/>
      <c r="H485" s="255" t="s">
        <v>9168</v>
      </c>
      <c r="I485" s="9">
        <v>1</v>
      </c>
    </row>
    <row r="486">
      <c r="A486" s="255" t="s">
        <v>1663</v>
      </c>
      <c r="B486" s="9">
        <v>5</v>
      </c>
      <c r="C486" s="255" t="s">
        <v>9103</v>
      </c>
      <c r="D486" s="9">
        <v>766095.13551156479</v>
      </c>
      <c r="E486" s="9">
        <v>1748220.4945000052</v>
      </c>
      <c r="F486" s="255" t="s">
        <v>9135</v>
      </c>
      <c r="G486" s="9"/>
      <c r="H486" s="255" t="s">
        <v>9168</v>
      </c>
      <c r="I486" s="9">
        <v>1</v>
      </c>
    </row>
    <row r="487">
      <c r="A487" s="255" t="s">
        <v>1664</v>
      </c>
      <c r="B487" s="9">
        <v>5</v>
      </c>
      <c r="C487" s="255" t="s">
        <v>9104</v>
      </c>
      <c r="D487" s="9">
        <v>6105150.4596909368</v>
      </c>
      <c r="E487" s="9">
        <v>1748220.4945000052</v>
      </c>
      <c r="F487" s="255" t="s">
        <v>9135</v>
      </c>
      <c r="G487" s="9"/>
      <c r="H487" s="255" t="s">
        <v>9168</v>
      </c>
      <c r="I487" s="9">
        <v>1</v>
      </c>
    </row>
    <row r="488">
      <c r="A488" s="255" t="s">
        <v>1665</v>
      </c>
      <c r="B488" s="9">
        <v>5</v>
      </c>
      <c r="C488" s="255" t="s">
        <v>9105</v>
      </c>
      <c r="D488" s="9">
        <v>0.43821425153276772</v>
      </c>
      <c r="E488" s="9">
        <v>1748220.4945000052</v>
      </c>
      <c r="F488" s="255" t="s">
        <v>9135</v>
      </c>
      <c r="G488" s="9"/>
      <c r="H488" s="255" t="s">
        <v>9168</v>
      </c>
      <c r="I488" s="9">
        <v>1</v>
      </c>
    </row>
    <row r="489">
      <c r="A489" s="255" t="s">
        <v>1666</v>
      </c>
      <c r="B489" s="9">
        <v>5</v>
      </c>
      <c r="C489" s="255" t="s">
        <v>9205</v>
      </c>
      <c r="D489" s="9">
        <v>3.4922084936643092</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732777129.30915654</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419.15601127804672</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2048553965.1991875</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1171.79381642307</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2969127354.2131052</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1700.8921775092729</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1135428.0243805991</v>
      </c>
      <c r="E534" s="9">
        <v>1745629.3782013811</v>
      </c>
      <c r="F534" s="255" t="s">
        <v>9122</v>
      </c>
      <c r="G534" s="9"/>
      <c r="H534" s="255" t="s">
        <v>9168</v>
      </c>
      <c r="I534" s="9">
        <v>1</v>
      </c>
    </row>
    <row r="535">
      <c r="A535" s="255" t="s">
        <v>1712</v>
      </c>
      <c r="B535" s="9">
        <v>6</v>
      </c>
      <c r="C535" s="255" t="s">
        <v>9104</v>
      </c>
      <c r="D535" s="9">
        <v>2558676753.0628638</v>
      </c>
      <c r="E535" s="9">
        <v>1745629.3782013811</v>
      </c>
      <c r="F535" s="255" t="s">
        <v>9122</v>
      </c>
      <c r="G535" s="9"/>
      <c r="H535" s="255" t="s">
        <v>9168</v>
      </c>
      <c r="I535" s="9">
        <v>1</v>
      </c>
    </row>
    <row r="536">
      <c r="A536" s="255" t="s">
        <v>1713</v>
      </c>
      <c r="B536" s="9">
        <v>6</v>
      </c>
      <c r="C536" s="255" t="s">
        <v>9105</v>
      </c>
      <c r="D536" s="9">
        <v>0.65044048786031183</v>
      </c>
      <c r="E536" s="9">
        <v>1745629.3782013811</v>
      </c>
      <c r="F536" s="255" t="s">
        <v>9122</v>
      </c>
      <c r="G536" s="9"/>
      <c r="H536" s="255" t="s">
        <v>9168</v>
      </c>
      <c r="I536" s="9">
        <v>1</v>
      </c>
    </row>
    <row r="537">
      <c r="A537" s="255" t="s">
        <v>1714</v>
      </c>
      <c r="B537" s="9">
        <v>6</v>
      </c>
      <c r="C537" s="255" t="s">
        <v>9205</v>
      </c>
      <c r="D537" s="9">
        <v>1465.7617390119835</v>
      </c>
      <c r="E537" s="9">
        <v>1745629.3782013811</v>
      </c>
      <c r="F537" s="255" t="s">
        <v>9122</v>
      </c>
      <c r="G537" s="9"/>
      <c r="H537" s="255" t="s">
        <v>9168</v>
      </c>
      <c r="I537" s="9">
        <v>1</v>
      </c>
    </row>
    <row r="538">
      <c r="A538" s="255" t="s">
        <v>1715</v>
      </c>
      <c r="B538" s="9">
        <v>6</v>
      </c>
      <c r="C538" s="255" t="s">
        <v>9103</v>
      </c>
      <c r="D538" s="9">
        <v>1135428.0243805991</v>
      </c>
      <c r="E538" s="9">
        <v>1745629.3782013811</v>
      </c>
      <c r="F538" s="255" t="s">
        <v>9123</v>
      </c>
      <c r="G538" s="9"/>
      <c r="H538" s="255" t="s">
        <v>9168</v>
      </c>
      <c r="I538" s="9">
        <v>1</v>
      </c>
    </row>
    <row r="539">
      <c r="A539" s="255" t="s">
        <v>1716</v>
      </c>
      <c r="B539" s="9">
        <v>6</v>
      </c>
      <c r="C539" s="255" t="s">
        <v>9104</v>
      </c>
      <c r="D539" s="9">
        <v>2558676753.0628638</v>
      </c>
      <c r="E539" s="9">
        <v>1745629.3782013811</v>
      </c>
      <c r="F539" s="255" t="s">
        <v>9123</v>
      </c>
      <c r="G539" s="9"/>
      <c r="H539" s="255" t="s">
        <v>9168</v>
      </c>
      <c r="I539" s="9">
        <v>1</v>
      </c>
    </row>
    <row r="540">
      <c r="A540" s="255" t="s">
        <v>1717</v>
      </c>
      <c r="B540" s="9">
        <v>6</v>
      </c>
      <c r="C540" s="255" t="s">
        <v>9105</v>
      </c>
      <c r="D540" s="9">
        <v>0.65044048786031183</v>
      </c>
      <c r="E540" s="9">
        <v>1745629.3782013811</v>
      </c>
      <c r="F540" s="255" t="s">
        <v>9123</v>
      </c>
      <c r="G540" s="9"/>
      <c r="H540" s="255" t="s">
        <v>9168</v>
      </c>
      <c r="I540" s="9">
        <v>1</v>
      </c>
    </row>
    <row r="541">
      <c r="A541" s="255" t="s">
        <v>1718</v>
      </c>
      <c r="B541" s="9">
        <v>6</v>
      </c>
      <c r="C541" s="255" t="s">
        <v>9205</v>
      </c>
      <c r="D541" s="9">
        <v>1465.7617390119835</v>
      </c>
      <c r="E541" s="9">
        <v>1745629.3782013811</v>
      </c>
      <c r="F541" s="255" t="s">
        <v>9123</v>
      </c>
      <c r="G541" s="9"/>
      <c r="H541" s="255" t="s">
        <v>9168</v>
      </c>
      <c r="I541" s="9">
        <v>1</v>
      </c>
    </row>
    <row r="542">
      <c r="A542" s="255" t="s">
        <v>1719</v>
      </c>
      <c r="B542" s="9">
        <v>6</v>
      </c>
      <c r="C542" s="255" t="s">
        <v>9103</v>
      </c>
      <c r="D542" s="9">
        <v>1135428.0243805991</v>
      </c>
      <c r="E542" s="9">
        <v>1745629.3782013811</v>
      </c>
      <c r="F542" s="255" t="s">
        <v>9124</v>
      </c>
      <c r="G542" s="9"/>
      <c r="H542" s="255" t="s">
        <v>9168</v>
      </c>
      <c r="I542" s="9">
        <v>1</v>
      </c>
    </row>
    <row r="543">
      <c r="A543" s="255" t="s">
        <v>1720</v>
      </c>
      <c r="B543" s="9">
        <v>6</v>
      </c>
      <c r="C543" s="255" t="s">
        <v>9104</v>
      </c>
      <c r="D543" s="9">
        <v>2558676753.0628638</v>
      </c>
      <c r="E543" s="9">
        <v>1745629.3782013811</v>
      </c>
      <c r="F543" s="255" t="s">
        <v>9124</v>
      </c>
      <c r="G543" s="9"/>
      <c r="H543" s="255" t="s">
        <v>9168</v>
      </c>
      <c r="I543" s="9">
        <v>1</v>
      </c>
    </row>
    <row r="544">
      <c r="A544" s="255" t="s">
        <v>1721</v>
      </c>
      <c r="B544" s="9">
        <v>6</v>
      </c>
      <c r="C544" s="255" t="s">
        <v>9105</v>
      </c>
      <c r="D544" s="9">
        <v>0.65044048786031183</v>
      </c>
      <c r="E544" s="9">
        <v>1745629.3782013811</v>
      </c>
      <c r="F544" s="255" t="s">
        <v>9124</v>
      </c>
      <c r="G544" s="9"/>
      <c r="H544" s="255" t="s">
        <v>9168</v>
      </c>
      <c r="I544" s="9">
        <v>1</v>
      </c>
    </row>
    <row r="545">
      <c r="A545" s="255" t="s">
        <v>1722</v>
      </c>
      <c r="B545" s="9">
        <v>6</v>
      </c>
      <c r="C545" s="255" t="s">
        <v>9205</v>
      </c>
      <c r="D545" s="9">
        <v>1465.7617390119835</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2403660566.0569253</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1376.9592767357929</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3042902107.5736442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1743.1547300773061</v>
      </c>
      <c r="E553" s="9">
        <v>1745629.3782013811</v>
      </c>
      <c r="F553" s="255" t="s">
        <v>9126</v>
      </c>
      <c r="G553" s="9"/>
      <c r="H553" s="255" t="s">
        <v>9168</v>
      </c>
      <c r="I553" s="9">
        <v>1</v>
      </c>
    </row>
    <row r="554">
      <c r="A554" s="255" t="s">
        <v>1731</v>
      </c>
      <c r="B554" s="9">
        <v>6</v>
      </c>
      <c r="C554" s="255" t="s">
        <v>9103</v>
      </c>
      <c r="D554" s="9">
        <v>1427323.6438360747</v>
      </c>
      <c r="E554" s="9">
        <v>1745629.3782013811</v>
      </c>
      <c r="F554" s="255" t="s">
        <v>9127</v>
      </c>
      <c r="G554" s="9"/>
      <c r="H554" s="255" t="s">
        <v>9168</v>
      </c>
      <c r="I554" s="9">
        <v>1</v>
      </c>
    </row>
    <row r="555">
      <c r="A555" s="255" t="s">
        <v>1732</v>
      </c>
      <c r="B555" s="9">
        <v>6</v>
      </c>
      <c r="C555" s="255" t="s">
        <v>9104</v>
      </c>
      <c r="D555" s="9">
        <v>5601578860.636508</v>
      </c>
      <c r="E555" s="9">
        <v>1745629.3782013811</v>
      </c>
      <c r="F555" s="255" t="s">
        <v>9127</v>
      </c>
      <c r="G555" s="9"/>
      <c r="H555" s="255" t="s">
        <v>9168</v>
      </c>
      <c r="I555" s="9">
        <v>1</v>
      </c>
    </row>
    <row r="556">
      <c r="A556" s="255" t="s">
        <v>1733</v>
      </c>
      <c r="B556" s="9">
        <v>6</v>
      </c>
      <c r="C556" s="255" t="s">
        <v>9105</v>
      </c>
      <c r="D556" s="9">
        <v>0.8176556041390215</v>
      </c>
      <c r="E556" s="9">
        <v>1745629.3782013811</v>
      </c>
      <c r="F556" s="255" t="s">
        <v>9127</v>
      </c>
      <c r="G556" s="9"/>
      <c r="H556" s="255" t="s">
        <v>9168</v>
      </c>
      <c r="I556" s="9">
        <v>1</v>
      </c>
    </row>
    <row r="557">
      <c r="A557" s="255" t="s">
        <v>1734</v>
      </c>
      <c r="B557" s="9">
        <v>6</v>
      </c>
      <c r="C557" s="255" t="s">
        <v>9205</v>
      </c>
      <c r="D557" s="9">
        <v>3208.9164690892899</v>
      </c>
      <c r="E557" s="9">
        <v>1745629.3782013811</v>
      </c>
      <c r="F557" s="255" t="s">
        <v>9127</v>
      </c>
      <c r="G557" s="9"/>
      <c r="H557" s="255" t="s">
        <v>9168</v>
      </c>
      <c r="I557" s="9">
        <v>1</v>
      </c>
    </row>
    <row r="558">
      <c r="A558" s="255" t="s">
        <v>1735</v>
      </c>
      <c r="B558" s="9">
        <v>6</v>
      </c>
      <c r="C558" s="255" t="s">
        <v>9103</v>
      </c>
      <c r="D558" s="9">
        <v>1427323.6438360747</v>
      </c>
      <c r="E558" s="9">
        <v>1745629.3782013811</v>
      </c>
      <c r="F558" s="255" t="s">
        <v>9128</v>
      </c>
      <c r="G558" s="9"/>
      <c r="H558" s="255" t="s">
        <v>9168</v>
      </c>
      <c r="I558" s="9">
        <v>1</v>
      </c>
    </row>
    <row r="559">
      <c r="A559" s="255" t="s">
        <v>1736</v>
      </c>
      <c r="B559" s="9">
        <v>6</v>
      </c>
      <c r="C559" s="255" t="s">
        <v>9104</v>
      </c>
      <c r="D559" s="9">
        <v>5601578860.636508</v>
      </c>
      <c r="E559" s="9">
        <v>1745629.3782013811</v>
      </c>
      <c r="F559" s="255" t="s">
        <v>9128</v>
      </c>
      <c r="G559" s="9"/>
      <c r="H559" s="255" t="s">
        <v>9168</v>
      </c>
      <c r="I559" s="9">
        <v>1</v>
      </c>
    </row>
    <row r="560">
      <c r="A560" s="255" t="s">
        <v>1737</v>
      </c>
      <c r="B560" s="9">
        <v>6</v>
      </c>
      <c r="C560" s="255" t="s">
        <v>9105</v>
      </c>
      <c r="D560" s="9">
        <v>0.8176556041390215</v>
      </c>
      <c r="E560" s="9">
        <v>1745629.3782013811</v>
      </c>
      <c r="F560" s="255" t="s">
        <v>9128</v>
      </c>
      <c r="G560" s="9"/>
      <c r="H560" s="255" t="s">
        <v>9168</v>
      </c>
      <c r="I560" s="9">
        <v>1</v>
      </c>
    </row>
    <row r="561">
      <c r="A561" s="255" t="s">
        <v>1738</v>
      </c>
      <c r="B561" s="9">
        <v>6</v>
      </c>
      <c r="C561" s="255" t="s">
        <v>9205</v>
      </c>
      <c r="D561" s="9">
        <v>3208.9164690892899</v>
      </c>
      <c r="E561" s="9">
        <v>1745629.3782013811</v>
      </c>
      <c r="F561" s="255" t="s">
        <v>9128</v>
      </c>
      <c r="G561" s="9"/>
      <c r="H561" s="255" t="s">
        <v>9168</v>
      </c>
      <c r="I561" s="9">
        <v>1</v>
      </c>
    </row>
    <row r="562">
      <c r="A562" s="255" t="s">
        <v>1739</v>
      </c>
      <c r="B562" s="9">
        <v>6</v>
      </c>
      <c r="C562" s="255" t="s">
        <v>9103</v>
      </c>
      <c r="D562" s="9">
        <v>697310.44563641213</v>
      </c>
      <c r="E562" s="9">
        <v>1745629.3782013811</v>
      </c>
      <c r="F562" s="255" t="s">
        <v>9129</v>
      </c>
      <c r="G562" s="9"/>
      <c r="H562" s="255" t="s">
        <v>9168</v>
      </c>
      <c r="I562" s="9">
        <v>1</v>
      </c>
    </row>
    <row r="563">
      <c r="A563" s="255" t="s">
        <v>1740</v>
      </c>
      <c r="B563" s="9">
        <v>6</v>
      </c>
      <c r="C563" s="255" t="s">
        <v>9104</v>
      </c>
      <c r="D563" s="9">
        <v>-1050848751.8622952</v>
      </c>
      <c r="E563" s="9">
        <v>1745629.3782013811</v>
      </c>
      <c r="F563" s="255" t="s">
        <v>9129</v>
      </c>
      <c r="G563" s="9"/>
      <c r="H563" s="255" t="s">
        <v>9168</v>
      </c>
      <c r="I563" s="9">
        <v>1</v>
      </c>
    </row>
    <row r="564">
      <c r="A564" s="255" t="s">
        <v>1741</v>
      </c>
      <c r="B564" s="9">
        <v>6</v>
      </c>
      <c r="C564" s="255" t="s">
        <v>9105</v>
      </c>
      <c r="D564" s="9">
        <v>0.39946076432036781</v>
      </c>
      <c r="E564" s="9">
        <v>1745629.3782013811</v>
      </c>
      <c r="F564" s="255" t="s">
        <v>9129</v>
      </c>
      <c r="G564" s="9"/>
      <c r="H564" s="255" t="s">
        <v>9168</v>
      </c>
      <c r="I564" s="9">
        <v>1</v>
      </c>
    </row>
    <row r="565">
      <c r="A565" s="255" t="s">
        <v>1742</v>
      </c>
      <c r="B565" s="9">
        <v>6</v>
      </c>
      <c r="C565" s="255" t="s">
        <v>9205</v>
      </c>
      <c r="D565" s="9">
        <v>-601.98846615714217</v>
      </c>
      <c r="E565" s="9">
        <v>1745629.3782013811</v>
      </c>
      <c r="F565" s="255" t="s">
        <v>9129</v>
      </c>
      <c r="G565" s="9"/>
      <c r="H565" s="255" t="s">
        <v>9168</v>
      </c>
      <c r="I565" s="9">
        <v>1</v>
      </c>
    </row>
    <row r="566">
      <c r="A566" s="255" t="s">
        <v>1743</v>
      </c>
      <c r="B566" s="9">
        <v>6</v>
      </c>
      <c r="C566" s="255" t="s">
        <v>9103</v>
      </c>
      <c r="D566" s="9">
        <v>697310.44563641213</v>
      </c>
      <c r="E566" s="9">
        <v>1745629.3782013811</v>
      </c>
      <c r="F566" s="255" t="s">
        <v>9130</v>
      </c>
      <c r="G566" s="9"/>
      <c r="H566" s="255" t="s">
        <v>9168</v>
      </c>
      <c r="I566" s="9">
        <v>1</v>
      </c>
    </row>
    <row r="567">
      <c r="A567" s="255" t="s">
        <v>1744</v>
      </c>
      <c r="B567" s="9">
        <v>6</v>
      </c>
      <c r="C567" s="255" t="s">
        <v>9104</v>
      </c>
      <c r="D567" s="9">
        <v>-1050848751.8622952</v>
      </c>
      <c r="E567" s="9">
        <v>1745629.3782013811</v>
      </c>
      <c r="F567" s="255" t="s">
        <v>9130</v>
      </c>
      <c r="G567" s="9"/>
      <c r="H567" s="255" t="s">
        <v>9168</v>
      </c>
      <c r="I567" s="9">
        <v>1</v>
      </c>
    </row>
    <row r="568">
      <c r="A568" s="255" t="s">
        <v>1745</v>
      </c>
      <c r="B568" s="9">
        <v>6</v>
      </c>
      <c r="C568" s="255" t="s">
        <v>9105</v>
      </c>
      <c r="D568" s="9">
        <v>0.39946076432036781</v>
      </c>
      <c r="E568" s="9">
        <v>1745629.3782013811</v>
      </c>
      <c r="F568" s="255" t="s">
        <v>9130</v>
      </c>
      <c r="G568" s="9"/>
      <c r="H568" s="255" t="s">
        <v>9168</v>
      </c>
      <c r="I568" s="9">
        <v>1</v>
      </c>
    </row>
    <row r="569">
      <c r="A569" s="255" t="s">
        <v>1746</v>
      </c>
      <c r="B569" s="9">
        <v>6</v>
      </c>
      <c r="C569" s="255" t="s">
        <v>9205</v>
      </c>
      <c r="D569" s="9">
        <v>-601.98846615714217</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3609525504.925159</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2067.7502051691258</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5372787920.27003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3077.8514542450653</v>
      </c>
      <c r="E577" s="9">
        <v>1745629.3782013811</v>
      </c>
      <c r="F577" s="255" t="s">
        <v>9132</v>
      </c>
      <c r="G577" s="9"/>
      <c r="H577" s="255" t="s">
        <v>9168</v>
      </c>
      <c r="I577" s="9">
        <v>1</v>
      </c>
    </row>
    <row r="578">
      <c r="A578" s="255" t="s">
        <v>1755</v>
      </c>
      <c r="B578" s="9">
        <v>6</v>
      </c>
      <c r="C578" s="255" t="s">
        <v>9103</v>
      </c>
      <c r="D578" s="9">
        <v>1296109.3464850793</v>
      </c>
      <c r="E578" s="9">
        <v>1745629.3782013811</v>
      </c>
      <c r="F578" s="255" t="s">
        <v>9133</v>
      </c>
      <c r="G578" s="9"/>
      <c r="H578" s="255" t="s">
        <v>9168</v>
      </c>
      <c r="I578" s="9">
        <v>1</v>
      </c>
    </row>
    <row r="579">
      <c r="A579" s="255" t="s">
        <v>1756</v>
      </c>
      <c r="B579" s="9">
        <v>6</v>
      </c>
      <c r="C579" s="255" t="s">
        <v>9104</v>
      </c>
      <c r="D579" s="9">
        <v>4082888302.2503514</v>
      </c>
      <c r="E579" s="9">
        <v>1745629.3782013811</v>
      </c>
      <c r="F579" s="255" t="s">
        <v>9133</v>
      </c>
      <c r="G579" s="9"/>
      <c r="H579" s="255" t="s">
        <v>9168</v>
      </c>
      <c r="I579" s="9">
        <v>1</v>
      </c>
    </row>
    <row r="580">
      <c r="A580" s="255" t="s">
        <v>1757</v>
      </c>
      <c r="B580" s="9">
        <v>6</v>
      </c>
      <c r="C580" s="255" t="s">
        <v>9105</v>
      </c>
      <c r="D580" s="9">
        <v>0.7424882753866876</v>
      </c>
      <c r="E580" s="9">
        <v>1745629.3782013811</v>
      </c>
      <c r="F580" s="255" t="s">
        <v>9133</v>
      </c>
      <c r="G580" s="9"/>
      <c r="H580" s="255" t="s">
        <v>9168</v>
      </c>
      <c r="I580" s="9">
        <v>1</v>
      </c>
    </row>
    <row r="581">
      <c r="A581" s="255" t="s">
        <v>1758</v>
      </c>
      <c r="B581" s="9">
        <v>6</v>
      </c>
      <c r="C581" s="255" t="s">
        <v>9205</v>
      </c>
      <c r="D581" s="9">
        <v>2338.9204794761063</v>
      </c>
      <c r="E581" s="9">
        <v>1745629.3782013811</v>
      </c>
      <c r="F581" s="255" t="s">
        <v>9133</v>
      </c>
      <c r="G581" s="9"/>
      <c r="H581" s="255" t="s">
        <v>9168</v>
      </c>
      <c r="I581" s="9">
        <v>1</v>
      </c>
    </row>
    <row r="582">
      <c r="A582" s="255" t="s">
        <v>1759</v>
      </c>
      <c r="B582" s="9">
        <v>6</v>
      </c>
      <c r="C582" s="255" t="s">
        <v>9103</v>
      </c>
      <c r="D582" s="9">
        <v>0</v>
      </c>
      <c r="E582" s="9">
        <v>1745629.3782013811</v>
      </c>
      <c r="F582" s="255" t="s">
        <v>9134</v>
      </c>
      <c r="G582" s="9"/>
      <c r="H582" s="255" t="s">
        <v>9168</v>
      </c>
      <c r="I582" s="9">
        <v>1</v>
      </c>
    </row>
    <row r="583">
      <c r="A583" s="255" t="s">
        <v>1760</v>
      </c>
      <c r="B583" s="9">
        <v>6</v>
      </c>
      <c r="C583" s="255" t="s">
        <v>9104</v>
      </c>
      <c r="D583" s="9">
        <v>-3854097361.883873</v>
      </c>
      <c r="E583" s="9">
        <v>1745629.3782013811</v>
      </c>
      <c r="F583" s="255" t="s">
        <v>9134</v>
      </c>
      <c r="G583" s="9"/>
      <c r="H583" s="255" t="s">
        <v>9168</v>
      </c>
      <c r="I583" s="9">
        <v>1</v>
      </c>
    </row>
    <row r="584">
      <c r="A584" s="255" t="s">
        <v>1761</v>
      </c>
      <c r="B584" s="9">
        <v>6</v>
      </c>
      <c r="C584" s="255" t="s">
        <v>9105</v>
      </c>
      <c r="D584" s="9">
        <v>0</v>
      </c>
      <c r="E584" s="9">
        <v>1745629.3782013811</v>
      </c>
      <c r="F584" s="255" t="s">
        <v>9134</v>
      </c>
      <c r="G584" s="9"/>
      <c r="H584" s="255" t="s">
        <v>9168</v>
      </c>
      <c r="I584" s="9">
        <v>1</v>
      </c>
    </row>
    <row r="585">
      <c r="A585" s="255" t="s">
        <v>1762</v>
      </c>
      <c r="B585" s="9">
        <v>6</v>
      </c>
      <c r="C585" s="255" t="s">
        <v>9205</v>
      </c>
      <c r="D585" s="9">
        <v>-2207.8554646318817</v>
      </c>
      <c r="E585" s="9">
        <v>1745629.3782013811</v>
      </c>
      <c r="F585" s="255" t="s">
        <v>9134</v>
      </c>
      <c r="G585" s="9"/>
      <c r="H585" s="255" t="s">
        <v>9168</v>
      </c>
      <c r="I585" s="9">
        <v>1</v>
      </c>
    </row>
    <row r="586">
      <c r="A586" s="255" t="s">
        <v>1763</v>
      </c>
      <c r="B586" s="9">
        <v>6</v>
      </c>
      <c r="C586" s="255" t="s">
        <v>9103</v>
      </c>
      <c r="D586" s="9">
        <v>809439.89685447456</v>
      </c>
      <c r="E586" s="9">
        <v>1745629.3782013811</v>
      </c>
      <c r="F586" s="255" t="s">
        <v>9135</v>
      </c>
      <c r="G586" s="9"/>
      <c r="H586" s="255" t="s">
        <v>9168</v>
      </c>
      <c r="I586" s="9">
        <v>1</v>
      </c>
    </row>
    <row r="587">
      <c r="A587" s="255" t="s">
        <v>1764</v>
      </c>
      <c r="B587" s="9">
        <v>6</v>
      </c>
      <c r="C587" s="255" t="s">
        <v>9104</v>
      </c>
      <c r="D587" s="9">
        <v>228790940.36647826</v>
      </c>
      <c r="E587" s="9">
        <v>1745629.3782013811</v>
      </c>
      <c r="F587" s="255" t="s">
        <v>9135</v>
      </c>
      <c r="G587" s="9"/>
      <c r="H587" s="255" t="s">
        <v>9168</v>
      </c>
      <c r="I587" s="9">
        <v>1</v>
      </c>
    </row>
    <row r="588">
      <c r="A588" s="255" t="s">
        <v>1765</v>
      </c>
      <c r="B588" s="9">
        <v>6</v>
      </c>
      <c r="C588" s="255" t="s">
        <v>9105</v>
      </c>
      <c r="D588" s="9">
        <v>0.46369516173501013</v>
      </c>
      <c r="E588" s="9">
        <v>1745629.3782013811</v>
      </c>
      <c r="F588" s="255" t="s">
        <v>9135</v>
      </c>
      <c r="G588" s="9"/>
      <c r="H588" s="255" t="s">
        <v>9168</v>
      </c>
      <c r="I588" s="9">
        <v>1</v>
      </c>
    </row>
    <row r="589">
      <c r="A589" s="255" t="s">
        <v>1766</v>
      </c>
      <c r="B589" s="9">
        <v>6</v>
      </c>
      <c r="C589" s="255" t="s">
        <v>9205</v>
      </c>
      <c r="D589" s="9">
        <v>131.06501484422444</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1279639692.2287734</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733.05348100136655</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1763262415.344871</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1010.1012490759398</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4874974482.5027771</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2781.4967528379511</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1232277.9664346701</v>
      </c>
      <c r="E634" s="9">
        <v>1752644.3191166262</v>
      </c>
      <c r="F634" s="255" t="s">
        <v>9122</v>
      </c>
      <c r="G634" s="9"/>
      <c r="H634" s="255" t="s">
        <v>9168</v>
      </c>
      <c r="I634" s="9">
        <v>1</v>
      </c>
    </row>
    <row r="635">
      <c r="A635" s="255" t="s">
        <v>1812</v>
      </c>
      <c r="B635" s="9">
        <v>7</v>
      </c>
      <c r="C635" s="255" t="s">
        <v>9104</v>
      </c>
      <c r="D635" s="9">
        <v>3362998379.5756035</v>
      </c>
      <c r="E635" s="9">
        <v>1752644.3191166262</v>
      </c>
      <c r="F635" s="255" t="s">
        <v>9122</v>
      </c>
      <c r="G635" s="9"/>
      <c r="H635" s="255" t="s">
        <v>9168</v>
      </c>
      <c r="I635" s="9">
        <v>1</v>
      </c>
    </row>
    <row r="636">
      <c r="A636" s="255" t="s">
        <v>1813</v>
      </c>
      <c r="B636" s="9">
        <v>7</v>
      </c>
      <c r="C636" s="255" t="s">
        <v>9105</v>
      </c>
      <c r="D636" s="9">
        <v>0.70309643148574896</v>
      </c>
      <c r="E636" s="9">
        <v>1752644.3191166262</v>
      </c>
      <c r="F636" s="255" t="s">
        <v>9122</v>
      </c>
      <c r="G636" s="9"/>
      <c r="H636" s="255" t="s">
        <v>9168</v>
      </c>
      <c r="I636" s="9">
        <v>1</v>
      </c>
    </row>
    <row r="637">
      <c r="A637" s="255" t="s">
        <v>1814</v>
      </c>
      <c r="B637" s="9">
        <v>7</v>
      </c>
      <c r="C637" s="255" t="s">
        <v>9205</v>
      </c>
      <c r="D637" s="9">
        <v>1918.8139560858724</v>
      </c>
      <c r="E637" s="9">
        <v>1752644.3191166262</v>
      </c>
      <c r="F637" s="255" t="s">
        <v>9122</v>
      </c>
      <c r="G637" s="9"/>
      <c r="H637" s="255" t="s">
        <v>9168</v>
      </c>
      <c r="I637" s="9">
        <v>1</v>
      </c>
    </row>
    <row r="638">
      <c r="A638" s="255" t="s">
        <v>1815</v>
      </c>
      <c r="B638" s="9">
        <v>7</v>
      </c>
      <c r="C638" s="255" t="s">
        <v>9103</v>
      </c>
      <c r="D638" s="9">
        <v>1232277.9664346701</v>
      </c>
      <c r="E638" s="9">
        <v>1752644.3191166262</v>
      </c>
      <c r="F638" s="255" t="s">
        <v>9123</v>
      </c>
      <c r="G638" s="9"/>
      <c r="H638" s="255" t="s">
        <v>9168</v>
      </c>
      <c r="I638" s="9">
        <v>1</v>
      </c>
    </row>
    <row r="639">
      <c r="A639" s="255" t="s">
        <v>1816</v>
      </c>
      <c r="B639" s="9">
        <v>7</v>
      </c>
      <c r="C639" s="255" t="s">
        <v>9104</v>
      </c>
      <c r="D639" s="9">
        <v>3362998379.5756035</v>
      </c>
      <c r="E639" s="9">
        <v>1752644.3191166262</v>
      </c>
      <c r="F639" s="255" t="s">
        <v>9123</v>
      </c>
      <c r="G639" s="9"/>
      <c r="H639" s="255" t="s">
        <v>9168</v>
      </c>
      <c r="I639" s="9">
        <v>1</v>
      </c>
    </row>
    <row r="640">
      <c r="A640" s="255" t="s">
        <v>1817</v>
      </c>
      <c r="B640" s="9">
        <v>7</v>
      </c>
      <c r="C640" s="255" t="s">
        <v>9105</v>
      </c>
      <c r="D640" s="9">
        <v>0.70309643148574896</v>
      </c>
      <c r="E640" s="9">
        <v>1752644.3191166262</v>
      </c>
      <c r="F640" s="255" t="s">
        <v>9123</v>
      </c>
      <c r="G640" s="9"/>
      <c r="H640" s="255" t="s">
        <v>9168</v>
      </c>
      <c r="I640" s="9">
        <v>1</v>
      </c>
    </row>
    <row r="641">
      <c r="A641" s="255" t="s">
        <v>1818</v>
      </c>
      <c r="B641" s="9">
        <v>7</v>
      </c>
      <c r="C641" s="255" t="s">
        <v>9205</v>
      </c>
      <c r="D641" s="9">
        <v>1918.8139560858724</v>
      </c>
      <c r="E641" s="9">
        <v>1752644.3191166262</v>
      </c>
      <c r="F641" s="255" t="s">
        <v>9123</v>
      </c>
      <c r="G641" s="9"/>
      <c r="H641" s="255" t="s">
        <v>9168</v>
      </c>
      <c r="I641" s="9">
        <v>1</v>
      </c>
    </row>
    <row r="642">
      <c r="A642" s="255" t="s">
        <v>1819</v>
      </c>
      <c r="B642" s="9">
        <v>7</v>
      </c>
      <c r="C642" s="255" t="s">
        <v>9103</v>
      </c>
      <c r="D642" s="9">
        <v>1232277.9664346701</v>
      </c>
      <c r="E642" s="9">
        <v>1752644.3191166262</v>
      </c>
      <c r="F642" s="255" t="s">
        <v>9124</v>
      </c>
      <c r="G642" s="9"/>
      <c r="H642" s="255" t="s">
        <v>9168</v>
      </c>
      <c r="I642" s="9">
        <v>1</v>
      </c>
    </row>
    <row r="643">
      <c r="A643" s="255" t="s">
        <v>1820</v>
      </c>
      <c r="B643" s="9">
        <v>7</v>
      </c>
      <c r="C643" s="255" t="s">
        <v>9104</v>
      </c>
      <c r="D643" s="9">
        <v>3362998379.5756035</v>
      </c>
      <c r="E643" s="9">
        <v>1752644.3191166262</v>
      </c>
      <c r="F643" s="255" t="s">
        <v>9124</v>
      </c>
      <c r="G643" s="9"/>
      <c r="H643" s="255" t="s">
        <v>9168</v>
      </c>
      <c r="I643" s="9">
        <v>1</v>
      </c>
    </row>
    <row r="644">
      <c r="A644" s="255" t="s">
        <v>1821</v>
      </c>
      <c r="B644" s="9">
        <v>7</v>
      </c>
      <c r="C644" s="255" t="s">
        <v>9105</v>
      </c>
      <c r="D644" s="9">
        <v>0.70309643148574896</v>
      </c>
      <c r="E644" s="9">
        <v>1752644.3191166262</v>
      </c>
      <c r="F644" s="255" t="s">
        <v>9124</v>
      </c>
      <c r="G644" s="9"/>
      <c r="H644" s="255" t="s">
        <v>9168</v>
      </c>
      <c r="I644" s="9">
        <v>1</v>
      </c>
    </row>
    <row r="645">
      <c r="A645" s="255" t="s">
        <v>1822</v>
      </c>
      <c r="B645" s="9">
        <v>7</v>
      </c>
      <c r="C645" s="255" t="s">
        <v>9205</v>
      </c>
      <c r="D645" s="9">
        <v>1918.8139560858724</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2924151810.0473056</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1668.4228386516818</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4819835856.4654961</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2750.0365042091407</v>
      </c>
      <c r="E653" s="9">
        <v>1752644.3191166262</v>
      </c>
      <c r="F653" s="255" t="s">
        <v>9126</v>
      </c>
      <c r="G653" s="9"/>
      <c r="H653" s="255" t="s">
        <v>9168</v>
      </c>
      <c r="I653" s="9">
        <v>1</v>
      </c>
    </row>
    <row r="654">
      <c r="A654" s="255" t="s">
        <v>1831</v>
      </c>
      <c r="B654" s="9">
        <v>7</v>
      </c>
      <c r="C654" s="255" t="s">
        <v>9103</v>
      </c>
      <c r="D654" s="9">
        <v>1556495.2258444205</v>
      </c>
      <c r="E654" s="9">
        <v>1752644.3191166262</v>
      </c>
      <c r="F654" s="255" t="s">
        <v>9127</v>
      </c>
      <c r="G654" s="9"/>
      <c r="H654" s="255" t="s">
        <v>9168</v>
      </c>
      <c r="I654" s="9">
        <v>1</v>
      </c>
    </row>
    <row r="655">
      <c r="A655" s="255" t="s">
        <v>1832</v>
      </c>
      <c r="B655" s="9">
        <v>7</v>
      </c>
      <c r="C655" s="255" t="s">
        <v>9104</v>
      </c>
      <c r="D655" s="9">
        <v>8182834236.0410995</v>
      </c>
      <c r="E655" s="9">
        <v>1752644.3191166262</v>
      </c>
      <c r="F655" s="255" t="s">
        <v>9127</v>
      </c>
      <c r="G655" s="9"/>
      <c r="H655" s="255" t="s">
        <v>9168</v>
      </c>
      <c r="I655" s="9">
        <v>1</v>
      </c>
    </row>
    <row r="656">
      <c r="A656" s="255" t="s">
        <v>1833</v>
      </c>
      <c r="B656" s="9">
        <v>7</v>
      </c>
      <c r="C656" s="255" t="s">
        <v>9105</v>
      </c>
      <c r="D656" s="9">
        <v>0.88808391347134863</v>
      </c>
      <c r="E656" s="9">
        <v>1752644.3191166262</v>
      </c>
      <c r="F656" s="255" t="s">
        <v>9127</v>
      </c>
      <c r="G656" s="9"/>
      <c r="H656" s="255" t="s">
        <v>9168</v>
      </c>
      <c r="I656" s="9">
        <v>1</v>
      </c>
    </row>
    <row r="657">
      <c r="A657" s="255" t="s">
        <v>1834</v>
      </c>
      <c r="B657" s="9">
        <v>7</v>
      </c>
      <c r="C657" s="255" t="s">
        <v>9205</v>
      </c>
      <c r="D657" s="9">
        <v>4668.8504602950125</v>
      </c>
      <c r="E657" s="9">
        <v>1752644.3191166262</v>
      </c>
      <c r="F657" s="255" t="s">
        <v>9127</v>
      </c>
      <c r="G657" s="9"/>
      <c r="H657" s="255" t="s">
        <v>9168</v>
      </c>
      <c r="I657" s="9">
        <v>1</v>
      </c>
    </row>
    <row r="658">
      <c r="A658" s="255" t="s">
        <v>1835</v>
      </c>
      <c r="B658" s="9">
        <v>7</v>
      </c>
      <c r="C658" s="255" t="s">
        <v>9103</v>
      </c>
      <c r="D658" s="9">
        <v>1556495.2258444205</v>
      </c>
      <c r="E658" s="9">
        <v>1752644.3191166262</v>
      </c>
      <c r="F658" s="255" t="s">
        <v>9128</v>
      </c>
      <c r="G658" s="9"/>
      <c r="H658" s="255" t="s">
        <v>9168</v>
      </c>
      <c r="I658" s="9">
        <v>1</v>
      </c>
    </row>
    <row r="659">
      <c r="A659" s="255" t="s">
        <v>1836</v>
      </c>
      <c r="B659" s="9">
        <v>7</v>
      </c>
      <c r="C659" s="255" t="s">
        <v>9104</v>
      </c>
      <c r="D659" s="9">
        <v>8182834236.0410995</v>
      </c>
      <c r="E659" s="9">
        <v>1752644.3191166262</v>
      </c>
      <c r="F659" s="255" t="s">
        <v>9128</v>
      </c>
      <c r="G659" s="9"/>
      <c r="H659" s="255" t="s">
        <v>9168</v>
      </c>
      <c r="I659" s="9">
        <v>1</v>
      </c>
    </row>
    <row r="660">
      <c r="A660" s="255" t="s">
        <v>1837</v>
      </c>
      <c r="B660" s="9">
        <v>7</v>
      </c>
      <c r="C660" s="255" t="s">
        <v>9105</v>
      </c>
      <c r="D660" s="9">
        <v>0.88808391347134863</v>
      </c>
      <c r="E660" s="9">
        <v>1752644.3191166262</v>
      </c>
      <c r="F660" s="255" t="s">
        <v>9128</v>
      </c>
      <c r="G660" s="9"/>
      <c r="H660" s="255" t="s">
        <v>9168</v>
      </c>
      <c r="I660" s="9">
        <v>1</v>
      </c>
    </row>
    <row r="661">
      <c r="A661" s="255" t="s">
        <v>1838</v>
      </c>
      <c r="B661" s="9">
        <v>7</v>
      </c>
      <c r="C661" s="255" t="s">
        <v>9205</v>
      </c>
      <c r="D661" s="9">
        <v>4668.8504602950125</v>
      </c>
      <c r="E661" s="9">
        <v>1752644.3191166262</v>
      </c>
      <c r="F661" s="255" t="s">
        <v>9128</v>
      </c>
      <c r="G661" s="9"/>
      <c r="H661" s="255" t="s">
        <v>9168</v>
      </c>
      <c r="I661" s="9">
        <v>1</v>
      </c>
    </row>
    <row r="662">
      <c r="A662" s="255" t="s">
        <v>1839</v>
      </c>
      <c r="B662" s="9">
        <v>7</v>
      </c>
      <c r="C662" s="255" t="s">
        <v>9103</v>
      </c>
      <c r="D662" s="9">
        <v>676641.64496227435</v>
      </c>
      <c r="E662" s="9">
        <v>1752644.3191166262</v>
      </c>
      <c r="F662" s="255" t="s">
        <v>9129</v>
      </c>
      <c r="G662" s="9"/>
      <c r="H662" s="255" t="s">
        <v>9168</v>
      </c>
      <c r="I662" s="9">
        <v>1</v>
      </c>
    </row>
    <row r="663">
      <c r="A663" s="255" t="s">
        <v>1840</v>
      </c>
      <c r="B663" s="9">
        <v>7</v>
      </c>
      <c r="C663" s="255" t="s">
        <v>9104</v>
      </c>
      <c r="D663" s="9">
        <v>-1394218205.0579996</v>
      </c>
      <c r="E663" s="9">
        <v>1752644.3191166262</v>
      </c>
      <c r="F663" s="255" t="s">
        <v>9129</v>
      </c>
      <c r="G663" s="9"/>
      <c r="H663" s="255" t="s">
        <v>9168</v>
      </c>
      <c r="I663" s="9">
        <v>1</v>
      </c>
    </row>
    <row r="664">
      <c r="A664" s="255" t="s">
        <v>1841</v>
      </c>
      <c r="B664" s="9">
        <v>7</v>
      </c>
      <c r="C664" s="255" t="s">
        <v>9105</v>
      </c>
      <c r="D664" s="9">
        <v>0.38606900303840175</v>
      </c>
      <c r="E664" s="9">
        <v>1752644.3191166262</v>
      </c>
      <c r="F664" s="255" t="s">
        <v>9129</v>
      </c>
      <c r="G664" s="9"/>
      <c r="H664" s="255" t="s">
        <v>9168</v>
      </c>
      <c r="I664" s="9">
        <v>1</v>
      </c>
    </row>
    <row r="665">
      <c r="A665" s="255" t="s">
        <v>1842</v>
      </c>
      <c r="B665" s="9">
        <v>7</v>
      </c>
      <c r="C665" s="255" t="s">
        <v>9205</v>
      </c>
      <c r="D665" s="9">
        <v>-795.49409418148127</v>
      </c>
      <c r="E665" s="9">
        <v>1752644.3191166262</v>
      </c>
      <c r="F665" s="255" t="s">
        <v>9129</v>
      </c>
      <c r="G665" s="9"/>
      <c r="H665" s="255" t="s">
        <v>9168</v>
      </c>
      <c r="I665" s="9">
        <v>1</v>
      </c>
    </row>
    <row r="666">
      <c r="A666" s="255" t="s">
        <v>1843</v>
      </c>
      <c r="B666" s="9">
        <v>7</v>
      </c>
      <c r="C666" s="255" t="s">
        <v>9103</v>
      </c>
      <c r="D666" s="9">
        <v>676641.64496227435</v>
      </c>
      <c r="E666" s="9">
        <v>1752644.3191166262</v>
      </c>
      <c r="F666" s="255" t="s">
        <v>9130</v>
      </c>
      <c r="G666" s="9"/>
      <c r="H666" s="255" t="s">
        <v>9168</v>
      </c>
      <c r="I666" s="9">
        <v>1</v>
      </c>
    </row>
    <row r="667">
      <c r="A667" s="255" t="s">
        <v>1844</v>
      </c>
      <c r="B667" s="9">
        <v>7</v>
      </c>
      <c r="C667" s="255" t="s">
        <v>9104</v>
      </c>
      <c r="D667" s="9">
        <v>-1394218205.0579996</v>
      </c>
      <c r="E667" s="9">
        <v>1752644.3191166262</v>
      </c>
      <c r="F667" s="255" t="s">
        <v>9130</v>
      </c>
      <c r="G667" s="9"/>
      <c r="H667" s="255" t="s">
        <v>9168</v>
      </c>
      <c r="I667" s="9">
        <v>1</v>
      </c>
    </row>
    <row r="668">
      <c r="A668" s="255" t="s">
        <v>1845</v>
      </c>
      <c r="B668" s="9">
        <v>7</v>
      </c>
      <c r="C668" s="255" t="s">
        <v>9105</v>
      </c>
      <c r="D668" s="9">
        <v>0.38606900303840175</v>
      </c>
      <c r="E668" s="9">
        <v>1752644.3191166262</v>
      </c>
      <c r="F668" s="255" t="s">
        <v>9130</v>
      </c>
      <c r="G668" s="9"/>
      <c r="H668" s="255" t="s">
        <v>9168</v>
      </c>
      <c r="I668" s="9">
        <v>1</v>
      </c>
    </row>
    <row r="669">
      <c r="A669" s="255" t="s">
        <v>1846</v>
      </c>
      <c r="B669" s="9">
        <v>7</v>
      </c>
      <c r="C669" s="255" t="s">
        <v>9205</v>
      </c>
      <c r="D669" s="9">
        <v>-795.49409418148127</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4757216584.6336031</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2714.3080502673538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7799126292.5500822</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4449.9195914896327</v>
      </c>
      <c r="E677" s="9">
        <v>1752644.3191166262</v>
      </c>
      <c r="F677" s="255" t="s">
        <v>9132</v>
      </c>
      <c r="G677" s="9"/>
      <c r="H677" s="255" t="s">
        <v>9168</v>
      </c>
      <c r="I677" s="9">
        <v>1</v>
      </c>
    </row>
    <row r="678">
      <c r="A678" s="255" t="s">
        <v>1855</v>
      </c>
      <c r="B678" s="9">
        <v>7</v>
      </c>
      <c r="C678" s="255" t="s">
        <v>9103</v>
      </c>
      <c r="D678" s="9">
        <v>1429251.6127502425</v>
      </c>
      <c r="E678" s="9">
        <v>1752644.3191166262</v>
      </c>
      <c r="F678" s="255" t="s">
        <v>9133</v>
      </c>
      <c r="G678" s="9"/>
      <c r="H678" s="255" t="s">
        <v>9168</v>
      </c>
      <c r="I678" s="9">
        <v>1</v>
      </c>
    </row>
    <row r="679">
      <c r="A679" s="255" t="s">
        <v>1856</v>
      </c>
      <c r="B679" s="9">
        <v>7</v>
      </c>
      <c r="C679" s="255" t="s">
        <v>9104</v>
      </c>
      <c r="D679" s="9">
        <v>5018189914.8812399</v>
      </c>
      <c r="E679" s="9">
        <v>1752644.3191166262</v>
      </c>
      <c r="F679" s="255" t="s">
        <v>9133</v>
      </c>
      <c r="G679" s="9"/>
      <c r="H679" s="255" t="s">
        <v>9168</v>
      </c>
      <c r="I679" s="9">
        <v>1</v>
      </c>
    </row>
    <row r="680">
      <c r="A680" s="255" t="s">
        <v>1857</v>
      </c>
      <c r="B680" s="9">
        <v>7</v>
      </c>
      <c r="C680" s="255" t="s">
        <v>9105</v>
      </c>
      <c r="D680" s="9">
        <v>0.81548298029495159</v>
      </c>
      <c r="E680" s="9">
        <v>1752644.3191166262</v>
      </c>
      <c r="F680" s="255" t="s">
        <v>9133</v>
      </c>
      <c r="G680" s="9"/>
      <c r="H680" s="255" t="s">
        <v>9168</v>
      </c>
      <c r="I680" s="9">
        <v>1</v>
      </c>
    </row>
    <row r="681">
      <c r="A681" s="255" t="s">
        <v>1858</v>
      </c>
      <c r="B681" s="9">
        <v>7</v>
      </c>
      <c r="C681" s="255" t="s">
        <v>9205</v>
      </c>
      <c r="D681" s="9">
        <v>2863.2106698126436</v>
      </c>
      <c r="E681" s="9">
        <v>1752644.3191166262</v>
      </c>
      <c r="F681" s="255" t="s">
        <v>9133</v>
      </c>
      <c r="G681" s="9"/>
      <c r="H681" s="255" t="s">
        <v>9168</v>
      </c>
      <c r="I681" s="9">
        <v>1</v>
      </c>
    </row>
    <row r="682">
      <c r="A682" s="255" t="s">
        <v>1859</v>
      </c>
      <c r="B682" s="9">
        <v>7</v>
      </c>
      <c r="C682" s="255" t="s">
        <v>9103</v>
      </c>
      <c r="D682" s="9">
        <v>0</v>
      </c>
      <c r="E682" s="9">
        <v>1752644.3191166262</v>
      </c>
      <c r="F682" s="255" t="s">
        <v>9134</v>
      </c>
      <c r="G682" s="9"/>
      <c r="H682" s="255" t="s">
        <v>9168</v>
      </c>
      <c r="I682" s="9">
        <v>1</v>
      </c>
    </row>
    <row r="683">
      <c r="A683" s="255" t="s">
        <v>1860</v>
      </c>
      <c r="B683" s="9">
        <v>7</v>
      </c>
      <c r="C683" s="255" t="s">
        <v>9104</v>
      </c>
      <c r="D683" s="9">
        <v>-4634481971.3902225</v>
      </c>
      <c r="E683" s="9">
        <v>1752644.3191166262</v>
      </c>
      <c r="F683" s="255" t="s">
        <v>9134</v>
      </c>
      <c r="G683" s="9"/>
      <c r="H683" s="255" t="s">
        <v>9168</v>
      </c>
      <c r="I683" s="9">
        <v>1</v>
      </c>
    </row>
    <row r="684">
      <c r="A684" s="255" t="s">
        <v>1861</v>
      </c>
      <c r="B684" s="9">
        <v>7</v>
      </c>
      <c r="C684" s="255" t="s">
        <v>9105</v>
      </c>
      <c r="D684" s="9">
        <v>0</v>
      </c>
      <c r="E684" s="9">
        <v>1752644.3191166262</v>
      </c>
      <c r="F684" s="255" t="s">
        <v>9134</v>
      </c>
      <c r="G684" s="9"/>
      <c r="H684" s="255" t="s">
        <v>9168</v>
      </c>
      <c r="I684" s="9">
        <v>1</v>
      </c>
    </row>
    <row r="685">
      <c r="A685" s="255" t="s">
        <v>1862</v>
      </c>
      <c r="B685" s="9">
        <v>7</v>
      </c>
      <c r="C685" s="255" t="s">
        <v>9205</v>
      </c>
      <c r="D685" s="9">
        <v>-2644.2798010072634</v>
      </c>
      <c r="E685" s="9">
        <v>1752644.3191166262</v>
      </c>
      <c r="F685" s="255" t="s">
        <v>9134</v>
      </c>
      <c r="G685" s="9"/>
      <c r="H685" s="255" t="s">
        <v>9168</v>
      </c>
      <c r="I685" s="9">
        <v>1</v>
      </c>
    </row>
    <row r="686">
      <c r="A686" s="255" t="s">
        <v>1863</v>
      </c>
      <c r="B686" s="9">
        <v>7</v>
      </c>
      <c r="C686" s="255" t="s">
        <v>9103</v>
      </c>
      <c r="D686" s="9">
        <v>814181.58918521251</v>
      </c>
      <c r="E686" s="9">
        <v>1752644.3191166262</v>
      </c>
      <c r="F686" s="255" t="s">
        <v>9135</v>
      </c>
      <c r="G686" s="9"/>
      <c r="H686" s="255" t="s">
        <v>9168</v>
      </c>
      <c r="I686" s="9">
        <v>1</v>
      </c>
    </row>
    <row r="687">
      <c r="A687" s="255" t="s">
        <v>1864</v>
      </c>
      <c r="B687" s="9">
        <v>7</v>
      </c>
      <c r="C687" s="255" t="s">
        <v>9104</v>
      </c>
      <c r="D687" s="9">
        <v>383707943.4910177</v>
      </c>
      <c r="E687" s="9">
        <v>1752644.3191166262</v>
      </c>
      <c r="F687" s="255" t="s">
        <v>9135</v>
      </c>
      <c r="G687" s="9"/>
      <c r="H687" s="255" t="s">
        <v>9168</v>
      </c>
      <c r="I687" s="9">
        <v>1</v>
      </c>
    </row>
    <row r="688">
      <c r="A688" s="255" t="s">
        <v>1865</v>
      </c>
      <c r="B688" s="9">
        <v>7</v>
      </c>
      <c r="C688" s="255" t="s">
        <v>9105</v>
      </c>
      <c r="D688" s="9">
        <v>0.46454467703725483</v>
      </c>
      <c r="E688" s="9">
        <v>1752644.3191166262</v>
      </c>
      <c r="F688" s="255" t="s">
        <v>9135</v>
      </c>
      <c r="G688" s="9"/>
      <c r="H688" s="255" t="s">
        <v>9168</v>
      </c>
      <c r="I688" s="9">
        <v>1</v>
      </c>
    </row>
    <row r="689">
      <c r="A689" s="255" t="s">
        <v>1866</v>
      </c>
      <c r="B689" s="9">
        <v>7</v>
      </c>
      <c r="C689" s="255" t="s">
        <v>9205</v>
      </c>
      <c r="D689" s="9">
        <v>218.93086880538061</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1777926148.5490172</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1014.4249629868618</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3041909707.9164791</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1735.6115412222789</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7068351393.4064217</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4047.5482092342463</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1186764.6393632807</v>
      </c>
      <c r="E734" s="9">
        <v>1746329.1424868982</v>
      </c>
      <c r="F734" s="255" t="s">
        <v>9122</v>
      </c>
      <c r="G734" s="9"/>
      <c r="H734" s="255" t="s">
        <v>9168</v>
      </c>
      <c r="I734" s="9">
        <v>1</v>
      </c>
    </row>
    <row r="735">
      <c r="A735" s="255" t="s">
        <v>1912</v>
      </c>
      <c r="B735" s="9">
        <v>8</v>
      </c>
      <c r="C735" s="255" t="s">
        <v>9104</v>
      </c>
      <c r="D735" s="9">
        <v>3516174713.00524</v>
      </c>
      <c r="E735" s="9">
        <v>1746329.1424868982</v>
      </c>
      <c r="F735" s="255" t="s">
        <v>9122</v>
      </c>
      <c r="G735" s="9"/>
      <c r="H735" s="255" t="s">
        <v>9168</v>
      </c>
      <c r="I735" s="9">
        <v>1</v>
      </c>
    </row>
    <row r="736">
      <c r="A736" s="255" t="s">
        <v>1913</v>
      </c>
      <c r="B736" s="9">
        <v>8</v>
      </c>
      <c r="C736" s="255" t="s">
        <v>9105</v>
      </c>
      <c r="D736" s="9">
        <v>0.67957672496562849</v>
      </c>
      <c r="E736" s="9">
        <v>1746329.1424868982</v>
      </c>
      <c r="F736" s="255" t="s">
        <v>9122</v>
      </c>
      <c r="G736" s="9"/>
      <c r="H736" s="255" t="s">
        <v>9168</v>
      </c>
      <c r="I736" s="9">
        <v>1</v>
      </c>
    </row>
    <row r="737">
      <c r="A737" s="255" t="s">
        <v>1914</v>
      </c>
      <c r="B737" s="9">
        <v>8</v>
      </c>
      <c r="C737" s="255" t="s">
        <v>9205</v>
      </c>
      <c r="D737" s="9">
        <v>2013.466206031444</v>
      </c>
      <c r="E737" s="9">
        <v>1746329.1424868982</v>
      </c>
      <c r="F737" s="255" t="s">
        <v>9122</v>
      </c>
      <c r="G737" s="9"/>
      <c r="H737" s="255" t="s">
        <v>9168</v>
      </c>
      <c r="I737" s="9">
        <v>1</v>
      </c>
    </row>
    <row r="738">
      <c r="A738" s="255" t="s">
        <v>1915</v>
      </c>
      <c r="B738" s="9">
        <v>8</v>
      </c>
      <c r="C738" s="255" t="s">
        <v>9103</v>
      </c>
      <c r="D738" s="9">
        <v>1186764.6393632807</v>
      </c>
      <c r="E738" s="9">
        <v>1746329.1424868982</v>
      </c>
      <c r="F738" s="255" t="s">
        <v>9123</v>
      </c>
      <c r="G738" s="9"/>
      <c r="H738" s="255" t="s">
        <v>9168</v>
      </c>
      <c r="I738" s="9">
        <v>1</v>
      </c>
    </row>
    <row r="739">
      <c r="A739" s="255" t="s">
        <v>1916</v>
      </c>
      <c r="B739" s="9">
        <v>8</v>
      </c>
      <c r="C739" s="255" t="s">
        <v>9104</v>
      </c>
      <c r="D739" s="9">
        <v>3516174713.00524</v>
      </c>
      <c r="E739" s="9">
        <v>1746329.1424868982</v>
      </c>
      <c r="F739" s="255" t="s">
        <v>9123</v>
      </c>
      <c r="G739" s="9"/>
      <c r="H739" s="255" t="s">
        <v>9168</v>
      </c>
      <c r="I739" s="9">
        <v>1</v>
      </c>
    </row>
    <row r="740">
      <c r="A740" s="255" t="s">
        <v>1917</v>
      </c>
      <c r="B740" s="9">
        <v>8</v>
      </c>
      <c r="C740" s="255" t="s">
        <v>9105</v>
      </c>
      <c r="D740" s="9">
        <v>0.67957672496562849</v>
      </c>
      <c r="E740" s="9">
        <v>1746329.1424868982</v>
      </c>
      <c r="F740" s="255" t="s">
        <v>9123</v>
      </c>
      <c r="G740" s="9"/>
      <c r="H740" s="255" t="s">
        <v>9168</v>
      </c>
      <c r="I740" s="9">
        <v>1</v>
      </c>
    </row>
    <row r="741">
      <c r="A741" s="255" t="s">
        <v>1918</v>
      </c>
      <c r="B741" s="9">
        <v>8</v>
      </c>
      <c r="C741" s="255" t="s">
        <v>9205</v>
      </c>
      <c r="D741" s="9">
        <v>2013.466206031444</v>
      </c>
      <c r="E741" s="9">
        <v>1746329.1424868982</v>
      </c>
      <c r="F741" s="255" t="s">
        <v>9123</v>
      </c>
      <c r="G741" s="9"/>
      <c r="H741" s="255" t="s">
        <v>9168</v>
      </c>
      <c r="I741" s="9">
        <v>1</v>
      </c>
    </row>
    <row r="742">
      <c r="A742" s="255" t="s">
        <v>1919</v>
      </c>
      <c r="B742" s="9">
        <v>8</v>
      </c>
      <c r="C742" s="255" t="s">
        <v>9103</v>
      </c>
      <c r="D742" s="9">
        <v>1186764.6393632807</v>
      </c>
      <c r="E742" s="9">
        <v>1746329.1424868982</v>
      </c>
      <c r="F742" s="255" t="s">
        <v>9124</v>
      </c>
      <c r="G742" s="9"/>
      <c r="H742" s="255" t="s">
        <v>9168</v>
      </c>
      <c r="I742" s="9">
        <v>1</v>
      </c>
    </row>
    <row r="743">
      <c r="A743" s="255" t="s">
        <v>1920</v>
      </c>
      <c r="B743" s="9">
        <v>8</v>
      </c>
      <c r="C743" s="255" t="s">
        <v>9104</v>
      </c>
      <c r="D743" s="9">
        <v>3516174713.00524</v>
      </c>
      <c r="E743" s="9">
        <v>1746329.1424868982</v>
      </c>
      <c r="F743" s="255" t="s">
        <v>9124</v>
      </c>
      <c r="G743" s="9"/>
      <c r="H743" s="255" t="s">
        <v>9168</v>
      </c>
      <c r="I743" s="9">
        <v>1</v>
      </c>
    </row>
    <row r="744">
      <c r="A744" s="255" t="s">
        <v>1921</v>
      </c>
      <c r="B744" s="9">
        <v>8</v>
      </c>
      <c r="C744" s="255" t="s">
        <v>9105</v>
      </c>
      <c r="D744" s="9">
        <v>0.67957672496562849</v>
      </c>
      <c r="E744" s="9">
        <v>1746329.1424868982</v>
      </c>
      <c r="F744" s="255" t="s">
        <v>9124</v>
      </c>
      <c r="G744" s="9"/>
      <c r="H744" s="255" t="s">
        <v>9168</v>
      </c>
      <c r="I744" s="9">
        <v>1</v>
      </c>
    </row>
    <row r="745">
      <c r="A745" s="255" t="s">
        <v>1922</v>
      </c>
      <c r="B745" s="9">
        <v>8</v>
      </c>
      <c r="C745" s="255" t="s">
        <v>9205</v>
      </c>
      <c r="D745" s="9">
        <v>2013.466206031444</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3556249262.8598948</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2036.4140850306949</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7475121101.1373119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4280.4766405559731</v>
      </c>
      <c r="E753" s="9">
        <v>1746329.1424868982</v>
      </c>
      <c r="F753" s="255" t="s">
        <v>9126</v>
      </c>
      <c r="G753" s="9"/>
      <c r="H753" s="255" t="s">
        <v>9168</v>
      </c>
      <c r="I753" s="9">
        <v>1</v>
      </c>
    </row>
    <row r="754">
      <c r="A754" s="255" t="s">
        <v>1931</v>
      </c>
      <c r="B754" s="9">
        <v>8</v>
      </c>
      <c r="C754" s="255" t="s">
        <v>9103</v>
      </c>
      <c r="D754" s="9">
        <v>1549881.4559240793</v>
      </c>
      <c r="E754" s="9">
        <v>1746329.1424868982</v>
      </c>
      <c r="F754" s="255" t="s">
        <v>9127</v>
      </c>
      <c r="G754" s="9"/>
      <c r="H754" s="255" t="s">
        <v>9168</v>
      </c>
      <c r="I754" s="9">
        <v>1</v>
      </c>
    </row>
    <row r="755">
      <c r="A755" s="255" t="s">
        <v>1932</v>
      </c>
      <c r="B755" s="9">
        <v>8</v>
      </c>
      <c r="C755" s="255" t="s">
        <v>9104</v>
      </c>
      <c r="D755" s="9">
        <v>10991295814.142551</v>
      </c>
      <c r="E755" s="9">
        <v>1746329.1424868982</v>
      </c>
      <c r="F755" s="255" t="s">
        <v>9127</v>
      </c>
      <c r="G755" s="9"/>
      <c r="H755" s="255" t="s">
        <v>9168</v>
      </c>
      <c r="I755" s="9">
        <v>1</v>
      </c>
    </row>
    <row r="756">
      <c r="A756" s="255" t="s">
        <v>1933</v>
      </c>
      <c r="B756" s="9">
        <v>8</v>
      </c>
      <c r="C756" s="255" t="s">
        <v>9105</v>
      </c>
      <c r="D756" s="9">
        <v>0.88750821263678659</v>
      </c>
      <c r="E756" s="9">
        <v>1746329.1424868982</v>
      </c>
      <c r="F756" s="255" t="s">
        <v>9127</v>
      </c>
      <c r="G756" s="9"/>
      <c r="H756" s="255" t="s">
        <v>9168</v>
      </c>
      <c r="I756" s="9">
        <v>1</v>
      </c>
    </row>
    <row r="757">
      <c r="A757" s="255" t="s">
        <v>1934</v>
      </c>
      <c r="B757" s="9">
        <v>8</v>
      </c>
      <c r="C757" s="255" t="s">
        <v>9205</v>
      </c>
      <c r="D757" s="9">
        <v>6293.9428465874171</v>
      </c>
      <c r="E757" s="9">
        <v>1746329.1424868982</v>
      </c>
      <c r="F757" s="255" t="s">
        <v>9127</v>
      </c>
      <c r="G757" s="9"/>
      <c r="H757" s="255" t="s">
        <v>9168</v>
      </c>
      <c r="I757" s="9">
        <v>1</v>
      </c>
    </row>
    <row r="758">
      <c r="A758" s="255" t="s">
        <v>1935</v>
      </c>
      <c r="B758" s="9">
        <v>8</v>
      </c>
      <c r="C758" s="255" t="s">
        <v>9103</v>
      </c>
      <c r="D758" s="9">
        <v>1549881.4559240793</v>
      </c>
      <c r="E758" s="9">
        <v>1746329.1424868982</v>
      </c>
      <c r="F758" s="255" t="s">
        <v>9128</v>
      </c>
      <c r="G758" s="9"/>
      <c r="H758" s="255" t="s">
        <v>9168</v>
      </c>
      <c r="I758" s="9">
        <v>1</v>
      </c>
    </row>
    <row r="759">
      <c r="A759" s="255" t="s">
        <v>1936</v>
      </c>
      <c r="B759" s="9">
        <v>8</v>
      </c>
      <c r="C759" s="255" t="s">
        <v>9104</v>
      </c>
      <c r="D759" s="9">
        <v>10991295814.142551</v>
      </c>
      <c r="E759" s="9">
        <v>1746329.1424868982</v>
      </c>
      <c r="F759" s="255" t="s">
        <v>9128</v>
      </c>
      <c r="G759" s="9"/>
      <c r="H759" s="255" t="s">
        <v>9168</v>
      </c>
      <c r="I759" s="9">
        <v>1</v>
      </c>
    </row>
    <row r="760">
      <c r="A760" s="255" t="s">
        <v>1937</v>
      </c>
      <c r="B760" s="9">
        <v>8</v>
      </c>
      <c r="C760" s="255" t="s">
        <v>9105</v>
      </c>
      <c r="D760" s="9">
        <v>0.88750821263678659</v>
      </c>
      <c r="E760" s="9">
        <v>1746329.1424868982</v>
      </c>
      <c r="F760" s="255" t="s">
        <v>9128</v>
      </c>
      <c r="G760" s="9"/>
      <c r="H760" s="255" t="s">
        <v>9168</v>
      </c>
      <c r="I760" s="9">
        <v>1</v>
      </c>
    </row>
    <row r="761">
      <c r="A761" s="255" t="s">
        <v>1938</v>
      </c>
      <c r="B761" s="9">
        <v>8</v>
      </c>
      <c r="C761" s="255" t="s">
        <v>9205</v>
      </c>
      <c r="D761" s="9">
        <v>6293.9428465874171</v>
      </c>
      <c r="E761" s="9">
        <v>1746329.1424868982</v>
      </c>
      <c r="F761" s="255" t="s">
        <v>9128</v>
      </c>
      <c r="G761" s="9"/>
      <c r="H761" s="255" t="s">
        <v>9168</v>
      </c>
      <c r="I761" s="9">
        <v>1</v>
      </c>
    </row>
    <row r="762">
      <c r="A762" s="255" t="s">
        <v>1939</v>
      </c>
      <c r="B762" s="9">
        <v>8</v>
      </c>
      <c r="C762" s="255" t="s">
        <v>9103</v>
      </c>
      <c r="D762" s="9">
        <v>624526.97553696204</v>
      </c>
      <c r="E762" s="9">
        <v>1746329.1424868982</v>
      </c>
      <c r="F762" s="255" t="s">
        <v>9129</v>
      </c>
      <c r="G762" s="9"/>
      <c r="H762" s="255" t="s">
        <v>9168</v>
      </c>
      <c r="I762" s="9">
        <v>1</v>
      </c>
    </row>
    <row r="763">
      <c r="A763" s="255" t="s">
        <v>1940</v>
      </c>
      <c r="B763" s="9">
        <v>8</v>
      </c>
      <c r="C763" s="255" t="s">
        <v>9104</v>
      </c>
      <c r="D763" s="9">
        <v>-2569639846.3605294</v>
      </c>
      <c r="E763" s="9">
        <v>1746329.1424868982</v>
      </c>
      <c r="F763" s="255" t="s">
        <v>9129</v>
      </c>
      <c r="G763" s="9"/>
      <c r="H763" s="255" t="s">
        <v>9168</v>
      </c>
      <c r="I763" s="9">
        <v>1</v>
      </c>
    </row>
    <row r="764">
      <c r="A764" s="255" t="s">
        <v>1941</v>
      </c>
      <c r="B764" s="9">
        <v>8</v>
      </c>
      <c r="C764" s="255" t="s">
        <v>9105</v>
      </c>
      <c r="D764" s="9">
        <v>0.35762271861740264</v>
      </c>
      <c r="E764" s="9">
        <v>1746329.1424868982</v>
      </c>
      <c r="F764" s="255" t="s">
        <v>9129</v>
      </c>
      <c r="G764" s="9"/>
      <c r="H764" s="255" t="s">
        <v>9168</v>
      </c>
      <c r="I764" s="9">
        <v>1</v>
      </c>
    </row>
    <row r="765">
      <c r="A765" s="255" t="s">
        <v>1942</v>
      </c>
      <c r="B765" s="9">
        <v>8</v>
      </c>
      <c r="C765" s="255" t="s">
        <v>9205</v>
      </c>
      <c r="D765" s="9">
        <v>-1471.4521929704372</v>
      </c>
      <c r="E765" s="9">
        <v>1746329.1424868982</v>
      </c>
      <c r="F765" s="255" t="s">
        <v>9129</v>
      </c>
      <c r="G765" s="9"/>
      <c r="H765" s="255" t="s">
        <v>9168</v>
      </c>
      <c r="I765" s="9">
        <v>1</v>
      </c>
    </row>
    <row r="766">
      <c r="A766" s="255" t="s">
        <v>1943</v>
      </c>
      <c r="B766" s="9">
        <v>8</v>
      </c>
      <c r="C766" s="255" t="s">
        <v>9103</v>
      </c>
      <c r="D766" s="9">
        <v>624526.97553696204</v>
      </c>
      <c r="E766" s="9">
        <v>1746329.1424868982</v>
      </c>
      <c r="F766" s="255" t="s">
        <v>9130</v>
      </c>
      <c r="G766" s="9"/>
      <c r="H766" s="255" t="s">
        <v>9168</v>
      </c>
      <c r="I766" s="9">
        <v>1</v>
      </c>
    </row>
    <row r="767">
      <c r="A767" s="255" t="s">
        <v>1944</v>
      </c>
      <c r="B767" s="9">
        <v>8</v>
      </c>
      <c r="C767" s="255" t="s">
        <v>9104</v>
      </c>
      <c r="D767" s="9">
        <v>-2569639846.3605294</v>
      </c>
      <c r="E767" s="9">
        <v>1746329.1424868982</v>
      </c>
      <c r="F767" s="255" t="s">
        <v>9130</v>
      </c>
      <c r="G767" s="9"/>
      <c r="H767" s="255" t="s">
        <v>9168</v>
      </c>
      <c r="I767" s="9">
        <v>1</v>
      </c>
    </row>
    <row r="768">
      <c r="A768" s="255" t="s">
        <v>1945</v>
      </c>
      <c r="B768" s="9">
        <v>8</v>
      </c>
      <c r="C768" s="255" t="s">
        <v>9105</v>
      </c>
      <c r="D768" s="9">
        <v>0.35762271861740264</v>
      </c>
      <c r="E768" s="9">
        <v>1746329.1424868982</v>
      </c>
      <c r="F768" s="255" t="s">
        <v>9130</v>
      </c>
      <c r="G768" s="9"/>
      <c r="H768" s="255" t="s">
        <v>9168</v>
      </c>
      <c r="I768" s="9">
        <v>1</v>
      </c>
    </row>
    <row r="769">
      <c r="A769" s="255" t="s">
        <v>1946</v>
      </c>
      <c r="B769" s="9">
        <v>8</v>
      </c>
      <c r="C769" s="255" t="s">
        <v>9205</v>
      </c>
      <c r="D769" s="9">
        <v>-1471.4521929704372</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6085814559.3657694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3484.918399001881</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10624600656.266317</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6083.9622942649412</v>
      </c>
      <c r="E777" s="9">
        <v>1746329.1424868982</v>
      </c>
      <c r="F777" s="255" t="s">
        <v>9132</v>
      </c>
      <c r="G777" s="9"/>
      <c r="H777" s="255" t="s">
        <v>9168</v>
      </c>
      <c r="I777" s="9">
        <v>1</v>
      </c>
    </row>
    <row r="778">
      <c r="A778" s="255" t="s">
        <v>1955</v>
      </c>
      <c r="B778" s="9">
        <v>8</v>
      </c>
      <c r="C778" s="255" t="s">
        <v>9103</v>
      </c>
      <c r="D778" s="9">
        <v>1469236.7166175537</v>
      </c>
      <c r="E778" s="9">
        <v>1746329.1424868982</v>
      </c>
      <c r="F778" s="255" t="s">
        <v>9133</v>
      </c>
      <c r="G778" s="9"/>
      <c r="H778" s="255" t="s">
        <v>9168</v>
      </c>
      <c r="I778" s="9">
        <v>1</v>
      </c>
    </row>
    <row r="779">
      <c r="A779" s="255" t="s">
        <v>1956</v>
      </c>
      <c r="B779" s="9">
        <v>8</v>
      </c>
      <c r="C779" s="255" t="s">
        <v>9104</v>
      </c>
      <c r="D779" s="9">
        <v>6015309939.3976202</v>
      </c>
      <c r="E779" s="9">
        <v>1746329.1424868982</v>
      </c>
      <c r="F779" s="255" t="s">
        <v>9133</v>
      </c>
      <c r="G779" s="9"/>
      <c r="H779" s="255" t="s">
        <v>9168</v>
      </c>
      <c r="I779" s="9">
        <v>1</v>
      </c>
    </row>
    <row r="780">
      <c r="A780" s="255" t="s">
        <v>1957</v>
      </c>
      <c r="B780" s="9">
        <v>8</v>
      </c>
      <c r="C780" s="255" t="s">
        <v>9105</v>
      </c>
      <c r="D780" s="9">
        <v>0.84132863666539692</v>
      </c>
      <c r="E780" s="9">
        <v>1746329.1424868982</v>
      </c>
      <c r="F780" s="255" t="s">
        <v>9133</v>
      </c>
      <c r="G780" s="9"/>
      <c r="H780" s="255" t="s">
        <v>9168</v>
      </c>
      <c r="I780" s="9">
        <v>1</v>
      </c>
    </row>
    <row r="781">
      <c r="A781" s="255" t="s">
        <v>1958</v>
      </c>
      <c r="B781" s="9">
        <v>8</v>
      </c>
      <c r="C781" s="255" t="s">
        <v>9205</v>
      </c>
      <c r="D781" s="9">
        <v>3444.5453569144397</v>
      </c>
      <c r="E781" s="9">
        <v>1746329.1424868982</v>
      </c>
      <c r="F781" s="255" t="s">
        <v>9133</v>
      </c>
      <c r="G781" s="9"/>
      <c r="H781" s="255" t="s">
        <v>9168</v>
      </c>
      <c r="I781" s="9">
        <v>1</v>
      </c>
    </row>
    <row r="782">
      <c r="A782" s="255" t="s">
        <v>1959</v>
      </c>
      <c r="B782" s="9">
        <v>8</v>
      </c>
      <c r="C782" s="255" t="s">
        <v>9103</v>
      </c>
      <c r="D782" s="9">
        <v>0</v>
      </c>
      <c r="E782" s="9">
        <v>1746329.1424868982</v>
      </c>
      <c r="F782" s="255" t="s">
        <v>9134</v>
      </c>
      <c r="G782" s="9"/>
      <c r="H782" s="255" t="s">
        <v>9168</v>
      </c>
      <c r="I782" s="9">
        <v>1</v>
      </c>
    </row>
    <row r="783">
      <c r="A783" s="255" t="s">
        <v>1960</v>
      </c>
      <c r="B783" s="9">
        <v>8</v>
      </c>
      <c r="C783" s="255" t="s">
        <v>9104</v>
      </c>
      <c r="D783" s="9">
        <v>-5648614781.5213852</v>
      </c>
      <c r="E783" s="9">
        <v>1746329.1424868982</v>
      </c>
      <c r="F783" s="255" t="s">
        <v>9134</v>
      </c>
      <c r="G783" s="9"/>
      <c r="H783" s="255" t="s">
        <v>9168</v>
      </c>
      <c r="I783" s="9">
        <v>1</v>
      </c>
    </row>
    <row r="784">
      <c r="A784" s="255" t="s">
        <v>1961</v>
      </c>
      <c r="B784" s="9">
        <v>8</v>
      </c>
      <c r="C784" s="255" t="s">
        <v>9105</v>
      </c>
      <c r="D784" s="9">
        <v>0</v>
      </c>
      <c r="E784" s="9">
        <v>1746329.1424868982</v>
      </c>
      <c r="F784" s="255" t="s">
        <v>9134</v>
      </c>
      <c r="G784" s="9"/>
      <c r="H784" s="255" t="s">
        <v>9168</v>
      </c>
      <c r="I784" s="9">
        <v>1</v>
      </c>
    </row>
    <row r="785">
      <c r="A785" s="255" t="s">
        <v>1962</v>
      </c>
      <c r="B785" s="9">
        <v>8</v>
      </c>
      <c r="C785" s="255" t="s">
        <v>9205</v>
      </c>
      <c r="D785" s="9">
        <v>-3234.5648045919634</v>
      </c>
      <c r="E785" s="9">
        <v>1746329.1424868982</v>
      </c>
      <c r="F785" s="255" t="s">
        <v>9134</v>
      </c>
      <c r="G785" s="9"/>
      <c r="H785" s="255" t="s">
        <v>9168</v>
      </c>
      <c r="I785" s="9">
        <v>1</v>
      </c>
    </row>
    <row r="786">
      <c r="A786" s="255" t="s">
        <v>1963</v>
      </c>
      <c r="B786" s="9">
        <v>8</v>
      </c>
      <c r="C786" s="255" t="s">
        <v>9103</v>
      </c>
      <c r="D786" s="9">
        <v>805090.58972712513</v>
      </c>
      <c r="E786" s="9">
        <v>1746329.1424868982</v>
      </c>
      <c r="F786" s="255" t="s">
        <v>9135</v>
      </c>
      <c r="G786" s="9"/>
      <c r="H786" s="255" t="s">
        <v>9168</v>
      </c>
      <c r="I786" s="9">
        <v>1</v>
      </c>
    </row>
    <row r="787">
      <c r="A787" s="255" t="s">
        <v>1964</v>
      </c>
      <c r="B787" s="9">
        <v>8</v>
      </c>
      <c r="C787" s="255" t="s">
        <v>9104</v>
      </c>
      <c r="D787" s="9">
        <v>366695157.87623507</v>
      </c>
      <c r="E787" s="9">
        <v>1746329.1424868982</v>
      </c>
      <c r="F787" s="255" t="s">
        <v>9135</v>
      </c>
      <c r="G787" s="9"/>
      <c r="H787" s="255" t="s">
        <v>9168</v>
      </c>
      <c r="I787" s="9">
        <v>1</v>
      </c>
    </row>
    <row r="788">
      <c r="A788" s="255" t="s">
        <v>1965</v>
      </c>
      <c r="B788" s="9">
        <v>8</v>
      </c>
      <c r="C788" s="255" t="s">
        <v>9105</v>
      </c>
      <c r="D788" s="9">
        <v>0.4610188137733407</v>
      </c>
      <c r="E788" s="9">
        <v>1746329.1424868982</v>
      </c>
      <c r="F788" s="255" t="s">
        <v>9135</v>
      </c>
      <c r="G788" s="9"/>
      <c r="H788" s="255" t="s">
        <v>9168</v>
      </c>
      <c r="I788" s="9">
        <v>1</v>
      </c>
    </row>
    <row r="789">
      <c r="A789" s="255" t="s">
        <v>1966</v>
      </c>
      <c r="B789" s="9">
        <v>8</v>
      </c>
      <c r="C789" s="255" t="s">
        <v>9205</v>
      </c>
      <c r="D789" s="9">
        <v>209.98055232247617</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2936335004.2367649</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1681.4327452929135</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4538786096.900547</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2599.0438952630598</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8007253608.9850616</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4581.1807351604848</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1145204.086123806</v>
      </c>
      <c r="E834" s="9">
        <v>1747858.0461865487</v>
      </c>
      <c r="F834" s="255" t="s">
        <v>9122</v>
      </c>
      <c r="G834" s="9"/>
      <c r="H834" s="255" t="s">
        <v>9168</v>
      </c>
      <c r="I834" s="9">
        <v>1</v>
      </c>
    </row>
    <row r="835">
      <c r="A835" s="255" t="s">
        <v>2012</v>
      </c>
      <c r="B835" s="9">
        <v>9</v>
      </c>
      <c r="C835" s="255" t="s">
        <v>9104</v>
      </c>
      <c r="D835" s="9">
        <v>4706286588.330657</v>
      </c>
      <c r="E835" s="9">
        <v>1747858.0461865487</v>
      </c>
      <c r="F835" s="255" t="s">
        <v>9122</v>
      </c>
      <c r="G835" s="9"/>
      <c r="H835" s="255" t="s">
        <v>9168</v>
      </c>
      <c r="I835" s="9">
        <v>1</v>
      </c>
    </row>
    <row r="836">
      <c r="A836" s="255" t="s">
        <v>2013</v>
      </c>
      <c r="B836" s="9">
        <v>9</v>
      </c>
      <c r="C836" s="255" t="s">
        <v>9105</v>
      </c>
      <c r="D836" s="9">
        <v>0.65520428768365691</v>
      </c>
      <c r="E836" s="9">
        <v>1747858.0461865487</v>
      </c>
      <c r="F836" s="255" t="s">
        <v>9122</v>
      </c>
      <c r="G836" s="9"/>
      <c r="H836" s="255" t="s">
        <v>9168</v>
      </c>
      <c r="I836" s="9">
        <v>1</v>
      </c>
    </row>
    <row r="837">
      <c r="A837" s="255" t="s">
        <v>2014</v>
      </c>
      <c r="B837" s="9">
        <v>9</v>
      </c>
      <c r="C837" s="255" t="s">
        <v>9205</v>
      </c>
      <c r="D837" s="9">
        <v>2692.6022960495934</v>
      </c>
      <c r="E837" s="9">
        <v>1747858.0461865487</v>
      </c>
      <c r="F837" s="255" t="s">
        <v>9122</v>
      </c>
      <c r="G837" s="9"/>
      <c r="H837" s="255" t="s">
        <v>9168</v>
      </c>
      <c r="I837" s="9">
        <v>1</v>
      </c>
    </row>
    <row r="838">
      <c r="A838" s="255" t="s">
        <v>2015</v>
      </c>
      <c r="B838" s="9">
        <v>9</v>
      </c>
      <c r="C838" s="255" t="s">
        <v>9103</v>
      </c>
      <c r="D838" s="9">
        <v>1145204.086123806</v>
      </c>
      <c r="E838" s="9">
        <v>1747858.0461865487</v>
      </c>
      <c r="F838" s="255" t="s">
        <v>9123</v>
      </c>
      <c r="G838" s="9"/>
      <c r="H838" s="255" t="s">
        <v>9168</v>
      </c>
      <c r="I838" s="9">
        <v>1</v>
      </c>
    </row>
    <row r="839">
      <c r="A839" s="255" t="s">
        <v>2016</v>
      </c>
      <c r="B839" s="9">
        <v>9</v>
      </c>
      <c r="C839" s="255" t="s">
        <v>9104</v>
      </c>
      <c r="D839" s="9">
        <v>4706286588.330657</v>
      </c>
      <c r="E839" s="9">
        <v>1747858.0461865487</v>
      </c>
      <c r="F839" s="255" t="s">
        <v>9123</v>
      </c>
      <c r="G839" s="9"/>
      <c r="H839" s="255" t="s">
        <v>9168</v>
      </c>
      <c r="I839" s="9">
        <v>1</v>
      </c>
    </row>
    <row r="840">
      <c r="A840" s="255" t="s">
        <v>2017</v>
      </c>
      <c r="B840" s="9">
        <v>9</v>
      </c>
      <c r="C840" s="255" t="s">
        <v>9105</v>
      </c>
      <c r="D840" s="9">
        <v>0.65520428768365691</v>
      </c>
      <c r="E840" s="9">
        <v>1747858.0461865487</v>
      </c>
      <c r="F840" s="255" t="s">
        <v>9123</v>
      </c>
      <c r="G840" s="9"/>
      <c r="H840" s="255" t="s">
        <v>9168</v>
      </c>
      <c r="I840" s="9">
        <v>1</v>
      </c>
    </row>
    <row r="841">
      <c r="A841" s="255" t="s">
        <v>2018</v>
      </c>
      <c r="B841" s="9">
        <v>9</v>
      </c>
      <c r="C841" s="255" t="s">
        <v>9205</v>
      </c>
      <c r="D841" s="9">
        <v>2692.6022960495934</v>
      </c>
      <c r="E841" s="9">
        <v>1747858.0461865487</v>
      </c>
      <c r="F841" s="255" t="s">
        <v>9123</v>
      </c>
      <c r="G841" s="9"/>
      <c r="H841" s="255" t="s">
        <v>9168</v>
      </c>
      <c r="I841" s="9">
        <v>1</v>
      </c>
    </row>
    <row r="842">
      <c r="A842" s="255" t="s">
        <v>2019</v>
      </c>
      <c r="B842" s="9">
        <v>9</v>
      </c>
      <c r="C842" s="255" t="s">
        <v>9103</v>
      </c>
      <c r="D842" s="9">
        <v>1145204.086123806</v>
      </c>
      <c r="E842" s="9">
        <v>1747858.0461865487</v>
      </c>
      <c r="F842" s="255" t="s">
        <v>9124</v>
      </c>
      <c r="G842" s="9"/>
      <c r="H842" s="255" t="s">
        <v>9168</v>
      </c>
      <c r="I842" s="9">
        <v>1</v>
      </c>
    </row>
    <row r="843">
      <c r="A843" s="255" t="s">
        <v>2020</v>
      </c>
      <c r="B843" s="9">
        <v>9</v>
      </c>
      <c r="C843" s="255" t="s">
        <v>9104</v>
      </c>
      <c r="D843" s="9">
        <v>4706286588.330657</v>
      </c>
      <c r="E843" s="9">
        <v>1747858.0461865487</v>
      </c>
      <c r="F843" s="255" t="s">
        <v>9124</v>
      </c>
      <c r="G843" s="9"/>
      <c r="H843" s="255" t="s">
        <v>9168</v>
      </c>
      <c r="I843" s="9">
        <v>1</v>
      </c>
    </row>
    <row r="844">
      <c r="A844" s="255" t="s">
        <v>2021</v>
      </c>
      <c r="B844" s="9">
        <v>9</v>
      </c>
      <c r="C844" s="255" t="s">
        <v>9105</v>
      </c>
      <c r="D844" s="9">
        <v>0.65520428768365691</v>
      </c>
      <c r="E844" s="9">
        <v>1747858.0461865487</v>
      </c>
      <c r="F844" s="255" t="s">
        <v>9124</v>
      </c>
      <c r="G844" s="9"/>
      <c r="H844" s="255" t="s">
        <v>9168</v>
      </c>
      <c r="I844" s="9">
        <v>1</v>
      </c>
    </row>
    <row r="845">
      <c r="A845" s="255" t="s">
        <v>2022</v>
      </c>
      <c r="B845" s="9">
        <v>9</v>
      </c>
      <c r="C845" s="255" t="s">
        <v>9205</v>
      </c>
      <c r="D845" s="9">
        <v>2692.6022960495934</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4577463738.8774929</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2618.8990283647672</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8497122194.921813</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4861.448681980045</v>
      </c>
      <c r="E853" s="9">
        <v>1747858.0461865487</v>
      </c>
      <c r="F853" s="255" t="s">
        <v>9126</v>
      </c>
      <c r="G853" s="9"/>
      <c r="H853" s="255" t="s">
        <v>9168</v>
      </c>
      <c r="I853" s="9">
        <v>1</v>
      </c>
    </row>
    <row r="854">
      <c r="A854" s="255" t="s">
        <v>2031</v>
      </c>
      <c r="B854" s="9">
        <v>9</v>
      </c>
      <c r="C854" s="255" t="s">
        <v>9103</v>
      </c>
      <c r="D854" s="9">
        <v>1590759.9250766179</v>
      </c>
      <c r="E854" s="9">
        <v>1747858.0461865487</v>
      </c>
      <c r="F854" s="255" t="s">
        <v>9127</v>
      </c>
      <c r="G854" s="9"/>
      <c r="H854" s="255" t="s">
        <v>9168</v>
      </c>
      <c r="I854" s="9">
        <v>1</v>
      </c>
    </row>
    <row r="855">
      <c r="A855" s="255" t="s">
        <v>2032</v>
      </c>
      <c r="B855" s="9">
        <v>9</v>
      </c>
      <c r="C855" s="255" t="s">
        <v>9104</v>
      </c>
      <c r="D855" s="9">
        <v>13203408783.25247</v>
      </c>
      <c r="E855" s="9">
        <v>1747858.0461865487</v>
      </c>
      <c r="F855" s="255" t="s">
        <v>9127</v>
      </c>
      <c r="G855" s="9"/>
      <c r="H855" s="255" t="s">
        <v>9168</v>
      </c>
      <c r="I855" s="9">
        <v>1</v>
      </c>
    </row>
    <row r="856">
      <c r="A856" s="255" t="s">
        <v>2033</v>
      </c>
      <c r="B856" s="9">
        <v>9</v>
      </c>
      <c r="C856" s="255" t="s">
        <v>9105</v>
      </c>
      <c r="D856" s="9">
        <v>0.91011963388406447</v>
      </c>
      <c r="E856" s="9">
        <v>1747858.0461865487</v>
      </c>
      <c r="F856" s="255" t="s">
        <v>9127</v>
      </c>
      <c r="G856" s="9"/>
      <c r="H856" s="255" t="s">
        <v>9168</v>
      </c>
      <c r="I856" s="9">
        <v>1</v>
      </c>
    </row>
    <row r="857">
      <c r="A857" s="255" t="s">
        <v>2034</v>
      </c>
      <c r="B857" s="9">
        <v>9</v>
      </c>
      <c r="C857" s="255" t="s">
        <v>9205</v>
      </c>
      <c r="D857" s="9">
        <v>7554.0509780296379</v>
      </c>
      <c r="E857" s="9">
        <v>1747858.0461865487</v>
      </c>
      <c r="F857" s="255" t="s">
        <v>9127</v>
      </c>
      <c r="G857" s="9"/>
      <c r="H857" s="255" t="s">
        <v>9168</v>
      </c>
      <c r="I857" s="9">
        <v>1</v>
      </c>
    </row>
    <row r="858">
      <c r="A858" s="255" t="s">
        <v>2035</v>
      </c>
      <c r="B858" s="9">
        <v>9</v>
      </c>
      <c r="C858" s="255" t="s">
        <v>9103</v>
      </c>
      <c r="D858" s="9">
        <v>1590759.9250766179</v>
      </c>
      <c r="E858" s="9">
        <v>1747858.0461865487</v>
      </c>
      <c r="F858" s="255" t="s">
        <v>9128</v>
      </c>
      <c r="G858" s="9"/>
      <c r="H858" s="255" t="s">
        <v>9168</v>
      </c>
      <c r="I858" s="9">
        <v>1</v>
      </c>
    </row>
    <row r="859">
      <c r="A859" s="255" t="s">
        <v>2036</v>
      </c>
      <c r="B859" s="9">
        <v>9</v>
      </c>
      <c r="C859" s="255" t="s">
        <v>9104</v>
      </c>
      <c r="D859" s="9">
        <v>13203408783.25247</v>
      </c>
      <c r="E859" s="9">
        <v>1747858.0461865487</v>
      </c>
      <c r="F859" s="255" t="s">
        <v>9128</v>
      </c>
      <c r="G859" s="9"/>
      <c r="H859" s="255" t="s">
        <v>9168</v>
      </c>
      <c r="I859" s="9">
        <v>1</v>
      </c>
    </row>
    <row r="860">
      <c r="A860" s="255" t="s">
        <v>2037</v>
      </c>
      <c r="B860" s="9">
        <v>9</v>
      </c>
      <c r="C860" s="255" t="s">
        <v>9105</v>
      </c>
      <c r="D860" s="9">
        <v>0.91011963388406447</v>
      </c>
      <c r="E860" s="9">
        <v>1747858.0461865487</v>
      </c>
      <c r="F860" s="255" t="s">
        <v>9128</v>
      </c>
      <c r="G860" s="9"/>
      <c r="H860" s="255" t="s">
        <v>9168</v>
      </c>
      <c r="I860" s="9">
        <v>1</v>
      </c>
    </row>
    <row r="861">
      <c r="A861" s="255" t="s">
        <v>2038</v>
      </c>
      <c r="B861" s="9">
        <v>9</v>
      </c>
      <c r="C861" s="255" t="s">
        <v>9205</v>
      </c>
      <c r="D861" s="9">
        <v>7554.0509780296379</v>
      </c>
      <c r="E861" s="9">
        <v>1747858.0461865487</v>
      </c>
      <c r="F861" s="255" t="s">
        <v>9128</v>
      </c>
      <c r="G861" s="9"/>
      <c r="H861" s="255" t="s">
        <v>9168</v>
      </c>
      <c r="I861" s="9">
        <v>1</v>
      </c>
    </row>
    <row r="862">
      <c r="A862" s="255" t="s">
        <v>2039</v>
      </c>
      <c r="B862" s="9">
        <v>9</v>
      </c>
      <c r="C862" s="255" t="s">
        <v>9103</v>
      </c>
      <c r="D862" s="9">
        <v>689033.90111721004</v>
      </c>
      <c r="E862" s="9">
        <v>1747858.0461865487</v>
      </c>
      <c r="F862" s="255" t="s">
        <v>9129</v>
      </c>
      <c r="G862" s="9"/>
      <c r="H862" s="255" t="s">
        <v>9168</v>
      </c>
      <c r="I862" s="9">
        <v>1</v>
      </c>
    </row>
    <row r="863">
      <c r="A863" s="255" t="s">
        <v>2040</v>
      </c>
      <c r="B863" s="9">
        <v>9</v>
      </c>
      <c r="C863" s="255" t="s">
        <v>9104</v>
      </c>
      <c r="D863" s="9">
        <v>-2911172435.675796</v>
      </c>
      <c r="E863" s="9">
        <v>1747858.0461865487</v>
      </c>
      <c r="F863" s="255" t="s">
        <v>9129</v>
      </c>
      <c r="G863" s="9"/>
      <c r="H863" s="255" t="s">
        <v>9168</v>
      </c>
      <c r="I863" s="9">
        <v>1</v>
      </c>
    </row>
    <row r="864">
      <c r="A864" s="255" t="s">
        <v>2041</v>
      </c>
      <c r="B864" s="9">
        <v>9</v>
      </c>
      <c r="C864" s="255" t="s">
        <v>9105</v>
      </c>
      <c r="D864" s="9">
        <v>0.39421616796657727</v>
      </c>
      <c r="E864" s="9">
        <v>1747858.0461865487</v>
      </c>
      <c r="F864" s="255" t="s">
        <v>9129</v>
      </c>
      <c r="G864" s="9"/>
      <c r="H864" s="255" t="s">
        <v>9168</v>
      </c>
      <c r="I864" s="9">
        <v>1</v>
      </c>
    </row>
    <row r="865">
      <c r="A865" s="255" t="s">
        <v>2042</v>
      </c>
      <c r="B865" s="9">
        <v>9</v>
      </c>
      <c r="C865" s="255" t="s">
        <v>9205</v>
      </c>
      <c r="D865" s="9">
        <v>-1665.5657145769646</v>
      </c>
      <c r="E865" s="9">
        <v>1747858.0461865487</v>
      </c>
      <c r="F865" s="255" t="s">
        <v>9129</v>
      </c>
      <c r="G865" s="9"/>
      <c r="H865" s="255" t="s">
        <v>9168</v>
      </c>
      <c r="I865" s="9">
        <v>1</v>
      </c>
    </row>
    <row r="866">
      <c r="A866" s="255" t="s">
        <v>2043</v>
      </c>
      <c r="B866" s="9">
        <v>9</v>
      </c>
      <c r="C866" s="255" t="s">
        <v>9103</v>
      </c>
      <c r="D866" s="9">
        <v>689033.90111721004</v>
      </c>
      <c r="E866" s="9">
        <v>1747858.0461865487</v>
      </c>
      <c r="F866" s="255" t="s">
        <v>9130</v>
      </c>
      <c r="G866" s="9"/>
      <c r="H866" s="255" t="s">
        <v>9168</v>
      </c>
      <c r="I866" s="9">
        <v>1</v>
      </c>
    </row>
    <row r="867">
      <c r="A867" s="255" t="s">
        <v>2044</v>
      </c>
      <c r="B867" s="9">
        <v>9</v>
      </c>
      <c r="C867" s="255" t="s">
        <v>9104</v>
      </c>
      <c r="D867" s="9">
        <v>-2911172435.675796</v>
      </c>
      <c r="E867" s="9">
        <v>1747858.0461865487</v>
      </c>
      <c r="F867" s="255" t="s">
        <v>9130</v>
      </c>
      <c r="G867" s="9"/>
      <c r="H867" s="255" t="s">
        <v>9168</v>
      </c>
      <c r="I867" s="9">
        <v>1</v>
      </c>
    </row>
    <row r="868">
      <c r="A868" s="255" t="s">
        <v>2045</v>
      </c>
      <c r="B868" s="9">
        <v>9</v>
      </c>
      <c r="C868" s="255" t="s">
        <v>9105</v>
      </c>
      <c r="D868" s="9">
        <v>0.39421616796657727</v>
      </c>
      <c r="E868" s="9">
        <v>1747858.0461865487</v>
      </c>
      <c r="F868" s="255" t="s">
        <v>9130</v>
      </c>
      <c r="G868" s="9"/>
      <c r="H868" s="255" t="s">
        <v>9168</v>
      </c>
      <c r="I868" s="9">
        <v>1</v>
      </c>
    </row>
    <row r="869">
      <c r="A869" s="255" t="s">
        <v>2046</v>
      </c>
      <c r="B869" s="9">
        <v>9</v>
      </c>
      <c r="C869" s="255" t="s">
        <v>9205</v>
      </c>
      <c r="D869" s="9">
        <v>-1665.5657145769646</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7617459024.0064535</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4358.1680106265585</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12584717347.862555</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7200.079763525252</v>
      </c>
      <c r="E877" s="9">
        <v>1747858.0461865487</v>
      </c>
      <c r="F877" s="255" t="s">
        <v>9132</v>
      </c>
      <c r="G877" s="9"/>
      <c r="H877" s="255" t="s">
        <v>9168</v>
      </c>
      <c r="I877" s="9">
        <v>1</v>
      </c>
    </row>
    <row r="878">
      <c r="A878" s="255" t="s">
        <v>2055</v>
      </c>
      <c r="B878" s="9">
        <v>9</v>
      </c>
      <c r="C878" s="255" t="s">
        <v>9103</v>
      </c>
      <c r="D878" s="9">
        <v>1536229.7076752875</v>
      </c>
      <c r="E878" s="9">
        <v>1747858.0461865487</v>
      </c>
      <c r="F878" s="255" t="s">
        <v>9133</v>
      </c>
      <c r="G878" s="9"/>
      <c r="H878" s="255" t="s">
        <v>9168</v>
      </c>
      <c r="I878" s="9">
        <v>1</v>
      </c>
    </row>
    <row r="879">
      <c r="A879" s="255" t="s">
        <v>2056</v>
      </c>
      <c r="B879" s="9">
        <v>9</v>
      </c>
      <c r="C879" s="255" t="s">
        <v>9104</v>
      </c>
      <c r="D879" s="9">
        <v>7850373541.7750397</v>
      </c>
      <c r="E879" s="9">
        <v>1747858.0461865487</v>
      </c>
      <c r="F879" s="255" t="s">
        <v>9133</v>
      </c>
      <c r="G879" s="9"/>
      <c r="H879" s="255" t="s">
        <v>9168</v>
      </c>
      <c r="I879" s="9">
        <v>1</v>
      </c>
    </row>
    <row r="880">
      <c r="A880" s="255" t="s">
        <v>2057</v>
      </c>
      <c r="B880" s="9">
        <v>9</v>
      </c>
      <c r="C880" s="255" t="s">
        <v>9105</v>
      </c>
      <c r="D880" s="9">
        <v>0.87892132374651999</v>
      </c>
      <c r="E880" s="9">
        <v>1747858.0461865487</v>
      </c>
      <c r="F880" s="255" t="s">
        <v>9133</v>
      </c>
      <c r="G880" s="9"/>
      <c r="H880" s="255" t="s">
        <v>9168</v>
      </c>
      <c r="I880" s="9">
        <v>1</v>
      </c>
    </row>
    <row r="881">
      <c r="A881" s="255" t="s">
        <v>2058</v>
      </c>
      <c r="B881" s="9">
        <v>9</v>
      </c>
      <c r="C881" s="255" t="s">
        <v>9205</v>
      </c>
      <c r="D881" s="9">
        <v>4491.4251239698042</v>
      </c>
      <c r="E881" s="9">
        <v>1747858.0461865487</v>
      </c>
      <c r="F881" s="255" t="s">
        <v>9133</v>
      </c>
      <c r="G881" s="9"/>
      <c r="H881" s="255" t="s">
        <v>9168</v>
      </c>
      <c r="I881" s="9">
        <v>1</v>
      </c>
    </row>
    <row r="882">
      <c r="A882" s="255" t="s">
        <v>2059</v>
      </c>
      <c r="B882" s="9">
        <v>9</v>
      </c>
      <c r="C882" s="255" t="s">
        <v>9103</v>
      </c>
      <c r="D882" s="9">
        <v>0</v>
      </c>
      <c r="E882" s="9">
        <v>1747858.0461865487</v>
      </c>
      <c r="F882" s="255" t="s">
        <v>9134</v>
      </c>
      <c r="G882" s="9"/>
      <c r="H882" s="255" t="s">
        <v>9168</v>
      </c>
      <c r="I882" s="9">
        <v>1</v>
      </c>
    </row>
    <row r="883">
      <c r="A883" s="255" t="s">
        <v>2060</v>
      </c>
      <c r="B883" s="9">
        <v>9</v>
      </c>
      <c r="C883" s="255" t="s">
        <v>9104</v>
      </c>
      <c r="D883" s="9">
        <v>-7231682106.3851233</v>
      </c>
      <c r="E883" s="9">
        <v>1747858.0461865487</v>
      </c>
      <c r="F883" s="255" t="s">
        <v>9134</v>
      </c>
      <c r="G883" s="9"/>
      <c r="H883" s="255" t="s">
        <v>9168</v>
      </c>
      <c r="I883" s="9">
        <v>1</v>
      </c>
    </row>
    <row r="884">
      <c r="A884" s="255" t="s">
        <v>2061</v>
      </c>
      <c r="B884" s="9">
        <v>9</v>
      </c>
      <c r="C884" s="255" t="s">
        <v>9105</v>
      </c>
      <c r="D884" s="9">
        <v>0</v>
      </c>
      <c r="E884" s="9">
        <v>1747858.0461865487</v>
      </c>
      <c r="F884" s="255" t="s">
        <v>9134</v>
      </c>
      <c r="G884" s="9"/>
      <c r="H884" s="255" t="s">
        <v>9168</v>
      </c>
      <c r="I884" s="9">
        <v>1</v>
      </c>
    </row>
    <row r="885">
      <c r="A885" s="255" t="s">
        <v>2062</v>
      </c>
      <c r="B885" s="9">
        <v>9</v>
      </c>
      <c r="C885" s="255" t="s">
        <v>9205</v>
      </c>
      <c r="D885" s="9">
        <v>-4137.4539094654183</v>
      </c>
      <c r="E885" s="9">
        <v>1747858.0461865487</v>
      </c>
      <c r="F885" s="255" t="s">
        <v>9134</v>
      </c>
      <c r="G885" s="9"/>
      <c r="H885" s="255" t="s">
        <v>9168</v>
      </c>
      <c r="I885" s="9">
        <v>1</v>
      </c>
    </row>
    <row r="886">
      <c r="A886" s="255" t="s">
        <v>2063</v>
      </c>
      <c r="B886" s="9">
        <v>9</v>
      </c>
      <c r="C886" s="255" t="s">
        <v>9103</v>
      </c>
      <c r="D886" s="9">
        <v>875600.29896565457</v>
      </c>
      <c r="E886" s="9">
        <v>1747858.0461865487</v>
      </c>
      <c r="F886" s="255" t="s">
        <v>9135</v>
      </c>
      <c r="G886" s="9"/>
      <c r="H886" s="255" t="s">
        <v>9168</v>
      </c>
      <c r="I886" s="9">
        <v>1</v>
      </c>
    </row>
    <row r="887">
      <c r="A887" s="255" t="s">
        <v>2064</v>
      </c>
      <c r="B887" s="9">
        <v>9</v>
      </c>
      <c r="C887" s="255" t="s">
        <v>9104</v>
      </c>
      <c r="D887" s="9">
        <v>618691435.38991606</v>
      </c>
      <c r="E887" s="9">
        <v>1747858.0461865487</v>
      </c>
      <c r="F887" s="255" t="s">
        <v>9135</v>
      </c>
      <c r="G887" s="9"/>
      <c r="H887" s="255" t="s">
        <v>9168</v>
      </c>
      <c r="I887" s="9">
        <v>1</v>
      </c>
    </row>
    <row r="888">
      <c r="A888" s="255" t="s">
        <v>2065</v>
      </c>
      <c r="B888" s="9">
        <v>9</v>
      </c>
      <c r="C888" s="255" t="s">
        <v>9105</v>
      </c>
      <c r="D888" s="9">
        <v>0.50095618512957996</v>
      </c>
      <c r="E888" s="9">
        <v>1747858.0461865487</v>
      </c>
      <c r="F888" s="255" t="s">
        <v>9135</v>
      </c>
      <c r="G888" s="9"/>
      <c r="H888" s="255" t="s">
        <v>9168</v>
      </c>
      <c r="I888" s="9">
        <v>1</v>
      </c>
    </row>
    <row r="889">
      <c r="A889" s="255" t="s">
        <v>2066</v>
      </c>
      <c r="B889" s="9">
        <v>9</v>
      </c>
      <c r="C889" s="255" t="s">
        <v>9205</v>
      </c>
      <c r="D889" s="9">
        <v>353.97121450438613</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3529863871.065712</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2019.5369290813505</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4967258323.856101</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2841.911752898694</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25651673371.900261</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14666.453037130826</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1138836.9394570456</v>
      </c>
      <c r="E934" s="9">
        <v>1749003.2052711262</v>
      </c>
      <c r="F934" s="255" t="s">
        <v>9122</v>
      </c>
      <c r="G934" s="9"/>
      <c r="H934" s="255" t="s">
        <v>9168</v>
      </c>
      <c r="I934" s="9">
        <v>1</v>
      </c>
    </row>
    <row r="935">
      <c r="A935" s="255" t="s">
        <v>2112</v>
      </c>
      <c r="B935" s="9">
        <v>10</v>
      </c>
      <c r="C935" s="255" t="s">
        <v>9104</v>
      </c>
      <c r="D935" s="9">
        <v>3891731037.810925</v>
      </c>
      <c r="E935" s="9">
        <v>1749003.2052711262</v>
      </c>
      <c r="F935" s="255" t="s">
        <v>9122</v>
      </c>
      <c r="G935" s="9"/>
      <c r="H935" s="255" t="s">
        <v>9168</v>
      </c>
      <c r="I935" s="9">
        <v>1</v>
      </c>
    </row>
    <row r="936">
      <c r="A936" s="255" t="s">
        <v>2113</v>
      </c>
      <c r="B936" s="9">
        <v>10</v>
      </c>
      <c r="C936" s="255" t="s">
        <v>9105</v>
      </c>
      <c r="D936" s="9">
        <v>0.65113484985323733</v>
      </c>
      <c r="E936" s="9">
        <v>1749003.2052711262</v>
      </c>
      <c r="F936" s="255" t="s">
        <v>9122</v>
      </c>
      <c r="G936" s="9"/>
      <c r="H936" s="255" t="s">
        <v>9168</v>
      </c>
      <c r="I936" s="9">
        <v>1</v>
      </c>
    </row>
    <row r="937">
      <c r="A937" s="255" t="s">
        <v>2114</v>
      </c>
      <c r="B937" s="9">
        <v>10</v>
      </c>
      <c r="C937" s="255" t="s">
        <v>9205</v>
      </c>
      <c r="D937" s="9">
        <v>2225.1137253963111</v>
      </c>
      <c r="E937" s="9">
        <v>1749003.2052711262</v>
      </c>
      <c r="F937" s="255" t="s">
        <v>9122</v>
      </c>
      <c r="G937" s="9"/>
      <c r="H937" s="255" t="s">
        <v>9168</v>
      </c>
      <c r="I937" s="9">
        <v>1</v>
      </c>
    </row>
    <row r="938">
      <c r="A938" s="255" t="s">
        <v>2115</v>
      </c>
      <c r="B938" s="9">
        <v>10</v>
      </c>
      <c r="C938" s="255" t="s">
        <v>9103</v>
      </c>
      <c r="D938" s="9">
        <v>1138836.9394570456</v>
      </c>
      <c r="E938" s="9">
        <v>1749003.2052711262</v>
      </c>
      <c r="F938" s="255" t="s">
        <v>9123</v>
      </c>
      <c r="G938" s="9"/>
      <c r="H938" s="255" t="s">
        <v>9168</v>
      </c>
      <c r="I938" s="9">
        <v>1</v>
      </c>
    </row>
    <row r="939">
      <c r="A939" s="255" t="s">
        <v>2116</v>
      </c>
      <c r="B939" s="9">
        <v>10</v>
      </c>
      <c r="C939" s="255" t="s">
        <v>9104</v>
      </c>
      <c r="D939" s="9">
        <v>3891731037.810925</v>
      </c>
      <c r="E939" s="9">
        <v>1749003.2052711262</v>
      </c>
      <c r="F939" s="255" t="s">
        <v>9123</v>
      </c>
      <c r="G939" s="9"/>
      <c r="H939" s="255" t="s">
        <v>9168</v>
      </c>
      <c r="I939" s="9">
        <v>1</v>
      </c>
    </row>
    <row r="940">
      <c r="A940" s="255" t="s">
        <v>2117</v>
      </c>
      <c r="B940" s="9">
        <v>10</v>
      </c>
      <c r="C940" s="255" t="s">
        <v>9105</v>
      </c>
      <c r="D940" s="9">
        <v>0.65113484985323733</v>
      </c>
      <c r="E940" s="9">
        <v>1749003.2052711262</v>
      </c>
      <c r="F940" s="255" t="s">
        <v>9123</v>
      </c>
      <c r="G940" s="9"/>
      <c r="H940" s="255" t="s">
        <v>9168</v>
      </c>
      <c r="I940" s="9">
        <v>1</v>
      </c>
    </row>
    <row r="941">
      <c r="A941" s="255" t="s">
        <v>2118</v>
      </c>
      <c r="B941" s="9">
        <v>10</v>
      </c>
      <c r="C941" s="255" t="s">
        <v>9205</v>
      </c>
      <c r="D941" s="9">
        <v>2225.1137253963111</v>
      </c>
      <c r="E941" s="9">
        <v>1749003.2052711262</v>
      </c>
      <c r="F941" s="255" t="s">
        <v>9123</v>
      </c>
      <c r="G941" s="9"/>
      <c r="H941" s="255" t="s">
        <v>9168</v>
      </c>
      <c r="I941" s="9">
        <v>1</v>
      </c>
    </row>
    <row r="942">
      <c r="A942" s="255" t="s">
        <v>2119</v>
      </c>
      <c r="B942" s="9">
        <v>10</v>
      </c>
      <c r="C942" s="255" t="s">
        <v>9103</v>
      </c>
      <c r="D942" s="9">
        <v>1138836.9394570456</v>
      </c>
      <c r="E942" s="9">
        <v>1749003.2052711262</v>
      </c>
      <c r="F942" s="255" t="s">
        <v>9124</v>
      </c>
      <c r="G942" s="9"/>
      <c r="H942" s="255" t="s">
        <v>9168</v>
      </c>
      <c r="I942" s="9">
        <v>1</v>
      </c>
    </row>
    <row r="943">
      <c r="A943" s="255" t="s">
        <v>2120</v>
      </c>
      <c r="B943" s="9">
        <v>10</v>
      </c>
      <c r="C943" s="255" t="s">
        <v>9104</v>
      </c>
      <c r="D943" s="9">
        <v>3891731037.810925</v>
      </c>
      <c r="E943" s="9">
        <v>1749003.2052711262</v>
      </c>
      <c r="F943" s="255" t="s">
        <v>9124</v>
      </c>
      <c r="G943" s="9"/>
      <c r="H943" s="255" t="s">
        <v>9168</v>
      </c>
      <c r="I943" s="9">
        <v>1</v>
      </c>
    </row>
    <row r="944">
      <c r="A944" s="255" t="s">
        <v>2121</v>
      </c>
      <c r="B944" s="9">
        <v>10</v>
      </c>
      <c r="C944" s="255" t="s">
        <v>9105</v>
      </c>
      <c r="D944" s="9">
        <v>0.65113484985323733</v>
      </c>
      <c r="E944" s="9">
        <v>1749003.2052711262</v>
      </c>
      <c r="F944" s="255" t="s">
        <v>9124</v>
      </c>
      <c r="G944" s="9"/>
      <c r="H944" s="255" t="s">
        <v>9168</v>
      </c>
      <c r="I944" s="9">
        <v>1</v>
      </c>
    </row>
    <row r="945">
      <c r="A945" s="255" t="s">
        <v>2122</v>
      </c>
      <c r="B945" s="9">
        <v>10</v>
      </c>
      <c r="C945" s="255" t="s">
        <v>9205</v>
      </c>
      <c r="D945" s="9">
        <v>2225.1137253963111</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8404570502.5248833</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4805.3488279468456</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27536120129.534214</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15743.893462599819</v>
      </c>
      <c r="E953" s="9">
        <v>1749003.2052711262</v>
      </c>
      <c r="F953" s="255" t="s">
        <v>9126</v>
      </c>
      <c r="G953" s="9"/>
      <c r="H953" s="255" t="s">
        <v>9168</v>
      </c>
      <c r="I953" s="9">
        <v>1</v>
      </c>
    </row>
    <row r="954">
      <c r="A954" s="255" t="s">
        <v>2131</v>
      </c>
      <c r="B954" s="9">
        <v>10</v>
      </c>
      <c r="C954" s="255" t="s">
        <v>9103</v>
      </c>
      <c r="D954" s="9">
        <v>1598208.0691876689</v>
      </c>
      <c r="E954" s="9">
        <v>1749003.2052711262</v>
      </c>
      <c r="F954" s="255" t="s">
        <v>9127</v>
      </c>
      <c r="G954" s="9"/>
      <c r="H954" s="255" t="s">
        <v>9168</v>
      </c>
      <c r="I954" s="9">
        <v>1</v>
      </c>
    </row>
    <row r="955">
      <c r="A955" s="255" t="s">
        <v>2132</v>
      </c>
      <c r="B955" s="9">
        <v>10</v>
      </c>
      <c r="C955" s="255" t="s">
        <v>9104</v>
      </c>
      <c r="D955" s="9">
        <v>31427851167.345142</v>
      </c>
      <c r="E955" s="9">
        <v>1749003.2052711262</v>
      </c>
      <c r="F955" s="255" t="s">
        <v>9127</v>
      </c>
      <c r="G955" s="9"/>
      <c r="H955" s="255" t="s">
        <v>9168</v>
      </c>
      <c r="I955" s="9">
        <v>1</v>
      </c>
    </row>
    <row r="956">
      <c r="A956" s="255" t="s">
        <v>2133</v>
      </c>
      <c r="B956" s="9">
        <v>10</v>
      </c>
      <c r="C956" s="255" t="s">
        <v>9105</v>
      </c>
      <c r="D956" s="9">
        <v>0.91378224143386777</v>
      </c>
      <c r="E956" s="9">
        <v>1749003.2052711262</v>
      </c>
      <c r="F956" s="255" t="s">
        <v>9127</v>
      </c>
      <c r="G956" s="9"/>
      <c r="H956" s="255" t="s">
        <v>9168</v>
      </c>
      <c r="I956" s="9">
        <v>1</v>
      </c>
    </row>
    <row r="957">
      <c r="A957" s="255" t="s">
        <v>2134</v>
      </c>
      <c r="B957" s="9">
        <v>10</v>
      </c>
      <c r="C957" s="255" t="s">
        <v>9205</v>
      </c>
      <c r="D957" s="9">
        <v>17969.007187996132</v>
      </c>
      <c r="E957" s="9">
        <v>1749003.2052711262</v>
      </c>
      <c r="F957" s="255" t="s">
        <v>9127</v>
      </c>
      <c r="G957" s="9"/>
      <c r="H957" s="255" t="s">
        <v>9168</v>
      </c>
      <c r="I957" s="9">
        <v>1</v>
      </c>
    </row>
    <row r="958">
      <c r="A958" s="255" t="s">
        <v>2135</v>
      </c>
      <c r="B958" s="9">
        <v>10</v>
      </c>
      <c r="C958" s="255" t="s">
        <v>9103</v>
      </c>
      <c r="D958" s="9">
        <v>1598208.0691876689</v>
      </c>
      <c r="E958" s="9">
        <v>1749003.2052711262</v>
      </c>
      <c r="F958" s="255" t="s">
        <v>9128</v>
      </c>
      <c r="G958" s="9"/>
      <c r="H958" s="255" t="s">
        <v>9168</v>
      </c>
      <c r="I958" s="9">
        <v>1</v>
      </c>
    </row>
    <row r="959">
      <c r="A959" s="255" t="s">
        <v>2136</v>
      </c>
      <c r="B959" s="9">
        <v>10</v>
      </c>
      <c r="C959" s="255" t="s">
        <v>9104</v>
      </c>
      <c r="D959" s="9">
        <v>31427851167.345142</v>
      </c>
      <c r="E959" s="9">
        <v>1749003.2052711262</v>
      </c>
      <c r="F959" s="255" t="s">
        <v>9128</v>
      </c>
      <c r="G959" s="9"/>
      <c r="H959" s="255" t="s">
        <v>9168</v>
      </c>
      <c r="I959" s="9">
        <v>1</v>
      </c>
    </row>
    <row r="960">
      <c r="A960" s="255" t="s">
        <v>2137</v>
      </c>
      <c r="B960" s="9">
        <v>10</v>
      </c>
      <c r="C960" s="255" t="s">
        <v>9105</v>
      </c>
      <c r="D960" s="9">
        <v>0.91378224143386777</v>
      </c>
      <c r="E960" s="9">
        <v>1749003.2052711262</v>
      </c>
      <c r="F960" s="255" t="s">
        <v>9128</v>
      </c>
      <c r="G960" s="9"/>
      <c r="H960" s="255" t="s">
        <v>9168</v>
      </c>
      <c r="I960" s="9">
        <v>1</v>
      </c>
    </row>
    <row r="961">
      <c r="A961" s="255" t="s">
        <v>2138</v>
      </c>
      <c r="B961" s="9">
        <v>10</v>
      </c>
      <c r="C961" s="255" t="s">
        <v>9205</v>
      </c>
      <c r="D961" s="9">
        <v>17969.007187996132</v>
      </c>
      <c r="E961" s="9">
        <v>1749003.2052711262</v>
      </c>
      <c r="F961" s="255" t="s">
        <v>9128</v>
      </c>
      <c r="G961" s="9"/>
      <c r="H961" s="255" t="s">
        <v>9168</v>
      </c>
      <c r="I961" s="9">
        <v>1</v>
      </c>
    </row>
    <row r="962">
      <c r="A962" s="255" t="s">
        <v>2139</v>
      </c>
      <c r="B962" s="9">
        <v>10</v>
      </c>
      <c r="C962" s="255" t="s">
        <v>9103</v>
      </c>
      <c r="D962" s="9">
        <v>569619.32600500761</v>
      </c>
      <c r="E962" s="9">
        <v>1749003.2052711262</v>
      </c>
      <c r="F962" s="255" t="s">
        <v>9129</v>
      </c>
      <c r="G962" s="9"/>
      <c r="H962" s="255" t="s">
        <v>9168</v>
      </c>
      <c r="I962" s="9">
        <v>1</v>
      </c>
    </row>
    <row r="963">
      <c r="A963" s="255" t="s">
        <v>2140</v>
      </c>
      <c r="B963" s="9">
        <v>10</v>
      </c>
      <c r="C963" s="255" t="s">
        <v>9104</v>
      </c>
      <c r="D963" s="9">
        <v>-12473275641.003832</v>
      </c>
      <c r="E963" s="9">
        <v>1749003.2052711262</v>
      </c>
      <c r="F963" s="255" t="s">
        <v>9129</v>
      </c>
      <c r="G963" s="9"/>
      <c r="H963" s="255" t="s">
        <v>9168</v>
      </c>
      <c r="I963" s="9">
        <v>1</v>
      </c>
    </row>
    <row r="964">
      <c r="A964" s="255" t="s">
        <v>2141</v>
      </c>
      <c r="B964" s="9">
        <v>10</v>
      </c>
      <c r="C964" s="255" t="s">
        <v>9105</v>
      </c>
      <c r="D964" s="9">
        <v>0.32568226535451467</v>
      </c>
      <c r="E964" s="9">
        <v>1749003.2052711262</v>
      </c>
      <c r="F964" s="255" t="s">
        <v>9129</v>
      </c>
      <c r="G964" s="9"/>
      <c r="H964" s="255" t="s">
        <v>9168</v>
      </c>
      <c r="I964" s="9">
        <v>1</v>
      </c>
    </row>
    <row r="965">
      <c r="A965" s="255" t="s">
        <v>2142</v>
      </c>
      <c r="B965" s="9">
        <v>10</v>
      </c>
      <c r="C965" s="255" t="s">
        <v>9205</v>
      </c>
      <c r="D965" s="9">
        <v>-7131.6482459334629</v>
      </c>
      <c r="E965" s="9">
        <v>1749003.2052711262</v>
      </c>
      <c r="F965" s="255" t="s">
        <v>9129</v>
      </c>
      <c r="G965" s="9"/>
      <c r="H965" s="255" t="s">
        <v>9168</v>
      </c>
      <c r="I965" s="9">
        <v>1</v>
      </c>
    </row>
    <row r="966">
      <c r="A966" s="255" t="s">
        <v>2143</v>
      </c>
      <c r="B966" s="9">
        <v>10</v>
      </c>
      <c r="C966" s="255" t="s">
        <v>9103</v>
      </c>
      <c r="D966" s="9">
        <v>569619.32600500761</v>
      </c>
      <c r="E966" s="9">
        <v>1749003.2052711262</v>
      </c>
      <c r="F966" s="255" t="s">
        <v>9130</v>
      </c>
      <c r="G966" s="9"/>
      <c r="H966" s="255" t="s">
        <v>9168</v>
      </c>
      <c r="I966" s="9">
        <v>1</v>
      </c>
    </row>
    <row r="967">
      <c r="A967" s="255" t="s">
        <v>2144</v>
      </c>
      <c r="B967" s="9">
        <v>10</v>
      </c>
      <c r="C967" s="255" t="s">
        <v>9104</v>
      </c>
      <c r="D967" s="9">
        <v>-12473275641.003832</v>
      </c>
      <c r="E967" s="9">
        <v>1749003.2052711262</v>
      </c>
      <c r="F967" s="255" t="s">
        <v>9130</v>
      </c>
      <c r="G967" s="9"/>
      <c r="H967" s="255" t="s">
        <v>9168</v>
      </c>
      <c r="I967" s="9">
        <v>1</v>
      </c>
    </row>
    <row r="968">
      <c r="A968" s="255" t="s">
        <v>2145</v>
      </c>
      <c r="B968" s="9">
        <v>10</v>
      </c>
      <c r="C968" s="255" t="s">
        <v>9105</v>
      </c>
      <c r="D968" s="9">
        <v>0.32568226535451467</v>
      </c>
      <c r="E968" s="9">
        <v>1749003.2052711262</v>
      </c>
      <c r="F968" s="255" t="s">
        <v>9130</v>
      </c>
      <c r="G968" s="9"/>
      <c r="H968" s="255" t="s">
        <v>9168</v>
      </c>
      <c r="I968" s="9">
        <v>1</v>
      </c>
    </row>
    <row r="969">
      <c r="A969" s="255" t="s">
        <v>2146</v>
      </c>
      <c r="B969" s="9">
        <v>10</v>
      </c>
      <c r="C969" s="255" t="s">
        <v>9205</v>
      </c>
      <c r="D969" s="9">
        <v>-7131.6482459334629</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16365006678.814756</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9356.7619713297736</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34056243874.425144</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19471.801865077672</v>
      </c>
      <c r="E977" s="9">
        <v>1749003.2052711262</v>
      </c>
      <c r="F977" s="255" t="s">
        <v>9132</v>
      </c>
      <c r="G977" s="9"/>
      <c r="H977" s="255" t="s">
        <v>9168</v>
      </c>
      <c r="I977" s="9">
        <v>1</v>
      </c>
    </row>
    <row r="978">
      <c r="A978" s="255" t="s">
        <v>2155</v>
      </c>
      <c r="B978" s="9">
        <v>10</v>
      </c>
      <c r="C978" s="255" t="s">
        <v>9103</v>
      </c>
      <c r="D978" s="9">
        <v>1451236.8140876633</v>
      </c>
      <c r="E978" s="9">
        <v>1749003.2052711262</v>
      </c>
      <c r="F978" s="255" t="s">
        <v>9133</v>
      </c>
      <c r="G978" s="9"/>
      <c r="H978" s="255" t="s">
        <v>9168</v>
      </c>
      <c r="I978" s="9">
        <v>1</v>
      </c>
    </row>
    <row r="979">
      <c r="A979" s="255" t="s">
        <v>2156</v>
      </c>
      <c r="B979" s="9">
        <v>10</v>
      </c>
      <c r="C979" s="255" t="s">
        <v>9104</v>
      </c>
      <c r="D979" s="9">
        <v>11156752512.49526</v>
      </c>
      <c r="E979" s="9">
        <v>1749003.2052711262</v>
      </c>
      <c r="F979" s="255" t="s">
        <v>9133</v>
      </c>
      <c r="G979" s="9"/>
      <c r="H979" s="255" t="s">
        <v>9168</v>
      </c>
      <c r="I979" s="9">
        <v>1</v>
      </c>
    </row>
    <row r="980">
      <c r="A980" s="255" t="s">
        <v>2157</v>
      </c>
      <c r="B980" s="9">
        <v>10</v>
      </c>
      <c r="C980" s="255" t="s">
        <v>9105</v>
      </c>
      <c r="D980" s="9">
        <v>0.82975080303680526</v>
      </c>
      <c r="E980" s="9">
        <v>1749003.2052711262</v>
      </c>
      <c r="F980" s="255" t="s">
        <v>9133</v>
      </c>
      <c r="G980" s="9"/>
      <c r="H980" s="255" t="s">
        <v>9168</v>
      </c>
      <c r="I980" s="9">
        <v>1</v>
      </c>
    </row>
    <row r="981">
      <c r="A981" s="255" t="s">
        <v>2158</v>
      </c>
      <c r="B981" s="9">
        <v>10</v>
      </c>
      <c r="C981" s="255" t="s">
        <v>9205</v>
      </c>
      <c r="D981" s="9">
        <v>6378.920563936741</v>
      </c>
      <c r="E981" s="9">
        <v>1749003.2052711262</v>
      </c>
      <c r="F981" s="255" t="s">
        <v>9133</v>
      </c>
      <c r="G981" s="9"/>
      <c r="H981" s="255" t="s">
        <v>9168</v>
      </c>
      <c r="I981" s="9">
        <v>1</v>
      </c>
    </row>
    <row r="982">
      <c r="A982" s="255" t="s">
        <v>2159</v>
      </c>
      <c r="B982" s="9">
        <v>10</v>
      </c>
      <c r="C982" s="255" t="s">
        <v>9103</v>
      </c>
      <c r="D982" s="9">
        <v>0</v>
      </c>
      <c r="E982" s="9">
        <v>1749003.2052711262</v>
      </c>
      <c r="F982" s="255" t="s">
        <v>9134</v>
      </c>
      <c r="G982" s="9"/>
      <c r="H982" s="255" t="s">
        <v>9168</v>
      </c>
      <c r="I982" s="9">
        <v>1</v>
      </c>
    </row>
    <row r="983">
      <c r="A983" s="255" t="s">
        <v>2160</v>
      </c>
      <c r="B983" s="9">
        <v>10</v>
      </c>
      <c r="C983" s="255" t="s">
        <v>9104</v>
      </c>
      <c r="D983" s="9">
        <v>-13785145219.575266</v>
      </c>
      <c r="E983" s="9">
        <v>1749003.2052711262</v>
      </c>
      <c r="F983" s="255" t="s">
        <v>9134</v>
      </c>
      <c r="G983" s="9"/>
      <c r="H983" s="255" t="s">
        <v>9168</v>
      </c>
      <c r="I983" s="9">
        <v>1</v>
      </c>
    </row>
    <row r="984">
      <c r="A984" s="255" t="s">
        <v>2161</v>
      </c>
      <c r="B984" s="9">
        <v>10</v>
      </c>
      <c r="C984" s="255" t="s">
        <v>9105</v>
      </c>
      <c r="D984" s="9">
        <v>0</v>
      </c>
      <c r="E984" s="9">
        <v>1749003.2052711262</v>
      </c>
      <c r="F984" s="255" t="s">
        <v>9134</v>
      </c>
      <c r="G984" s="9"/>
      <c r="H984" s="255" t="s">
        <v>9168</v>
      </c>
      <c r="I984" s="9">
        <v>1</v>
      </c>
    </row>
    <row r="985">
      <c r="A985" s="255" t="s">
        <v>2162</v>
      </c>
      <c r="B985" s="9">
        <v>10</v>
      </c>
      <c r="C985" s="255" t="s">
        <v>9205</v>
      </c>
      <c r="D985" s="9">
        <v>-7881.7152410182844</v>
      </c>
      <c r="E985" s="9">
        <v>1749003.2052711262</v>
      </c>
      <c r="F985" s="255" t="s">
        <v>9134</v>
      </c>
      <c r="G985" s="9"/>
      <c r="H985" s="255" t="s">
        <v>9168</v>
      </c>
      <c r="I985" s="9">
        <v>1</v>
      </c>
    </row>
    <row r="986">
      <c r="A986" s="255" t="s">
        <v>2163</v>
      </c>
      <c r="B986" s="9">
        <v>10</v>
      </c>
      <c r="C986" s="255" t="s">
        <v>9103</v>
      </c>
      <c r="D986" s="9">
        <v>738743.74072459037</v>
      </c>
      <c r="E986" s="9">
        <v>1749003.2052711262</v>
      </c>
      <c r="F986" s="255" t="s">
        <v>9135</v>
      </c>
      <c r="G986" s="9"/>
      <c r="H986" s="255" t="s">
        <v>9168</v>
      </c>
      <c r="I986" s="9">
        <v>1</v>
      </c>
    </row>
    <row r="987">
      <c r="A987" s="255" t="s">
        <v>2164</v>
      </c>
      <c r="B987" s="9">
        <v>10</v>
      </c>
      <c r="C987" s="255" t="s">
        <v>9104</v>
      </c>
      <c r="D987" s="9">
        <v>-2628392707.0800047</v>
      </c>
      <c r="E987" s="9">
        <v>1749003.2052711262</v>
      </c>
      <c r="F987" s="255" t="s">
        <v>9135</v>
      </c>
      <c r="G987" s="9"/>
      <c r="H987" s="255" t="s">
        <v>9168</v>
      </c>
      <c r="I987" s="9">
        <v>1</v>
      </c>
    </row>
    <row r="988">
      <c r="A988" s="255" t="s">
        <v>2165</v>
      </c>
      <c r="B988" s="9">
        <v>10</v>
      </c>
      <c r="C988" s="255" t="s">
        <v>9105</v>
      </c>
      <c r="D988" s="9">
        <v>0.42237986671389327</v>
      </c>
      <c r="E988" s="9">
        <v>1749003.2052711262</v>
      </c>
      <c r="F988" s="255" t="s">
        <v>9135</v>
      </c>
      <c r="G988" s="9"/>
      <c r="H988" s="255" t="s">
        <v>9168</v>
      </c>
      <c r="I988" s="9">
        <v>1</v>
      </c>
    </row>
    <row r="989">
      <c r="A989" s="255" t="s">
        <v>2166</v>
      </c>
      <c r="B989" s="9">
        <v>10</v>
      </c>
      <c r="C989" s="255" t="s">
        <v>9205</v>
      </c>
      <c r="D989" s="9">
        <v>-1502.7946770815424</v>
      </c>
      <c r="E989" s="9">
        <v>1749003.2052711262</v>
      </c>
      <c r="F989" s="255" t="s">
        <v>9135</v>
      </c>
      <c r="G989" s="9"/>
      <c r="H989" s="255" t="s">
        <v>9168</v>
      </c>
      <c r="I989" s="9">
        <v>1</v>
      </c>
    </row>
    <row r="990">
      <c r="A990" s="255" t="s">
        <v>2167</v>
      </c>
      <c r="B990" s="9">
        <v>10</v>
      </c>
      <c r="C990" s="255" t="s">
        <v>9103</v>
      </c>
      <c r="D990" s="9">
        <v>809879.55833257199</v>
      </c>
      <c r="E990" s="9">
        <v>1749003.2052711262</v>
      </c>
      <c r="F990" s="255" t="s">
        <v>9136</v>
      </c>
      <c r="G990" s="9"/>
      <c r="H990" s="255" t="s">
        <v>9168</v>
      </c>
      <c r="I990" s="9">
        <v>1</v>
      </c>
    </row>
    <row r="991">
      <c r="A991" s="255" t="s">
        <v>2168</v>
      </c>
      <c r="B991" s="9">
        <v>10</v>
      </c>
      <c r="C991" s="255" t="s">
        <v>9104</v>
      </c>
      <c r="D991" s="9">
        <v>9844882933.9238262</v>
      </c>
      <c r="E991" s="9">
        <v>1749003.2052711262</v>
      </c>
      <c r="F991" s="255" t="s">
        <v>9136</v>
      </c>
      <c r="G991" s="9"/>
      <c r="H991" s="255" t="s">
        <v>9168</v>
      </c>
      <c r="I991" s="9">
        <v>1</v>
      </c>
    </row>
    <row r="992">
      <c r="A992" s="255" t="s">
        <v>2169</v>
      </c>
      <c r="B992" s="9">
        <v>10</v>
      </c>
      <c r="C992" s="255" t="s">
        <v>9105</v>
      </c>
      <c r="D992" s="9">
        <v>0.46305207211271315</v>
      </c>
      <c r="E992" s="9">
        <v>1749003.2052711262</v>
      </c>
      <c r="F992" s="255" t="s">
        <v>9136</v>
      </c>
      <c r="G992" s="9"/>
      <c r="H992" s="255" t="s">
        <v>9168</v>
      </c>
      <c r="I992" s="9">
        <v>1</v>
      </c>
    </row>
    <row r="993">
      <c r="A993" s="255" t="s">
        <v>2170</v>
      </c>
      <c r="B993" s="9">
        <v>10</v>
      </c>
      <c r="C993" s="255" t="s">
        <v>9205</v>
      </c>
      <c r="D993" s="9">
        <v>5628.8535688519205</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17691237195.61039</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10115.0398937479</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-0.0024835335527468704</v>
      </c>
      <c r="E1002" s="9"/>
      <c r="F1002" s="255" t="s">
        <v>9129</v>
      </c>
      <c r="G1002" s="9"/>
      <c r="H1002" s="255" t="s">
        <v>9168</v>
      </c>
      <c r="I1002" s="9">
        <v>1</v>
      </c>
    </row>
    <row r="1003">
      <c r="A1003" s="255" t="s">
        <v>2180</v>
      </c>
      <c r="B1003" s="9">
        <v>1</v>
      </c>
      <c r="C1003" s="255" t="s">
        <v>9100</v>
      </c>
      <c r="D1003" s="9">
        <v>-0.0024835335527468704</v>
      </c>
      <c r="E1003" s="9"/>
      <c r="F1003" s="255" t="s">
        <v>9130</v>
      </c>
      <c r="G1003" s="9"/>
      <c r="H1003" s="255" t="s">
        <v>9168</v>
      </c>
      <c r="I1003" s="9">
        <v>1</v>
      </c>
    </row>
    <row r="1004">
      <c r="A1004" s="255" t="s">
        <v>2181</v>
      </c>
      <c r="B1004" s="9">
        <v>1</v>
      </c>
      <c r="C1004" s="255" t="s">
        <v>9100</v>
      </c>
      <c r="D1004" s="9">
        <v>0.0030263928474265553</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0.00054285929467968487</v>
      </c>
      <c r="E1007" s="9"/>
      <c r="F1007" s="255" t="s">
        <v>9122</v>
      </c>
      <c r="G1007" s="9"/>
      <c r="H1007" s="255" t="s">
        <v>9168</v>
      </c>
      <c r="I1007" s="9">
        <v>1</v>
      </c>
    </row>
    <row r="1008">
      <c r="A1008" s="255" t="s">
        <v>2185</v>
      </c>
      <c r="B1008" s="9">
        <v>1</v>
      </c>
      <c r="C1008" s="255" t="s">
        <v>9100</v>
      </c>
      <c r="D1008" s="9">
        <v>0.00054285929467968487</v>
      </c>
      <c r="E1008" s="9"/>
      <c r="F1008" s="255" t="s">
        <v>9123</v>
      </c>
      <c r="G1008" s="9"/>
      <c r="H1008" s="255" t="s">
        <v>9168</v>
      </c>
      <c r="I1008" s="9">
        <v>1</v>
      </c>
    </row>
    <row r="1009">
      <c r="A1009" s="255" t="s">
        <v>2186</v>
      </c>
      <c r="B1009" s="9">
        <v>1</v>
      </c>
      <c r="C1009" s="255" t="s">
        <v>9100</v>
      </c>
      <c r="D1009" s="9">
        <v>0.00054285929467968487</v>
      </c>
      <c r="E1009" s="9"/>
      <c r="F1009" s="255" t="s">
        <v>9124</v>
      </c>
      <c r="G1009" s="9"/>
      <c r="H1009" s="255" t="s">
        <v>9168</v>
      </c>
      <c r="I1009" s="9">
        <v>1</v>
      </c>
    </row>
    <row r="1010">
      <c r="A1010" s="255" t="s">
        <v>2187</v>
      </c>
      <c r="B1010" s="9">
        <v>1</v>
      </c>
      <c r="C1010" s="255" t="s">
        <v>9100</v>
      </c>
      <c r="D1010" s="9">
        <v>0.0021601844909002262</v>
      </c>
      <c r="E1010" s="9"/>
      <c r="F1010" s="255" t="s">
        <v>9127</v>
      </c>
      <c r="G1010" s="9"/>
      <c r="H1010" s="255" t="s">
        <v>9168</v>
      </c>
      <c r="I1010" s="9">
        <v>1</v>
      </c>
    </row>
    <row r="1011">
      <c r="A1011" s="255" t="s">
        <v>2188</v>
      </c>
      <c r="B1011" s="9">
        <v>1</v>
      </c>
      <c r="C1011" s="255" t="s">
        <v>9100</v>
      </c>
      <c r="D1011" s="9">
        <v>0.0021601844909002262</v>
      </c>
      <c r="E1011" s="9"/>
      <c r="F1011" s="255" t="s">
        <v>9128</v>
      </c>
      <c r="G1011" s="9"/>
      <c r="H1011" s="255" t="s">
        <v>9168</v>
      </c>
      <c r="I1011" s="9">
        <v>1</v>
      </c>
    </row>
    <row r="1012">
      <c r="A1012" s="255" t="s">
        <v>2189</v>
      </c>
      <c r="B1012" s="9">
        <v>1</v>
      </c>
      <c r="C1012" s="255" t="s">
        <v>9100</v>
      </c>
      <c r="D1012" s="9">
        <v>-0.0016173251962205411</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0.0014225963808775846</v>
      </c>
      <c r="E1019" s="9"/>
      <c r="F1019" s="255" t="s">
        <v>9133</v>
      </c>
      <c r="G1019" s="9"/>
      <c r="H1019" s="255" t="s">
        <v>9168</v>
      </c>
      <c r="I1019" s="9">
        <v>1</v>
      </c>
    </row>
    <row r="1020">
      <c r="A1020" s="255" t="s">
        <v>2197</v>
      </c>
      <c r="B1020" s="9">
        <v>1</v>
      </c>
      <c r="C1020" s="255" t="s">
        <v>9100</v>
      </c>
      <c r="D1020" s="9">
        <v>-0.0038308089035223279</v>
      </c>
      <c r="E1020" s="9"/>
      <c r="F1020" s="255" t="s">
        <v>9134</v>
      </c>
      <c r="G1020" s="9"/>
      <c r="H1020" s="255" t="s">
        <v>9168</v>
      </c>
      <c r="I1020" s="9">
        <v>1</v>
      </c>
    </row>
    <row r="1021">
      <c r="A1021" s="255" t="s">
        <v>2198</v>
      </c>
      <c r="B1021" s="9">
        <v>1</v>
      </c>
      <c r="C1021" s="255" t="s">
        <v>9100</v>
      </c>
      <c r="D1021" s="9">
        <v>-0.0024082125226447433</v>
      </c>
      <c r="E1021" s="9"/>
      <c r="F1021" s="255" t="s">
        <v>9135</v>
      </c>
      <c r="G1021" s="9"/>
      <c r="H1021" s="255" t="s">
        <v>9168</v>
      </c>
      <c r="I1021" s="9">
        <v>1</v>
      </c>
    </row>
    <row r="1022">
      <c r="A1022" s="255" t="s">
        <v>2199</v>
      </c>
      <c r="B1022" s="9">
        <v>1</v>
      </c>
      <c r="C1022" s="255" t="s">
        <v>9100</v>
      </c>
      <c r="D1022" s="9">
        <v>0.0023084712406098756</v>
      </c>
      <c r="E1022" s="9"/>
      <c r="F1022" s="255" t="s">
        <v>9114</v>
      </c>
      <c r="G1022" s="9"/>
      <c r="H1022" s="255" t="s">
        <v>9168</v>
      </c>
      <c r="I1022" s="9">
        <v>1</v>
      </c>
    </row>
    <row r="1023">
      <c r="A1023" s="255" t="s">
        <v>2200</v>
      </c>
      <c r="B1023" s="9">
        <v>1</v>
      </c>
      <c r="C1023" s="255" t="s">
        <v>9100</v>
      </c>
      <c r="D1023" s="9">
        <v>0.0022599257729350938</v>
      </c>
      <c r="E1023" s="9"/>
      <c r="F1023" s="255" t="s">
        <v>9125</v>
      </c>
      <c r="G1023" s="9"/>
      <c r="H1023" s="255" t="s">
        <v>9168</v>
      </c>
      <c r="I1023" s="9">
        <v>1</v>
      </c>
    </row>
    <row r="1024">
      <c r="A1024" s="255" t="s">
        <v>2201</v>
      </c>
      <c r="B1024" s="9">
        <v>1</v>
      </c>
      <c r="C1024" s="255" t="s">
        <v>9100</v>
      </c>
      <c r="D1024" s="9">
        <v>0.0045683970135449699</v>
      </c>
      <c r="E1024" s="9"/>
      <c r="F1024" s="255" t="s">
        <v>9132</v>
      </c>
      <c r="G1024" s="9"/>
      <c r="H1024" s="255" t="s">
        <v>9168</v>
      </c>
      <c r="I1024" s="9">
        <v>1</v>
      </c>
    </row>
    <row r="1025">
      <c r="A1025" s="255" t="s">
        <v>2202</v>
      </c>
      <c r="B1025" s="9">
        <v>1</v>
      </c>
      <c r="C1025" s="255" t="s">
        <v>9100</v>
      </c>
      <c r="D1025" s="9">
        <v>-7.5321030102126798e-05</v>
      </c>
      <c r="E1025" s="9"/>
      <c r="F1025" s="255" t="s">
        <v>9136</v>
      </c>
      <c r="G1025" s="9"/>
      <c r="H1025" s="255" t="s">
        <v>9168</v>
      </c>
      <c r="I1025" s="9">
        <v>1</v>
      </c>
    </row>
    <row r="1026">
      <c r="A1026" s="255" t="s">
        <v>2203</v>
      </c>
      <c r="B1026" s="9">
        <v>1</v>
      </c>
      <c r="C1026" s="255" t="s">
        <v>9100</v>
      </c>
      <c r="D1026" s="9">
        <v>-0.0015420041661184144</v>
      </c>
      <c r="E1026" s="9"/>
      <c r="F1026" s="255" t="s">
        <v>9137</v>
      </c>
      <c r="G1026" s="9"/>
      <c r="H1026" s="255" t="s">
        <v>9168</v>
      </c>
      <c r="I1026" s="9">
        <v>1</v>
      </c>
    </row>
    <row r="1027">
      <c r="A1027" s="255" t="s">
        <v>2204</v>
      </c>
      <c r="B1027" s="9">
        <v>2</v>
      </c>
      <c r="C1027" s="255" t="s">
        <v>9100</v>
      </c>
      <c r="D1027" s="9">
        <v>-0.0014216166048446855</v>
      </c>
      <c r="E1027" s="9"/>
      <c r="F1027" s="255" t="s">
        <v>9129</v>
      </c>
      <c r="G1027" s="9"/>
      <c r="H1027" s="255" t="s">
        <v>9168</v>
      </c>
      <c r="I1027" s="9">
        <v>1</v>
      </c>
    </row>
    <row r="1028">
      <c r="A1028" s="255" t="s">
        <v>2205</v>
      </c>
      <c r="B1028" s="9">
        <v>2</v>
      </c>
      <c r="C1028" s="255" t="s">
        <v>9100</v>
      </c>
      <c r="D1028" s="9">
        <v>-0.0014216166048446855</v>
      </c>
      <c r="E1028" s="9"/>
      <c r="F1028" s="255" t="s">
        <v>9130</v>
      </c>
      <c r="G1028" s="9"/>
      <c r="H1028" s="255" t="s">
        <v>9168</v>
      </c>
      <c r="I1028" s="9">
        <v>1</v>
      </c>
    </row>
    <row r="1029">
      <c r="A1029" s="255" t="s">
        <v>2206</v>
      </c>
      <c r="B1029" s="9">
        <v>2</v>
      </c>
      <c r="C1029" s="255" t="s">
        <v>9100</v>
      </c>
      <c r="D1029" s="9">
        <v>0.0031521370843124513</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0.0017305204794677653</v>
      </c>
      <c r="E1032" s="9"/>
      <c r="F1032" s="255" t="s">
        <v>9122</v>
      </c>
      <c r="G1032" s="9"/>
      <c r="H1032" s="255" t="s">
        <v>9168</v>
      </c>
      <c r="I1032" s="9">
        <v>1</v>
      </c>
    </row>
    <row r="1033">
      <c r="A1033" s="255" t="s">
        <v>2210</v>
      </c>
      <c r="B1033" s="9">
        <v>2</v>
      </c>
      <c r="C1033" s="255" t="s">
        <v>9100</v>
      </c>
      <c r="D1033" s="9">
        <v>0.0017305204794677653</v>
      </c>
      <c r="E1033" s="9"/>
      <c r="F1033" s="255" t="s">
        <v>9123</v>
      </c>
      <c r="G1033" s="9"/>
      <c r="H1033" s="255" t="s">
        <v>9168</v>
      </c>
      <c r="I1033" s="9">
        <v>1</v>
      </c>
    </row>
    <row r="1034">
      <c r="A1034" s="255" t="s">
        <v>2211</v>
      </c>
      <c r="B1034" s="9">
        <v>2</v>
      </c>
      <c r="C1034" s="255" t="s">
        <v>9100</v>
      </c>
      <c r="D1034" s="9">
        <v>0.0017305204794677653</v>
      </c>
      <c r="E1034" s="9"/>
      <c r="F1034" s="255" t="s">
        <v>9124</v>
      </c>
      <c r="G1034" s="9"/>
      <c r="H1034" s="255" t="s">
        <v>9168</v>
      </c>
      <c r="I1034" s="9">
        <v>1</v>
      </c>
    </row>
    <row r="1035">
      <c r="A1035" s="255" t="s">
        <v>2212</v>
      </c>
      <c r="B1035" s="9">
        <v>2</v>
      </c>
      <c r="C1035" s="255" t="s">
        <v>9100</v>
      </c>
      <c r="D1035" s="9">
        <v>0.0037411837912441175</v>
      </c>
      <c r="E1035" s="9"/>
      <c r="F1035" s="255" t="s">
        <v>9127</v>
      </c>
      <c r="G1035" s="9"/>
      <c r="H1035" s="255" t="s">
        <v>9168</v>
      </c>
      <c r="I1035" s="9">
        <v>1</v>
      </c>
    </row>
    <row r="1036">
      <c r="A1036" s="255" t="s">
        <v>2213</v>
      </c>
      <c r="B1036" s="9">
        <v>2</v>
      </c>
      <c r="C1036" s="255" t="s">
        <v>9100</v>
      </c>
      <c r="D1036" s="9">
        <v>0.0037411837912441175</v>
      </c>
      <c r="E1036" s="9"/>
      <c r="F1036" s="255" t="s">
        <v>9128</v>
      </c>
      <c r="G1036" s="9"/>
      <c r="H1036" s="255" t="s">
        <v>9168</v>
      </c>
      <c r="I1036" s="9">
        <v>1</v>
      </c>
    </row>
    <row r="1037">
      <c r="A1037" s="255" t="s">
        <v>2214</v>
      </c>
      <c r="B1037" s="9">
        <v>2</v>
      </c>
      <c r="C1037" s="255" t="s">
        <v>9100</v>
      </c>
      <c r="D1037" s="9">
        <v>-0.0020106633117763519</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0.0028918574420439703</v>
      </c>
      <c r="E1044" s="9"/>
      <c r="F1044" s="255" t="s">
        <v>9133</v>
      </c>
      <c r="G1044" s="9"/>
      <c r="H1044" s="255" t="s">
        <v>9168</v>
      </c>
      <c r="I1044" s="9">
        <v>1</v>
      </c>
    </row>
    <row r="1045">
      <c r="A1045" s="255" t="s">
        <v>2222</v>
      </c>
      <c r="B1045" s="9">
        <v>2</v>
      </c>
      <c r="C1045" s="255" t="s">
        <v>9100</v>
      </c>
      <c r="D1045" s="9">
        <v>-0.0039907983921100062</v>
      </c>
      <c r="E1045" s="9"/>
      <c r="F1045" s="255" t="s">
        <v>9134</v>
      </c>
      <c r="G1045" s="9"/>
      <c r="H1045" s="255" t="s">
        <v>9168</v>
      </c>
      <c r="I1045" s="9">
        <v>1</v>
      </c>
    </row>
    <row r="1046">
      <c r="A1046" s="255" t="s">
        <v>2223</v>
      </c>
      <c r="B1046" s="9">
        <v>2</v>
      </c>
      <c r="C1046" s="255" t="s">
        <v>9100</v>
      </c>
      <c r="D1046" s="9">
        <v>-0.0010989409500660359</v>
      </c>
      <c r="E1046" s="9"/>
      <c r="F1046" s="255" t="s">
        <v>9135</v>
      </c>
      <c r="G1046" s="9"/>
      <c r="H1046" s="255" t="s">
        <v>9168</v>
      </c>
      <c r="I1046" s="9">
        <v>1</v>
      </c>
    </row>
    <row r="1047">
      <c r="A1047" s="255" t="s">
        <v>2224</v>
      </c>
      <c r="B1047" s="9">
        <v>2</v>
      </c>
      <c r="C1047" s="255" t="s">
        <v>9100</v>
      </c>
      <c r="D1047" s="9">
        <v>0.0024519948712971836</v>
      </c>
      <c r="E1047" s="9"/>
      <c r="F1047" s="255" t="s">
        <v>9114</v>
      </c>
      <c r="G1047" s="9"/>
      <c r="H1047" s="255" t="s">
        <v>9168</v>
      </c>
      <c r="I1047" s="9">
        <v>1</v>
      </c>
    </row>
    <row r="1048">
      <c r="A1048" s="255" t="s">
        <v>2225</v>
      </c>
      <c r="B1048" s="9">
        <v>2</v>
      </c>
      <c r="C1048" s="255" t="s">
        <v>9100</v>
      </c>
      <c r="D1048" s="9">
        <v>0.0023881298700129698</v>
      </c>
      <c r="E1048" s="9"/>
      <c r="F1048" s="255" t="s">
        <v>9125</v>
      </c>
      <c r="G1048" s="9"/>
      <c r="H1048" s="255" t="s">
        <v>9168</v>
      </c>
      <c r="I1048" s="9">
        <v>1</v>
      </c>
    </row>
    <row r="1049">
      <c r="A1049" s="255" t="s">
        <v>2226</v>
      </c>
      <c r="B1049" s="9">
        <v>2</v>
      </c>
      <c r="C1049" s="255" t="s">
        <v>9100</v>
      </c>
      <c r="D1049" s="9">
        <v>0.0048401247413101534</v>
      </c>
      <c r="E1049" s="9"/>
      <c r="F1049" s="255" t="s">
        <v>9132</v>
      </c>
      <c r="G1049" s="9"/>
      <c r="H1049" s="255" t="s">
        <v>9168</v>
      </c>
      <c r="I1049" s="9">
        <v>1</v>
      </c>
    </row>
    <row r="1050">
      <c r="A1050" s="255" t="s">
        <v>2227</v>
      </c>
      <c r="B1050" s="9">
        <v>2</v>
      </c>
      <c r="C1050" s="255" t="s">
        <v>9100</v>
      </c>
      <c r="D1050" s="9">
        <v>-0.00032267565477864967</v>
      </c>
      <c r="E1050" s="9"/>
      <c r="F1050" s="255" t="s">
        <v>9136</v>
      </c>
      <c r="G1050" s="9"/>
      <c r="H1050" s="255" t="s">
        <v>9168</v>
      </c>
      <c r="I1050" s="9">
        <v>1</v>
      </c>
    </row>
    <row r="1051">
      <c r="A1051" s="255" t="s">
        <v>2228</v>
      </c>
      <c r="B1051" s="9">
        <v>2</v>
      </c>
      <c r="C1051" s="255" t="s">
        <v>9100</v>
      </c>
      <c r="D1051" s="9">
        <v>-0.0016879876569977023</v>
      </c>
      <c r="E1051" s="9"/>
      <c r="F1051" s="255" t="s">
        <v>9137</v>
      </c>
      <c r="G1051" s="9"/>
      <c r="H1051" s="255" t="s">
        <v>9168</v>
      </c>
      <c r="I1051" s="9">
        <v>1</v>
      </c>
    </row>
    <row r="1052">
      <c r="A1052" s="255" t="s">
        <v>2229</v>
      </c>
      <c r="B1052" s="9">
        <v>3</v>
      </c>
      <c r="C1052" s="255" t="s">
        <v>9100</v>
      </c>
      <c r="D1052" s="9">
        <v>-0.0011707468743896161</v>
      </c>
      <c r="E1052" s="9"/>
      <c r="F1052" s="255" t="s">
        <v>9129</v>
      </c>
      <c r="G1052" s="9"/>
      <c r="H1052" s="255" t="s">
        <v>9168</v>
      </c>
      <c r="I1052" s="9">
        <v>1</v>
      </c>
    </row>
    <row r="1053">
      <c r="A1053" s="255" t="s">
        <v>2230</v>
      </c>
      <c r="B1053" s="9">
        <v>3</v>
      </c>
      <c r="C1053" s="255" t="s">
        <v>9100</v>
      </c>
      <c r="D1053" s="9">
        <v>-0.0011707468743896161</v>
      </c>
      <c r="E1053" s="9"/>
      <c r="F1053" s="255" t="s">
        <v>9130</v>
      </c>
      <c r="G1053" s="9"/>
      <c r="H1053" s="255" t="s">
        <v>9168</v>
      </c>
      <c r="I1053" s="9">
        <v>1</v>
      </c>
    </row>
    <row r="1054">
      <c r="A1054" s="255" t="s">
        <v>2231</v>
      </c>
      <c r="B1054" s="9">
        <v>3</v>
      </c>
      <c r="C1054" s="255" t="s">
        <v>9100</v>
      </c>
      <c r="D1054" s="9">
        <v>0.0037274784909202886</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0.002556731616530672</v>
      </c>
      <c r="E1057" s="9"/>
      <c r="F1057" s="255" t="s">
        <v>9122</v>
      </c>
      <c r="G1057" s="9"/>
      <c r="H1057" s="255" t="s">
        <v>9168</v>
      </c>
      <c r="I1057" s="9">
        <v>1</v>
      </c>
    </row>
    <row r="1058">
      <c r="A1058" s="255" t="s">
        <v>2235</v>
      </c>
      <c r="B1058" s="9">
        <v>3</v>
      </c>
      <c r="C1058" s="255" t="s">
        <v>9100</v>
      </c>
      <c r="D1058" s="9">
        <v>0.002556731616530672</v>
      </c>
      <c r="E1058" s="9"/>
      <c r="F1058" s="255" t="s">
        <v>9123</v>
      </c>
      <c r="G1058" s="9"/>
      <c r="H1058" s="255" t="s">
        <v>9168</v>
      </c>
      <c r="I1058" s="9">
        <v>1</v>
      </c>
    </row>
    <row r="1059">
      <c r="A1059" s="255" t="s">
        <v>2236</v>
      </c>
      <c r="B1059" s="9">
        <v>3</v>
      </c>
      <c r="C1059" s="255" t="s">
        <v>9100</v>
      </c>
      <c r="D1059" s="9">
        <v>0.002556731616530672</v>
      </c>
      <c r="E1059" s="9"/>
      <c r="F1059" s="255" t="s">
        <v>9124</v>
      </c>
      <c r="G1059" s="9"/>
      <c r="H1059" s="255" t="s">
        <v>9168</v>
      </c>
      <c r="I1059" s="9">
        <v>1</v>
      </c>
    </row>
    <row r="1060">
      <c r="A1060" s="255" t="s">
        <v>2237</v>
      </c>
      <c r="B1060" s="9">
        <v>3</v>
      </c>
      <c r="C1060" s="255" t="s">
        <v>9100</v>
      </c>
      <c r="D1060" s="9">
        <v>0.0054976818240192538</v>
      </c>
      <c r="E1060" s="9"/>
      <c r="F1060" s="255" t="s">
        <v>9127</v>
      </c>
      <c r="G1060" s="9"/>
      <c r="H1060" s="255" t="s">
        <v>9168</v>
      </c>
      <c r="I1060" s="9">
        <v>1</v>
      </c>
    </row>
    <row r="1061">
      <c r="A1061" s="255" t="s">
        <v>2238</v>
      </c>
      <c r="B1061" s="9">
        <v>3</v>
      </c>
      <c r="C1061" s="255" t="s">
        <v>9100</v>
      </c>
      <c r="D1061" s="9">
        <v>0.0054976818240192538</v>
      </c>
      <c r="E1061" s="9"/>
      <c r="F1061" s="255" t="s">
        <v>9128</v>
      </c>
      <c r="G1061" s="9"/>
      <c r="H1061" s="255" t="s">
        <v>9168</v>
      </c>
      <c r="I1061" s="9">
        <v>1</v>
      </c>
    </row>
    <row r="1062">
      <c r="A1062" s="255" t="s">
        <v>2239</v>
      </c>
      <c r="B1062" s="9">
        <v>3</v>
      </c>
      <c r="C1062" s="255" t="s">
        <v>9100</v>
      </c>
      <c r="D1062" s="9">
        <v>-0.0029409502074885822</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0.0041067685657082938</v>
      </c>
      <c r="E1069" s="9"/>
      <c r="F1069" s="255" t="s">
        <v>9133</v>
      </c>
      <c r="G1069" s="9"/>
      <c r="H1069" s="255" t="s">
        <v>9168</v>
      </c>
      <c r="I1069" s="9">
        <v>1</v>
      </c>
    </row>
    <row r="1070">
      <c r="A1070" s="255" t="s">
        <v>2247</v>
      </c>
      <c r="B1070" s="9">
        <v>3</v>
      </c>
      <c r="C1070" s="255" t="s">
        <v>9100</v>
      </c>
      <c r="D1070" s="9">
        <v>-0.0043899598634842968</v>
      </c>
      <c r="E1070" s="9"/>
      <c r="F1070" s="255" t="s">
        <v>9134</v>
      </c>
      <c r="G1070" s="9"/>
      <c r="H1070" s="255" t="s">
        <v>9168</v>
      </c>
      <c r="I1070" s="9">
        <v>1</v>
      </c>
    </row>
    <row r="1071">
      <c r="A1071" s="255" t="s">
        <v>2248</v>
      </c>
      <c r="B1071" s="9">
        <v>3</v>
      </c>
      <c r="C1071" s="255" t="s">
        <v>9100</v>
      </c>
      <c r="D1071" s="9">
        <v>-0.00028319129777600234</v>
      </c>
      <c r="E1071" s="9"/>
      <c r="F1071" s="255" t="s">
        <v>9135</v>
      </c>
      <c r="G1071" s="9"/>
      <c r="H1071" s="255" t="s">
        <v>9168</v>
      </c>
      <c r="I1071" s="9">
        <v>1</v>
      </c>
    </row>
    <row r="1072">
      <c r="A1072" s="255" t="s">
        <v>2249</v>
      </c>
      <c r="B1072" s="9">
        <v>3</v>
      </c>
      <c r="C1072" s="255" t="s">
        <v>9100</v>
      </c>
      <c r="D1072" s="9">
        <v>0.0031564858270260489</v>
      </c>
      <c r="E1072" s="9"/>
      <c r="F1072" s="255" t="s">
        <v>9114</v>
      </c>
      <c r="G1072" s="9"/>
      <c r="H1072" s="255" t="s">
        <v>9168</v>
      </c>
      <c r="I1072" s="9">
        <v>1</v>
      </c>
    </row>
    <row r="1073">
      <c r="A1073" s="255" t="s">
        <v>2250</v>
      </c>
      <c r="B1073" s="9">
        <v>3</v>
      </c>
      <c r="C1073" s="255" t="s">
        <v>9100</v>
      </c>
      <c r="D1073" s="9">
        <v>0.0026243872947692083</v>
      </c>
      <c r="E1073" s="9"/>
      <c r="F1073" s="255" t="s">
        <v>9125</v>
      </c>
      <c r="G1073" s="9"/>
      <c r="H1073" s="255" t="s">
        <v>9168</v>
      </c>
      <c r="I1073" s="9">
        <v>1</v>
      </c>
    </row>
    <row r="1074">
      <c r="A1074" s="255" t="s">
        <v>2251</v>
      </c>
      <c r="B1074" s="9">
        <v>3</v>
      </c>
      <c r="C1074" s="255" t="s">
        <v>9100</v>
      </c>
      <c r="D1074" s="9">
        <v>0.0057808731217952568</v>
      </c>
      <c r="E1074" s="9"/>
      <c r="F1074" s="255" t="s">
        <v>9132</v>
      </c>
      <c r="G1074" s="9"/>
      <c r="H1074" s="255" t="s">
        <v>9168</v>
      </c>
      <c r="I1074" s="9">
        <v>1</v>
      </c>
    </row>
    <row r="1075">
      <c r="A1075" s="255" t="s">
        <v>2252</v>
      </c>
      <c r="B1075" s="9">
        <v>3</v>
      </c>
      <c r="C1075" s="255" t="s">
        <v>9100</v>
      </c>
      <c r="D1075" s="9">
        <v>-0.00088755557661361389</v>
      </c>
      <c r="E1075" s="9"/>
      <c r="F1075" s="255" t="s">
        <v>9136</v>
      </c>
      <c r="G1075" s="9"/>
      <c r="H1075" s="255" t="s">
        <v>9168</v>
      </c>
      <c r="I1075" s="9">
        <v>1</v>
      </c>
    </row>
    <row r="1076">
      <c r="A1076" s="255" t="s">
        <v>2253</v>
      </c>
      <c r="B1076" s="9">
        <v>3</v>
      </c>
      <c r="C1076" s="255" t="s">
        <v>9100</v>
      </c>
      <c r="D1076" s="9">
        <v>-0.0020533946308749682</v>
      </c>
      <c r="E1076" s="9"/>
      <c r="F1076" s="255" t="s">
        <v>9137</v>
      </c>
      <c r="G1076" s="9"/>
      <c r="H1076" s="255" t="s">
        <v>9168</v>
      </c>
      <c r="I1076" s="9">
        <v>1</v>
      </c>
    </row>
    <row r="1077">
      <c r="A1077" s="255" t="s">
        <v>2254</v>
      </c>
      <c r="B1077" s="9">
        <v>4</v>
      </c>
      <c r="C1077" s="255" t="s">
        <v>9100</v>
      </c>
      <c r="D1077" s="9">
        <v>-0.0013019792999664989</v>
      </c>
      <c r="E1077" s="9"/>
      <c r="F1077" s="255" t="s">
        <v>9129</v>
      </c>
      <c r="G1077" s="9"/>
      <c r="H1077" s="255" t="s">
        <v>9168</v>
      </c>
      <c r="I1077" s="9">
        <v>1</v>
      </c>
    </row>
    <row r="1078">
      <c r="A1078" s="255" t="s">
        <v>2255</v>
      </c>
      <c r="B1078" s="9">
        <v>4</v>
      </c>
      <c r="C1078" s="255" t="s">
        <v>9100</v>
      </c>
      <c r="D1078" s="9">
        <v>-0.0013019792999664989</v>
      </c>
      <c r="E1078" s="9"/>
      <c r="F1078" s="255" t="s">
        <v>9130</v>
      </c>
      <c r="G1078" s="9"/>
      <c r="H1078" s="255" t="s">
        <v>9168</v>
      </c>
      <c r="I1078" s="9">
        <v>1</v>
      </c>
    </row>
    <row r="1079">
      <c r="A1079" s="255" t="s">
        <v>2256</v>
      </c>
      <c r="B1079" s="9">
        <v>4</v>
      </c>
      <c r="C1079" s="255" t="s">
        <v>9100</v>
      </c>
      <c r="D1079" s="9">
        <v>0.0040769295960215134</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0.0027749502960550147</v>
      </c>
      <c r="E1082" s="9"/>
      <c r="F1082" s="255" t="s">
        <v>9122</v>
      </c>
      <c r="G1082" s="9"/>
      <c r="H1082" s="255" t="s">
        <v>9168</v>
      </c>
      <c r="I1082" s="9">
        <v>1</v>
      </c>
    </row>
    <row r="1083">
      <c r="A1083" s="255" t="s">
        <v>2260</v>
      </c>
      <c r="B1083" s="9">
        <v>4</v>
      </c>
      <c r="C1083" s="255" t="s">
        <v>9100</v>
      </c>
      <c r="D1083" s="9">
        <v>0.0027749502960550147</v>
      </c>
      <c r="E1083" s="9"/>
      <c r="F1083" s="255" t="s">
        <v>9123</v>
      </c>
      <c r="G1083" s="9"/>
      <c r="H1083" s="255" t="s">
        <v>9168</v>
      </c>
      <c r="I1083" s="9">
        <v>1</v>
      </c>
    </row>
    <row r="1084">
      <c r="A1084" s="255" t="s">
        <v>2261</v>
      </c>
      <c r="B1084" s="9">
        <v>4</v>
      </c>
      <c r="C1084" s="255" t="s">
        <v>9100</v>
      </c>
      <c r="D1084" s="9">
        <v>0.0027749502960550147</v>
      </c>
      <c r="E1084" s="9"/>
      <c r="F1084" s="255" t="s">
        <v>9124</v>
      </c>
      <c r="G1084" s="9"/>
      <c r="H1084" s="255" t="s">
        <v>9168</v>
      </c>
      <c r="I1084" s="9">
        <v>1</v>
      </c>
    </row>
    <row r="1085">
      <c r="A1085" s="255" t="s">
        <v>2262</v>
      </c>
      <c r="B1085" s="9">
        <v>4</v>
      </c>
      <c r="C1085" s="255" t="s">
        <v>9100</v>
      </c>
      <c r="D1085" s="9">
        <v>0.0065022739576182003</v>
      </c>
      <c r="E1085" s="9"/>
      <c r="F1085" s="255" t="s">
        <v>9127</v>
      </c>
      <c r="G1085" s="9"/>
      <c r="H1085" s="255" t="s">
        <v>9168</v>
      </c>
      <c r="I1085" s="9">
        <v>1</v>
      </c>
    </row>
    <row r="1086">
      <c r="A1086" s="255" t="s">
        <v>2263</v>
      </c>
      <c r="B1086" s="9">
        <v>4</v>
      </c>
      <c r="C1086" s="255" t="s">
        <v>9100</v>
      </c>
      <c r="D1086" s="9">
        <v>0.0065022739576182003</v>
      </c>
      <c r="E1086" s="9"/>
      <c r="F1086" s="255" t="s">
        <v>9128</v>
      </c>
      <c r="G1086" s="9"/>
      <c r="H1086" s="255" t="s">
        <v>9168</v>
      </c>
      <c r="I1086" s="9">
        <v>1</v>
      </c>
    </row>
    <row r="1087">
      <c r="A1087" s="255" t="s">
        <v>2264</v>
      </c>
      <c r="B1087" s="9">
        <v>4</v>
      </c>
      <c r="C1087" s="255" t="s">
        <v>9100</v>
      </c>
      <c r="D1087" s="9">
        <v>-0.0037273236615631847</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0.0046144210899469072</v>
      </c>
      <c r="E1094" s="9"/>
      <c r="F1094" s="255" t="s">
        <v>9133</v>
      </c>
      <c r="G1094" s="9"/>
      <c r="H1094" s="255" t="s">
        <v>9168</v>
      </c>
      <c r="I1094" s="9">
        <v>1</v>
      </c>
    </row>
    <row r="1095">
      <c r="A1095" s="255" t="s">
        <v>2272</v>
      </c>
      <c r="B1095" s="9">
        <v>4</v>
      </c>
      <c r="C1095" s="255" t="s">
        <v>9100</v>
      </c>
      <c r="D1095" s="9">
        <v>-0.0045412434419696921</v>
      </c>
      <c r="E1095" s="9"/>
      <c r="F1095" s="255" t="s">
        <v>9134</v>
      </c>
      <c r="G1095" s="9"/>
      <c r="H1095" s="255" t="s">
        <v>9168</v>
      </c>
      <c r="I1095" s="9">
        <v>1</v>
      </c>
    </row>
    <row r="1096">
      <c r="A1096" s="255" t="s">
        <v>2273</v>
      </c>
      <c r="B1096" s="9">
        <v>4</v>
      </c>
      <c r="C1096" s="255" t="s">
        <v>9100</v>
      </c>
      <c r="D1096" s="9">
        <v>7.3177647977214929e-05</v>
      </c>
      <c r="E1096" s="9"/>
      <c r="F1096" s="255" t="s">
        <v>9135</v>
      </c>
      <c r="G1096" s="9"/>
      <c r="H1096" s="255" t="s">
        <v>9168</v>
      </c>
      <c r="I1096" s="9">
        <v>1</v>
      </c>
    </row>
    <row r="1097">
      <c r="A1097" s="255" t="s">
        <v>2274</v>
      </c>
      <c r="B1097" s="9">
        <v>4</v>
      </c>
      <c r="C1097" s="255" t="s">
        <v>9100</v>
      </c>
      <c r="D1097" s="9">
        <v>0.0036932659670911795</v>
      </c>
      <c r="E1097" s="9"/>
      <c r="F1097" s="255" t="s">
        <v>9114</v>
      </c>
      <c r="G1097" s="9"/>
      <c r="H1097" s="255" t="s">
        <v>9168</v>
      </c>
      <c r="I1097" s="9">
        <v>1</v>
      </c>
    </row>
    <row r="1098">
      <c r="A1098" s="255" t="s">
        <v>2275</v>
      </c>
      <c r="B1098" s="9">
        <v>4</v>
      </c>
      <c r="C1098" s="255" t="s">
        <v>9100</v>
      </c>
      <c r="D1098" s="9">
        <v>0.0027358303425498052</v>
      </c>
      <c r="E1098" s="9"/>
      <c r="F1098" s="255" t="s">
        <v>9125</v>
      </c>
      <c r="G1098" s="9"/>
      <c r="H1098" s="255" t="s">
        <v>9168</v>
      </c>
      <c r="I1098" s="9">
        <v>1</v>
      </c>
    </row>
    <row r="1099">
      <c r="A1099" s="255" t="s">
        <v>2276</v>
      </c>
      <c r="B1099" s="9">
        <v>4</v>
      </c>
      <c r="C1099" s="255" t="s">
        <v>9100</v>
      </c>
      <c r="D1099" s="9">
        <v>0.0064290963096409852</v>
      </c>
      <c r="E1099" s="9"/>
      <c r="F1099" s="255" t="s">
        <v>9132</v>
      </c>
      <c r="G1099" s="9"/>
      <c r="H1099" s="255" t="s">
        <v>9168</v>
      </c>
      <c r="I1099" s="9">
        <v>1</v>
      </c>
    </row>
    <row r="1100">
      <c r="A1100" s="255" t="s">
        <v>2277</v>
      </c>
      <c r="B1100" s="9">
        <v>4</v>
      </c>
      <c r="C1100" s="255" t="s">
        <v>9100</v>
      </c>
      <c r="D1100" s="9">
        <v>-0.001375156947943714</v>
      </c>
      <c r="E1100" s="9"/>
      <c r="F1100" s="255" t="s">
        <v>9136</v>
      </c>
      <c r="G1100" s="9"/>
      <c r="H1100" s="255" t="s">
        <v>9168</v>
      </c>
      <c r="I1100" s="9">
        <v>1</v>
      </c>
    </row>
    <row r="1101">
      <c r="A1101" s="255" t="s">
        <v>2278</v>
      </c>
      <c r="B1101" s="9">
        <v>4</v>
      </c>
      <c r="C1101" s="255" t="s">
        <v>9100</v>
      </c>
      <c r="D1101" s="9">
        <v>-0.002352166713619471</v>
      </c>
      <c r="E1101" s="9"/>
      <c r="F1101" s="255" t="s">
        <v>9137</v>
      </c>
      <c r="G1101" s="9"/>
      <c r="H1101" s="255" t="s">
        <v>9168</v>
      </c>
      <c r="I1101" s="9">
        <v>1</v>
      </c>
    </row>
    <row r="1102">
      <c r="A1102" s="255" t="s">
        <v>2279</v>
      </c>
      <c r="B1102" s="9">
        <v>5</v>
      </c>
      <c r="C1102" s="255" t="s">
        <v>9100</v>
      </c>
      <c r="D1102" s="9">
        <v>-0.0010039004555530842</v>
      </c>
      <c r="E1102" s="9"/>
      <c r="F1102" s="255" t="s">
        <v>9129</v>
      </c>
      <c r="G1102" s="9"/>
      <c r="H1102" s="255" t="s">
        <v>9168</v>
      </c>
      <c r="I1102" s="9">
        <v>1</v>
      </c>
    </row>
    <row r="1103">
      <c r="A1103" s="255" t="s">
        <v>2280</v>
      </c>
      <c r="B1103" s="9">
        <v>5</v>
      </c>
      <c r="C1103" s="255" t="s">
        <v>9100</v>
      </c>
      <c r="D1103" s="9">
        <v>-0.0010039004555530842</v>
      </c>
      <c r="E1103" s="9"/>
      <c r="F1103" s="255" t="s">
        <v>9130</v>
      </c>
      <c r="G1103" s="9"/>
      <c r="H1103" s="255" t="s">
        <v>9168</v>
      </c>
      <c r="I1103" s="9">
        <v>1</v>
      </c>
    </row>
    <row r="1104">
      <c r="A1104" s="255" t="s">
        <v>2281</v>
      </c>
      <c r="B1104" s="9">
        <v>5</v>
      </c>
      <c r="C1104" s="255" t="s">
        <v>9100</v>
      </c>
      <c r="D1104" s="9">
        <v>0.0045120339687870865</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0.0035081335132340023</v>
      </c>
      <c r="E1107" s="9"/>
      <c r="F1107" s="255" t="s">
        <v>9122</v>
      </c>
      <c r="G1107" s="9"/>
      <c r="H1107" s="255" t="s">
        <v>9168</v>
      </c>
      <c r="I1107" s="9">
        <v>1</v>
      </c>
    </row>
    <row r="1108">
      <c r="A1108" s="255" t="s">
        <v>2285</v>
      </c>
      <c r="B1108" s="9">
        <v>5</v>
      </c>
      <c r="C1108" s="255" t="s">
        <v>9100</v>
      </c>
      <c r="D1108" s="9">
        <v>0.0035081335132340023</v>
      </c>
      <c r="E1108" s="9"/>
      <c r="F1108" s="255" t="s">
        <v>9123</v>
      </c>
      <c r="G1108" s="9"/>
      <c r="H1108" s="255" t="s">
        <v>9168</v>
      </c>
      <c r="I1108" s="9">
        <v>1</v>
      </c>
    </row>
    <row r="1109">
      <c r="A1109" s="255" t="s">
        <v>2286</v>
      </c>
      <c r="B1109" s="9">
        <v>5</v>
      </c>
      <c r="C1109" s="255" t="s">
        <v>9100</v>
      </c>
      <c r="D1109" s="9">
        <v>0.0035081335132340023</v>
      </c>
      <c r="E1109" s="9"/>
      <c r="F1109" s="255" t="s">
        <v>9124</v>
      </c>
      <c r="G1109" s="9"/>
      <c r="H1109" s="255" t="s">
        <v>9168</v>
      </c>
      <c r="I1109" s="9">
        <v>1</v>
      </c>
    </row>
    <row r="1110">
      <c r="A1110" s="255" t="s">
        <v>2287</v>
      </c>
      <c r="B1110" s="9">
        <v>5</v>
      </c>
      <c r="C1110" s="255" t="s">
        <v>9100</v>
      </c>
      <c r="D1110" s="9">
        <v>0.0073967758103073138</v>
      </c>
      <c r="E1110" s="9"/>
      <c r="F1110" s="255" t="s">
        <v>9127</v>
      </c>
      <c r="G1110" s="9"/>
      <c r="H1110" s="255" t="s">
        <v>9168</v>
      </c>
      <c r="I1110" s="9">
        <v>1</v>
      </c>
    </row>
    <row r="1111">
      <c r="A1111" s="255" t="s">
        <v>2288</v>
      </c>
      <c r="B1111" s="9">
        <v>5</v>
      </c>
      <c r="C1111" s="255" t="s">
        <v>9100</v>
      </c>
      <c r="D1111" s="9">
        <v>0.0073967758103073138</v>
      </c>
      <c r="E1111" s="9"/>
      <c r="F1111" s="255" t="s">
        <v>9128</v>
      </c>
      <c r="G1111" s="9"/>
      <c r="H1111" s="255" t="s">
        <v>9168</v>
      </c>
      <c r="I1111" s="9">
        <v>1</v>
      </c>
    </row>
    <row r="1112">
      <c r="A1112" s="255" t="s">
        <v>2289</v>
      </c>
      <c r="B1112" s="9">
        <v>5</v>
      </c>
      <c r="C1112" s="255" t="s">
        <v>9100</v>
      </c>
      <c r="D1112" s="9">
        <v>-0.003888642297073312</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0.0047556957370041026</v>
      </c>
      <c r="E1119" s="9"/>
      <c r="F1119" s="255" t="s">
        <v>9133</v>
      </c>
      <c r="G1119" s="9"/>
      <c r="H1119" s="255" t="s">
        <v>9168</v>
      </c>
      <c r="I1119" s="9">
        <v>1</v>
      </c>
    </row>
    <row r="1120">
      <c r="A1120" s="255" t="s">
        <v>2297</v>
      </c>
      <c r="B1120" s="9">
        <v>5</v>
      </c>
      <c r="C1120" s="255" t="s">
        <v>9100</v>
      </c>
      <c r="D1120" s="9">
        <v>-0.0047343293201826597</v>
      </c>
      <c r="E1120" s="9"/>
      <c r="F1120" s="255" t="s">
        <v>9134</v>
      </c>
      <c r="G1120" s="9"/>
      <c r="H1120" s="255" t="s">
        <v>9168</v>
      </c>
      <c r="I1120" s="9">
        <v>1</v>
      </c>
    </row>
    <row r="1121">
      <c r="A1121" s="255" t="s">
        <v>2298</v>
      </c>
      <c r="B1121" s="9">
        <v>5</v>
      </c>
      <c r="C1121" s="255" t="s">
        <v>9100</v>
      </c>
      <c r="D1121" s="9">
        <v>2.1366416821443153e-05</v>
      </c>
      <c r="E1121" s="9"/>
      <c r="F1121" s="255" t="s">
        <v>9135</v>
      </c>
      <c r="G1121" s="9"/>
      <c r="H1121" s="255" t="s">
        <v>9168</v>
      </c>
      <c r="I1121" s="9">
        <v>1</v>
      </c>
    </row>
    <row r="1122">
      <c r="A1122" s="255" t="s">
        <v>2299</v>
      </c>
      <c r="B1122" s="9">
        <v>5</v>
      </c>
      <c r="C1122" s="255" t="s">
        <v>9100</v>
      </c>
      <c r="D1122" s="9">
        <v>0.0044587604178928748</v>
      </c>
      <c r="E1122" s="9"/>
      <c r="F1122" s="255" t="s">
        <v>9114</v>
      </c>
      <c r="G1122" s="9"/>
      <c r="H1122" s="255" t="s">
        <v>9168</v>
      </c>
      <c r="I1122" s="9">
        <v>1</v>
      </c>
    </row>
    <row r="1123">
      <c r="A1123" s="255" t="s">
        <v>2300</v>
      </c>
      <c r="B1123" s="9">
        <v>5</v>
      </c>
      <c r="C1123" s="255" t="s">
        <v>9100</v>
      </c>
      <c r="D1123" s="9">
        <v>0.0029166489755929957</v>
      </c>
      <c r="E1123" s="9"/>
      <c r="F1123" s="255" t="s">
        <v>9125</v>
      </c>
      <c r="G1123" s="9"/>
      <c r="H1123" s="255" t="s">
        <v>9168</v>
      </c>
      <c r="I1123" s="9">
        <v>1</v>
      </c>
    </row>
    <row r="1124">
      <c r="A1124" s="255" t="s">
        <v>2301</v>
      </c>
      <c r="B1124" s="9">
        <v>5</v>
      </c>
      <c r="C1124" s="255" t="s">
        <v>9100</v>
      </c>
      <c r="D1124" s="9">
        <v>0.0073754093934858709</v>
      </c>
      <c r="E1124" s="9"/>
      <c r="F1124" s="255" t="s">
        <v>9132</v>
      </c>
      <c r="G1124" s="9"/>
      <c r="H1124" s="255" t="s">
        <v>9168</v>
      </c>
      <c r="I1124" s="9">
        <v>1</v>
      </c>
    </row>
    <row r="1125">
      <c r="A1125" s="255" t="s">
        <v>2302</v>
      </c>
      <c r="B1125" s="9">
        <v>5</v>
      </c>
      <c r="C1125" s="255" t="s">
        <v>9100</v>
      </c>
      <c r="D1125" s="9">
        <v>-0.0010252668723745274</v>
      </c>
      <c r="E1125" s="9"/>
      <c r="F1125" s="255" t="s">
        <v>9136</v>
      </c>
      <c r="G1125" s="9"/>
      <c r="H1125" s="255" t="s">
        <v>9168</v>
      </c>
      <c r="I1125" s="9">
        <v>1</v>
      </c>
    </row>
    <row r="1126">
      <c r="A1126" s="255" t="s">
        <v>2303</v>
      </c>
      <c r="B1126" s="9">
        <v>5</v>
      </c>
      <c r="C1126" s="255" t="s">
        <v>9100</v>
      </c>
      <c r="D1126" s="9">
        <v>-0.002863375424698784</v>
      </c>
      <c r="E1126" s="9"/>
      <c r="F1126" s="255" t="s">
        <v>9137</v>
      </c>
      <c r="G1126" s="9"/>
      <c r="H1126" s="255" t="s">
        <v>9168</v>
      </c>
      <c r="I1126" s="9">
        <v>1</v>
      </c>
    </row>
    <row r="1127">
      <c r="A1127" s="255" t="s">
        <v>2304</v>
      </c>
      <c r="B1127" s="9">
        <v>6</v>
      </c>
      <c r="C1127" s="255" t="s">
        <v>9100</v>
      </c>
      <c r="D1127" s="9">
        <v>-0.0013044170066110283</v>
      </c>
      <c r="E1127" s="9"/>
      <c r="F1127" s="255" t="s">
        <v>9129</v>
      </c>
      <c r="G1127" s="9"/>
      <c r="H1127" s="255" t="s">
        <v>9168</v>
      </c>
      <c r="I1127" s="9">
        <v>1</v>
      </c>
    </row>
    <row r="1128">
      <c r="A1128" s="255" t="s">
        <v>2305</v>
      </c>
      <c r="B1128" s="9">
        <v>6</v>
      </c>
      <c r="C1128" s="255" t="s">
        <v>9100</v>
      </c>
      <c r="D1128" s="9">
        <v>-0.0013044170066110283</v>
      </c>
      <c r="E1128" s="9"/>
      <c r="F1128" s="255" t="s">
        <v>9130</v>
      </c>
      <c r="G1128" s="9"/>
      <c r="H1128" s="255" t="s">
        <v>9168</v>
      </c>
      <c r="I1128" s="9">
        <v>1</v>
      </c>
    </row>
    <row r="1129">
      <c r="A1129" s="255" t="s">
        <v>2306</v>
      </c>
      <c r="B1129" s="9">
        <v>6</v>
      </c>
      <c r="C1129" s="255" t="s">
        <v>9100</v>
      </c>
      <c r="D1129" s="9">
        <v>0.0044179994391354404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0.0031135824325244123</v>
      </c>
      <c r="E1132" s="9"/>
      <c r="F1132" s="255" t="s">
        <v>9122</v>
      </c>
      <c r="G1132" s="9"/>
      <c r="H1132" s="255" t="s">
        <v>9168</v>
      </c>
      <c r="I1132" s="9">
        <v>1</v>
      </c>
    </row>
    <row r="1133">
      <c r="A1133" s="255" t="s">
        <v>2310</v>
      </c>
      <c r="B1133" s="9">
        <v>6</v>
      </c>
      <c r="C1133" s="255" t="s">
        <v>9100</v>
      </c>
      <c r="D1133" s="9">
        <v>0.0031135824325244123</v>
      </c>
      <c r="E1133" s="9"/>
      <c r="F1133" s="255" t="s">
        <v>9123</v>
      </c>
      <c r="G1133" s="9"/>
      <c r="H1133" s="255" t="s">
        <v>9168</v>
      </c>
      <c r="I1133" s="9">
        <v>1</v>
      </c>
    </row>
    <row r="1134">
      <c r="A1134" s="255" t="s">
        <v>2311</v>
      </c>
      <c r="B1134" s="9">
        <v>6</v>
      </c>
      <c r="C1134" s="255" t="s">
        <v>9100</v>
      </c>
      <c r="D1134" s="9">
        <v>0.0031135824325244123</v>
      </c>
      <c r="E1134" s="9"/>
      <c r="F1134" s="255" t="s">
        <v>9124</v>
      </c>
      <c r="G1134" s="9"/>
      <c r="H1134" s="255" t="s">
        <v>9168</v>
      </c>
      <c r="I1134" s="9">
        <v>1</v>
      </c>
    </row>
    <row r="1135">
      <c r="A1135" s="255" t="s">
        <v>2312</v>
      </c>
      <c r="B1135" s="9">
        <v>6</v>
      </c>
      <c r="C1135" s="255" t="s">
        <v>9100</v>
      </c>
      <c r="D1135" s="9">
        <v>0.006843121977318253</v>
      </c>
      <c r="E1135" s="9"/>
      <c r="F1135" s="255" t="s">
        <v>9127</v>
      </c>
      <c r="G1135" s="9"/>
      <c r="H1135" s="255" t="s">
        <v>9168</v>
      </c>
      <c r="I1135" s="9">
        <v>1</v>
      </c>
    </row>
    <row r="1136">
      <c r="A1136" s="255" t="s">
        <v>2313</v>
      </c>
      <c r="B1136" s="9">
        <v>6</v>
      </c>
      <c r="C1136" s="255" t="s">
        <v>9100</v>
      </c>
      <c r="D1136" s="9">
        <v>0.006843121977318253</v>
      </c>
      <c r="E1136" s="9"/>
      <c r="F1136" s="255" t="s">
        <v>9128</v>
      </c>
      <c r="G1136" s="9"/>
      <c r="H1136" s="255" t="s">
        <v>9168</v>
      </c>
      <c r="I1136" s="9">
        <v>1</v>
      </c>
    </row>
    <row r="1137">
      <c r="A1137" s="255" t="s">
        <v>2314</v>
      </c>
      <c r="B1137" s="9">
        <v>6</v>
      </c>
      <c r="C1137" s="255" t="s">
        <v>9100</v>
      </c>
      <c r="D1137" s="9">
        <v>-0.0037295395447938411</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0.0049930241063539348</v>
      </c>
      <c r="E1144" s="9"/>
      <c r="F1144" s="255" t="s">
        <v>9133</v>
      </c>
      <c r="G1144" s="9"/>
      <c r="H1144" s="255" t="s">
        <v>9168</v>
      </c>
      <c r="I1144" s="9">
        <v>1</v>
      </c>
    </row>
    <row r="1145">
      <c r="A1145" s="255" t="s">
        <v>2322</v>
      </c>
      <c r="B1145" s="9">
        <v>6</v>
      </c>
      <c r="C1145" s="255" t="s">
        <v>9100</v>
      </c>
      <c r="D1145" s="9">
        <v>-0.0047250220018979555</v>
      </c>
      <c r="E1145" s="9"/>
      <c r="F1145" s="255" t="s">
        <v>9134</v>
      </c>
      <c r="G1145" s="9"/>
      <c r="H1145" s="255" t="s">
        <v>9168</v>
      </c>
      <c r="I1145" s="9">
        <v>1</v>
      </c>
    </row>
    <row r="1146">
      <c r="A1146" s="255" t="s">
        <v>2323</v>
      </c>
      <c r="B1146" s="9">
        <v>6</v>
      </c>
      <c r="C1146" s="255" t="s">
        <v>9100</v>
      </c>
      <c r="D1146" s="9">
        <v>0.00026800210445597885</v>
      </c>
      <c r="E1146" s="9"/>
      <c r="F1146" s="255" t="s">
        <v>9135</v>
      </c>
      <c r="G1146" s="9"/>
      <c r="H1146" s="255" t="s">
        <v>9168</v>
      </c>
      <c r="I1146" s="9">
        <v>1</v>
      </c>
    </row>
    <row r="1147">
      <c r="A1147" s="255" t="s">
        <v>2324</v>
      </c>
      <c r="B1147" s="9">
        <v>6</v>
      </c>
      <c r="C1147" s="255" t="s">
        <v>9100</v>
      </c>
      <c r="D1147" s="9">
        <v>0.0036288251361674267</v>
      </c>
      <c r="E1147" s="9"/>
      <c r="F1147" s="255" t="s">
        <v>9114</v>
      </c>
      <c r="G1147" s="9"/>
      <c r="H1147" s="255" t="s">
        <v>9168</v>
      </c>
      <c r="I1147" s="9">
        <v>1</v>
      </c>
    </row>
    <row r="1148">
      <c r="A1148" s="255" t="s">
        <v>2325</v>
      </c>
      <c r="B1148" s="9">
        <v>6</v>
      </c>
      <c r="C1148" s="255" t="s">
        <v>9100</v>
      </c>
      <c r="D1148" s="9">
        <v>0.0029462947366948474</v>
      </c>
      <c r="E1148" s="9"/>
      <c r="F1148" s="255" t="s">
        <v>9125</v>
      </c>
      <c r="G1148" s="9"/>
      <c r="H1148" s="255" t="s">
        <v>9168</v>
      </c>
      <c r="I1148" s="9">
        <v>1</v>
      </c>
    </row>
    <row r="1149">
      <c r="A1149" s="255" t="s">
        <v>2326</v>
      </c>
      <c r="B1149" s="9">
        <v>6</v>
      </c>
      <c r="C1149" s="255" t="s">
        <v>9100</v>
      </c>
      <c r="D1149" s="9">
        <v>0.0065751198728622746</v>
      </c>
      <c r="E1149" s="9"/>
      <c r="F1149" s="255" t="s">
        <v>9132</v>
      </c>
      <c r="G1149" s="9"/>
      <c r="H1149" s="255" t="s">
        <v>9168</v>
      </c>
      <c r="I1149" s="9">
        <v>1</v>
      </c>
    </row>
    <row r="1150">
      <c r="A1150" s="255" t="s">
        <v>2327</v>
      </c>
      <c r="B1150" s="9">
        <v>6</v>
      </c>
      <c r="C1150" s="255" t="s">
        <v>9100</v>
      </c>
      <c r="D1150" s="9">
        <v>-0.0015724191110670072</v>
      </c>
      <c r="E1150" s="9"/>
      <c r="F1150" s="255" t="s">
        <v>9136</v>
      </c>
      <c r="G1150" s="9"/>
      <c r="H1150" s="255" t="s">
        <v>9168</v>
      </c>
      <c r="I1150" s="9">
        <v>1</v>
      </c>
    </row>
    <row r="1151">
      <c r="A1151" s="255" t="s">
        <v>2328</v>
      </c>
      <c r="B1151" s="9">
        <v>6</v>
      </c>
      <c r="C1151" s="255" t="s">
        <v>9100</v>
      </c>
      <c r="D1151" s="9">
        <v>-0.0021571204337268337</v>
      </c>
      <c r="E1151" s="9"/>
      <c r="F1151" s="255" t="s">
        <v>9137</v>
      </c>
      <c r="G1151" s="9"/>
      <c r="H1151" s="255" t="s">
        <v>9168</v>
      </c>
      <c r="I1151" s="9">
        <v>1</v>
      </c>
    </row>
    <row r="1152">
      <c r="A1152" s="255" t="s">
        <v>2329</v>
      </c>
      <c r="B1152" s="9">
        <v>7</v>
      </c>
      <c r="C1152" s="255" t="s">
        <v>9100</v>
      </c>
      <c r="D1152" s="9">
        <v>-0.0014162069451047713</v>
      </c>
      <c r="E1152" s="9"/>
      <c r="F1152" s="255" t="s">
        <v>9129</v>
      </c>
      <c r="G1152" s="9"/>
      <c r="H1152" s="255" t="s">
        <v>9168</v>
      </c>
      <c r="I1152" s="9">
        <v>1</v>
      </c>
    </row>
    <row r="1153">
      <c r="A1153" s="255" t="s">
        <v>2330</v>
      </c>
      <c r="B1153" s="9">
        <v>7</v>
      </c>
      <c r="C1153" s="255" t="s">
        <v>9100</v>
      </c>
      <c r="D1153" s="9">
        <v>-0.0014162069451047713</v>
      </c>
      <c r="E1153" s="9"/>
      <c r="F1153" s="255" t="s">
        <v>9130</v>
      </c>
      <c r="G1153" s="9"/>
      <c r="H1153" s="255" t="s">
        <v>9168</v>
      </c>
      <c r="I1153" s="9">
        <v>1</v>
      </c>
    </row>
    <row r="1154">
      <c r="A1154" s="255" t="s">
        <v>2331</v>
      </c>
      <c r="B1154" s="9">
        <v>7</v>
      </c>
      <c r="C1154" s="255" t="s">
        <v>9100</v>
      </c>
      <c r="D1154" s="9">
        <v>0.0050091920449072498</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0.0035929850998024783</v>
      </c>
      <c r="E1157" s="9"/>
      <c r="F1157" s="255" t="s">
        <v>9122</v>
      </c>
      <c r="G1157" s="9"/>
      <c r="H1157" s="255" t="s">
        <v>9168</v>
      </c>
      <c r="I1157" s="9">
        <v>1</v>
      </c>
    </row>
    <row r="1158">
      <c r="A1158" s="255" t="s">
        <v>2335</v>
      </c>
      <c r="B1158" s="9">
        <v>7</v>
      </c>
      <c r="C1158" s="255" t="s">
        <v>9100</v>
      </c>
      <c r="D1158" s="9">
        <v>0.0035929850998024783</v>
      </c>
      <c r="E1158" s="9"/>
      <c r="F1158" s="255" t="s">
        <v>9123</v>
      </c>
      <c r="G1158" s="9"/>
      <c r="H1158" s="255" t="s">
        <v>9168</v>
      </c>
      <c r="I1158" s="9">
        <v>1</v>
      </c>
    </row>
    <row r="1159">
      <c r="A1159" s="255" t="s">
        <v>2336</v>
      </c>
      <c r="B1159" s="9">
        <v>7</v>
      </c>
      <c r="C1159" s="255" t="s">
        <v>9100</v>
      </c>
      <c r="D1159" s="9">
        <v>0.0035929850998024783</v>
      </c>
      <c r="E1159" s="9"/>
      <c r="F1159" s="255" t="s">
        <v>9124</v>
      </c>
      <c r="G1159" s="9"/>
      <c r="H1159" s="255" t="s">
        <v>9168</v>
      </c>
      <c r="I1159" s="9">
        <v>1</v>
      </c>
    </row>
    <row r="1160">
      <c r="A1160" s="255" t="s">
        <v>2337</v>
      </c>
      <c r="B1160" s="9">
        <v>7</v>
      </c>
      <c r="C1160" s="255" t="s">
        <v>9100</v>
      </c>
      <c r="D1160" s="9">
        <v>0.0086432006345473836</v>
      </c>
      <c r="E1160" s="9"/>
      <c r="F1160" s="255" t="s">
        <v>9127</v>
      </c>
      <c r="G1160" s="9"/>
      <c r="H1160" s="255" t="s">
        <v>9168</v>
      </c>
      <c r="I1160" s="9">
        <v>1</v>
      </c>
    </row>
    <row r="1161">
      <c r="A1161" s="255" t="s">
        <v>2338</v>
      </c>
      <c r="B1161" s="9">
        <v>7</v>
      </c>
      <c r="C1161" s="255" t="s">
        <v>9100</v>
      </c>
      <c r="D1161" s="9">
        <v>0.0086432006345473836</v>
      </c>
      <c r="E1161" s="9"/>
      <c r="F1161" s="255" t="s">
        <v>9128</v>
      </c>
      <c r="G1161" s="9"/>
      <c r="H1161" s="255" t="s">
        <v>9168</v>
      </c>
      <c r="I1161" s="9">
        <v>1</v>
      </c>
    </row>
    <row r="1162">
      <c r="A1162" s="255" t="s">
        <v>2339</v>
      </c>
      <c r="B1162" s="9">
        <v>7</v>
      </c>
      <c r="C1162" s="255" t="s">
        <v>9100</v>
      </c>
      <c r="D1162" s="9">
        <v>-0.005050215534744904</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0.0053281324197684259</v>
      </c>
      <c r="E1169" s="9"/>
      <c r="F1169" s="255" t="s">
        <v>9133</v>
      </c>
      <c r="G1169" s="9"/>
      <c r="H1169" s="255" t="s">
        <v>9168</v>
      </c>
      <c r="I1169" s="9">
        <v>1</v>
      </c>
    </row>
    <row r="1170">
      <c r="A1170" s="255" t="s">
        <v>2347</v>
      </c>
      <c r="B1170" s="9">
        <v>7</v>
      </c>
      <c r="C1170" s="255" t="s">
        <v>9100</v>
      </c>
      <c r="D1170" s="9">
        <v>-0.0048871298409723903</v>
      </c>
      <c r="E1170" s="9"/>
      <c r="F1170" s="255" t="s">
        <v>9134</v>
      </c>
      <c r="G1170" s="9"/>
      <c r="H1170" s="255" t="s">
        <v>9168</v>
      </c>
      <c r="I1170" s="9">
        <v>1</v>
      </c>
    </row>
    <row r="1171">
      <c r="A1171" s="255" t="s">
        <v>2348</v>
      </c>
      <c r="B1171" s="9">
        <v>7</v>
      </c>
      <c r="C1171" s="255" t="s">
        <v>9100</v>
      </c>
      <c r="D1171" s="9">
        <v>0.00044100257879603564</v>
      </c>
      <c r="E1171" s="9"/>
      <c r="F1171" s="255" t="s">
        <v>9135</v>
      </c>
      <c r="G1171" s="9"/>
      <c r="H1171" s="255" t="s">
        <v>9168</v>
      </c>
      <c r="I1171" s="9">
        <v>1</v>
      </c>
    </row>
    <row r="1172">
      <c r="A1172" s="255" t="s">
        <v>2349</v>
      </c>
      <c r="B1172" s="9">
        <v>7</v>
      </c>
      <c r="C1172" s="255" t="s">
        <v>9100</v>
      </c>
      <c r="D1172" s="9">
        <v>0.0051201357520359609</v>
      </c>
      <c r="E1172" s="9"/>
      <c r="F1172" s="255" t="s">
        <v>9114</v>
      </c>
      <c r="G1172" s="9"/>
      <c r="H1172" s="255" t="s">
        <v>9168</v>
      </c>
      <c r="I1172" s="9">
        <v>1</v>
      </c>
    </row>
    <row r="1173">
      <c r="A1173" s="255" t="s">
        <v>2350</v>
      </c>
      <c r="B1173" s="9">
        <v>7</v>
      </c>
      <c r="C1173" s="255" t="s">
        <v>9100</v>
      </c>
      <c r="D1173" s="9">
        <v>0.0030820623037153857</v>
      </c>
      <c r="E1173" s="9"/>
      <c r="F1173" s="255" t="s">
        <v>9125</v>
      </c>
      <c r="G1173" s="9"/>
      <c r="H1173" s="255" t="s">
        <v>9168</v>
      </c>
      <c r="I1173" s="9">
        <v>1</v>
      </c>
    </row>
    <row r="1174">
      <c r="A1174" s="255" t="s">
        <v>2351</v>
      </c>
      <c r="B1174" s="9">
        <v>7</v>
      </c>
      <c r="C1174" s="255" t="s">
        <v>9100</v>
      </c>
      <c r="D1174" s="9">
        <v>0.0082021980557513453</v>
      </c>
      <c r="E1174" s="9"/>
      <c r="F1174" s="255" t="s">
        <v>9132</v>
      </c>
      <c r="G1174" s="9"/>
      <c r="H1174" s="255" t="s">
        <v>9168</v>
      </c>
      <c r="I1174" s="9">
        <v>1</v>
      </c>
    </row>
    <row r="1175">
      <c r="A1175" s="255" t="s">
        <v>2352</v>
      </c>
      <c r="B1175" s="9">
        <v>7</v>
      </c>
      <c r="C1175" s="255" t="s">
        <v>9100</v>
      </c>
      <c r="D1175" s="9">
        <v>-0.0018572095239008069</v>
      </c>
      <c r="E1175" s="9"/>
      <c r="F1175" s="255" t="s">
        <v>9136</v>
      </c>
      <c r="G1175" s="9"/>
      <c r="H1175" s="255" t="s">
        <v>9168</v>
      </c>
      <c r="I1175" s="9">
        <v>1</v>
      </c>
    </row>
    <row r="1176">
      <c r="A1176" s="255" t="s">
        <v>2353</v>
      </c>
      <c r="B1176" s="9">
        <v>7</v>
      </c>
      <c r="C1176" s="255" t="s">
        <v>9100</v>
      </c>
      <c r="D1176" s="9">
        <v>-0.0031930060108440973</v>
      </c>
      <c r="E1176" s="9"/>
      <c r="F1176" s="255" t="s">
        <v>9137</v>
      </c>
      <c r="G1176" s="9"/>
      <c r="H1176" s="255" t="s">
        <v>9168</v>
      </c>
      <c r="I1176" s="9">
        <v>1</v>
      </c>
    </row>
    <row r="1177">
      <c r="A1177" s="255" t="s">
        <v>2354</v>
      </c>
      <c r="B1177" s="9">
        <v>8</v>
      </c>
      <c r="C1177" s="255" t="s">
        <v>9100</v>
      </c>
      <c r="D1177" s="9">
        <v>-0.0023098630658339061</v>
      </c>
      <c r="E1177" s="9"/>
      <c r="F1177" s="255" t="s">
        <v>9129</v>
      </c>
      <c r="G1177" s="9"/>
      <c r="H1177" s="255" t="s">
        <v>9168</v>
      </c>
      <c r="I1177" s="9">
        <v>1</v>
      </c>
    </row>
    <row r="1178">
      <c r="A1178" s="255" t="s">
        <v>2355</v>
      </c>
      <c r="B1178" s="9">
        <v>8</v>
      </c>
      <c r="C1178" s="255" t="s">
        <v>9100</v>
      </c>
      <c r="D1178" s="9">
        <v>-0.0023098630658339061</v>
      </c>
      <c r="E1178" s="9"/>
      <c r="F1178" s="255" t="s">
        <v>9130</v>
      </c>
      <c r="G1178" s="9"/>
      <c r="H1178" s="255" t="s">
        <v>9168</v>
      </c>
      <c r="I1178" s="9">
        <v>1</v>
      </c>
    </row>
    <row r="1179">
      <c r="A1179" s="255" t="s">
        <v>2356</v>
      </c>
      <c r="B1179" s="9">
        <v>8</v>
      </c>
      <c r="C1179" s="255" t="s">
        <v>9100</v>
      </c>
      <c r="D1179" s="9">
        <v>0.0054537725793119491</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0.0031439095134780425</v>
      </c>
      <c r="E1182" s="9"/>
      <c r="F1182" s="255" t="s">
        <v>9122</v>
      </c>
      <c r="G1182" s="9"/>
      <c r="H1182" s="255" t="s">
        <v>9168</v>
      </c>
      <c r="I1182" s="9">
        <v>1</v>
      </c>
    </row>
    <row r="1183">
      <c r="A1183" s="255" t="s">
        <v>2360</v>
      </c>
      <c r="B1183" s="9">
        <v>8</v>
      </c>
      <c r="C1183" s="255" t="s">
        <v>9100</v>
      </c>
      <c r="D1183" s="9">
        <v>0.0031439095134780425</v>
      </c>
      <c r="E1183" s="9"/>
      <c r="F1183" s="255" t="s">
        <v>9123</v>
      </c>
      <c r="G1183" s="9"/>
      <c r="H1183" s="255" t="s">
        <v>9168</v>
      </c>
      <c r="I1183" s="9">
        <v>1</v>
      </c>
    </row>
    <row r="1184">
      <c r="A1184" s="255" t="s">
        <v>2361</v>
      </c>
      <c r="B1184" s="9">
        <v>8</v>
      </c>
      <c r="C1184" s="255" t="s">
        <v>9100</v>
      </c>
      <c r="D1184" s="9">
        <v>0.0031439095134780425</v>
      </c>
      <c r="E1184" s="9"/>
      <c r="F1184" s="255" t="s">
        <v>9124</v>
      </c>
      <c r="G1184" s="9"/>
      <c r="H1184" s="255" t="s">
        <v>9168</v>
      </c>
      <c r="I1184" s="9">
        <v>1</v>
      </c>
    </row>
    <row r="1185">
      <c r="A1185" s="255" t="s">
        <v>2362</v>
      </c>
      <c r="B1185" s="9">
        <v>8</v>
      </c>
      <c r="C1185" s="255" t="s">
        <v>9100</v>
      </c>
      <c r="D1185" s="9">
        <v>0.0098505067222251289</v>
      </c>
      <c r="E1185" s="9"/>
      <c r="F1185" s="255" t="s">
        <v>9127</v>
      </c>
      <c r="G1185" s="9"/>
      <c r="H1185" s="255" t="s">
        <v>9168</v>
      </c>
      <c r="I1185" s="9">
        <v>1</v>
      </c>
    </row>
    <row r="1186">
      <c r="A1186" s="255" t="s">
        <v>2363</v>
      </c>
      <c r="B1186" s="9">
        <v>8</v>
      </c>
      <c r="C1186" s="255" t="s">
        <v>9100</v>
      </c>
      <c r="D1186" s="9">
        <v>0.0098505067222251289</v>
      </c>
      <c r="E1186" s="9"/>
      <c r="F1186" s="255" t="s">
        <v>9128</v>
      </c>
      <c r="G1186" s="9"/>
      <c r="H1186" s="255" t="s">
        <v>9168</v>
      </c>
      <c r="I1186" s="9">
        <v>1</v>
      </c>
    </row>
    <row r="1187">
      <c r="A1187" s="255" t="s">
        <v>2364</v>
      </c>
      <c r="B1187" s="9">
        <v>8</v>
      </c>
      <c r="C1187" s="255" t="s">
        <v>9100</v>
      </c>
      <c r="D1187" s="9">
        <v>-0.0067065972087470864</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0.0053982345440440459</v>
      </c>
      <c r="E1194" s="9"/>
      <c r="F1194" s="255" t="s">
        <v>9133</v>
      </c>
      <c r="G1194" s="9"/>
      <c r="H1194" s="255" t="s">
        <v>9168</v>
      </c>
      <c r="I1194" s="9">
        <v>1</v>
      </c>
    </row>
    <row r="1195">
      <c r="A1195" s="255" t="s">
        <v>2372</v>
      </c>
      <c r="B1195" s="9">
        <v>8</v>
      </c>
      <c r="C1195" s="255" t="s">
        <v>9100</v>
      </c>
      <c r="D1195" s="9">
        <v>-0.0050706576940403036</v>
      </c>
      <c r="E1195" s="9"/>
      <c r="F1195" s="255" t="s">
        <v>9134</v>
      </c>
      <c r="G1195" s="9"/>
      <c r="H1195" s="255" t="s">
        <v>9168</v>
      </c>
      <c r="I1195" s="9">
        <v>1</v>
      </c>
    </row>
    <row r="1196">
      <c r="A1196" s="255" t="s">
        <v>2373</v>
      </c>
      <c r="B1196" s="9">
        <v>8</v>
      </c>
      <c r="C1196" s="255" t="s">
        <v>9100</v>
      </c>
      <c r="D1196" s="9">
        <v>0.00032757685000374306</v>
      </c>
      <c r="E1196" s="9"/>
      <c r="F1196" s="255" t="s">
        <v>9135</v>
      </c>
      <c r="G1196" s="9"/>
      <c r="H1196" s="255" t="s">
        <v>9168</v>
      </c>
      <c r="I1196" s="9">
        <v>1</v>
      </c>
    </row>
    <row r="1197">
      <c r="A1197" s="255" t="s">
        <v>2374</v>
      </c>
      <c r="B1197" s="9">
        <v>8</v>
      </c>
      <c r="C1197" s="255" t="s">
        <v>9100</v>
      </c>
      <c r="D1197" s="9">
        <v>0.0063351262182588589</v>
      </c>
      <c r="E1197" s="9"/>
      <c r="F1197" s="255" t="s">
        <v>9114</v>
      </c>
      <c r="G1197" s="9"/>
      <c r="H1197" s="255" t="s">
        <v>9168</v>
      </c>
      <c r="I1197" s="9">
        <v>1</v>
      </c>
    </row>
    <row r="1198">
      <c r="A1198" s="255" t="s">
        <v>2375</v>
      </c>
      <c r="B1198" s="9">
        <v>8</v>
      </c>
      <c r="C1198" s="255" t="s">
        <v>9100</v>
      </c>
      <c r="D1198" s="9">
        <v>0.0031878036539625268</v>
      </c>
      <c r="E1198" s="9"/>
      <c r="F1198" s="255" t="s">
        <v>9125</v>
      </c>
      <c r="G1198" s="9"/>
      <c r="H1198" s="255" t="s">
        <v>9168</v>
      </c>
      <c r="I1198" s="9">
        <v>1</v>
      </c>
    </row>
    <row r="1199">
      <c r="A1199" s="255" t="s">
        <v>2376</v>
      </c>
      <c r="B1199" s="9">
        <v>8</v>
      </c>
      <c r="C1199" s="255" t="s">
        <v>9100</v>
      </c>
      <c r="D1199" s="9">
        <v>0.0095229298722213866</v>
      </c>
      <c r="E1199" s="9"/>
      <c r="F1199" s="255" t="s">
        <v>9132</v>
      </c>
      <c r="G1199" s="9"/>
      <c r="H1199" s="255" t="s">
        <v>9168</v>
      </c>
      <c r="I1199" s="9">
        <v>1</v>
      </c>
    </row>
    <row r="1200">
      <c r="A1200" s="255" t="s">
        <v>2377</v>
      </c>
      <c r="B1200" s="9">
        <v>8</v>
      </c>
      <c r="C1200" s="255" t="s">
        <v>9100</v>
      </c>
      <c r="D1200" s="9">
        <v>-0.0026374399158376493</v>
      </c>
      <c r="E1200" s="9"/>
      <c r="F1200" s="255" t="s">
        <v>9136</v>
      </c>
      <c r="G1200" s="9"/>
      <c r="H1200" s="255" t="s">
        <v>9168</v>
      </c>
      <c r="I1200" s="9">
        <v>1</v>
      </c>
    </row>
    <row r="1201">
      <c r="A1201" s="255" t="s">
        <v>2378</v>
      </c>
      <c r="B1201" s="9">
        <v>8</v>
      </c>
      <c r="C1201" s="255" t="s">
        <v>9100</v>
      </c>
      <c r="D1201" s="9">
        <v>-0.0040691572929094375</v>
      </c>
      <c r="E1201" s="9"/>
      <c r="F1201" s="255" t="s">
        <v>9137</v>
      </c>
      <c r="G1201" s="9"/>
      <c r="H1201" s="255" t="s">
        <v>9168</v>
      </c>
      <c r="I1201" s="9">
        <v>1</v>
      </c>
    </row>
    <row r="1202">
      <c r="A1202" s="255" t="s">
        <v>2379</v>
      </c>
      <c r="B1202" s="9">
        <v>9</v>
      </c>
      <c r="C1202" s="255" t="s">
        <v>9100</v>
      </c>
      <c r="D1202" s="9">
        <v>-0.0020650472934769463</v>
      </c>
      <c r="E1202" s="9"/>
      <c r="F1202" s="255" t="s">
        <v>9129</v>
      </c>
      <c r="G1202" s="9"/>
      <c r="H1202" s="255" t="s">
        <v>9168</v>
      </c>
      <c r="I1202" s="9">
        <v>1</v>
      </c>
    </row>
    <row r="1203">
      <c r="A1203" s="255" t="s">
        <v>2380</v>
      </c>
      <c r="B1203" s="9">
        <v>9</v>
      </c>
      <c r="C1203" s="255" t="s">
        <v>9100</v>
      </c>
      <c r="D1203" s="9">
        <v>-0.0020650472934769463</v>
      </c>
      <c r="E1203" s="9"/>
      <c r="F1203" s="255" t="s">
        <v>9130</v>
      </c>
      <c r="G1203" s="9"/>
      <c r="H1203" s="255" t="s">
        <v>9168</v>
      </c>
      <c r="I1203" s="9">
        <v>1</v>
      </c>
    </row>
    <row r="1204">
      <c r="A1204" s="255" t="s">
        <v>2381</v>
      </c>
      <c r="B1204" s="9">
        <v>9</v>
      </c>
      <c r="C1204" s="255" t="s">
        <v>9100</v>
      </c>
      <c r="D1204" s="9">
        <v>0.0054314562965686519</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0.003366409003091706</v>
      </c>
      <c r="E1207" s="9"/>
      <c r="F1207" s="255" t="s">
        <v>9122</v>
      </c>
      <c r="G1207" s="9"/>
      <c r="H1207" s="255" t="s">
        <v>9168</v>
      </c>
      <c r="I1207" s="9">
        <v>1</v>
      </c>
    </row>
    <row r="1208">
      <c r="A1208" s="255" t="s">
        <v>2385</v>
      </c>
      <c r="B1208" s="9">
        <v>9</v>
      </c>
      <c r="C1208" s="255" t="s">
        <v>9100</v>
      </c>
      <c r="D1208" s="9">
        <v>0.003366409003091706</v>
      </c>
      <c r="E1208" s="9"/>
      <c r="F1208" s="255" t="s">
        <v>9123</v>
      </c>
      <c r="G1208" s="9"/>
      <c r="H1208" s="255" t="s">
        <v>9168</v>
      </c>
      <c r="I1208" s="9">
        <v>1</v>
      </c>
    </row>
    <row r="1209">
      <c r="A1209" s="255" t="s">
        <v>2386</v>
      </c>
      <c r="B1209" s="9">
        <v>9</v>
      </c>
      <c r="C1209" s="255" t="s">
        <v>9100</v>
      </c>
      <c r="D1209" s="9">
        <v>0.003366409003091706</v>
      </c>
      <c r="E1209" s="9"/>
      <c r="F1209" s="255" t="s">
        <v>9124</v>
      </c>
      <c r="G1209" s="9"/>
      <c r="H1209" s="255" t="s">
        <v>9168</v>
      </c>
      <c r="I1209" s="9">
        <v>1</v>
      </c>
    </row>
    <row r="1210">
      <c r="A1210" s="255" t="s">
        <v>2387</v>
      </c>
      <c r="B1210" s="9">
        <v>9</v>
      </c>
      <c r="C1210" s="255" t="s">
        <v>9100</v>
      </c>
      <c r="D1210" s="9">
        <v>0.0093854391455627725</v>
      </c>
      <c r="E1210" s="9"/>
      <c r="F1210" s="255" t="s">
        <v>9127</v>
      </c>
      <c r="G1210" s="9"/>
      <c r="H1210" s="255" t="s">
        <v>9168</v>
      </c>
      <c r="I1210" s="9">
        <v>1</v>
      </c>
    </row>
    <row r="1211">
      <c r="A1211" s="255" t="s">
        <v>2388</v>
      </c>
      <c r="B1211" s="9">
        <v>9</v>
      </c>
      <c r="C1211" s="255" t="s">
        <v>9100</v>
      </c>
      <c r="D1211" s="9">
        <v>0.0093854391455627725</v>
      </c>
      <c r="E1211" s="9"/>
      <c r="F1211" s="255" t="s">
        <v>9128</v>
      </c>
      <c r="G1211" s="9"/>
      <c r="H1211" s="255" t="s">
        <v>9168</v>
      </c>
      <c r="I1211" s="9">
        <v>1</v>
      </c>
    </row>
    <row r="1212">
      <c r="A1212" s="255" t="s">
        <v>2389</v>
      </c>
      <c r="B1212" s="9">
        <v>9</v>
      </c>
      <c r="C1212" s="255" t="s">
        <v>9100</v>
      </c>
      <c r="D1212" s="9">
        <v>-0.0060190301424710661</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0.0056073756336524495</v>
      </c>
      <c r="E1219" s="9"/>
      <c r="F1219" s="255" t="s">
        <v>9133</v>
      </c>
      <c r="G1219" s="9"/>
      <c r="H1219" s="255" t="s">
        <v>9168</v>
      </c>
      <c r="I1219" s="9">
        <v>1</v>
      </c>
    </row>
    <row r="1220">
      <c r="A1220" s="255" t="s">
        <v>2397</v>
      </c>
      <c r="B1220" s="9">
        <v>9</v>
      </c>
      <c r="C1220" s="255" t="s">
        <v>9100</v>
      </c>
      <c r="D1220" s="9">
        <v>-0.0051659633674797055</v>
      </c>
      <c r="E1220" s="9"/>
      <c r="F1220" s="255" t="s">
        <v>9134</v>
      </c>
      <c r="G1220" s="9"/>
      <c r="H1220" s="255" t="s">
        <v>9168</v>
      </c>
      <c r="I1220" s="9">
        <v>1</v>
      </c>
    </row>
    <row r="1221">
      <c r="A1221" s="255" t="s">
        <v>2398</v>
      </c>
      <c r="B1221" s="9">
        <v>9</v>
      </c>
      <c r="C1221" s="255" t="s">
        <v>9100</v>
      </c>
      <c r="D1221" s="9">
        <v>0.00044141226617274402</v>
      </c>
      <c r="E1221" s="9"/>
      <c r="F1221" s="255" t="s">
        <v>9135</v>
      </c>
      <c r="G1221" s="9"/>
      <c r="H1221" s="255" t="s">
        <v>9168</v>
      </c>
      <c r="I1221" s="9">
        <v>1</v>
      </c>
    </row>
    <row r="1222">
      <c r="A1222" s="255" t="s">
        <v>2399</v>
      </c>
      <c r="B1222" s="9">
        <v>9</v>
      </c>
      <c r="C1222" s="255" t="s">
        <v>9100</v>
      </c>
      <c r="D1222" s="9">
        <v>0.0056737370598016904</v>
      </c>
      <c r="E1222" s="9"/>
      <c r="F1222" s="255" t="s">
        <v>9114</v>
      </c>
      <c r="G1222" s="9"/>
      <c r="H1222" s="255" t="s">
        <v>9168</v>
      </c>
      <c r="I1222" s="9">
        <v>1</v>
      </c>
    </row>
    <row r="1223">
      <c r="A1223" s="255" t="s">
        <v>2400</v>
      </c>
      <c r="B1223" s="9">
        <v>9</v>
      </c>
      <c r="C1223" s="255" t="s">
        <v>9100</v>
      </c>
      <c r="D1223" s="9">
        <v>0.0032702898195883382</v>
      </c>
      <c r="E1223" s="9"/>
      <c r="F1223" s="255" t="s">
        <v>9125</v>
      </c>
      <c r="G1223" s="9"/>
      <c r="H1223" s="255" t="s">
        <v>9168</v>
      </c>
      <c r="I1223" s="9">
        <v>1</v>
      </c>
    </row>
    <row r="1224">
      <c r="A1224" s="255" t="s">
        <v>2401</v>
      </c>
      <c r="B1224" s="9">
        <v>9</v>
      </c>
      <c r="C1224" s="255" t="s">
        <v>9100</v>
      </c>
      <c r="D1224" s="9">
        <v>0.0089440268793900286</v>
      </c>
      <c r="E1224" s="9"/>
      <c r="F1224" s="255" t="s">
        <v>9132</v>
      </c>
      <c r="G1224" s="9"/>
      <c r="H1224" s="255" t="s">
        <v>9168</v>
      </c>
      <c r="I1224" s="9">
        <v>1</v>
      </c>
    </row>
    <row r="1225">
      <c r="A1225" s="255" t="s">
        <v>2402</v>
      </c>
      <c r="B1225" s="9">
        <v>9</v>
      </c>
      <c r="C1225" s="255" t="s">
        <v>9100</v>
      </c>
      <c r="D1225" s="9">
        <v>-0.0025064595596496902</v>
      </c>
      <c r="E1225" s="9"/>
      <c r="F1225" s="255" t="s">
        <v>9136</v>
      </c>
      <c r="G1225" s="9"/>
      <c r="H1225" s="255" t="s">
        <v>9168</v>
      </c>
      <c r="I1225" s="9">
        <v>1</v>
      </c>
    </row>
    <row r="1226">
      <c r="A1226" s="255" t="s">
        <v>2403</v>
      </c>
      <c r="B1226" s="9">
        <v>9</v>
      </c>
      <c r="C1226" s="255" t="s">
        <v>9100</v>
      </c>
      <c r="D1226" s="9">
        <v>-0.0035125705828213762</v>
      </c>
      <c r="E1226" s="9"/>
      <c r="F1226" s="255" t="s">
        <v>9137</v>
      </c>
      <c r="G1226" s="9"/>
      <c r="H1226" s="255" t="s">
        <v>9168</v>
      </c>
      <c r="I1226" s="9">
        <v>1</v>
      </c>
    </row>
    <row r="1227">
      <c r="A1227" s="255" t="s">
        <v>2404</v>
      </c>
      <c r="B1227" s="9">
        <v>10</v>
      </c>
      <c r="C1227" s="255" t="s">
        <v>9100</v>
      </c>
      <c r="D1227" s="9">
        <v>-0.0041103844292218862</v>
      </c>
      <c r="E1227" s="9"/>
      <c r="F1227" s="255" t="s">
        <v>9129</v>
      </c>
      <c r="G1227" s="9"/>
      <c r="H1227" s="255" t="s">
        <v>9168</v>
      </c>
      <c r="I1227" s="9">
        <v>1</v>
      </c>
    </row>
    <row r="1228">
      <c r="A1228" s="255" t="s">
        <v>2405</v>
      </c>
      <c r="B1228" s="9">
        <v>10</v>
      </c>
      <c r="C1228" s="255" t="s">
        <v>9100</v>
      </c>
      <c r="D1228" s="9">
        <v>-0.0041103844292218862</v>
      </c>
      <c r="E1228" s="9"/>
      <c r="F1228" s="255" t="s">
        <v>9130</v>
      </c>
      <c r="G1228" s="9"/>
      <c r="H1228" s="255" t="s">
        <v>9168</v>
      </c>
      <c r="I1228" s="9">
        <v>1</v>
      </c>
    </row>
    <row r="1229">
      <c r="A1229" s="255" t="s">
        <v>2406</v>
      </c>
      <c r="B1229" s="9">
        <v>10</v>
      </c>
      <c r="C1229" s="255" t="s">
        <v>9100</v>
      </c>
      <c r="D1229" s="9">
        <v>0.0060679129694200858</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0.0019575285401981996</v>
      </c>
      <c r="E1232" s="9"/>
      <c r="F1232" s="255" t="s">
        <v>9122</v>
      </c>
      <c r="G1232" s="9"/>
      <c r="H1232" s="255" t="s">
        <v>9168</v>
      </c>
      <c r="I1232" s="9">
        <v>1</v>
      </c>
    </row>
    <row r="1233">
      <c r="A1233" s="255" t="s">
        <v>2410</v>
      </c>
      <c r="B1233" s="9">
        <v>10</v>
      </c>
      <c r="C1233" s="255" t="s">
        <v>9100</v>
      </c>
      <c r="D1233" s="9">
        <v>0.0019575285401981996</v>
      </c>
      <c r="E1233" s="9"/>
      <c r="F1233" s="255" t="s">
        <v>9123</v>
      </c>
      <c r="G1233" s="9"/>
      <c r="H1233" s="255" t="s">
        <v>9168</v>
      </c>
      <c r="I1233" s="9">
        <v>1</v>
      </c>
    </row>
    <row r="1234">
      <c r="A1234" s="255" t="s">
        <v>2411</v>
      </c>
      <c r="B1234" s="9">
        <v>10</v>
      </c>
      <c r="C1234" s="255" t="s">
        <v>9100</v>
      </c>
      <c r="D1234" s="9">
        <v>0.0019575285401981996</v>
      </c>
      <c r="E1234" s="9"/>
      <c r="F1234" s="255" t="s">
        <v>9124</v>
      </c>
      <c r="G1234" s="9"/>
      <c r="H1234" s="255" t="s">
        <v>9168</v>
      </c>
      <c r="I1234" s="9">
        <v>1</v>
      </c>
    </row>
    <row r="1235">
      <c r="A1235" s="255" t="s">
        <v>2412</v>
      </c>
      <c r="B1235" s="9">
        <v>10</v>
      </c>
      <c r="C1235" s="255" t="s">
        <v>9100</v>
      </c>
      <c r="D1235" s="9">
        <v>0.011180531414254772</v>
      </c>
      <c r="E1235" s="9"/>
      <c r="F1235" s="255" t="s">
        <v>9127</v>
      </c>
      <c r="G1235" s="9"/>
      <c r="H1235" s="255" t="s">
        <v>9168</v>
      </c>
      <c r="I1235" s="9">
        <v>1</v>
      </c>
    </row>
    <row r="1236">
      <c r="A1236" s="255" t="s">
        <v>2413</v>
      </c>
      <c r="B1236" s="9">
        <v>10</v>
      </c>
      <c r="C1236" s="255" t="s">
        <v>9100</v>
      </c>
      <c r="D1236" s="9">
        <v>0.011180531414254772</v>
      </c>
      <c r="E1236" s="9"/>
      <c r="F1236" s="255" t="s">
        <v>9128</v>
      </c>
      <c r="G1236" s="9"/>
      <c r="H1236" s="255" t="s">
        <v>9168</v>
      </c>
      <c r="I1236" s="9">
        <v>1</v>
      </c>
    </row>
    <row r="1237">
      <c r="A1237" s="255" t="s">
        <v>2414</v>
      </c>
      <c r="B1237" s="9">
        <v>10</v>
      </c>
      <c r="C1237" s="255" t="s">
        <v>9100</v>
      </c>
      <c r="D1237" s="9">
        <v>-0.0092230028740565712</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0.0047564642847283487</v>
      </c>
      <c r="E1244" s="9"/>
      <c r="F1244" s="255" t="s">
        <v>9133</v>
      </c>
      <c r="G1244" s="9"/>
      <c r="H1244" s="255" t="s">
        <v>9168</v>
      </c>
      <c r="I1244" s="9">
        <v>1</v>
      </c>
    </row>
    <row r="1245">
      <c r="A1245" s="255" t="s">
        <v>2422</v>
      </c>
      <c r="B1245" s="9">
        <v>10</v>
      </c>
      <c r="C1245" s="255" t="s">
        <v>9100</v>
      </c>
      <c r="D1245" s="9">
        <v>-0.0053515406143078989</v>
      </c>
      <c r="E1245" s="9"/>
      <c r="F1245" s="255" t="s">
        <v>9134</v>
      </c>
      <c r="G1245" s="9"/>
      <c r="H1245" s="255" t="s">
        <v>9168</v>
      </c>
      <c r="I1245" s="9">
        <v>1</v>
      </c>
    </row>
    <row r="1246">
      <c r="A1246" s="255" t="s">
        <v>2423</v>
      </c>
      <c r="B1246" s="9">
        <v>10</v>
      </c>
      <c r="C1246" s="255" t="s">
        <v>9100</v>
      </c>
      <c r="D1246" s="9">
        <v>-0.00059507632957955022</v>
      </c>
      <c r="E1246" s="9"/>
      <c r="F1246" s="255" t="s">
        <v>9135</v>
      </c>
      <c r="G1246" s="9"/>
      <c r="H1246" s="255" t="s">
        <v>9168</v>
      </c>
      <c r="I1246" s="9">
        <v>1</v>
      </c>
    </row>
    <row r="1247">
      <c r="A1247" s="255" t="s">
        <v>2424</v>
      </c>
      <c r="B1247" s="9">
        <v>10</v>
      </c>
      <c r="C1247" s="255" t="s">
        <v>9100</v>
      </c>
      <c r="D1247" s="9">
        <v>0.0084899375188042352</v>
      </c>
      <c r="E1247" s="9"/>
      <c r="F1247" s="255" t="s">
        <v>9114</v>
      </c>
      <c r="G1247" s="9"/>
      <c r="H1247" s="255" t="s">
        <v>9168</v>
      </c>
      <c r="I1247" s="9">
        <v>1</v>
      </c>
    </row>
    <row r="1248">
      <c r="A1248" s="255" t="s">
        <v>2425</v>
      </c>
      <c r="B1248" s="9">
        <v>10</v>
      </c>
      <c r="C1248" s="255" t="s">
        <v>9100</v>
      </c>
      <c r="D1248" s="9">
        <v>0.0032856702250300858</v>
      </c>
      <c r="E1248" s="9"/>
      <c r="F1248" s="255" t="s">
        <v>9125</v>
      </c>
      <c r="G1248" s="9"/>
      <c r="H1248" s="255" t="s">
        <v>9168</v>
      </c>
      <c r="I1248" s="9">
        <v>1</v>
      </c>
    </row>
    <row r="1249">
      <c r="A1249" s="255" t="s">
        <v>2426</v>
      </c>
      <c r="B1249" s="9">
        <v>10</v>
      </c>
      <c r="C1249" s="255" t="s">
        <v>9100</v>
      </c>
      <c r="D1249" s="9">
        <v>0.011775607743834321</v>
      </c>
      <c r="E1249" s="9"/>
      <c r="F1249" s="255" t="s">
        <v>9132</v>
      </c>
      <c r="G1249" s="9"/>
      <c r="H1249" s="255" t="s">
        <v>9168</v>
      </c>
      <c r="I1249" s="9">
        <v>1</v>
      </c>
    </row>
    <row r="1250">
      <c r="A1250" s="255" t="s">
        <v>2427</v>
      </c>
      <c r="B1250" s="9">
        <v>10</v>
      </c>
      <c r="C1250" s="255" t="s">
        <v>9100</v>
      </c>
      <c r="D1250" s="9">
        <v>-0.0035153080996423365</v>
      </c>
      <c r="E1250" s="9"/>
      <c r="F1250" s="255" t="s">
        <v>9136</v>
      </c>
      <c r="G1250" s="9"/>
      <c r="H1250" s="255" t="s">
        <v>9168</v>
      </c>
      <c r="I1250" s="9">
        <v>1</v>
      </c>
    </row>
    <row r="1251">
      <c r="A1251" s="255" t="s">
        <v>2428</v>
      </c>
      <c r="B1251" s="9">
        <v>10</v>
      </c>
      <c r="C1251" s="255" t="s">
        <v>9100</v>
      </c>
      <c r="D1251" s="9">
        <v>-0.0057076947744142351</v>
      </c>
      <c r="E1251" s="9"/>
      <c r="F1251" s="255" t="s">
        <v>9137</v>
      </c>
      <c r="G1251" s="9"/>
      <c r="H1251" s="255" t="s">
        <v>9168</v>
      </c>
      <c r="I1251" s="9">
        <v>1</v>
      </c>
    </row>
    <row r="1252">
      <c r="A1252" s="255" t="s">
        <v>2429</v>
      </c>
      <c r="B1252" s="9">
        <v>1</v>
      </c>
      <c r="C1252" s="255" t="s">
        <v>9101</v>
      </c>
      <c r="D1252" s="9">
        <v>0.0068510494188997713</v>
      </c>
      <c r="E1252" s="9"/>
      <c r="F1252" s="255" t="s">
        <v>9129</v>
      </c>
      <c r="G1252" s="9"/>
      <c r="H1252" s="255" t="s">
        <v>9168</v>
      </c>
      <c r="I1252" s="9">
        <v>1</v>
      </c>
    </row>
    <row r="1253">
      <c r="A1253" s="255" t="s">
        <v>2430</v>
      </c>
      <c r="B1253" s="9">
        <v>1</v>
      </c>
      <c r="C1253" s="255" t="s">
        <v>9101</v>
      </c>
      <c r="D1253" s="9">
        <v>0.0068510494188997713</v>
      </c>
      <c r="E1253" s="9"/>
      <c r="F1253" s="255" t="s">
        <v>9130</v>
      </c>
      <c r="G1253" s="9"/>
      <c r="H1253" s="255" t="s">
        <v>9168</v>
      </c>
      <c r="I1253" s="9">
        <v>1</v>
      </c>
    </row>
    <row r="1254">
      <c r="A1254" s="255" t="s">
        <v>2431</v>
      </c>
      <c r="B1254" s="9">
        <v>1</v>
      </c>
      <c r="C1254" s="255" t="s">
        <v>9101</v>
      </c>
      <c r="D1254" s="9">
        <v>0.0030263928474265553</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0.005233766586164995</v>
      </c>
      <c r="E1257" s="9"/>
      <c r="F1257" s="255" t="s">
        <v>9122</v>
      </c>
      <c r="G1257" s="9"/>
      <c r="H1257" s="255" t="s">
        <v>9168</v>
      </c>
      <c r="I1257" s="9">
        <v>1</v>
      </c>
    </row>
    <row r="1258">
      <c r="A1258" s="255" t="s">
        <v>2435</v>
      </c>
      <c r="B1258" s="9">
        <v>1</v>
      </c>
      <c r="C1258" s="255" t="s">
        <v>9101</v>
      </c>
      <c r="D1258" s="9">
        <v>0.005233766586164995</v>
      </c>
      <c r="E1258" s="9"/>
      <c r="F1258" s="255" t="s">
        <v>9123</v>
      </c>
      <c r="G1258" s="9"/>
      <c r="H1258" s="255" t="s">
        <v>9168</v>
      </c>
      <c r="I1258" s="9">
        <v>1</v>
      </c>
    </row>
    <row r="1259">
      <c r="A1259" s="255" t="s">
        <v>2436</v>
      </c>
      <c r="B1259" s="9">
        <v>1</v>
      </c>
      <c r="C1259" s="255" t="s">
        <v>9101</v>
      </c>
      <c r="D1259" s="9">
        <v>0.005233766586164995</v>
      </c>
      <c r="E1259" s="9"/>
      <c r="F1259" s="255" t="s">
        <v>9124</v>
      </c>
      <c r="G1259" s="9"/>
      <c r="H1259" s="255" t="s">
        <v>9168</v>
      </c>
      <c r="I1259" s="9">
        <v>1</v>
      </c>
    </row>
    <row r="1260">
      <c r="A1260" s="255" t="s">
        <v>2437</v>
      </c>
      <c r="B1260" s="9">
        <v>1</v>
      </c>
      <c r="C1260" s="255" t="s">
        <v>9101</v>
      </c>
      <c r="D1260" s="9">
        <v>0.0088973550626147251</v>
      </c>
      <c r="E1260" s="9"/>
      <c r="F1260" s="255" t="s">
        <v>9127</v>
      </c>
      <c r="G1260" s="9"/>
      <c r="H1260" s="255" t="s">
        <v>9168</v>
      </c>
      <c r="I1260" s="9">
        <v>1</v>
      </c>
    </row>
    <row r="1261">
      <c r="A1261" s="255" t="s">
        <v>2438</v>
      </c>
      <c r="B1261" s="9">
        <v>1</v>
      </c>
      <c r="C1261" s="255" t="s">
        <v>9101</v>
      </c>
      <c r="D1261" s="9">
        <v>0.0088973550626147251</v>
      </c>
      <c r="E1261" s="9"/>
      <c r="F1261" s="255" t="s">
        <v>9128</v>
      </c>
      <c r="G1261" s="9"/>
      <c r="H1261" s="255" t="s">
        <v>9168</v>
      </c>
      <c r="I1261" s="9">
        <v>1</v>
      </c>
    </row>
    <row r="1262">
      <c r="A1262" s="255" t="s">
        <v>2439</v>
      </c>
      <c r="B1262" s="9">
        <v>1</v>
      </c>
      <c r="C1262" s="255" t="s">
        <v>9101</v>
      </c>
      <c r="D1262" s="9">
        <v>-0.0084850071046351366</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0.0078796599777458485</v>
      </c>
      <c r="E1269" s="9"/>
      <c r="F1269" s="255" t="s">
        <v>9133</v>
      </c>
      <c r="G1269" s="9"/>
      <c r="H1269" s="255" t="s">
        <v>9168</v>
      </c>
      <c r="I1269" s="9">
        <v>1</v>
      </c>
    </row>
    <row r="1270">
      <c r="A1270" s="255" t="s">
        <v>2447</v>
      </c>
      <c r="B1270" s="9">
        <v>1</v>
      </c>
      <c r="C1270" s="255" t="s">
        <v>9101</v>
      </c>
      <c r="D1270" s="9"/>
      <c r="E1270" s="9"/>
      <c r="F1270" s="255" t="s">
        <v>9134</v>
      </c>
      <c r="G1270" s="9"/>
      <c r="H1270" s="255" t="s">
        <v>9168</v>
      </c>
      <c r="I1270" s="9">
        <v>1</v>
      </c>
    </row>
    <row r="1271">
      <c r="A1271" s="255" t="s">
        <v>2448</v>
      </c>
      <c r="B1271" s="9">
        <v>1</v>
      </c>
      <c r="C1271" s="255" t="s">
        <v>9101</v>
      </c>
      <c r="D1271" s="9">
        <v>0.00672592614600683</v>
      </c>
      <c r="E1271" s="9"/>
      <c r="F1271" s="255" t="s">
        <v>9135</v>
      </c>
      <c r="G1271" s="9"/>
      <c r="H1271" s="255" t="s">
        <v>9168</v>
      </c>
      <c r="I1271" s="9">
        <v>1</v>
      </c>
    </row>
    <row r="1272">
      <c r="A1272" s="255" t="s">
        <v>2449</v>
      </c>
      <c r="B1272" s="9">
        <v>1</v>
      </c>
      <c r="C1272" s="255" t="s">
        <v>9101</v>
      </c>
      <c r="D1272" s="9">
        <v>0.012260859462084729</v>
      </c>
      <c r="E1272" s="9"/>
      <c r="F1272" s="255" t="s">
        <v>9114</v>
      </c>
      <c r="G1272" s="9"/>
      <c r="H1272" s="255" t="s">
        <v>9168</v>
      </c>
      <c r="I1272" s="9">
        <v>1</v>
      </c>
    </row>
    <row r="1273">
      <c r="A1273" s="255" t="s">
        <v>2450</v>
      </c>
      <c r="B1273" s="9">
        <v>1</v>
      </c>
      <c r="C1273" s="255" t="s">
        <v>9101</v>
      </c>
      <c r="D1273" s="9">
        <v>0.0022599257729350938</v>
      </c>
      <c r="E1273" s="9"/>
      <c r="F1273" s="255" t="s">
        <v>9125</v>
      </c>
      <c r="G1273" s="9"/>
      <c r="H1273" s="255" t="s">
        <v>9168</v>
      </c>
      <c r="I1273" s="9">
        <v>1</v>
      </c>
    </row>
    <row r="1274">
      <c r="A1274" s="255" t="s">
        <v>2451</v>
      </c>
      <c r="B1274" s="9">
        <v>1</v>
      </c>
      <c r="C1274" s="255" t="s">
        <v>9101</v>
      </c>
      <c r="D1274" s="9">
        <v>0.0045683970135449699</v>
      </c>
      <c r="E1274" s="9"/>
      <c r="F1274" s="255" t="s">
        <v>9132</v>
      </c>
      <c r="G1274" s="9"/>
      <c r="H1274" s="255" t="s">
        <v>9168</v>
      </c>
      <c r="I1274" s="9">
        <v>1</v>
      </c>
    </row>
    <row r="1275">
      <c r="A1275" s="255" t="s">
        <v>2452</v>
      </c>
      <c r="B1275" s="9">
        <v>1</v>
      </c>
      <c r="C1275" s="255" t="s">
        <v>9101</v>
      </c>
      <c r="D1275" s="9">
        <v>-0.019085836509534236</v>
      </c>
      <c r="E1275" s="9"/>
      <c r="F1275" s="255" t="s">
        <v>9136</v>
      </c>
      <c r="G1275" s="9"/>
      <c r="H1275" s="255" t="s">
        <v>9168</v>
      </c>
      <c r="I1275" s="9">
        <v>1</v>
      </c>
    </row>
    <row r="1276">
      <c r="A1276" s="255" t="s">
        <v>2453</v>
      </c>
      <c r="B1276" s="9">
        <v>1</v>
      </c>
      <c r="C1276" s="255" t="s">
        <v>9101</v>
      </c>
      <c r="D1276" s="9">
        <v>-0.0081899640065397454</v>
      </c>
      <c r="E1276" s="9"/>
      <c r="F1276" s="255" t="s">
        <v>9137</v>
      </c>
      <c r="G1276" s="9"/>
      <c r="H1276" s="255" t="s">
        <v>9168</v>
      </c>
      <c r="I1276" s="9">
        <v>1</v>
      </c>
    </row>
    <row r="1277">
      <c r="A1277" s="255" t="s">
        <v>2454</v>
      </c>
      <c r="B1277" s="9">
        <v>2</v>
      </c>
      <c r="C1277" s="255" t="s">
        <v>9101</v>
      </c>
      <c r="D1277" s="9">
        <v>0.0062499195579105975</v>
      </c>
      <c r="E1277" s="9"/>
      <c r="F1277" s="255" t="s">
        <v>9129</v>
      </c>
      <c r="G1277" s="9"/>
      <c r="H1277" s="255" t="s">
        <v>9168</v>
      </c>
      <c r="I1277" s="9">
        <v>1</v>
      </c>
    </row>
    <row r="1278">
      <c r="A1278" s="255" t="s">
        <v>2455</v>
      </c>
      <c r="B1278" s="9">
        <v>2</v>
      </c>
      <c r="C1278" s="255" t="s">
        <v>9101</v>
      </c>
      <c r="D1278" s="9">
        <v>0.0062499195579105975</v>
      </c>
      <c r="E1278" s="9"/>
      <c r="F1278" s="255" t="s">
        <v>9130</v>
      </c>
      <c r="G1278" s="9"/>
      <c r="H1278" s="255" t="s">
        <v>9168</v>
      </c>
      <c r="I1278" s="9">
        <v>1</v>
      </c>
    </row>
    <row r="1279">
      <c r="A1279" s="255" t="s">
        <v>2456</v>
      </c>
      <c r="B1279" s="9">
        <v>2</v>
      </c>
      <c r="C1279" s="255" t="s">
        <v>9101</v>
      </c>
      <c r="D1279" s="9">
        <v>0.0031521370843124513</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0.0060125079296565031</v>
      </c>
      <c r="E1282" s="9"/>
      <c r="F1282" s="255" t="s">
        <v>9122</v>
      </c>
      <c r="G1282" s="9"/>
      <c r="H1282" s="255" t="s">
        <v>9168</v>
      </c>
      <c r="I1282" s="9">
        <v>1</v>
      </c>
    </row>
    <row r="1283">
      <c r="A1283" s="255" t="s">
        <v>2460</v>
      </c>
      <c r="B1283" s="9">
        <v>2</v>
      </c>
      <c r="C1283" s="255" t="s">
        <v>9101</v>
      </c>
      <c r="D1283" s="9">
        <v>0.0060125079296565031</v>
      </c>
      <c r="E1283" s="9"/>
      <c r="F1283" s="255" t="s">
        <v>9123</v>
      </c>
      <c r="G1283" s="9"/>
      <c r="H1283" s="255" t="s">
        <v>9168</v>
      </c>
      <c r="I1283" s="9">
        <v>1</v>
      </c>
    </row>
    <row r="1284">
      <c r="A1284" s="255" t="s">
        <v>2461</v>
      </c>
      <c r="B1284" s="9">
        <v>2</v>
      </c>
      <c r="C1284" s="255" t="s">
        <v>9101</v>
      </c>
      <c r="D1284" s="9">
        <v>0.0060125079296565031</v>
      </c>
      <c r="E1284" s="9"/>
      <c r="F1284" s="255" t="s">
        <v>9124</v>
      </c>
      <c r="G1284" s="9"/>
      <c r="H1284" s="255" t="s">
        <v>9168</v>
      </c>
      <c r="I1284" s="9">
        <v>1</v>
      </c>
    </row>
    <row r="1285">
      <c r="A1285" s="255" t="s">
        <v>2462</v>
      </c>
      <c r="B1285" s="9">
        <v>2</v>
      </c>
      <c r="C1285" s="255" t="s">
        <v>9101</v>
      </c>
      <c r="D1285" s="9">
        <v>0.0085507129210726195</v>
      </c>
      <c r="E1285" s="9"/>
      <c r="F1285" s="255" t="s">
        <v>9127</v>
      </c>
      <c r="G1285" s="9"/>
      <c r="H1285" s="255" t="s">
        <v>9168</v>
      </c>
      <c r="I1285" s="9">
        <v>1</v>
      </c>
    </row>
    <row r="1286">
      <c r="A1286" s="255" t="s">
        <v>2463</v>
      </c>
      <c r="B1286" s="9">
        <v>2</v>
      </c>
      <c r="C1286" s="255" t="s">
        <v>9101</v>
      </c>
      <c r="D1286" s="9">
        <v>0.0085507129210726195</v>
      </c>
      <c r="E1286" s="9"/>
      <c r="F1286" s="255" t="s">
        <v>9128</v>
      </c>
      <c r="G1286" s="9"/>
      <c r="H1286" s="255" t="s">
        <v>9168</v>
      </c>
      <c r="I1286" s="9">
        <v>1</v>
      </c>
    </row>
    <row r="1287">
      <c r="A1287" s="255" t="s">
        <v>2464</v>
      </c>
      <c r="B1287" s="9">
        <v>2</v>
      </c>
      <c r="C1287" s="255" t="s">
        <v>9101</v>
      </c>
      <c r="D1287" s="9">
        <v>-0.0065672748609040821</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0.0077148978425742283</v>
      </c>
      <c r="E1294" s="9"/>
      <c r="F1294" s="255" t="s">
        <v>9133</v>
      </c>
      <c r="G1294" s="9"/>
      <c r="H1294" s="255" t="s">
        <v>9168</v>
      </c>
      <c r="I1294" s="9">
        <v>1</v>
      </c>
    </row>
    <row r="1295">
      <c r="A1295" s="255" t="s">
        <v>2472</v>
      </c>
      <c r="B1295" s="9">
        <v>2</v>
      </c>
      <c r="C1295" s="255" t="s">
        <v>9101</v>
      </c>
      <c r="D1295" s="9"/>
      <c r="E1295" s="9"/>
      <c r="F1295" s="255" t="s">
        <v>9134</v>
      </c>
      <c r="G1295" s="9"/>
      <c r="H1295" s="255" t="s">
        <v>9168</v>
      </c>
      <c r="I1295" s="9">
        <v>1</v>
      </c>
    </row>
    <row r="1296">
      <c r="A1296" s="255" t="s">
        <v>2473</v>
      </c>
      <c r="B1296" s="9">
        <v>2</v>
      </c>
      <c r="C1296" s="255" t="s">
        <v>9101</v>
      </c>
      <c r="D1296" s="9">
        <v>0.0060627617758579134</v>
      </c>
      <c r="E1296" s="9"/>
      <c r="F1296" s="255" t="s">
        <v>9135</v>
      </c>
      <c r="G1296" s="9"/>
      <c r="H1296" s="255" t="s">
        <v>9168</v>
      </c>
      <c r="I1296" s="9">
        <v>1</v>
      </c>
    </row>
    <row r="1297">
      <c r="A1297" s="255" t="s">
        <v>2474</v>
      </c>
      <c r="B1297" s="9">
        <v>2</v>
      </c>
      <c r="C1297" s="255" t="s">
        <v>9101</v>
      </c>
      <c r="D1297" s="9">
        <v>0.0084203140614780986</v>
      </c>
      <c r="E1297" s="9"/>
      <c r="F1297" s="255" t="s">
        <v>9114</v>
      </c>
      <c r="G1297" s="9"/>
      <c r="H1297" s="255" t="s">
        <v>9168</v>
      </c>
      <c r="I1297" s="9">
        <v>1</v>
      </c>
    </row>
    <row r="1298">
      <c r="A1298" s="255" t="s">
        <v>2475</v>
      </c>
      <c r="B1298" s="9">
        <v>2</v>
      </c>
      <c r="C1298" s="255" t="s">
        <v>9101</v>
      </c>
      <c r="D1298" s="9">
        <v>0.0023881298700129698</v>
      </c>
      <c r="E1298" s="9"/>
      <c r="F1298" s="255" t="s">
        <v>9125</v>
      </c>
      <c r="G1298" s="9"/>
      <c r="H1298" s="255" t="s">
        <v>9168</v>
      </c>
      <c r="I1298" s="9">
        <v>1</v>
      </c>
    </row>
    <row r="1299">
      <c r="A1299" s="255" t="s">
        <v>2476</v>
      </c>
      <c r="B1299" s="9">
        <v>2</v>
      </c>
      <c r="C1299" s="255" t="s">
        <v>9101</v>
      </c>
      <c r="D1299" s="9">
        <v>0.0048401247413101534</v>
      </c>
      <c r="E1299" s="9"/>
      <c r="F1299" s="255" t="s">
        <v>9132</v>
      </c>
      <c r="G1299" s="9"/>
      <c r="H1299" s="255" t="s">
        <v>9168</v>
      </c>
      <c r="I1299" s="9">
        <v>1</v>
      </c>
    </row>
    <row r="1300">
      <c r="A1300" s="255" t="s">
        <v>2477</v>
      </c>
      <c r="B1300" s="9">
        <v>2</v>
      </c>
      <c r="C1300" s="255" t="s">
        <v>9101</v>
      </c>
      <c r="D1300" s="9">
        <v>-0.010425668667741722</v>
      </c>
      <c r="E1300" s="9"/>
      <c r="F1300" s="255" t="s">
        <v>9136</v>
      </c>
      <c r="G1300" s="9"/>
      <c r="H1300" s="255" t="s">
        <v>9168</v>
      </c>
      <c r="I1300" s="9">
        <v>1</v>
      </c>
    </row>
    <row r="1301">
      <c r="A1301" s="255" t="s">
        <v>2478</v>
      </c>
      <c r="B1301" s="9">
        <v>2</v>
      </c>
      <c r="C1301" s="255" t="s">
        <v>9101</v>
      </c>
      <c r="D1301" s="9">
        <v>-0.0057966622892240737</v>
      </c>
      <c r="E1301" s="9"/>
      <c r="F1301" s="255" t="s">
        <v>9137</v>
      </c>
      <c r="G1301" s="9"/>
      <c r="H1301" s="255" t="s">
        <v>9168</v>
      </c>
      <c r="I1301" s="9">
        <v>1</v>
      </c>
    </row>
    <row r="1302">
      <c r="A1302" s="255" t="s">
        <v>2479</v>
      </c>
      <c r="B1302" s="9">
        <v>3</v>
      </c>
      <c r="C1302" s="255" t="s">
        <v>9101</v>
      </c>
      <c r="D1302" s="9">
        <v>0.005106654662592555</v>
      </c>
      <c r="E1302" s="9"/>
      <c r="F1302" s="255" t="s">
        <v>9129</v>
      </c>
      <c r="G1302" s="9"/>
      <c r="H1302" s="255" t="s">
        <v>9168</v>
      </c>
      <c r="I1302" s="9">
        <v>1</v>
      </c>
    </row>
    <row r="1303">
      <c r="A1303" s="255" t="s">
        <v>2480</v>
      </c>
      <c r="B1303" s="9">
        <v>3</v>
      </c>
      <c r="C1303" s="255" t="s">
        <v>9101</v>
      </c>
      <c r="D1303" s="9">
        <v>0.005106654662592555</v>
      </c>
      <c r="E1303" s="9"/>
      <c r="F1303" s="255" t="s">
        <v>9130</v>
      </c>
      <c r="G1303" s="9"/>
      <c r="H1303" s="255" t="s">
        <v>9168</v>
      </c>
      <c r="I1303" s="9">
        <v>1</v>
      </c>
    </row>
    <row r="1304">
      <c r="A1304" s="255" t="s">
        <v>2481</v>
      </c>
      <c r="B1304" s="9">
        <v>3</v>
      </c>
      <c r="C1304" s="255" t="s">
        <v>9101</v>
      </c>
      <c r="D1304" s="9">
        <v>0.0037274784909202886</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0.0065879933813846976</v>
      </c>
      <c r="E1307" s="9"/>
      <c r="F1307" s="255" t="s">
        <v>9122</v>
      </c>
      <c r="G1307" s="9"/>
      <c r="H1307" s="255" t="s">
        <v>9168</v>
      </c>
      <c r="I1307" s="9">
        <v>1</v>
      </c>
    </row>
    <row r="1308">
      <c r="A1308" s="255" t="s">
        <v>2485</v>
      </c>
      <c r="B1308" s="9">
        <v>3</v>
      </c>
      <c r="C1308" s="255" t="s">
        <v>9101</v>
      </c>
      <c r="D1308" s="9">
        <v>0.0065879933813846976</v>
      </c>
      <c r="E1308" s="9"/>
      <c r="F1308" s="255" t="s">
        <v>9123</v>
      </c>
      <c r="G1308" s="9"/>
      <c r="H1308" s="255" t="s">
        <v>9168</v>
      </c>
      <c r="I1308" s="9">
        <v>1</v>
      </c>
    </row>
    <row r="1309">
      <c r="A1309" s="255" t="s">
        <v>2486</v>
      </c>
      <c r="B1309" s="9">
        <v>3</v>
      </c>
      <c r="C1309" s="255" t="s">
        <v>9101</v>
      </c>
      <c r="D1309" s="9">
        <v>0.0065879933813846976</v>
      </c>
      <c r="E1309" s="9"/>
      <c r="F1309" s="255" t="s">
        <v>9124</v>
      </c>
      <c r="G1309" s="9"/>
      <c r="H1309" s="255" t="s">
        <v>9168</v>
      </c>
      <c r="I1309" s="9">
        <v>1</v>
      </c>
    </row>
    <row r="1310">
      <c r="A1310" s="255" t="s">
        <v>2487</v>
      </c>
      <c r="B1310" s="9">
        <v>3</v>
      </c>
      <c r="C1310" s="255" t="s">
        <v>9101</v>
      </c>
      <c r="D1310" s="9">
        <v>0.0091945585652534346</v>
      </c>
      <c r="E1310" s="9"/>
      <c r="F1310" s="255" t="s">
        <v>9127</v>
      </c>
      <c r="G1310" s="9"/>
      <c r="H1310" s="255" t="s">
        <v>9168</v>
      </c>
      <c r="I1310" s="9">
        <v>1</v>
      </c>
    </row>
    <row r="1311">
      <c r="A1311" s="255" t="s">
        <v>2488</v>
      </c>
      <c r="B1311" s="9">
        <v>3</v>
      </c>
      <c r="C1311" s="255" t="s">
        <v>9101</v>
      </c>
      <c r="D1311" s="9">
        <v>0.0091945585652534346</v>
      </c>
      <c r="E1311" s="9"/>
      <c r="F1311" s="255" t="s">
        <v>9128</v>
      </c>
      <c r="G1311" s="9"/>
      <c r="H1311" s="255" t="s">
        <v>9168</v>
      </c>
      <c r="I1311" s="9">
        <v>1</v>
      </c>
    </row>
    <row r="1312">
      <c r="A1312" s="255" t="s">
        <v>2489</v>
      </c>
      <c r="B1312" s="9">
        <v>3</v>
      </c>
      <c r="C1312" s="255" t="s">
        <v>9101</v>
      </c>
      <c r="D1312" s="9">
        <v>-0.0066703755972634948</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0.0073564761228024789</v>
      </c>
      <c r="E1319" s="9"/>
      <c r="F1319" s="255" t="s">
        <v>9133</v>
      </c>
      <c r="G1319" s="9"/>
      <c r="H1319" s="255" t="s">
        <v>9168</v>
      </c>
      <c r="I1319" s="9">
        <v>1</v>
      </c>
    </row>
    <row r="1320">
      <c r="A1320" s="255" t="s">
        <v>2497</v>
      </c>
      <c r="B1320" s="9">
        <v>3</v>
      </c>
      <c r="C1320" s="255" t="s">
        <v>9101</v>
      </c>
      <c r="D1320" s="9"/>
      <c r="E1320" s="9"/>
      <c r="F1320" s="255" t="s">
        <v>9134</v>
      </c>
      <c r="G1320" s="9"/>
      <c r="H1320" s="255" t="s">
        <v>9168</v>
      </c>
      <c r="I1320" s="9">
        <v>1</v>
      </c>
    </row>
    <row r="1321">
      <c r="A1321" s="255" t="s">
        <v>2498</v>
      </c>
      <c r="B1321" s="9">
        <v>3</v>
      </c>
      <c r="C1321" s="255" t="s">
        <v>9101</v>
      </c>
      <c r="D1321" s="9">
        <v>0.0048922343289337341</v>
      </c>
      <c r="E1321" s="9"/>
      <c r="F1321" s="255" t="s">
        <v>9135</v>
      </c>
      <c r="G1321" s="9"/>
      <c r="H1321" s="255" t="s">
        <v>9168</v>
      </c>
      <c r="I1321" s="9">
        <v>1</v>
      </c>
    </row>
    <row r="1322">
      <c r="A1322" s="255" t="s">
        <v>2499</v>
      </c>
      <c r="B1322" s="9">
        <v>3</v>
      </c>
      <c r="C1322" s="255" t="s">
        <v>9101</v>
      </c>
      <c r="D1322" s="9">
        <v>0.0077525635719371535</v>
      </c>
      <c r="E1322" s="9"/>
      <c r="F1322" s="255" t="s">
        <v>9114</v>
      </c>
      <c r="G1322" s="9"/>
      <c r="H1322" s="255" t="s">
        <v>9168</v>
      </c>
      <c r="I1322" s="9">
        <v>1</v>
      </c>
    </row>
    <row r="1323">
      <c r="A1323" s="255" t="s">
        <v>2500</v>
      </c>
      <c r="B1323" s="9">
        <v>3</v>
      </c>
      <c r="C1323" s="255" t="s">
        <v>9101</v>
      </c>
      <c r="D1323" s="9">
        <v>0.0026243872947692083</v>
      </c>
      <c r="E1323" s="9"/>
      <c r="F1323" s="255" t="s">
        <v>9125</v>
      </c>
      <c r="G1323" s="9"/>
      <c r="H1323" s="255" t="s">
        <v>9168</v>
      </c>
      <c r="I1323" s="9">
        <v>1</v>
      </c>
    </row>
    <row r="1324">
      <c r="A1324" s="255" t="s">
        <v>2501</v>
      </c>
      <c r="B1324" s="9">
        <v>3</v>
      </c>
      <c r="C1324" s="255" t="s">
        <v>9101</v>
      </c>
      <c r="D1324" s="9">
        <v>0.0057808731217952568</v>
      </c>
      <c r="E1324" s="9"/>
      <c r="F1324" s="255" t="s">
        <v>9132</v>
      </c>
      <c r="G1324" s="9"/>
      <c r="H1324" s="255" t="s">
        <v>9168</v>
      </c>
      <c r="I1324" s="9">
        <v>1</v>
      </c>
    </row>
    <row r="1325">
      <c r="A1325" s="255" t="s">
        <v>2502</v>
      </c>
      <c r="B1325" s="9">
        <v>3</v>
      </c>
      <c r="C1325" s="255" t="s">
        <v>9101</v>
      </c>
      <c r="D1325" s="9">
        <v>-0.0096948139571411459</v>
      </c>
      <c r="E1325" s="9"/>
      <c r="F1325" s="255" t="s">
        <v>9136</v>
      </c>
      <c r="G1325" s="9"/>
      <c r="H1325" s="255" t="s">
        <v>9168</v>
      </c>
      <c r="I1325" s="9">
        <v>1</v>
      </c>
    </row>
    <row r="1326">
      <c r="A1326" s="255" t="s">
        <v>2503</v>
      </c>
      <c r="B1326" s="9">
        <v>3</v>
      </c>
      <c r="C1326" s="255" t="s">
        <v>9101</v>
      </c>
      <c r="D1326" s="9">
        <v>-0.0050432896855840195</v>
      </c>
      <c r="E1326" s="9"/>
      <c r="F1326" s="255" t="s">
        <v>9137</v>
      </c>
      <c r="G1326" s="9"/>
      <c r="H1326" s="255" t="s">
        <v>9168</v>
      </c>
      <c r="I1326" s="9">
        <v>1</v>
      </c>
    </row>
    <row r="1327">
      <c r="A1327" s="255" t="s">
        <v>2504</v>
      </c>
      <c r="B1327" s="9">
        <v>4</v>
      </c>
      <c r="C1327" s="255" t="s">
        <v>9101</v>
      </c>
      <c r="D1327" s="9">
        <v>0.0056598433482669235</v>
      </c>
      <c r="E1327" s="9"/>
      <c r="F1327" s="255" t="s">
        <v>9129</v>
      </c>
      <c r="G1327" s="9"/>
      <c r="H1327" s="255" t="s">
        <v>9168</v>
      </c>
      <c r="I1327" s="9">
        <v>1</v>
      </c>
    </row>
    <row r="1328">
      <c r="A1328" s="255" t="s">
        <v>2505</v>
      </c>
      <c r="B1328" s="9">
        <v>4</v>
      </c>
      <c r="C1328" s="255" t="s">
        <v>9101</v>
      </c>
      <c r="D1328" s="9">
        <v>0.0056598433482669235</v>
      </c>
      <c r="E1328" s="9"/>
      <c r="F1328" s="255" t="s">
        <v>9130</v>
      </c>
      <c r="G1328" s="9"/>
      <c r="H1328" s="255" t="s">
        <v>9168</v>
      </c>
      <c r="I1328" s="9">
        <v>1</v>
      </c>
    </row>
    <row r="1329">
      <c r="A1329" s="255" t="s">
        <v>2506</v>
      </c>
      <c r="B1329" s="9">
        <v>4</v>
      </c>
      <c r="C1329" s="255" t="s">
        <v>9101</v>
      </c>
      <c r="D1329" s="9">
        <v>0.0040769295960215134</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0.0068300969147332118</v>
      </c>
      <c r="E1332" s="9"/>
      <c r="F1332" s="255" t="s">
        <v>9122</v>
      </c>
      <c r="G1332" s="9"/>
      <c r="H1332" s="255" t="s">
        <v>9168</v>
      </c>
      <c r="I1332" s="9">
        <v>1</v>
      </c>
    </row>
    <row r="1333">
      <c r="A1333" s="255" t="s">
        <v>2510</v>
      </c>
      <c r="B1333" s="9">
        <v>4</v>
      </c>
      <c r="C1333" s="255" t="s">
        <v>9101</v>
      </c>
      <c r="D1333" s="9">
        <v>0.0068300969147332118</v>
      </c>
      <c r="E1333" s="9"/>
      <c r="F1333" s="255" t="s">
        <v>9123</v>
      </c>
      <c r="G1333" s="9"/>
      <c r="H1333" s="255" t="s">
        <v>9168</v>
      </c>
      <c r="I1333" s="9">
        <v>1</v>
      </c>
    </row>
    <row r="1334">
      <c r="A1334" s="255" t="s">
        <v>2511</v>
      </c>
      <c r="B1334" s="9">
        <v>4</v>
      </c>
      <c r="C1334" s="255" t="s">
        <v>9101</v>
      </c>
      <c r="D1334" s="9">
        <v>0.0068300969147332118</v>
      </c>
      <c r="E1334" s="9"/>
      <c r="F1334" s="255" t="s">
        <v>9124</v>
      </c>
      <c r="G1334" s="9"/>
      <c r="H1334" s="255" t="s">
        <v>9168</v>
      </c>
      <c r="I1334" s="9">
        <v>1</v>
      </c>
    </row>
    <row r="1335">
      <c r="A1335" s="255" t="s">
        <v>2512</v>
      </c>
      <c r="B1335" s="9">
        <v>4</v>
      </c>
      <c r="C1335" s="255" t="s">
        <v>9101</v>
      </c>
      <c r="D1335" s="9">
        <v>0.0097779166087693138</v>
      </c>
      <c r="E1335" s="9"/>
      <c r="F1335" s="255" t="s">
        <v>9127</v>
      </c>
      <c r="G1335" s="9"/>
      <c r="H1335" s="255" t="s">
        <v>9168</v>
      </c>
      <c r="I1335" s="9">
        <v>1</v>
      </c>
    </row>
    <row r="1336">
      <c r="A1336" s="255" t="s">
        <v>2513</v>
      </c>
      <c r="B1336" s="9">
        <v>4</v>
      </c>
      <c r="C1336" s="255" t="s">
        <v>9101</v>
      </c>
      <c r="D1336" s="9">
        <v>0.0097779166087693138</v>
      </c>
      <c r="E1336" s="9"/>
      <c r="F1336" s="255" t="s">
        <v>9128</v>
      </c>
      <c r="G1336" s="9"/>
      <c r="H1336" s="255" t="s">
        <v>9168</v>
      </c>
      <c r="I1336" s="9">
        <v>1</v>
      </c>
    </row>
    <row r="1337">
      <c r="A1337" s="255" t="s">
        <v>2514</v>
      </c>
      <c r="B1337" s="9">
        <v>4</v>
      </c>
      <c r="C1337" s="255" t="s">
        <v>9101</v>
      </c>
      <c r="D1337" s="9">
        <v>-0.0071893638084428654</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0.0075273858989529478</v>
      </c>
      <c r="E1344" s="9"/>
      <c r="F1344" s="255" t="s">
        <v>9133</v>
      </c>
      <c r="G1344" s="9"/>
      <c r="H1344" s="255" t="s">
        <v>9168</v>
      </c>
      <c r="I1344" s="9">
        <v>1</v>
      </c>
    </row>
    <row r="1345">
      <c r="A1345" s="255" t="s">
        <v>2522</v>
      </c>
      <c r="B1345" s="9">
        <v>4</v>
      </c>
      <c r="C1345" s="255" t="s">
        <v>9101</v>
      </c>
      <c r="D1345" s="9"/>
      <c r="E1345" s="9"/>
      <c r="F1345" s="255" t="s">
        <v>9134</v>
      </c>
      <c r="G1345" s="9"/>
      <c r="H1345" s="255" t="s">
        <v>9168</v>
      </c>
      <c r="I1345" s="9">
        <v>1</v>
      </c>
    </row>
    <row r="1346">
      <c r="A1346" s="255" t="s">
        <v>2523</v>
      </c>
      <c r="B1346" s="9">
        <v>4</v>
      </c>
      <c r="C1346" s="255" t="s">
        <v>9101</v>
      </c>
      <c r="D1346" s="9">
        <v>0.0054639638830543428</v>
      </c>
      <c r="E1346" s="9"/>
      <c r="F1346" s="255" t="s">
        <v>9135</v>
      </c>
      <c r="G1346" s="9"/>
      <c r="H1346" s="255" t="s">
        <v>9168</v>
      </c>
      <c r="I1346" s="9">
        <v>1</v>
      </c>
    </row>
    <row r="1347">
      <c r="A1347" s="255" t="s">
        <v>2524</v>
      </c>
      <c r="B1347" s="9">
        <v>4</v>
      </c>
      <c r="C1347" s="255" t="s">
        <v>9101</v>
      </c>
      <c r="D1347" s="9">
        <v>0.0074410110116191717</v>
      </c>
      <c r="E1347" s="9"/>
      <c r="F1347" s="255" t="s">
        <v>9114</v>
      </c>
      <c r="G1347" s="9"/>
      <c r="H1347" s="255" t="s">
        <v>9168</v>
      </c>
      <c r="I1347" s="9">
        <v>1</v>
      </c>
    </row>
    <row r="1348">
      <c r="A1348" s="255" t="s">
        <v>2525</v>
      </c>
      <c r="B1348" s="9">
        <v>4</v>
      </c>
      <c r="C1348" s="255" t="s">
        <v>9101</v>
      </c>
      <c r="D1348" s="9">
        <v>0.0027358303425498052</v>
      </c>
      <c r="E1348" s="9"/>
      <c r="F1348" s="255" t="s">
        <v>9125</v>
      </c>
      <c r="G1348" s="9"/>
      <c r="H1348" s="255" t="s">
        <v>9168</v>
      </c>
      <c r="I1348" s="9">
        <v>1</v>
      </c>
    </row>
    <row r="1349">
      <c r="A1349" s="255" t="s">
        <v>2526</v>
      </c>
      <c r="B1349" s="9">
        <v>4</v>
      </c>
      <c r="C1349" s="255" t="s">
        <v>9101</v>
      </c>
      <c r="D1349" s="9">
        <v>0.0064290963096409852</v>
      </c>
      <c r="E1349" s="9"/>
      <c r="F1349" s="255" t="s">
        <v>9132</v>
      </c>
      <c r="G1349" s="9"/>
      <c r="H1349" s="255" t="s">
        <v>9168</v>
      </c>
      <c r="I1349" s="9">
        <v>1</v>
      </c>
    </row>
    <row r="1350">
      <c r="A1350" s="255" t="s">
        <v>2527</v>
      </c>
      <c r="B1350" s="9">
        <v>4</v>
      </c>
      <c r="C1350" s="255" t="s">
        <v>9101</v>
      </c>
      <c r="D1350" s="9">
        <v>-0.009916787290904075</v>
      </c>
      <c r="E1350" s="9"/>
      <c r="F1350" s="255" t="s">
        <v>9136</v>
      </c>
      <c r="G1350" s="9"/>
      <c r="H1350" s="255" t="s">
        <v>9168</v>
      </c>
      <c r="I1350" s="9">
        <v>1</v>
      </c>
    </row>
    <row r="1351">
      <c r="A1351" s="255" t="s">
        <v>2528</v>
      </c>
      <c r="B1351" s="9">
        <v>4</v>
      </c>
      <c r="C1351" s="255" t="s">
        <v>9101</v>
      </c>
      <c r="D1351" s="9">
        <v>-0.0047390300544727752</v>
      </c>
      <c r="E1351" s="9"/>
      <c r="F1351" s="255" t="s">
        <v>9137</v>
      </c>
      <c r="G1351" s="9"/>
      <c r="H1351" s="255" t="s">
        <v>9168</v>
      </c>
      <c r="I1351" s="9">
        <v>1</v>
      </c>
    </row>
    <row r="1352">
      <c r="A1352" s="255" t="s">
        <v>2529</v>
      </c>
      <c r="B1352" s="9">
        <v>5</v>
      </c>
      <c r="C1352" s="255" t="s">
        <v>9101</v>
      </c>
      <c r="D1352" s="9">
        <v>0.0045252796131186887</v>
      </c>
      <c r="E1352" s="9"/>
      <c r="F1352" s="255" t="s">
        <v>9129</v>
      </c>
      <c r="G1352" s="9"/>
      <c r="H1352" s="255" t="s">
        <v>9168</v>
      </c>
      <c r="I1352" s="9">
        <v>1</v>
      </c>
    </row>
    <row r="1353">
      <c r="A1353" s="255" t="s">
        <v>2530</v>
      </c>
      <c r="B1353" s="9">
        <v>5</v>
      </c>
      <c r="C1353" s="255" t="s">
        <v>9101</v>
      </c>
      <c r="D1353" s="9">
        <v>0.0045252796131186887</v>
      </c>
      <c r="E1353" s="9"/>
      <c r="F1353" s="255" t="s">
        <v>9130</v>
      </c>
      <c r="G1353" s="9"/>
      <c r="H1353" s="255" t="s">
        <v>9168</v>
      </c>
      <c r="I1353" s="9">
        <v>1</v>
      </c>
    </row>
    <row r="1354">
      <c r="A1354" s="255" t="s">
        <v>2531</v>
      </c>
      <c r="B1354" s="9">
        <v>5</v>
      </c>
      <c r="C1354" s="255" t="s">
        <v>9101</v>
      </c>
      <c r="D1354" s="9">
        <v>0.0045120339687870865</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0.0062444627004556094</v>
      </c>
      <c r="E1357" s="9"/>
      <c r="F1357" s="255" t="s">
        <v>9122</v>
      </c>
      <c r="G1357" s="9"/>
      <c r="H1357" s="255" t="s">
        <v>9168</v>
      </c>
      <c r="I1357" s="9">
        <v>1</v>
      </c>
    </row>
    <row r="1358">
      <c r="A1358" s="255" t="s">
        <v>2535</v>
      </c>
      <c r="B1358" s="9">
        <v>5</v>
      </c>
      <c r="C1358" s="255" t="s">
        <v>9101</v>
      </c>
      <c r="D1358" s="9">
        <v>0.0062444627004556094</v>
      </c>
      <c r="E1358" s="9"/>
      <c r="F1358" s="255" t="s">
        <v>9123</v>
      </c>
      <c r="G1358" s="9"/>
      <c r="H1358" s="255" t="s">
        <v>9168</v>
      </c>
      <c r="I1358" s="9">
        <v>1</v>
      </c>
    </row>
    <row r="1359">
      <c r="A1359" s="255" t="s">
        <v>2536</v>
      </c>
      <c r="B1359" s="9">
        <v>5</v>
      </c>
      <c r="C1359" s="255" t="s">
        <v>9101</v>
      </c>
      <c r="D1359" s="9">
        <v>0.0062444627004556094</v>
      </c>
      <c r="E1359" s="9"/>
      <c r="F1359" s="255" t="s">
        <v>9124</v>
      </c>
      <c r="G1359" s="9"/>
      <c r="H1359" s="255" t="s">
        <v>9168</v>
      </c>
      <c r="I1359" s="9">
        <v>1</v>
      </c>
    </row>
    <row r="1360">
      <c r="A1360" s="255" t="s">
        <v>2537</v>
      </c>
      <c r="B1360" s="9">
        <v>5</v>
      </c>
      <c r="C1360" s="255" t="s">
        <v>9101</v>
      </c>
      <c r="D1360" s="9">
        <v>0.0097799204611365188</v>
      </c>
      <c r="E1360" s="9"/>
      <c r="F1360" s="255" t="s">
        <v>9127</v>
      </c>
      <c r="G1360" s="9"/>
      <c r="H1360" s="255" t="s">
        <v>9168</v>
      </c>
      <c r="I1360" s="9">
        <v>1</v>
      </c>
    </row>
    <row r="1361">
      <c r="A1361" s="255" t="s">
        <v>2538</v>
      </c>
      <c r="B1361" s="9">
        <v>5</v>
      </c>
      <c r="C1361" s="255" t="s">
        <v>9101</v>
      </c>
      <c r="D1361" s="9">
        <v>0.0097799204611365188</v>
      </c>
      <c r="E1361" s="9"/>
      <c r="F1361" s="255" t="s">
        <v>9128</v>
      </c>
      <c r="G1361" s="9"/>
      <c r="H1361" s="255" t="s">
        <v>9168</v>
      </c>
      <c r="I1361" s="9">
        <v>1</v>
      </c>
    </row>
    <row r="1362">
      <c r="A1362" s="255" t="s">
        <v>2539</v>
      </c>
      <c r="B1362" s="9">
        <v>5</v>
      </c>
      <c r="C1362" s="255" t="s">
        <v>9101</v>
      </c>
      <c r="D1362" s="9">
        <v>-0.0062177013463793757</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0.0066661790680208463</v>
      </c>
      <c r="E1369" s="9"/>
      <c r="F1369" s="255" t="s">
        <v>9133</v>
      </c>
      <c r="G1369" s="9"/>
      <c r="H1369" s="255" t="s">
        <v>9168</v>
      </c>
      <c r="I1369" s="9">
        <v>1</v>
      </c>
    </row>
    <row r="1370">
      <c r="A1370" s="255" t="s">
        <v>2547</v>
      </c>
      <c r="B1370" s="9">
        <v>5</v>
      </c>
      <c r="C1370" s="255" t="s">
        <v>9101</v>
      </c>
      <c r="D1370" s="9"/>
      <c r="E1370" s="9"/>
      <c r="F1370" s="255" t="s">
        <v>9134</v>
      </c>
      <c r="G1370" s="9"/>
      <c r="H1370" s="255" t="s">
        <v>9168</v>
      </c>
      <c r="I1370" s="9">
        <v>1</v>
      </c>
    </row>
    <row r="1371">
      <c r="A1371" s="255" t="s">
        <v>2548</v>
      </c>
      <c r="B1371" s="9">
        <v>5</v>
      </c>
      <c r="C1371" s="255" t="s">
        <v>9101</v>
      </c>
      <c r="D1371" s="9">
        <v>0.0041864720208061711</v>
      </c>
      <c r="E1371" s="9"/>
      <c r="F1371" s="255" t="s">
        <v>9135</v>
      </c>
      <c r="G1371" s="9"/>
      <c r="H1371" s="255" t="s">
        <v>9168</v>
      </c>
      <c r="I1371" s="9">
        <v>1</v>
      </c>
    </row>
    <row r="1372">
      <c r="A1372" s="255" t="s">
        <v>2549</v>
      </c>
      <c r="B1372" s="9">
        <v>5</v>
      </c>
      <c r="C1372" s="255" t="s">
        <v>9101</v>
      </c>
      <c r="D1372" s="9">
        <v>0.0074901830596398947</v>
      </c>
      <c r="E1372" s="9"/>
      <c r="F1372" s="255" t="s">
        <v>9114</v>
      </c>
      <c r="G1372" s="9"/>
      <c r="H1372" s="255" t="s">
        <v>9168</v>
      </c>
      <c r="I1372" s="9">
        <v>1</v>
      </c>
    </row>
    <row r="1373">
      <c r="A1373" s="255" t="s">
        <v>2550</v>
      </c>
      <c r="B1373" s="9">
        <v>5</v>
      </c>
      <c r="C1373" s="255" t="s">
        <v>9101</v>
      </c>
      <c r="D1373" s="9">
        <v>0.0029166489755929957</v>
      </c>
      <c r="E1373" s="9"/>
      <c r="F1373" s="255" t="s">
        <v>9125</v>
      </c>
      <c r="G1373" s="9"/>
      <c r="H1373" s="255" t="s">
        <v>9168</v>
      </c>
      <c r="I1373" s="9">
        <v>1</v>
      </c>
    </row>
    <row r="1374">
      <c r="A1374" s="255" t="s">
        <v>2551</v>
      </c>
      <c r="B1374" s="9">
        <v>5</v>
      </c>
      <c r="C1374" s="255" t="s">
        <v>9101</v>
      </c>
      <c r="D1374" s="9">
        <v>0.0073754093934858709</v>
      </c>
      <c r="E1374" s="9"/>
      <c r="F1374" s="255" t="s">
        <v>9132</v>
      </c>
      <c r="G1374" s="9"/>
      <c r="H1374" s="255" t="s">
        <v>9168</v>
      </c>
      <c r="I1374" s="9">
        <v>1</v>
      </c>
    </row>
    <row r="1375">
      <c r="A1375" s="255" t="s">
        <v>2552</v>
      </c>
      <c r="B1375" s="9">
        <v>5</v>
      </c>
      <c r="C1375" s="255" t="s">
        <v>9101</v>
      </c>
      <c r="D1375" s="9">
        <v>-0.0073506167189746974</v>
      </c>
      <c r="E1375" s="9"/>
      <c r="F1375" s="255" t="s">
        <v>9136</v>
      </c>
      <c r="G1375" s="9"/>
      <c r="H1375" s="255" t="s">
        <v>9168</v>
      </c>
      <c r="I1375" s="9">
        <v>1</v>
      </c>
    </row>
    <row r="1376">
      <c r="A1376" s="255" t="s">
        <v>2553</v>
      </c>
      <c r="B1376" s="9">
        <v>5</v>
      </c>
      <c r="C1376" s="255" t="s">
        <v>9101</v>
      </c>
      <c r="D1376" s="9">
        <v>-0.0048101274994280952</v>
      </c>
      <c r="E1376" s="9"/>
      <c r="F1376" s="255" t="s">
        <v>9137</v>
      </c>
      <c r="G1376" s="9"/>
      <c r="H1376" s="255" t="s">
        <v>9168</v>
      </c>
      <c r="I1376" s="9">
        <v>1</v>
      </c>
    </row>
    <row r="1377">
      <c r="A1377" s="255" t="s">
        <v>2554</v>
      </c>
      <c r="B1377" s="9">
        <v>6</v>
      </c>
      <c r="C1377" s="255" t="s">
        <v>9101</v>
      </c>
      <c r="D1377" s="9">
        <v>0.0045541414433860174</v>
      </c>
      <c r="E1377" s="9"/>
      <c r="F1377" s="255" t="s">
        <v>9129</v>
      </c>
      <c r="G1377" s="9"/>
      <c r="H1377" s="255" t="s">
        <v>9168</v>
      </c>
      <c r="I1377" s="9">
        <v>1</v>
      </c>
    </row>
    <row r="1378">
      <c r="A1378" s="255" t="s">
        <v>2555</v>
      </c>
      <c r="B1378" s="9">
        <v>6</v>
      </c>
      <c r="C1378" s="255" t="s">
        <v>9101</v>
      </c>
      <c r="D1378" s="9">
        <v>0.0045541414433860174</v>
      </c>
      <c r="E1378" s="9"/>
      <c r="F1378" s="255" t="s">
        <v>9130</v>
      </c>
      <c r="G1378" s="9"/>
      <c r="H1378" s="255" t="s">
        <v>9168</v>
      </c>
      <c r="I1378" s="9">
        <v>1</v>
      </c>
    </row>
    <row r="1379">
      <c r="A1379" s="255" t="s">
        <v>2556</v>
      </c>
      <c r="B1379" s="9">
        <v>6</v>
      </c>
      <c r="C1379" s="255" t="s">
        <v>9101</v>
      </c>
      <c r="D1379" s="9">
        <v>0.0044179994391354404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0.0066194623075394232</v>
      </c>
      <c r="E1382" s="9"/>
      <c r="F1382" s="255" t="s">
        <v>9122</v>
      </c>
      <c r="G1382" s="9"/>
      <c r="H1382" s="255" t="s">
        <v>9168</v>
      </c>
      <c r="I1382" s="9">
        <v>1</v>
      </c>
    </row>
    <row r="1383">
      <c r="A1383" s="255" t="s">
        <v>2560</v>
      </c>
      <c r="B1383" s="9">
        <v>6</v>
      </c>
      <c r="C1383" s="255" t="s">
        <v>9101</v>
      </c>
      <c r="D1383" s="9">
        <v>0.0066194623075394232</v>
      </c>
      <c r="E1383" s="9"/>
      <c r="F1383" s="255" t="s">
        <v>9123</v>
      </c>
      <c r="G1383" s="9"/>
      <c r="H1383" s="255" t="s">
        <v>9168</v>
      </c>
      <c r="I1383" s="9">
        <v>1</v>
      </c>
    </row>
    <row r="1384">
      <c r="A1384" s="255" t="s">
        <v>2561</v>
      </c>
      <c r="B1384" s="9">
        <v>6</v>
      </c>
      <c r="C1384" s="255" t="s">
        <v>9101</v>
      </c>
      <c r="D1384" s="9">
        <v>0.0066194623075394232</v>
      </c>
      <c r="E1384" s="9"/>
      <c r="F1384" s="255" t="s">
        <v>9124</v>
      </c>
      <c r="G1384" s="9"/>
      <c r="H1384" s="255" t="s">
        <v>9168</v>
      </c>
      <c r="I1384" s="9">
        <v>1</v>
      </c>
    </row>
    <row r="1385">
      <c r="A1385" s="255" t="s">
        <v>2562</v>
      </c>
      <c r="B1385" s="9">
        <v>6</v>
      </c>
      <c r="C1385" s="255" t="s">
        <v>9101</v>
      </c>
      <c r="D1385" s="9">
        <v>0.0086932918695188828</v>
      </c>
      <c r="E1385" s="9"/>
      <c r="F1385" s="255" t="s">
        <v>9127</v>
      </c>
      <c r="G1385" s="9"/>
      <c r="H1385" s="255" t="s">
        <v>9168</v>
      </c>
      <c r="I1385" s="9">
        <v>1</v>
      </c>
    </row>
    <row r="1386">
      <c r="A1386" s="255" t="s">
        <v>2563</v>
      </c>
      <c r="B1386" s="9">
        <v>6</v>
      </c>
      <c r="C1386" s="255" t="s">
        <v>9101</v>
      </c>
      <c r="D1386" s="9">
        <v>0.0086932918695188828</v>
      </c>
      <c r="E1386" s="9"/>
      <c r="F1386" s="255" t="s">
        <v>9128</v>
      </c>
      <c r="G1386" s="9"/>
      <c r="H1386" s="255" t="s">
        <v>9168</v>
      </c>
      <c r="I1386" s="9">
        <v>1</v>
      </c>
    </row>
    <row r="1387">
      <c r="A1387" s="255" t="s">
        <v>2564</v>
      </c>
      <c r="B1387" s="9">
        <v>6</v>
      </c>
      <c r="C1387" s="255" t="s">
        <v>9101</v>
      </c>
      <c r="D1387" s="9">
        <v>-0.0055171159896869942</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0.0068123780212025423</v>
      </c>
      <c r="E1394" s="9"/>
      <c r="F1394" s="255" t="s">
        <v>9133</v>
      </c>
      <c r="G1394" s="9"/>
      <c r="H1394" s="255" t="s">
        <v>9168</v>
      </c>
      <c r="I1394" s="9">
        <v>1</v>
      </c>
    </row>
    <row r="1395">
      <c r="A1395" s="255" t="s">
        <v>2572</v>
      </c>
      <c r="B1395" s="9">
        <v>6</v>
      </c>
      <c r="C1395" s="255" t="s">
        <v>9101</v>
      </c>
      <c r="D1395" s="9"/>
      <c r="E1395" s="9"/>
      <c r="F1395" s="255" t="s">
        <v>9134</v>
      </c>
      <c r="G1395" s="9"/>
      <c r="H1395" s="255" t="s">
        <v>9168</v>
      </c>
      <c r="I1395" s="9">
        <v>1</v>
      </c>
    </row>
    <row r="1396">
      <c r="A1396" s="255" t="s">
        <v>2573</v>
      </c>
      <c r="B1396" s="9">
        <v>6</v>
      </c>
      <c r="C1396" s="255" t="s">
        <v>9101</v>
      </c>
      <c r="D1396" s="9">
        <v>0.0043558509742237551</v>
      </c>
      <c r="E1396" s="9"/>
      <c r="F1396" s="255" t="s">
        <v>9135</v>
      </c>
      <c r="G1396" s="9"/>
      <c r="H1396" s="255" t="s">
        <v>9168</v>
      </c>
      <c r="I1396" s="9">
        <v>1</v>
      </c>
    </row>
    <row r="1397">
      <c r="A1397" s="255" t="s">
        <v>2574</v>
      </c>
      <c r="B1397" s="9">
        <v>6</v>
      </c>
      <c r="C1397" s="255" t="s">
        <v>9101</v>
      </c>
      <c r="D1397" s="9">
        <v>0.0055431782144555316</v>
      </c>
      <c r="E1397" s="9"/>
      <c r="F1397" s="255" t="s">
        <v>9114</v>
      </c>
      <c r="G1397" s="9"/>
      <c r="H1397" s="255" t="s">
        <v>9168</v>
      </c>
      <c r="I1397" s="9">
        <v>1</v>
      </c>
    </row>
    <row r="1398">
      <c r="A1398" s="255" t="s">
        <v>2575</v>
      </c>
      <c r="B1398" s="9">
        <v>6</v>
      </c>
      <c r="C1398" s="255" t="s">
        <v>9101</v>
      </c>
      <c r="D1398" s="9">
        <v>0.0029462947366948474</v>
      </c>
      <c r="E1398" s="9"/>
      <c r="F1398" s="255" t="s">
        <v>9125</v>
      </c>
      <c r="G1398" s="9"/>
      <c r="H1398" s="255" t="s">
        <v>9168</v>
      </c>
      <c r="I1398" s="9">
        <v>1</v>
      </c>
    </row>
    <row r="1399">
      <c r="A1399" s="255" t="s">
        <v>2576</v>
      </c>
      <c r="B1399" s="9">
        <v>6</v>
      </c>
      <c r="C1399" s="255" t="s">
        <v>9101</v>
      </c>
      <c r="D1399" s="9">
        <v>0.0065751198728622746</v>
      </c>
      <c r="E1399" s="9"/>
      <c r="F1399" s="255" t="s">
        <v>9132</v>
      </c>
      <c r="G1399" s="9"/>
      <c r="H1399" s="255" t="s">
        <v>9168</v>
      </c>
      <c r="I1399" s="9">
        <v>1</v>
      </c>
    </row>
    <row r="1400">
      <c r="A1400" s="255" t="s">
        <v>2577</v>
      </c>
      <c r="B1400" s="9">
        <v>6</v>
      </c>
      <c r="C1400" s="255" t="s">
        <v>9101</v>
      </c>
      <c r="D1400" s="9">
        <v>-0.0083697482045556812</v>
      </c>
      <c r="E1400" s="9"/>
      <c r="F1400" s="255" t="s">
        <v>9136</v>
      </c>
      <c r="G1400" s="9"/>
      <c r="H1400" s="255" t="s">
        <v>9168</v>
      </c>
      <c r="I1400" s="9">
        <v>1</v>
      </c>
    </row>
    <row r="1401">
      <c r="A1401" s="255" t="s">
        <v>2578</v>
      </c>
      <c r="B1401" s="9">
        <v>6</v>
      </c>
      <c r="C1401" s="255" t="s">
        <v>9101</v>
      </c>
      <c r="D1401" s="9">
        <v>-0.003295089332086176</v>
      </c>
      <c r="E1401" s="9"/>
      <c r="F1401" s="255" t="s">
        <v>9137</v>
      </c>
      <c r="G1401" s="9"/>
      <c r="H1401" s="255" t="s">
        <v>9168</v>
      </c>
      <c r="I1401" s="9">
        <v>1</v>
      </c>
    </row>
    <row r="1402">
      <c r="A1402" s="255" t="s">
        <v>2579</v>
      </c>
      <c r="B1402" s="9">
        <v>7</v>
      </c>
      <c r="C1402" s="255" t="s">
        <v>9101</v>
      </c>
      <c r="D1402" s="9">
        <v>0.004303964172719184</v>
      </c>
      <c r="E1402" s="9"/>
      <c r="F1402" s="255" t="s">
        <v>9129</v>
      </c>
      <c r="G1402" s="9"/>
      <c r="H1402" s="255" t="s">
        <v>9168</v>
      </c>
      <c r="I1402" s="9">
        <v>1</v>
      </c>
    </row>
    <row r="1403">
      <c r="A1403" s="255" t="s">
        <v>2580</v>
      </c>
      <c r="B1403" s="9">
        <v>7</v>
      </c>
      <c r="C1403" s="255" t="s">
        <v>9101</v>
      </c>
      <c r="D1403" s="9">
        <v>0.004303964172719184</v>
      </c>
      <c r="E1403" s="9"/>
      <c r="F1403" s="255" t="s">
        <v>9130</v>
      </c>
      <c r="G1403" s="9"/>
      <c r="H1403" s="255" t="s">
        <v>9168</v>
      </c>
      <c r="I1403" s="9">
        <v>1</v>
      </c>
    </row>
    <row r="1404">
      <c r="A1404" s="255" t="s">
        <v>2581</v>
      </c>
      <c r="B1404" s="9">
        <v>7</v>
      </c>
      <c r="C1404" s="255" t="s">
        <v>9101</v>
      </c>
      <c r="D1404" s="9">
        <v>0.0050091920449072498</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0.0065977117905774143</v>
      </c>
      <c r="E1407" s="9"/>
      <c r="F1407" s="255" t="s">
        <v>9122</v>
      </c>
      <c r="G1407" s="9"/>
      <c r="H1407" s="255" t="s">
        <v>9168</v>
      </c>
      <c r="I1407" s="9">
        <v>1</v>
      </c>
    </row>
    <row r="1408">
      <c r="A1408" s="255" t="s">
        <v>2585</v>
      </c>
      <c r="B1408" s="9">
        <v>7</v>
      </c>
      <c r="C1408" s="255" t="s">
        <v>9101</v>
      </c>
      <c r="D1408" s="9">
        <v>0.0065977117905774143</v>
      </c>
      <c r="E1408" s="9"/>
      <c r="F1408" s="255" t="s">
        <v>9123</v>
      </c>
      <c r="G1408" s="9"/>
      <c r="H1408" s="255" t="s">
        <v>9168</v>
      </c>
      <c r="I1408" s="9">
        <v>1</v>
      </c>
    </row>
    <row r="1409">
      <c r="A1409" s="255" t="s">
        <v>2586</v>
      </c>
      <c r="B1409" s="9">
        <v>7</v>
      </c>
      <c r="C1409" s="255" t="s">
        <v>9101</v>
      </c>
      <c r="D1409" s="9">
        <v>0.0065977117905774143</v>
      </c>
      <c r="E1409" s="9"/>
      <c r="F1409" s="255" t="s">
        <v>9124</v>
      </c>
      <c r="G1409" s="9"/>
      <c r="H1409" s="255" t="s">
        <v>9168</v>
      </c>
      <c r="I1409" s="9">
        <v>1</v>
      </c>
    </row>
    <row r="1410">
      <c r="A1410" s="255" t="s">
        <v>2587</v>
      </c>
      <c r="B1410" s="9">
        <v>7</v>
      </c>
      <c r="C1410" s="255" t="s">
        <v>9101</v>
      </c>
      <c r="D1410" s="9">
        <v>0.0099267880911719231</v>
      </c>
      <c r="E1410" s="9"/>
      <c r="F1410" s="255" t="s">
        <v>9127</v>
      </c>
      <c r="G1410" s="9"/>
      <c r="H1410" s="255" t="s">
        <v>9168</v>
      </c>
      <c r="I1410" s="9">
        <v>1</v>
      </c>
    </row>
    <row r="1411">
      <c r="A1411" s="255" t="s">
        <v>2588</v>
      </c>
      <c r="B1411" s="9">
        <v>7</v>
      </c>
      <c r="C1411" s="255" t="s">
        <v>9101</v>
      </c>
      <c r="D1411" s="9">
        <v>0.0099267880911719231</v>
      </c>
      <c r="E1411" s="9"/>
      <c r="F1411" s="255" t="s">
        <v>9128</v>
      </c>
      <c r="G1411" s="9"/>
      <c r="H1411" s="255" t="s">
        <v>9168</v>
      </c>
      <c r="I1411" s="9">
        <v>1</v>
      </c>
    </row>
    <row r="1412">
      <c r="A1412" s="255" t="s">
        <v>2589</v>
      </c>
      <c r="B1412" s="9">
        <v>7</v>
      </c>
      <c r="C1412" s="255" t="s">
        <v>9101</v>
      </c>
      <c r="D1412" s="9">
        <v>-0.0064961566996309238</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0.0065614846131104628</v>
      </c>
      <c r="E1419" s="9"/>
      <c r="F1419" s="255" t="s">
        <v>9133</v>
      </c>
      <c r="G1419" s="9"/>
      <c r="H1419" s="255" t="s">
        <v>9168</v>
      </c>
      <c r="I1419" s="9">
        <v>1</v>
      </c>
    </row>
    <row r="1420">
      <c r="A1420" s="255" t="s">
        <v>2597</v>
      </c>
      <c r="B1420" s="9">
        <v>7</v>
      </c>
      <c r="C1420" s="255" t="s">
        <v>9101</v>
      </c>
      <c r="D1420" s="9"/>
      <c r="E1420" s="9"/>
      <c r="F1420" s="255" t="s">
        <v>9134</v>
      </c>
      <c r="G1420" s="9"/>
      <c r="H1420" s="255" t="s">
        <v>9168</v>
      </c>
      <c r="I1420" s="9">
        <v>1</v>
      </c>
    </row>
    <row r="1421">
      <c r="A1421" s="255" t="s">
        <v>2598</v>
      </c>
      <c r="B1421" s="9">
        <v>7</v>
      </c>
      <c r="C1421" s="255" t="s">
        <v>9101</v>
      </c>
      <c r="D1421" s="9">
        <v>0.0041318897295523679</v>
      </c>
      <c r="E1421" s="9"/>
      <c r="F1421" s="255" t="s">
        <v>9135</v>
      </c>
      <c r="G1421" s="9"/>
      <c r="H1421" s="255" t="s">
        <v>9168</v>
      </c>
      <c r="I1421" s="9">
        <v>1</v>
      </c>
    </row>
    <row r="1422">
      <c r="A1422" s="255" t="s">
        <v>2599</v>
      </c>
      <c r="B1422" s="9">
        <v>7</v>
      </c>
      <c r="C1422" s="255" t="s">
        <v>9101</v>
      </c>
      <c r="D1422" s="9">
        <v>0.0069669597696340587</v>
      </c>
      <c r="E1422" s="9"/>
      <c r="F1422" s="255" t="s">
        <v>9114</v>
      </c>
      <c r="G1422" s="9"/>
      <c r="H1422" s="255" t="s">
        <v>9168</v>
      </c>
      <c r="I1422" s="9">
        <v>1</v>
      </c>
    </row>
    <row r="1423">
      <c r="A1423" s="255" t="s">
        <v>2600</v>
      </c>
      <c r="B1423" s="9">
        <v>7</v>
      </c>
      <c r="C1423" s="255" t="s">
        <v>9101</v>
      </c>
      <c r="D1423" s="9">
        <v>0.0030820623037153857</v>
      </c>
      <c r="E1423" s="9"/>
      <c r="F1423" s="255" t="s">
        <v>9125</v>
      </c>
      <c r="G1423" s="9"/>
      <c r="H1423" s="255" t="s">
        <v>9168</v>
      </c>
      <c r="I1423" s="9">
        <v>1</v>
      </c>
    </row>
    <row r="1424">
      <c r="A1424" s="255" t="s">
        <v>2601</v>
      </c>
      <c r="B1424" s="9">
        <v>7</v>
      </c>
      <c r="C1424" s="255" t="s">
        <v>9101</v>
      </c>
      <c r="D1424" s="9">
        <v>0.0082021980557513453</v>
      </c>
      <c r="E1424" s="9"/>
      <c r="F1424" s="255" t="s">
        <v>9132</v>
      </c>
      <c r="G1424" s="9"/>
      <c r="H1424" s="255" t="s">
        <v>9168</v>
      </c>
      <c r="I1424" s="9">
        <v>1</v>
      </c>
    </row>
    <row r="1425">
      <c r="A1425" s="255" t="s">
        <v>2602</v>
      </c>
      <c r="B1425" s="9">
        <v>7</v>
      </c>
      <c r="C1425" s="255" t="s">
        <v>9101</v>
      </c>
      <c r="D1425" s="9">
        <v>-0.0075573608153868986</v>
      </c>
      <c r="E1425" s="9"/>
      <c r="F1425" s="255" t="s">
        <v>9136</v>
      </c>
      <c r="G1425" s="9"/>
      <c r="H1425" s="255" t="s">
        <v>9168</v>
      </c>
      <c r="I1425" s="9">
        <v>1</v>
      </c>
    </row>
    <row r="1426">
      <c r="A1426" s="255" t="s">
        <v>2603</v>
      </c>
      <c r="B1426" s="9">
        <v>7</v>
      </c>
      <c r="C1426" s="255" t="s">
        <v>9101</v>
      </c>
      <c r="D1426" s="9">
        <v>-0.0043447176987260316</v>
      </c>
      <c r="E1426" s="9"/>
      <c r="F1426" s="255" t="s">
        <v>9137</v>
      </c>
      <c r="G1426" s="9"/>
      <c r="H1426" s="255" t="s">
        <v>9168</v>
      </c>
      <c r="I1426" s="9">
        <v>1</v>
      </c>
    </row>
    <row r="1427">
      <c r="A1427" s="255" t="s">
        <v>2604</v>
      </c>
      <c r="B1427" s="9">
        <v>8</v>
      </c>
      <c r="C1427" s="255" t="s">
        <v>9101</v>
      </c>
      <c r="D1427" s="9">
        <v>0.0046485899469255144</v>
      </c>
      <c r="E1427" s="9"/>
      <c r="F1427" s="255" t="s">
        <v>9129</v>
      </c>
      <c r="G1427" s="9"/>
      <c r="H1427" s="255" t="s">
        <v>9168</v>
      </c>
      <c r="I1427" s="9">
        <v>1</v>
      </c>
    </row>
    <row r="1428">
      <c r="A1428" s="255" t="s">
        <v>2605</v>
      </c>
      <c r="B1428" s="9">
        <v>8</v>
      </c>
      <c r="C1428" s="255" t="s">
        <v>9101</v>
      </c>
      <c r="D1428" s="9">
        <v>0.0046485899469255144</v>
      </c>
      <c r="E1428" s="9"/>
      <c r="F1428" s="255" t="s">
        <v>9130</v>
      </c>
      <c r="G1428" s="9"/>
      <c r="H1428" s="255" t="s">
        <v>9168</v>
      </c>
      <c r="I1428" s="9">
        <v>1</v>
      </c>
    </row>
    <row r="1429">
      <c r="A1429" s="255" t="s">
        <v>2606</v>
      </c>
      <c r="B1429" s="9">
        <v>8</v>
      </c>
      <c r="C1429" s="255" t="s">
        <v>9101</v>
      </c>
      <c r="D1429" s="9">
        <v>0.0054537725793119491</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0.0071401507177524387</v>
      </c>
      <c r="E1432" s="9"/>
      <c r="F1432" s="255" t="s">
        <v>9122</v>
      </c>
      <c r="G1432" s="9"/>
      <c r="H1432" s="255" t="s">
        <v>9168</v>
      </c>
      <c r="I1432" s="9">
        <v>1</v>
      </c>
    </row>
    <row r="1433">
      <c r="A1433" s="255" t="s">
        <v>2610</v>
      </c>
      <c r="B1433" s="9">
        <v>8</v>
      </c>
      <c r="C1433" s="255" t="s">
        <v>9101</v>
      </c>
      <c r="D1433" s="9">
        <v>0.0071401507177524387</v>
      </c>
      <c r="E1433" s="9"/>
      <c r="F1433" s="255" t="s">
        <v>9123</v>
      </c>
      <c r="G1433" s="9"/>
      <c r="H1433" s="255" t="s">
        <v>9168</v>
      </c>
      <c r="I1433" s="9">
        <v>1</v>
      </c>
    </row>
    <row r="1434">
      <c r="A1434" s="255" t="s">
        <v>2611</v>
      </c>
      <c r="B1434" s="9">
        <v>8</v>
      </c>
      <c r="C1434" s="255" t="s">
        <v>9101</v>
      </c>
      <c r="D1434" s="9">
        <v>0.0071401507177524387</v>
      </c>
      <c r="E1434" s="9"/>
      <c r="F1434" s="255" t="s">
        <v>9124</v>
      </c>
      <c r="G1434" s="9"/>
      <c r="H1434" s="255" t="s">
        <v>9168</v>
      </c>
      <c r="I1434" s="9">
        <v>1</v>
      </c>
    </row>
    <row r="1435">
      <c r="A1435" s="255" t="s">
        <v>2612</v>
      </c>
      <c r="B1435" s="9">
        <v>8</v>
      </c>
      <c r="C1435" s="255" t="s">
        <v>9101</v>
      </c>
      <c r="D1435" s="9">
        <v>0.011379515817954686</v>
      </c>
      <c r="E1435" s="9"/>
      <c r="F1435" s="255" t="s">
        <v>9127</v>
      </c>
      <c r="G1435" s="9"/>
      <c r="H1435" s="255" t="s">
        <v>9168</v>
      </c>
      <c r="I1435" s="9">
        <v>1</v>
      </c>
    </row>
    <row r="1436">
      <c r="A1436" s="255" t="s">
        <v>2613</v>
      </c>
      <c r="B1436" s="9">
        <v>8</v>
      </c>
      <c r="C1436" s="255" t="s">
        <v>9101</v>
      </c>
      <c r="D1436" s="9">
        <v>0.011379515817954686</v>
      </c>
      <c r="E1436" s="9"/>
      <c r="F1436" s="255" t="s">
        <v>9128</v>
      </c>
      <c r="G1436" s="9"/>
      <c r="H1436" s="255" t="s">
        <v>9168</v>
      </c>
      <c r="I1436" s="9">
        <v>1</v>
      </c>
    </row>
    <row r="1437">
      <c r="A1437" s="255" t="s">
        <v>2614</v>
      </c>
      <c r="B1437" s="9">
        <v>8</v>
      </c>
      <c r="C1437" s="255" t="s">
        <v>9101</v>
      </c>
      <c r="D1437" s="9">
        <v>-0.0080772800539417444</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0.0065512270743983128</v>
      </c>
      <c r="E1444" s="9"/>
      <c r="F1444" s="255" t="s">
        <v>9133</v>
      </c>
      <c r="G1444" s="9"/>
      <c r="H1444" s="255" t="s">
        <v>9168</v>
      </c>
      <c r="I1444" s="9">
        <v>1</v>
      </c>
    </row>
    <row r="1445">
      <c r="A1445" s="255" t="s">
        <v>2622</v>
      </c>
      <c r="B1445" s="9">
        <v>8</v>
      </c>
      <c r="C1445" s="255" t="s">
        <v>9101</v>
      </c>
      <c r="D1445" s="9"/>
      <c r="E1445" s="9"/>
      <c r="F1445" s="255" t="s">
        <v>9134</v>
      </c>
      <c r="G1445" s="9"/>
      <c r="H1445" s="255" t="s">
        <v>9168</v>
      </c>
      <c r="I1445" s="9">
        <v>1</v>
      </c>
    </row>
    <row r="1446">
      <c r="A1446" s="255" t="s">
        <v>2623</v>
      </c>
      <c r="B1446" s="9">
        <v>8</v>
      </c>
      <c r="C1446" s="255" t="s">
        <v>9101</v>
      </c>
      <c r="D1446" s="9">
        <v>0.004444236728534931</v>
      </c>
      <c r="E1446" s="9"/>
      <c r="F1446" s="255" t="s">
        <v>9135</v>
      </c>
      <c r="G1446" s="9"/>
      <c r="H1446" s="255" t="s">
        <v>9168</v>
      </c>
      <c r="I1446" s="9">
        <v>1</v>
      </c>
    </row>
    <row r="1447">
      <c r="A1447" s="255" t="s">
        <v>2624</v>
      </c>
      <c r="B1447" s="9">
        <v>8</v>
      </c>
      <c r="C1447" s="255" t="s">
        <v>9101</v>
      </c>
      <c r="D1447" s="9">
        <v>0.008029930277437064</v>
      </c>
      <c r="E1447" s="9"/>
      <c r="F1447" s="255" t="s">
        <v>9114</v>
      </c>
      <c r="G1447" s="9"/>
      <c r="H1447" s="255" t="s">
        <v>9168</v>
      </c>
      <c r="I1447" s="9">
        <v>1</v>
      </c>
    </row>
    <row r="1448">
      <c r="A1448" s="255" t="s">
        <v>2625</v>
      </c>
      <c r="B1448" s="9">
        <v>8</v>
      </c>
      <c r="C1448" s="255" t="s">
        <v>9101</v>
      </c>
      <c r="D1448" s="9">
        <v>0.0031878036539625268</v>
      </c>
      <c r="E1448" s="9"/>
      <c r="F1448" s="255" t="s">
        <v>9125</v>
      </c>
      <c r="G1448" s="9"/>
      <c r="H1448" s="255" t="s">
        <v>9168</v>
      </c>
      <c r="I1448" s="9">
        <v>1</v>
      </c>
    </row>
    <row r="1449">
      <c r="A1449" s="255" t="s">
        <v>2626</v>
      </c>
      <c r="B1449" s="9">
        <v>8</v>
      </c>
      <c r="C1449" s="255" t="s">
        <v>9101</v>
      </c>
      <c r="D1449" s="9">
        <v>0.0095229298722213866</v>
      </c>
      <c r="E1449" s="9"/>
      <c r="F1449" s="255" t="s">
        <v>9132</v>
      </c>
      <c r="G1449" s="9"/>
      <c r="H1449" s="255" t="s">
        <v>9168</v>
      </c>
      <c r="I1449" s="9">
        <v>1</v>
      </c>
    </row>
    <row r="1450">
      <c r="A1450" s="255" t="s">
        <v>2627</v>
      </c>
      <c r="B1450" s="9">
        <v>8</v>
      </c>
      <c r="C1450" s="255" t="s">
        <v>9101</v>
      </c>
      <c r="D1450" s="9">
        <v>-0.0087938194743886321</v>
      </c>
      <c r="E1450" s="9"/>
      <c r="F1450" s="255" t="s">
        <v>9136</v>
      </c>
      <c r="G1450" s="9"/>
      <c r="H1450" s="255" t="s">
        <v>9168</v>
      </c>
      <c r="I1450" s="9">
        <v>1</v>
      </c>
    </row>
    <row r="1451">
      <c r="A1451" s="255" t="s">
        <v>2628</v>
      </c>
      <c r="B1451" s="9">
        <v>8</v>
      </c>
      <c r="C1451" s="255" t="s">
        <v>9101</v>
      </c>
      <c r="D1451" s="9">
        <v>-0.0051577582236345268</v>
      </c>
      <c r="E1451" s="9"/>
      <c r="F1451" s="255" t="s">
        <v>9137</v>
      </c>
      <c r="G1451" s="9"/>
      <c r="H1451" s="255" t="s">
        <v>9168</v>
      </c>
      <c r="I1451" s="9">
        <v>1</v>
      </c>
    </row>
    <row r="1452">
      <c r="A1452" s="255" t="s">
        <v>2629</v>
      </c>
      <c r="B1452" s="9">
        <v>9</v>
      </c>
      <c r="C1452" s="255" t="s">
        <v>9101</v>
      </c>
      <c r="D1452" s="9">
        <v>0.004352756012034267</v>
      </c>
      <c r="E1452" s="9"/>
      <c r="F1452" s="255" t="s">
        <v>9129</v>
      </c>
      <c r="G1452" s="9"/>
      <c r="H1452" s="255" t="s">
        <v>9168</v>
      </c>
      <c r="I1452" s="9">
        <v>1</v>
      </c>
    </row>
    <row r="1453">
      <c r="A1453" s="255" t="s">
        <v>2630</v>
      </c>
      <c r="B1453" s="9">
        <v>9</v>
      </c>
      <c r="C1453" s="255" t="s">
        <v>9101</v>
      </c>
      <c r="D1453" s="9">
        <v>0.004352756012034267</v>
      </c>
      <c r="E1453" s="9"/>
      <c r="F1453" s="255" t="s">
        <v>9130</v>
      </c>
      <c r="G1453" s="9"/>
      <c r="H1453" s="255" t="s">
        <v>9168</v>
      </c>
      <c r="I1453" s="9">
        <v>1</v>
      </c>
    </row>
    <row r="1454">
      <c r="A1454" s="255" t="s">
        <v>2631</v>
      </c>
      <c r="B1454" s="9">
        <v>9</v>
      </c>
      <c r="C1454" s="255" t="s">
        <v>9101</v>
      </c>
      <c r="D1454" s="9">
        <v>0.0054314562965686519</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0.0073343314540217606</v>
      </c>
      <c r="E1457" s="9"/>
      <c r="F1457" s="255" t="s">
        <v>9122</v>
      </c>
      <c r="G1457" s="9"/>
      <c r="H1457" s="255" t="s">
        <v>9168</v>
      </c>
      <c r="I1457" s="9">
        <v>1</v>
      </c>
    </row>
    <row r="1458">
      <c r="A1458" s="255" t="s">
        <v>2635</v>
      </c>
      <c r="B1458" s="9">
        <v>9</v>
      </c>
      <c r="C1458" s="255" t="s">
        <v>9101</v>
      </c>
      <c r="D1458" s="9">
        <v>0.0073343314540217606</v>
      </c>
      <c r="E1458" s="9"/>
      <c r="F1458" s="255" t="s">
        <v>9123</v>
      </c>
      <c r="G1458" s="9"/>
      <c r="H1458" s="255" t="s">
        <v>9168</v>
      </c>
      <c r="I1458" s="9">
        <v>1</v>
      </c>
    </row>
    <row r="1459">
      <c r="A1459" s="255" t="s">
        <v>2636</v>
      </c>
      <c r="B1459" s="9">
        <v>9</v>
      </c>
      <c r="C1459" s="255" t="s">
        <v>9101</v>
      </c>
      <c r="D1459" s="9">
        <v>0.0073343314540217606</v>
      </c>
      <c r="E1459" s="9"/>
      <c r="F1459" s="255" t="s">
        <v>9124</v>
      </c>
      <c r="G1459" s="9"/>
      <c r="H1459" s="255" t="s">
        <v>9168</v>
      </c>
      <c r="I1459" s="9">
        <v>1</v>
      </c>
    </row>
    <row r="1460">
      <c r="A1460" s="255" t="s">
        <v>2637</v>
      </c>
      <c r="B1460" s="9">
        <v>9</v>
      </c>
      <c r="C1460" s="255" t="s">
        <v>9101</v>
      </c>
      <c r="D1460" s="9">
        <v>0.010450837656933741</v>
      </c>
      <c r="E1460" s="9"/>
      <c r="F1460" s="255" t="s">
        <v>9127</v>
      </c>
      <c r="G1460" s="9"/>
      <c r="H1460" s="255" t="s">
        <v>9168</v>
      </c>
      <c r="I1460" s="9">
        <v>1</v>
      </c>
    </row>
    <row r="1461">
      <c r="A1461" s="255" t="s">
        <v>2638</v>
      </c>
      <c r="B1461" s="9">
        <v>9</v>
      </c>
      <c r="C1461" s="255" t="s">
        <v>9101</v>
      </c>
      <c r="D1461" s="9">
        <v>0.010450837656933741</v>
      </c>
      <c r="E1461" s="9"/>
      <c r="F1461" s="255" t="s">
        <v>9128</v>
      </c>
      <c r="G1461" s="9"/>
      <c r="H1461" s="255" t="s">
        <v>9168</v>
      </c>
      <c r="I1461" s="9">
        <v>1</v>
      </c>
    </row>
    <row r="1462">
      <c r="A1462" s="255" t="s">
        <v>2639</v>
      </c>
      <c r="B1462" s="9">
        <v>9</v>
      </c>
      <c r="C1462" s="255" t="s">
        <v>9101</v>
      </c>
      <c r="D1462" s="9">
        <v>-0.0069975365752248577</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0.0064630109393739041</v>
      </c>
      <c r="E1469" s="9"/>
      <c r="F1469" s="255" t="s">
        <v>9133</v>
      </c>
      <c r="G1469" s="9"/>
      <c r="H1469" s="255" t="s">
        <v>9168</v>
      </c>
      <c r="I1469" s="9">
        <v>1</v>
      </c>
    </row>
    <row r="1470">
      <c r="A1470" s="255" t="s">
        <v>2647</v>
      </c>
      <c r="B1470" s="9">
        <v>9</v>
      </c>
      <c r="C1470" s="255" t="s">
        <v>9101</v>
      </c>
      <c r="D1470" s="9"/>
      <c r="E1470" s="9"/>
      <c r="F1470" s="255" t="s">
        <v>9134</v>
      </c>
      <c r="G1470" s="9"/>
      <c r="H1470" s="255" t="s">
        <v>9168</v>
      </c>
      <c r="I1470" s="9">
        <v>1</v>
      </c>
    </row>
    <row r="1471">
      <c r="A1471" s="255" t="s">
        <v>2648</v>
      </c>
      <c r="B1471" s="9">
        <v>9</v>
      </c>
      <c r="C1471" s="255" t="s">
        <v>9101</v>
      </c>
      <c r="D1471" s="9">
        <v>0.0040740943494891307</v>
      </c>
      <c r="E1471" s="9"/>
      <c r="F1471" s="255" t="s">
        <v>9135</v>
      </c>
      <c r="G1471" s="9"/>
      <c r="H1471" s="255" t="s">
        <v>9168</v>
      </c>
      <c r="I1471" s="9">
        <v>1</v>
      </c>
    </row>
    <row r="1472">
      <c r="A1472" s="255" t="s">
        <v>2649</v>
      </c>
      <c r="B1472" s="9">
        <v>9</v>
      </c>
      <c r="C1472" s="255" t="s">
        <v>9101</v>
      </c>
      <c r="D1472" s="9">
        <v>0.0068249899796100771</v>
      </c>
      <c r="E1472" s="9"/>
      <c r="F1472" s="255" t="s">
        <v>9114</v>
      </c>
      <c r="G1472" s="9"/>
      <c r="H1472" s="255" t="s">
        <v>9168</v>
      </c>
      <c r="I1472" s="9">
        <v>1</v>
      </c>
    </row>
    <row r="1473">
      <c r="A1473" s="255" t="s">
        <v>2650</v>
      </c>
      <c r="B1473" s="9">
        <v>9</v>
      </c>
      <c r="C1473" s="255" t="s">
        <v>9101</v>
      </c>
      <c r="D1473" s="9">
        <v>0.0032702898195883382</v>
      </c>
      <c r="E1473" s="9"/>
      <c r="F1473" s="255" t="s">
        <v>9125</v>
      </c>
      <c r="G1473" s="9"/>
      <c r="H1473" s="255" t="s">
        <v>9168</v>
      </c>
      <c r="I1473" s="9">
        <v>1</v>
      </c>
    </row>
    <row r="1474">
      <c r="A1474" s="255" t="s">
        <v>2651</v>
      </c>
      <c r="B1474" s="9">
        <v>9</v>
      </c>
      <c r="C1474" s="255" t="s">
        <v>9101</v>
      </c>
      <c r="D1474" s="9">
        <v>0.0089440268793900286</v>
      </c>
      <c r="E1474" s="9"/>
      <c r="F1474" s="255" t="s">
        <v>9132</v>
      </c>
      <c r="G1474" s="9"/>
      <c r="H1474" s="255" t="s">
        <v>9168</v>
      </c>
      <c r="I1474" s="9">
        <v>1</v>
      </c>
    </row>
    <row r="1475">
      <c r="A1475" s="255" t="s">
        <v>2652</v>
      </c>
      <c r="B1475" s="9">
        <v>9</v>
      </c>
      <c r="C1475" s="255" t="s">
        <v>9101</v>
      </c>
      <c r="D1475" s="9">
        <v>-0.0073285237936011154</v>
      </c>
      <c r="E1475" s="9"/>
      <c r="F1475" s="255" t="s">
        <v>9136</v>
      </c>
      <c r="G1475" s="9"/>
      <c r="H1475" s="255" t="s">
        <v>9168</v>
      </c>
      <c r="I1475" s="9">
        <v>1</v>
      </c>
    </row>
    <row r="1476">
      <c r="A1476" s="255" t="s">
        <v>2653</v>
      </c>
      <c r="B1476" s="9">
        <v>9</v>
      </c>
      <c r="C1476" s="255" t="s">
        <v>9101</v>
      </c>
      <c r="D1476" s="9">
        <v>-0.0042253031428402038</v>
      </c>
      <c r="E1476" s="9"/>
      <c r="F1476" s="255" t="s">
        <v>9137</v>
      </c>
      <c r="G1476" s="9"/>
      <c r="H1476" s="255" t="s">
        <v>9168</v>
      </c>
      <c r="I1476" s="9">
        <v>1</v>
      </c>
    </row>
    <row r="1477">
      <c r="A1477" s="255" t="s">
        <v>2654</v>
      </c>
      <c r="B1477" s="9">
        <v>10</v>
      </c>
      <c r="C1477" s="255" t="s">
        <v>9101</v>
      </c>
      <c r="D1477" s="9">
        <v>0.0043191006267965012</v>
      </c>
      <c r="E1477" s="9"/>
      <c r="F1477" s="255" t="s">
        <v>9129</v>
      </c>
      <c r="G1477" s="9"/>
      <c r="H1477" s="255" t="s">
        <v>9168</v>
      </c>
      <c r="I1477" s="9">
        <v>1</v>
      </c>
    </row>
    <row r="1478">
      <c r="A1478" s="255" t="s">
        <v>2655</v>
      </c>
      <c r="B1478" s="9">
        <v>10</v>
      </c>
      <c r="C1478" s="255" t="s">
        <v>9101</v>
      </c>
      <c r="D1478" s="9">
        <v>0.0043191006267965012</v>
      </c>
      <c r="E1478" s="9"/>
      <c r="F1478" s="255" t="s">
        <v>9130</v>
      </c>
      <c r="G1478" s="9"/>
      <c r="H1478" s="255" t="s">
        <v>9168</v>
      </c>
      <c r="I1478" s="9">
        <v>1</v>
      </c>
    </row>
    <row r="1479">
      <c r="A1479" s="255" t="s">
        <v>2656</v>
      </c>
      <c r="B1479" s="9">
        <v>10</v>
      </c>
      <c r="C1479" s="255" t="s">
        <v>9101</v>
      </c>
      <c r="D1479" s="9">
        <v>0.0060679129694200858</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0.0067824349975051561</v>
      </c>
      <c r="E1482" s="9"/>
      <c r="F1482" s="255" t="s">
        <v>9122</v>
      </c>
      <c r="G1482" s="9"/>
      <c r="H1482" s="255" t="s">
        <v>9168</v>
      </c>
      <c r="I1482" s="9">
        <v>1</v>
      </c>
    </row>
    <row r="1483">
      <c r="A1483" s="255" t="s">
        <v>2660</v>
      </c>
      <c r="B1483" s="9">
        <v>10</v>
      </c>
      <c r="C1483" s="255" t="s">
        <v>9101</v>
      </c>
      <c r="D1483" s="9">
        <v>0.0067824349975051561</v>
      </c>
      <c r="E1483" s="9"/>
      <c r="F1483" s="255" t="s">
        <v>9123</v>
      </c>
      <c r="G1483" s="9"/>
      <c r="H1483" s="255" t="s">
        <v>9168</v>
      </c>
      <c r="I1483" s="9">
        <v>1</v>
      </c>
    </row>
    <row r="1484">
      <c r="A1484" s="255" t="s">
        <v>2661</v>
      </c>
      <c r="B1484" s="9">
        <v>10</v>
      </c>
      <c r="C1484" s="255" t="s">
        <v>9101</v>
      </c>
      <c r="D1484" s="9">
        <v>0.0067824349975051561</v>
      </c>
      <c r="E1484" s="9"/>
      <c r="F1484" s="255" t="s">
        <v>9124</v>
      </c>
      <c r="G1484" s="9"/>
      <c r="H1484" s="255" t="s">
        <v>9168</v>
      </c>
      <c r="I1484" s="9">
        <v>1</v>
      </c>
    </row>
    <row r="1485">
      <c r="A1485" s="255" t="s">
        <v>2662</v>
      </c>
      <c r="B1485" s="9">
        <v>10</v>
      </c>
      <c r="C1485" s="255" t="s">
        <v>9101</v>
      </c>
      <c r="D1485" s="9">
        <v>0.012543000166121627</v>
      </c>
      <c r="E1485" s="9"/>
      <c r="F1485" s="255" t="s">
        <v>9127</v>
      </c>
      <c r="G1485" s="9"/>
      <c r="H1485" s="255" t="s">
        <v>9168</v>
      </c>
      <c r="I1485" s="9">
        <v>1</v>
      </c>
    </row>
    <row r="1486">
      <c r="A1486" s="255" t="s">
        <v>2663</v>
      </c>
      <c r="B1486" s="9">
        <v>10</v>
      </c>
      <c r="C1486" s="255" t="s">
        <v>9101</v>
      </c>
      <c r="D1486" s="9">
        <v>0.012543000166121627</v>
      </c>
      <c r="E1486" s="9"/>
      <c r="F1486" s="255" t="s">
        <v>9128</v>
      </c>
      <c r="G1486" s="9"/>
      <c r="H1486" s="255" t="s">
        <v>9168</v>
      </c>
      <c r="I1486" s="9">
        <v>1</v>
      </c>
    </row>
    <row r="1487">
      <c r="A1487" s="255" t="s">
        <v>2664</v>
      </c>
      <c r="B1487" s="9">
        <v>10</v>
      </c>
      <c r="C1487" s="255" t="s">
        <v>9101</v>
      </c>
      <c r="D1487" s="9">
        <v>-0.010017760414220847</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0.0062893179892837773</v>
      </c>
      <c r="E1494" s="9"/>
      <c r="F1494" s="255" t="s">
        <v>9133</v>
      </c>
      <c r="G1494" s="9"/>
      <c r="H1494" s="255" t="s">
        <v>9168</v>
      </c>
      <c r="I1494" s="9">
        <v>1</v>
      </c>
    </row>
    <row r="1495">
      <c r="A1495" s="255" t="s">
        <v>2672</v>
      </c>
      <c r="B1495" s="9">
        <v>10</v>
      </c>
      <c r="C1495" s="255" t="s">
        <v>9101</v>
      </c>
      <c r="D1495" s="9"/>
      <c r="E1495" s="9"/>
      <c r="F1495" s="255" t="s">
        <v>9134</v>
      </c>
      <c r="G1495" s="9"/>
      <c r="H1495" s="255" t="s">
        <v>9168</v>
      </c>
      <c r="I1495" s="9">
        <v>1</v>
      </c>
    </row>
    <row r="1496">
      <c r="A1496" s="255" t="s">
        <v>2673</v>
      </c>
      <c r="B1496" s="9">
        <v>10</v>
      </c>
      <c r="C1496" s="255" t="s">
        <v>9101</v>
      </c>
      <c r="D1496" s="9">
        <v>0.0042601462143526999</v>
      </c>
      <c r="E1496" s="9"/>
      <c r="F1496" s="255" t="s">
        <v>9135</v>
      </c>
      <c r="G1496" s="9"/>
      <c r="H1496" s="255" t="s">
        <v>9168</v>
      </c>
      <c r="I1496" s="9">
        <v>1</v>
      </c>
    </row>
    <row r="1497">
      <c r="A1497" s="255" t="s">
        <v>2674</v>
      </c>
      <c r="B1497" s="9">
        <v>10</v>
      </c>
      <c r="C1497" s="255" t="s">
        <v>9101</v>
      </c>
      <c r="D1497" s="9">
        <v>0.0093773079207393993</v>
      </c>
      <c r="E1497" s="9"/>
      <c r="F1497" s="255" t="s">
        <v>9114</v>
      </c>
      <c r="G1497" s="9"/>
      <c r="H1497" s="255" t="s">
        <v>9168</v>
      </c>
      <c r="I1497" s="9">
        <v>1</v>
      </c>
    </row>
    <row r="1498">
      <c r="A1498" s="255" t="s">
        <v>2675</v>
      </c>
      <c r="B1498" s="9">
        <v>10</v>
      </c>
      <c r="C1498" s="255" t="s">
        <v>9101</v>
      </c>
      <c r="D1498" s="9">
        <v>0.0032856702250300858</v>
      </c>
      <c r="E1498" s="9"/>
      <c r="F1498" s="255" t="s">
        <v>9125</v>
      </c>
      <c r="G1498" s="9"/>
      <c r="H1498" s="255" t="s">
        <v>9168</v>
      </c>
      <c r="I1498" s="9">
        <v>1</v>
      </c>
    </row>
    <row r="1499">
      <c r="A1499" s="255" t="s">
        <v>2676</v>
      </c>
      <c r="B1499" s="9">
        <v>10</v>
      </c>
      <c r="C1499" s="255" t="s">
        <v>9101</v>
      </c>
      <c r="D1499" s="9">
        <v>0.011775607743834321</v>
      </c>
      <c r="E1499" s="9"/>
      <c r="F1499" s="255" t="s">
        <v>9132</v>
      </c>
      <c r="G1499" s="9"/>
      <c r="H1499" s="255" t="s">
        <v>9168</v>
      </c>
      <c r="I1499" s="9">
        <v>1</v>
      </c>
    </row>
    <row r="1500">
      <c r="A1500" s="255" t="s">
        <v>2677</v>
      </c>
      <c r="B1500" s="9">
        <v>10</v>
      </c>
      <c r="C1500" s="255" t="s">
        <v>9101</v>
      </c>
      <c r="D1500" s="9">
        <v>-0.0075916042953948016</v>
      </c>
      <c r="E1500" s="9"/>
      <c r="F1500" s="255" t="s">
        <v>9136</v>
      </c>
      <c r="G1500" s="9"/>
      <c r="H1500" s="255" t="s">
        <v>9168</v>
      </c>
      <c r="I1500" s="9">
        <v>1</v>
      </c>
    </row>
    <row r="1501">
      <c r="A1501" s="255" t="s">
        <v>2678</v>
      </c>
      <c r="B1501" s="9">
        <v>10</v>
      </c>
      <c r="C1501" s="255" t="s">
        <v>9101</v>
      </c>
      <c r="D1501" s="9">
        <v>-0.00630426446587276</v>
      </c>
      <c r="E1501" s="9"/>
      <c r="F1501" s="255" t="s">
        <v>9137</v>
      </c>
      <c r="G1501" s="9"/>
      <c r="H1501" s="255" t="s">
        <v>9168</v>
      </c>
      <c r="I1501" s="9">
        <v>1</v>
      </c>
    </row>
    <row r="1502">
      <c r="A1502" s="255" t="s">
        <v>2690</v>
      </c>
      <c r="B1502" s="9">
        <v>1</v>
      </c>
      <c r="C1502" s="255" t="s">
        <v>9102</v>
      </c>
      <c r="D1502" s="9"/>
      <c r="E1502" s="9">
        <v>1747011.7004889275</v>
      </c>
      <c r="F1502" s="255" t="s">
        <v>9138</v>
      </c>
      <c r="G1502" s="9"/>
      <c r="H1502" s="255" t="s">
        <v>9168</v>
      </c>
      <c r="I1502" s="9">
        <v>1</v>
      </c>
    </row>
    <row r="1503">
      <c r="A1503" s="255" t="s">
        <v>2689</v>
      </c>
      <c r="B1503" s="9">
        <v>1</v>
      </c>
      <c r="C1503" s="255" t="s">
        <v>9102</v>
      </c>
      <c r="D1503" s="9">
        <v>0.0085612635084109916</v>
      </c>
      <c r="E1503" s="9">
        <v>1747011.7004889275</v>
      </c>
      <c r="F1503" s="255" t="s">
        <v>9127</v>
      </c>
      <c r="G1503" s="9"/>
      <c r="H1503" s="255" t="s">
        <v>9168</v>
      </c>
      <c r="I1503" s="9">
        <v>1</v>
      </c>
    </row>
    <row r="1504">
      <c r="A1504" s="255" t="s">
        <v>2687</v>
      </c>
      <c r="B1504" s="9">
        <v>1</v>
      </c>
      <c r="C1504" s="255" t="s">
        <v>9102</v>
      </c>
      <c r="D1504" s="9">
        <v>0.0085612635084109916</v>
      </c>
      <c r="E1504" s="9">
        <v>1747011.7004889275</v>
      </c>
      <c r="F1504" s="255" t="s">
        <v>9128</v>
      </c>
      <c r="G1504" s="9"/>
      <c r="H1504" s="255" t="s">
        <v>9168</v>
      </c>
      <c r="I1504" s="9">
        <v>1</v>
      </c>
    </row>
    <row r="1505">
      <c r="A1505" s="255" t="s">
        <v>2698</v>
      </c>
      <c r="B1505" s="9">
        <v>1</v>
      </c>
      <c r="C1505" s="255" t="s">
        <v>9102</v>
      </c>
      <c r="D1505" s="9">
        <v>0.02513687227094083</v>
      </c>
      <c r="E1505" s="9">
        <v>1747011.7004889275</v>
      </c>
      <c r="F1505" s="255" t="s">
        <v>9125</v>
      </c>
      <c r="G1505" s="9"/>
      <c r="H1505" s="255" t="s">
        <v>9168</v>
      </c>
      <c r="I1505" s="9">
        <v>1</v>
      </c>
    </row>
    <row r="1506">
      <c r="A1506" s="255" t="s">
        <v>2684</v>
      </c>
      <c r="B1506" s="9">
        <v>1</v>
      </c>
      <c r="C1506" s="255" t="s">
        <v>9102</v>
      </c>
      <c r="D1506" s="9">
        <v>0.010691361011276424</v>
      </c>
      <c r="E1506" s="9">
        <v>1747011.7004889275</v>
      </c>
      <c r="F1506" s="255" t="s">
        <v>9133</v>
      </c>
      <c r="G1506" s="9"/>
      <c r="H1506" s="255" t="s">
        <v>9168</v>
      </c>
      <c r="I1506" s="9">
        <v>1</v>
      </c>
    </row>
    <row r="1507">
      <c r="A1507" s="255" t="s">
        <v>2696</v>
      </c>
      <c r="B1507" s="9">
        <v>1</v>
      </c>
      <c r="C1507" s="255" t="s">
        <v>9102</v>
      </c>
      <c r="D1507" s="9">
        <v>0.012886533040548777</v>
      </c>
      <c r="E1507" s="9">
        <v>1747011.7004889275</v>
      </c>
      <c r="F1507" s="255" t="s">
        <v>9114</v>
      </c>
      <c r="G1507" s="9"/>
      <c r="H1507" s="255" t="s">
        <v>9168</v>
      </c>
      <c r="I1507" s="9">
        <v>1</v>
      </c>
    </row>
    <row r="1508">
      <c r="A1508" s="255" t="s">
        <v>2682</v>
      </c>
      <c r="B1508" s="9">
        <v>1</v>
      </c>
      <c r="C1508" s="255" t="s">
        <v>9102</v>
      </c>
      <c r="D1508" s="9"/>
      <c r="E1508" s="9">
        <v>1747011.7004889275</v>
      </c>
      <c r="F1508" s="255" t="s">
        <v>9118</v>
      </c>
      <c r="G1508" s="9"/>
      <c r="H1508" s="255" t="s">
        <v>9168</v>
      </c>
      <c r="I1508" s="9">
        <v>1</v>
      </c>
    </row>
    <row r="1509">
      <c r="A1509" s="255" t="s">
        <v>2694</v>
      </c>
      <c r="B1509" s="9">
        <v>1</v>
      </c>
      <c r="C1509" s="255" t="s">
        <v>9102</v>
      </c>
      <c r="D1509" s="9">
        <v>0.0012515330858700806</v>
      </c>
      <c r="E1509" s="9">
        <v>1747011.7004889275</v>
      </c>
      <c r="F1509" s="255" t="s">
        <v>9136</v>
      </c>
      <c r="G1509" s="9"/>
      <c r="H1509" s="255" t="s">
        <v>9168</v>
      </c>
      <c r="I1509" s="9">
        <v>1</v>
      </c>
    </row>
    <row r="1510">
      <c r="A1510" s="255" t="s">
        <v>2697</v>
      </c>
      <c r="B1510" s="9">
        <v>1</v>
      </c>
      <c r="C1510" s="255" t="s">
        <v>9102</v>
      </c>
      <c r="D1510" s="9">
        <v>0.032311077429878078</v>
      </c>
      <c r="E1510" s="9">
        <v>1747011.7004889275</v>
      </c>
      <c r="F1510" s="255" t="s">
        <v>9130</v>
      </c>
      <c r="G1510" s="9"/>
      <c r="H1510" s="255" t="s">
        <v>9168</v>
      </c>
      <c r="I1510" s="9">
        <v>1</v>
      </c>
    </row>
    <row r="1511">
      <c r="A1511" s="255" t="s">
        <v>2692</v>
      </c>
      <c r="B1511" s="9">
        <v>1</v>
      </c>
      <c r="C1511" s="255" t="s">
        <v>9102</v>
      </c>
      <c r="D1511" s="9"/>
      <c r="E1511" s="9">
        <v>1747011.7004889275</v>
      </c>
      <c r="F1511" s="255" t="s">
        <v>9115</v>
      </c>
      <c r="G1511" s="9"/>
      <c r="H1511" s="255" t="s">
        <v>9168</v>
      </c>
      <c r="I1511" s="9">
        <v>1</v>
      </c>
    </row>
    <row r="1512">
      <c r="A1512" s="255" t="s">
        <v>2695</v>
      </c>
      <c r="B1512" s="9">
        <v>1</v>
      </c>
      <c r="C1512" s="255" t="s">
        <v>9102</v>
      </c>
      <c r="D1512" s="9"/>
      <c r="E1512" s="9">
        <v>1747011.7004889275</v>
      </c>
      <c r="F1512" s="255" t="s">
        <v>9119</v>
      </c>
      <c r="G1512" s="9"/>
      <c r="H1512" s="255" t="s">
        <v>9168</v>
      </c>
      <c r="I1512" s="9">
        <v>1</v>
      </c>
    </row>
    <row r="1513">
      <c r="A1513" s="255" t="s">
        <v>2679</v>
      </c>
      <c r="B1513" s="9">
        <v>1</v>
      </c>
      <c r="C1513" s="255" t="s">
        <v>9102</v>
      </c>
      <c r="D1513" s="9">
        <v>0.016976214098831259</v>
      </c>
      <c r="E1513" s="9">
        <v>1747011.7004889275</v>
      </c>
      <c r="F1513" s="255" t="s">
        <v>9132</v>
      </c>
      <c r="G1513" s="9"/>
      <c r="H1513" s="255" t="s">
        <v>9168</v>
      </c>
      <c r="I1513" s="9">
        <v>1</v>
      </c>
    </row>
    <row r="1514">
      <c r="A1514" s="255" t="s">
        <v>2681</v>
      </c>
      <c r="B1514" s="9">
        <v>1</v>
      </c>
      <c r="C1514" s="255" t="s">
        <v>9102</v>
      </c>
      <c r="D1514" s="9">
        <v>0.31693117908152851</v>
      </c>
      <c r="E1514" s="9">
        <v>1747011.7004889275</v>
      </c>
      <c r="F1514" s="255" t="s">
        <v>9135</v>
      </c>
      <c r="G1514" s="9"/>
      <c r="H1514" s="255" t="s">
        <v>9168</v>
      </c>
      <c r="I1514" s="9">
        <v>1</v>
      </c>
    </row>
    <row r="1515">
      <c r="A1515" s="255" t="s">
        <v>2703</v>
      </c>
      <c r="B1515" s="9">
        <v>1</v>
      </c>
      <c r="C1515" s="255" t="s">
        <v>9102</v>
      </c>
      <c r="D1515" s="9">
        <v>0.0082864906013658396</v>
      </c>
      <c r="E1515" s="9">
        <v>1747011.7004889275</v>
      </c>
      <c r="F1515" s="255" t="s">
        <v>9124</v>
      </c>
      <c r="G1515" s="9"/>
      <c r="H1515" s="255" t="s">
        <v>9168</v>
      </c>
      <c r="I1515" s="9">
        <v>1</v>
      </c>
    </row>
    <row r="1516">
      <c r="A1516" s="255" t="s">
        <v>2701</v>
      </c>
      <c r="B1516" s="9">
        <v>1</v>
      </c>
      <c r="C1516" s="255" t="s">
        <v>9102</v>
      </c>
      <c r="D1516" s="9">
        <v>0.0082864906013658396</v>
      </c>
      <c r="E1516" s="9">
        <v>1747011.7004889275</v>
      </c>
      <c r="F1516" s="255" t="s">
        <v>9123</v>
      </c>
      <c r="G1516" s="9"/>
      <c r="H1516" s="255" t="s">
        <v>9168</v>
      </c>
      <c r="I1516" s="9">
        <v>1</v>
      </c>
    </row>
    <row r="1517">
      <c r="A1517" s="255" t="s">
        <v>2702</v>
      </c>
      <c r="B1517" s="9">
        <v>1</v>
      </c>
      <c r="C1517" s="255" t="s">
        <v>9102</v>
      </c>
      <c r="D1517" s="9">
        <v>0.0082864906013658396</v>
      </c>
      <c r="E1517" s="9">
        <v>1747011.7004889275</v>
      </c>
      <c r="F1517" s="255" t="s">
        <v>9122</v>
      </c>
      <c r="G1517" s="9"/>
      <c r="H1517" s="255" t="s">
        <v>9168</v>
      </c>
      <c r="I1517" s="9">
        <v>1</v>
      </c>
    </row>
    <row r="1518">
      <c r="A1518" s="255" t="s">
        <v>2699</v>
      </c>
      <c r="B1518" s="9">
        <v>1</v>
      </c>
      <c r="C1518" s="255" t="s">
        <v>9102</v>
      </c>
      <c r="D1518" s="9"/>
      <c r="E1518" s="9">
        <v>1747011.7004889275</v>
      </c>
      <c r="F1518" s="255" t="s">
        <v>9121</v>
      </c>
      <c r="G1518" s="9"/>
      <c r="H1518" s="255" t="s">
        <v>9168</v>
      </c>
      <c r="I1518" s="9">
        <v>1</v>
      </c>
    </row>
    <row r="1519">
      <c r="A1519" s="255" t="s">
        <v>2683</v>
      </c>
      <c r="B1519" s="9">
        <v>1</v>
      </c>
      <c r="C1519" s="255" t="s">
        <v>9102</v>
      </c>
      <c r="D1519" s="9">
        <v>0.032311077429878078</v>
      </c>
      <c r="E1519" s="9">
        <v>1747011.7004889275</v>
      </c>
      <c r="F1519" s="255" t="s">
        <v>9129</v>
      </c>
      <c r="G1519" s="9"/>
      <c r="H1519" s="255" t="s">
        <v>9168</v>
      </c>
      <c r="I1519" s="9">
        <v>1</v>
      </c>
    </row>
    <row r="1520">
      <c r="A1520" s="255" t="s">
        <v>2693</v>
      </c>
      <c r="B1520" s="9">
        <v>1</v>
      </c>
      <c r="C1520" s="255" t="s">
        <v>9102</v>
      </c>
      <c r="D1520" s="9"/>
      <c r="E1520" s="9">
        <v>1747011.7004889275</v>
      </c>
      <c r="F1520" s="255" t="s">
        <v>9120</v>
      </c>
      <c r="G1520" s="9"/>
      <c r="H1520" s="255" t="s">
        <v>9168</v>
      </c>
      <c r="I1520" s="9">
        <v>1</v>
      </c>
    </row>
    <row r="1521">
      <c r="A1521" s="255" t="s">
        <v>2686</v>
      </c>
      <c r="B1521" s="9">
        <v>1</v>
      </c>
      <c r="C1521" s="255" t="s">
        <v>9102</v>
      </c>
      <c r="D1521" s="9">
        <v>0.0086749879041495021</v>
      </c>
      <c r="E1521" s="9">
        <v>1747011.7004889275</v>
      </c>
      <c r="F1521" s="255" t="s">
        <v>9126</v>
      </c>
      <c r="G1521" s="9"/>
      <c r="H1521" s="255" t="s">
        <v>9168</v>
      </c>
      <c r="I1521" s="9">
        <v>1</v>
      </c>
    </row>
    <row r="1522">
      <c r="A1522" s="255" t="s">
        <v>2700</v>
      </c>
      <c r="B1522" s="9">
        <v>1</v>
      </c>
      <c r="C1522" s="255" t="s">
        <v>9102</v>
      </c>
      <c r="D1522" s="9">
        <v>0.026151651490048038</v>
      </c>
      <c r="E1522" s="9">
        <v>1747011.7004889275</v>
      </c>
      <c r="F1522" s="255" t="s">
        <v>9134</v>
      </c>
      <c r="G1522" s="9"/>
      <c r="H1522" s="255" t="s">
        <v>9168</v>
      </c>
      <c r="I1522" s="9">
        <v>1</v>
      </c>
    </row>
    <row r="1523">
      <c r="A1523" s="255" t="s">
        <v>2688</v>
      </c>
      <c r="B1523" s="9">
        <v>1</v>
      </c>
      <c r="C1523" s="255" t="s">
        <v>9102</v>
      </c>
      <c r="D1523" s="9"/>
      <c r="E1523" s="9">
        <v>1747011.7004889275</v>
      </c>
      <c r="F1523" s="255" t="s">
        <v>9116</v>
      </c>
      <c r="G1523" s="9"/>
      <c r="H1523" s="255" t="s">
        <v>9168</v>
      </c>
      <c r="I1523" s="9">
        <v>1</v>
      </c>
    </row>
    <row r="1524">
      <c r="A1524" s="255" t="s">
        <v>2685</v>
      </c>
      <c r="B1524" s="9">
        <v>1</v>
      </c>
      <c r="C1524" s="255" t="s">
        <v>9102</v>
      </c>
      <c r="D1524" s="9">
        <v>0.020140877519952711</v>
      </c>
      <c r="E1524" s="9">
        <v>1747011.7004889275</v>
      </c>
      <c r="F1524" s="255" t="s">
        <v>9131</v>
      </c>
      <c r="G1524" s="9"/>
      <c r="H1524" s="255" t="s">
        <v>9168</v>
      </c>
      <c r="I1524" s="9">
        <v>1</v>
      </c>
    </row>
    <row r="1525">
      <c r="A1525" s="255" t="s">
        <v>2691</v>
      </c>
      <c r="B1525" s="9">
        <v>1</v>
      </c>
      <c r="C1525" s="255" t="s">
        <v>9102</v>
      </c>
      <c r="D1525" s="9">
        <v>0.012914090058689768</v>
      </c>
      <c r="E1525" s="9">
        <v>1747011.7004889275</v>
      </c>
      <c r="F1525" s="255" t="s">
        <v>9137</v>
      </c>
      <c r="G1525" s="9"/>
      <c r="H1525" s="255" t="s">
        <v>9168</v>
      </c>
      <c r="I1525" s="9">
        <v>1</v>
      </c>
    </row>
    <row r="1526">
      <c r="A1526" s="255" t="s">
        <v>2680</v>
      </c>
      <c r="B1526" s="9">
        <v>1</v>
      </c>
      <c r="C1526" s="255" t="s">
        <v>9102</v>
      </c>
      <c r="D1526" s="9"/>
      <c r="E1526" s="9">
        <v>1747011.7004889275</v>
      </c>
      <c r="F1526" s="255" t="s">
        <v>9117</v>
      </c>
      <c r="G1526" s="9"/>
      <c r="H1526" s="255" t="s">
        <v>9168</v>
      </c>
      <c r="I1526" s="9">
        <v>1</v>
      </c>
    </row>
    <row r="1527">
      <c r="A1527" s="255" t="s">
        <v>2727</v>
      </c>
      <c r="B1527" s="9">
        <v>2</v>
      </c>
      <c r="C1527" s="255" t="s">
        <v>9102</v>
      </c>
      <c r="D1527" s="9">
        <v>0.024695507014765288</v>
      </c>
      <c r="E1527" s="9">
        <v>1746626.5573948817</v>
      </c>
      <c r="F1527" s="255" t="s">
        <v>9132</v>
      </c>
      <c r="G1527" s="9"/>
      <c r="H1527" s="255" t="s">
        <v>9168</v>
      </c>
      <c r="I1527" s="9">
        <v>1</v>
      </c>
    </row>
    <row r="1528">
      <c r="A1528" s="255" t="s">
        <v>2716</v>
      </c>
      <c r="B1528" s="9">
        <v>2</v>
      </c>
      <c r="C1528" s="255" t="s">
        <v>9102</v>
      </c>
      <c r="D1528" s="9">
        <v>0.03678297652211799</v>
      </c>
      <c r="E1528" s="9">
        <v>1746626.5573948817</v>
      </c>
      <c r="F1528" s="255" t="s">
        <v>9125</v>
      </c>
      <c r="G1528" s="9"/>
      <c r="H1528" s="255" t="s">
        <v>9168</v>
      </c>
      <c r="I1528" s="9">
        <v>1</v>
      </c>
    </row>
    <row r="1529">
      <c r="A1529" s="255" t="s">
        <v>2704</v>
      </c>
      <c r="B1529" s="9">
        <v>2</v>
      </c>
      <c r="C1529" s="255" t="s">
        <v>9102</v>
      </c>
      <c r="D1529" s="9"/>
      <c r="E1529" s="9">
        <v>1746626.5573948817</v>
      </c>
      <c r="F1529" s="255" t="s">
        <v>9118</v>
      </c>
      <c r="G1529" s="9"/>
      <c r="H1529" s="255" t="s">
        <v>9168</v>
      </c>
      <c r="I1529" s="9">
        <v>1</v>
      </c>
    </row>
    <row r="1530">
      <c r="A1530" s="255" t="s">
        <v>2724</v>
      </c>
      <c r="B1530" s="9">
        <v>2</v>
      </c>
      <c r="C1530" s="255" t="s">
        <v>9102</v>
      </c>
      <c r="D1530" s="9">
        <v>0.037880674748126168</v>
      </c>
      <c r="E1530" s="9">
        <v>1746626.5573948817</v>
      </c>
      <c r="F1530" s="255" t="s">
        <v>9134</v>
      </c>
      <c r="G1530" s="9"/>
      <c r="H1530" s="255" t="s">
        <v>9168</v>
      </c>
      <c r="I1530" s="9">
        <v>1</v>
      </c>
    </row>
    <row r="1531">
      <c r="A1531" s="255" t="s">
        <v>2728</v>
      </c>
      <c r="B1531" s="9">
        <v>2</v>
      </c>
      <c r="C1531" s="255" t="s">
        <v>9102</v>
      </c>
      <c r="D1531" s="9">
        <v>0.028757169310534045</v>
      </c>
      <c r="E1531" s="9">
        <v>1746626.5573948817</v>
      </c>
      <c r="F1531" s="255" t="s">
        <v>9131</v>
      </c>
      <c r="G1531" s="9"/>
      <c r="H1531" s="255" t="s">
        <v>9168</v>
      </c>
      <c r="I1531" s="9">
        <v>1</v>
      </c>
    </row>
    <row r="1532">
      <c r="A1532" s="255" t="s">
        <v>2726</v>
      </c>
      <c r="B1532" s="9">
        <v>2</v>
      </c>
      <c r="C1532" s="255" t="s">
        <v>9102</v>
      </c>
      <c r="D1532" s="9">
        <v>0.026051166014877714</v>
      </c>
      <c r="E1532" s="9">
        <v>1746626.5573948817</v>
      </c>
      <c r="F1532" s="255" t="s">
        <v>9130</v>
      </c>
      <c r="G1532" s="9"/>
      <c r="H1532" s="255" t="s">
        <v>9168</v>
      </c>
      <c r="I1532" s="9">
        <v>1</v>
      </c>
    </row>
    <row r="1533">
      <c r="A1533" s="255" t="s">
        <v>2709</v>
      </c>
      <c r="B1533" s="9">
        <v>2</v>
      </c>
      <c r="C1533" s="255" t="s">
        <v>9102</v>
      </c>
      <c r="D1533" s="9">
        <v>0.019751039698642843</v>
      </c>
      <c r="E1533" s="9">
        <v>1746626.5573948817</v>
      </c>
      <c r="F1533" s="255" t="s">
        <v>9127</v>
      </c>
      <c r="G1533" s="9"/>
      <c r="H1533" s="255" t="s">
        <v>9168</v>
      </c>
      <c r="I1533" s="9">
        <v>1</v>
      </c>
    </row>
    <row r="1534">
      <c r="A1534" s="255" t="s">
        <v>2713</v>
      </c>
      <c r="B1534" s="9">
        <v>2</v>
      </c>
      <c r="C1534" s="255" t="s">
        <v>9102</v>
      </c>
      <c r="D1534" s="9">
        <v>0.019482005969294905</v>
      </c>
      <c r="E1534" s="9">
        <v>1746626.5573948817</v>
      </c>
      <c r="F1534" s="255" t="s">
        <v>9137</v>
      </c>
      <c r="G1534" s="9"/>
      <c r="H1534" s="255" t="s">
        <v>9168</v>
      </c>
      <c r="I1534" s="9">
        <v>1</v>
      </c>
    </row>
    <row r="1535">
      <c r="A1535" s="255" t="s">
        <v>2706</v>
      </c>
      <c r="B1535" s="9">
        <v>2</v>
      </c>
      <c r="C1535" s="255" t="s">
        <v>9102</v>
      </c>
      <c r="D1535" s="9">
        <v>0.018637920231417814</v>
      </c>
      <c r="E1535" s="9">
        <v>1746626.5573948817</v>
      </c>
      <c r="F1535" s="255" t="s">
        <v>9114</v>
      </c>
      <c r="G1535" s="9"/>
      <c r="H1535" s="255" t="s">
        <v>9168</v>
      </c>
      <c r="I1535" s="9">
        <v>1</v>
      </c>
    </row>
    <row r="1536">
      <c r="A1536" s="255" t="s">
        <v>2723</v>
      </c>
      <c r="B1536" s="9">
        <v>2</v>
      </c>
      <c r="C1536" s="255" t="s">
        <v>9102</v>
      </c>
      <c r="D1536" s="9"/>
      <c r="E1536" s="9">
        <v>1746626.5573948817</v>
      </c>
      <c r="F1536" s="255" t="s">
        <v>9120</v>
      </c>
      <c r="G1536" s="9"/>
      <c r="H1536" s="255" t="s">
        <v>9168</v>
      </c>
      <c r="I1536" s="9">
        <v>1</v>
      </c>
    </row>
    <row r="1537">
      <c r="A1537" s="255" t="s">
        <v>2718</v>
      </c>
      <c r="B1537" s="9">
        <v>2</v>
      </c>
      <c r="C1537" s="255" t="s">
        <v>9102</v>
      </c>
      <c r="D1537" s="9">
        <v>0.031392952642533403</v>
      </c>
      <c r="E1537" s="9">
        <v>1746626.5573948817</v>
      </c>
      <c r="F1537" s="255" t="s">
        <v>9122</v>
      </c>
      <c r="G1537" s="9"/>
      <c r="H1537" s="255" t="s">
        <v>9168</v>
      </c>
      <c r="I1537" s="9">
        <v>1</v>
      </c>
    </row>
    <row r="1538">
      <c r="A1538" s="255" t="s">
        <v>2717</v>
      </c>
      <c r="B1538" s="9">
        <v>2</v>
      </c>
      <c r="C1538" s="255" t="s">
        <v>9102</v>
      </c>
      <c r="D1538" s="9">
        <v>0.031392952642533403</v>
      </c>
      <c r="E1538" s="9">
        <v>1746626.5573948817</v>
      </c>
      <c r="F1538" s="255" t="s">
        <v>9124</v>
      </c>
      <c r="G1538" s="9"/>
      <c r="H1538" s="255" t="s">
        <v>9168</v>
      </c>
      <c r="I1538" s="9">
        <v>1</v>
      </c>
    </row>
    <row r="1539">
      <c r="A1539" s="255" t="s">
        <v>2710</v>
      </c>
      <c r="B1539" s="9">
        <v>2</v>
      </c>
      <c r="C1539" s="255" t="s">
        <v>9102</v>
      </c>
      <c r="D1539" s="9">
        <v>0.0069658173738913068</v>
      </c>
      <c r="E1539" s="9">
        <v>1746626.5573948817</v>
      </c>
      <c r="F1539" s="255" t="s">
        <v>9136</v>
      </c>
      <c r="G1539" s="9"/>
      <c r="H1539" s="255" t="s">
        <v>9168</v>
      </c>
      <c r="I1539" s="9">
        <v>1</v>
      </c>
    </row>
    <row r="1540">
      <c r="A1540" s="255" t="s">
        <v>2705</v>
      </c>
      <c r="B1540" s="9">
        <v>2</v>
      </c>
      <c r="C1540" s="255" t="s">
        <v>9102</v>
      </c>
      <c r="D1540" s="9">
        <v>0.20094342489963155</v>
      </c>
      <c r="E1540" s="9">
        <v>1746626.5573948817</v>
      </c>
      <c r="F1540" s="255" t="s">
        <v>9135</v>
      </c>
      <c r="G1540" s="9"/>
      <c r="H1540" s="255" t="s">
        <v>9168</v>
      </c>
      <c r="I1540" s="9">
        <v>1</v>
      </c>
    </row>
    <row r="1541">
      <c r="A1541" s="255" t="s">
        <v>2721</v>
      </c>
      <c r="B1541" s="9">
        <v>2</v>
      </c>
      <c r="C1541" s="255" t="s">
        <v>9102</v>
      </c>
      <c r="D1541" s="9">
        <v>0.029210884599930403</v>
      </c>
      <c r="E1541" s="9">
        <v>1746626.5573948817</v>
      </c>
      <c r="F1541" s="255" t="s">
        <v>9133</v>
      </c>
      <c r="G1541" s="9"/>
      <c r="H1541" s="255" t="s">
        <v>9168</v>
      </c>
      <c r="I1541" s="9">
        <v>1</v>
      </c>
    </row>
    <row r="1542">
      <c r="A1542" s="255" t="s">
        <v>2714</v>
      </c>
      <c r="B1542" s="9">
        <v>2</v>
      </c>
      <c r="C1542" s="255" t="s">
        <v>9102</v>
      </c>
      <c r="D1542" s="9">
        <v>0.019751039698642843</v>
      </c>
      <c r="E1542" s="9">
        <v>1746626.5573948817</v>
      </c>
      <c r="F1542" s="255" t="s">
        <v>9128</v>
      </c>
      <c r="G1542" s="9"/>
      <c r="H1542" s="255" t="s">
        <v>9168</v>
      </c>
      <c r="I1542" s="9">
        <v>1</v>
      </c>
    </row>
    <row r="1543">
      <c r="A1543" s="255" t="s">
        <v>2722</v>
      </c>
      <c r="B1543" s="9">
        <v>2</v>
      </c>
      <c r="C1543" s="255" t="s">
        <v>9102</v>
      </c>
      <c r="D1543" s="9"/>
      <c r="E1543" s="9">
        <v>1746626.5573948817</v>
      </c>
      <c r="F1543" s="255" t="s">
        <v>9116</v>
      </c>
      <c r="G1543" s="9"/>
      <c r="H1543" s="255" t="s">
        <v>9168</v>
      </c>
      <c r="I1543" s="9">
        <v>1</v>
      </c>
    </row>
    <row r="1544">
      <c r="A1544" s="255" t="s">
        <v>2708</v>
      </c>
      <c r="B1544" s="9">
        <v>2</v>
      </c>
      <c r="C1544" s="255" t="s">
        <v>9102</v>
      </c>
      <c r="D1544" s="9">
        <v>0.031392952642533403</v>
      </c>
      <c r="E1544" s="9">
        <v>1746626.5573948817</v>
      </c>
      <c r="F1544" s="255" t="s">
        <v>9123</v>
      </c>
      <c r="G1544" s="9"/>
      <c r="H1544" s="255" t="s">
        <v>9168</v>
      </c>
      <c r="I1544" s="9">
        <v>1</v>
      </c>
    </row>
    <row r="1545">
      <c r="A1545" s="255" t="s">
        <v>2711</v>
      </c>
      <c r="B1545" s="9">
        <v>2</v>
      </c>
      <c r="C1545" s="255" t="s">
        <v>9102</v>
      </c>
      <c r="D1545" s="9"/>
      <c r="E1545" s="9">
        <v>1746626.5573948817</v>
      </c>
      <c r="F1545" s="255" t="s">
        <v>9117</v>
      </c>
      <c r="G1545" s="9"/>
      <c r="H1545" s="255" t="s">
        <v>9168</v>
      </c>
      <c r="I1545" s="9">
        <v>1</v>
      </c>
    </row>
    <row r="1546">
      <c r="A1546" s="255" t="s">
        <v>2720</v>
      </c>
      <c r="B1546" s="9">
        <v>2</v>
      </c>
      <c r="C1546" s="255" t="s">
        <v>9102</v>
      </c>
      <c r="D1546" s="9"/>
      <c r="E1546" s="9">
        <v>1746626.5573948817</v>
      </c>
      <c r="F1546" s="255" t="s">
        <v>9121</v>
      </c>
      <c r="G1546" s="9"/>
      <c r="H1546" s="255" t="s">
        <v>9168</v>
      </c>
      <c r="I1546" s="9">
        <v>1</v>
      </c>
    </row>
    <row r="1547">
      <c r="A1547" s="255" t="s">
        <v>2719</v>
      </c>
      <c r="B1547" s="9">
        <v>2</v>
      </c>
      <c r="C1547" s="255" t="s">
        <v>9102</v>
      </c>
      <c r="D1547" s="9"/>
      <c r="E1547" s="9">
        <v>1746626.5573948817</v>
      </c>
      <c r="F1547" s="255" t="s">
        <v>9138</v>
      </c>
      <c r="G1547" s="9"/>
      <c r="H1547" s="255" t="s">
        <v>9168</v>
      </c>
      <c r="I1547" s="9">
        <v>1</v>
      </c>
    </row>
    <row r="1548">
      <c r="A1548" s="255" t="s">
        <v>2725</v>
      </c>
      <c r="B1548" s="9">
        <v>2</v>
      </c>
      <c r="C1548" s="255" t="s">
        <v>9102</v>
      </c>
      <c r="D1548" s="9">
        <v>0.014932626089302783</v>
      </c>
      <c r="E1548" s="9">
        <v>1746626.5573948817</v>
      </c>
      <c r="F1548" s="255" t="s">
        <v>9126</v>
      </c>
      <c r="G1548" s="9"/>
      <c r="H1548" s="255" t="s">
        <v>9168</v>
      </c>
      <c r="I1548" s="9">
        <v>1</v>
      </c>
    </row>
    <row r="1549">
      <c r="A1549" s="255" t="s">
        <v>2715</v>
      </c>
      <c r="B1549" s="9">
        <v>2</v>
      </c>
      <c r="C1549" s="255" t="s">
        <v>9102</v>
      </c>
      <c r="D1549" s="9"/>
      <c r="E1549" s="9">
        <v>1746626.5573948817</v>
      </c>
      <c r="F1549" s="255" t="s">
        <v>9119</v>
      </c>
      <c r="G1549" s="9"/>
      <c r="H1549" s="255" t="s">
        <v>9168</v>
      </c>
      <c r="I1549" s="9">
        <v>1</v>
      </c>
    </row>
    <row r="1550">
      <c r="A1550" s="255" t="s">
        <v>2712</v>
      </c>
      <c r="B1550" s="9">
        <v>2</v>
      </c>
      <c r="C1550" s="255" t="s">
        <v>9102</v>
      </c>
      <c r="D1550" s="9"/>
      <c r="E1550" s="9">
        <v>1746626.5573948817</v>
      </c>
      <c r="F1550" s="255" t="s">
        <v>9115</v>
      </c>
      <c r="G1550" s="9"/>
      <c r="H1550" s="255" t="s">
        <v>9168</v>
      </c>
      <c r="I1550" s="9">
        <v>1</v>
      </c>
    </row>
    <row r="1551">
      <c r="A1551" s="255" t="s">
        <v>2707</v>
      </c>
      <c r="B1551" s="9">
        <v>2</v>
      </c>
      <c r="C1551" s="255" t="s">
        <v>9102</v>
      </c>
      <c r="D1551" s="9">
        <v>0.026051166014877714</v>
      </c>
      <c r="E1551" s="9">
        <v>1746626.5573948817</v>
      </c>
      <c r="F1551" s="255" t="s">
        <v>9129</v>
      </c>
      <c r="G1551" s="9"/>
      <c r="H1551" s="255" t="s">
        <v>9168</v>
      </c>
      <c r="I1551" s="9">
        <v>1</v>
      </c>
    </row>
    <row r="1552">
      <c r="A1552" s="255" t="s">
        <v>2746</v>
      </c>
      <c r="B1552" s="9">
        <v>3</v>
      </c>
      <c r="C1552" s="255" t="s">
        <v>9102</v>
      </c>
      <c r="D1552" s="9">
        <v>0.026609312148993185</v>
      </c>
      <c r="E1552" s="9">
        <v>1749453.4255017771</v>
      </c>
      <c r="F1552" s="255" t="s">
        <v>9129</v>
      </c>
      <c r="G1552" s="9"/>
      <c r="H1552" s="255" t="s">
        <v>9168</v>
      </c>
      <c r="I1552" s="9">
        <v>1</v>
      </c>
    </row>
    <row r="1553">
      <c r="A1553" s="255" t="s">
        <v>2752</v>
      </c>
      <c r="B1553" s="9">
        <v>3</v>
      </c>
      <c r="C1553" s="255" t="s">
        <v>9102</v>
      </c>
      <c r="D1553" s="9">
        <v>0.056039270570969635</v>
      </c>
      <c r="E1553" s="9">
        <v>1749453.4255017771</v>
      </c>
      <c r="F1553" s="255" t="s">
        <v>9124</v>
      </c>
      <c r="G1553" s="9"/>
      <c r="H1553" s="255" t="s">
        <v>9168</v>
      </c>
      <c r="I1553" s="9">
        <v>1</v>
      </c>
    </row>
    <row r="1554">
      <c r="A1554" s="255" t="s">
        <v>2737</v>
      </c>
      <c r="B1554" s="9">
        <v>3</v>
      </c>
      <c r="C1554" s="255" t="s">
        <v>9102</v>
      </c>
      <c r="D1554" s="9"/>
      <c r="E1554" s="9">
        <v>1749453.4255017771</v>
      </c>
      <c r="F1554" s="255" t="s">
        <v>9138</v>
      </c>
      <c r="G1554" s="9"/>
      <c r="H1554" s="255" t="s">
        <v>9168</v>
      </c>
      <c r="I1554" s="9">
        <v>1</v>
      </c>
    </row>
    <row r="1555">
      <c r="A1555" s="255" t="s">
        <v>2747</v>
      </c>
      <c r="B1555" s="9">
        <v>3</v>
      </c>
      <c r="C1555" s="255" t="s">
        <v>9102</v>
      </c>
      <c r="D1555" s="9">
        <v>0.029534926179813646</v>
      </c>
      <c r="E1555" s="9">
        <v>1749453.4255017771</v>
      </c>
      <c r="F1555" s="255" t="s">
        <v>9114</v>
      </c>
      <c r="G1555" s="9"/>
      <c r="H1555" s="255" t="s">
        <v>9168</v>
      </c>
      <c r="I1555" s="9">
        <v>1</v>
      </c>
    </row>
    <row r="1556">
      <c r="A1556" s="255" t="s">
        <v>2751</v>
      </c>
      <c r="B1556" s="9">
        <v>3</v>
      </c>
      <c r="C1556" s="255" t="s">
        <v>9102</v>
      </c>
      <c r="D1556" s="9"/>
      <c r="E1556" s="9">
        <v>1749453.4255017771</v>
      </c>
      <c r="F1556" s="255" t="s">
        <v>9120</v>
      </c>
      <c r="G1556" s="9"/>
      <c r="H1556" s="255" t="s">
        <v>9168</v>
      </c>
      <c r="I1556" s="9">
        <v>1</v>
      </c>
    </row>
    <row r="1557">
      <c r="A1557" s="255" t="s">
        <v>2736</v>
      </c>
      <c r="B1557" s="9">
        <v>3</v>
      </c>
      <c r="C1557" s="255" t="s">
        <v>9102</v>
      </c>
      <c r="D1557" s="9">
        <v>0.049882257498102746</v>
      </c>
      <c r="E1557" s="9">
        <v>1749453.4255017771</v>
      </c>
      <c r="F1557" s="255" t="s">
        <v>9133</v>
      </c>
      <c r="G1557" s="9"/>
      <c r="H1557" s="255" t="s">
        <v>9168</v>
      </c>
      <c r="I1557" s="9">
        <v>1</v>
      </c>
    </row>
    <row r="1558">
      <c r="A1558" s="255" t="s">
        <v>2745</v>
      </c>
      <c r="B1558" s="9">
        <v>3</v>
      </c>
      <c r="C1558" s="255" t="s">
        <v>9102</v>
      </c>
      <c r="D1558" s="9"/>
      <c r="E1558" s="9">
        <v>1749453.4255017771</v>
      </c>
      <c r="F1558" s="255" t="s">
        <v>9116</v>
      </c>
      <c r="G1558" s="9"/>
      <c r="H1558" s="255" t="s">
        <v>9168</v>
      </c>
      <c r="I1558" s="9">
        <v>1</v>
      </c>
    </row>
    <row r="1559">
      <c r="A1559" s="255" t="s">
        <v>2742</v>
      </c>
      <c r="B1559" s="9">
        <v>3</v>
      </c>
      <c r="C1559" s="255" t="s">
        <v>9102</v>
      </c>
      <c r="D1559" s="9"/>
      <c r="E1559" s="9">
        <v>1749453.4255017771</v>
      </c>
      <c r="F1559" s="255" t="s">
        <v>9118</v>
      </c>
      <c r="G1559" s="9"/>
      <c r="H1559" s="255" t="s">
        <v>9168</v>
      </c>
      <c r="I1559" s="9">
        <v>1</v>
      </c>
    </row>
    <row r="1560">
      <c r="A1560" s="255" t="s">
        <v>2753</v>
      </c>
      <c r="B1560" s="9">
        <v>3</v>
      </c>
      <c r="C1560" s="255" t="s">
        <v>9102</v>
      </c>
      <c r="D1560" s="9">
        <v>0.021988524303573745</v>
      </c>
      <c r="E1560" s="9">
        <v>1749453.4255017771</v>
      </c>
      <c r="F1560" s="255" t="s">
        <v>9136</v>
      </c>
      <c r="G1560" s="9"/>
      <c r="H1560" s="255" t="s">
        <v>9168</v>
      </c>
      <c r="I1560" s="9">
        <v>1</v>
      </c>
    </row>
    <row r="1561">
      <c r="A1561" s="255" t="s">
        <v>2733</v>
      </c>
      <c r="B1561" s="9">
        <v>3</v>
      </c>
      <c r="C1561" s="255" t="s">
        <v>9102</v>
      </c>
      <c r="D1561" s="9">
        <v>0.056039270570969635</v>
      </c>
      <c r="E1561" s="9">
        <v>1749453.4255017771</v>
      </c>
      <c r="F1561" s="255" t="s">
        <v>9122</v>
      </c>
      <c r="G1561" s="9"/>
      <c r="H1561" s="255" t="s">
        <v>9168</v>
      </c>
      <c r="I1561" s="9">
        <v>1</v>
      </c>
    </row>
    <row r="1562">
      <c r="A1562" s="255" t="s">
        <v>2731</v>
      </c>
      <c r="B1562" s="9">
        <v>3</v>
      </c>
      <c r="C1562" s="255" t="s">
        <v>9102</v>
      </c>
      <c r="D1562" s="9">
        <v>0.026609312148993185</v>
      </c>
      <c r="E1562" s="9">
        <v>1749453.4255017771</v>
      </c>
      <c r="F1562" s="255" t="s">
        <v>9130</v>
      </c>
      <c r="G1562" s="9"/>
      <c r="H1562" s="255" t="s">
        <v>9168</v>
      </c>
      <c r="I1562" s="9">
        <v>1</v>
      </c>
    </row>
    <row r="1563">
      <c r="A1563" s="255" t="s">
        <v>2738</v>
      </c>
      <c r="B1563" s="9">
        <v>3</v>
      </c>
      <c r="C1563" s="255" t="s">
        <v>9102</v>
      </c>
      <c r="D1563" s="9"/>
      <c r="E1563" s="9">
        <v>1749453.4255017771</v>
      </c>
      <c r="F1563" s="255" t="s">
        <v>9119</v>
      </c>
      <c r="G1563" s="9"/>
      <c r="H1563" s="255" t="s">
        <v>9168</v>
      </c>
      <c r="I1563" s="9">
        <v>1</v>
      </c>
    </row>
    <row r="1564">
      <c r="A1564" s="255" t="s">
        <v>2750</v>
      </c>
      <c r="B1564" s="9">
        <v>3</v>
      </c>
      <c r="C1564" s="255" t="s">
        <v>9102</v>
      </c>
      <c r="D1564" s="9">
        <v>0.041517725762632227</v>
      </c>
      <c r="E1564" s="9">
        <v>1749453.4255017771</v>
      </c>
      <c r="F1564" s="255" t="s">
        <v>9131</v>
      </c>
      <c r="G1564" s="9"/>
      <c r="H1564" s="255" t="s">
        <v>9168</v>
      </c>
      <c r="I1564" s="9">
        <v>1</v>
      </c>
    </row>
    <row r="1565">
      <c r="A1565" s="255" t="s">
        <v>2740</v>
      </c>
      <c r="B1565" s="9">
        <v>3</v>
      </c>
      <c r="C1565" s="255" t="s">
        <v>9102</v>
      </c>
      <c r="D1565" s="9"/>
      <c r="E1565" s="9">
        <v>1749453.4255017771</v>
      </c>
      <c r="F1565" s="255" t="s">
        <v>9117</v>
      </c>
      <c r="G1565" s="9"/>
      <c r="H1565" s="255" t="s">
        <v>9168</v>
      </c>
      <c r="I1565" s="9">
        <v>1</v>
      </c>
    </row>
    <row r="1566">
      <c r="A1566" s="255" t="s">
        <v>2739</v>
      </c>
      <c r="B1566" s="9">
        <v>3</v>
      </c>
      <c r="C1566" s="255" t="s">
        <v>9102</v>
      </c>
      <c r="D1566" s="9">
        <v>0.035193755928634905</v>
      </c>
      <c r="E1566" s="9">
        <v>1749453.4255017771</v>
      </c>
      <c r="F1566" s="255" t="s">
        <v>9128</v>
      </c>
      <c r="G1566" s="9"/>
      <c r="H1566" s="255" t="s">
        <v>9168</v>
      </c>
      <c r="I1566" s="9">
        <v>1</v>
      </c>
    </row>
    <row r="1567">
      <c r="A1567" s="255" t="s">
        <v>2741</v>
      </c>
      <c r="B1567" s="9">
        <v>3</v>
      </c>
      <c r="C1567" s="255" t="s">
        <v>9102</v>
      </c>
      <c r="D1567" s="9"/>
      <c r="E1567" s="9">
        <v>1749453.4255017771</v>
      </c>
      <c r="F1567" s="255" t="s">
        <v>9121</v>
      </c>
      <c r="G1567" s="9"/>
      <c r="H1567" s="255" t="s">
        <v>9168</v>
      </c>
      <c r="I1567" s="9">
        <v>1</v>
      </c>
    </row>
    <row r="1568">
      <c r="A1568" s="255" t="s">
        <v>2732</v>
      </c>
      <c r="B1568" s="9">
        <v>3</v>
      </c>
      <c r="C1568" s="255" t="s">
        <v>9102</v>
      </c>
      <c r="D1568" s="9">
        <v>0.036114989108202988</v>
      </c>
      <c r="E1568" s="9">
        <v>1749453.4255017771</v>
      </c>
      <c r="F1568" s="255" t="s">
        <v>9132</v>
      </c>
      <c r="G1568" s="9"/>
      <c r="H1568" s="255" t="s">
        <v>9168</v>
      </c>
      <c r="I1568" s="9">
        <v>1</v>
      </c>
    </row>
    <row r="1569">
      <c r="A1569" s="255" t="s">
        <v>2744</v>
      </c>
      <c r="B1569" s="9">
        <v>3</v>
      </c>
      <c r="C1569" s="255" t="s">
        <v>9102</v>
      </c>
      <c r="D1569" s="9"/>
      <c r="E1569" s="9">
        <v>1749453.4255017771</v>
      </c>
      <c r="F1569" s="255" t="s">
        <v>9115</v>
      </c>
      <c r="G1569" s="9"/>
      <c r="H1569" s="255" t="s">
        <v>9168</v>
      </c>
      <c r="I1569" s="9">
        <v>1</v>
      </c>
    </row>
    <row r="1570">
      <c r="A1570" s="255" t="s">
        <v>2748</v>
      </c>
      <c r="B1570" s="9">
        <v>3</v>
      </c>
      <c r="C1570" s="255" t="s">
        <v>9102</v>
      </c>
      <c r="D1570" s="9">
        <v>0.029180101088189317</v>
      </c>
      <c r="E1570" s="9">
        <v>1749453.4255017771</v>
      </c>
      <c r="F1570" s="255" t="s">
        <v>9137</v>
      </c>
      <c r="G1570" s="9"/>
      <c r="H1570" s="255" t="s">
        <v>9168</v>
      </c>
      <c r="I1570" s="9">
        <v>1</v>
      </c>
    </row>
    <row r="1571">
      <c r="A1571" s="255" t="s">
        <v>2729</v>
      </c>
      <c r="B1571" s="9">
        <v>3</v>
      </c>
      <c r="C1571" s="255" t="s">
        <v>9102</v>
      </c>
      <c r="D1571" s="9">
        <v>0.050845019176552084</v>
      </c>
      <c r="E1571" s="9">
        <v>1749453.4255017771</v>
      </c>
      <c r="F1571" s="255" t="s">
        <v>9134</v>
      </c>
      <c r="G1571" s="9"/>
      <c r="H1571" s="255" t="s">
        <v>9168</v>
      </c>
      <c r="I1571" s="9">
        <v>1</v>
      </c>
    </row>
    <row r="1572">
      <c r="A1572" s="255" t="s">
        <v>2734</v>
      </c>
      <c r="B1572" s="9">
        <v>3</v>
      </c>
      <c r="C1572" s="255" t="s">
        <v>9102</v>
      </c>
      <c r="D1572" s="9">
        <v>0.056039270570969635</v>
      </c>
      <c r="E1572" s="9">
        <v>1749453.4255017771</v>
      </c>
      <c r="F1572" s="255" t="s">
        <v>9123</v>
      </c>
      <c r="G1572" s="9"/>
      <c r="H1572" s="255" t="s">
        <v>9168</v>
      </c>
      <c r="I1572" s="9">
        <v>1</v>
      </c>
    </row>
    <row r="1573">
      <c r="A1573" s="255" t="s">
        <v>2735</v>
      </c>
      <c r="B1573" s="9">
        <v>3</v>
      </c>
      <c r="C1573" s="255" t="s">
        <v>9102</v>
      </c>
      <c r="D1573" s="9">
        <v>0.026566109258331184</v>
      </c>
      <c r="E1573" s="9">
        <v>1749453.4255017771</v>
      </c>
      <c r="F1573" s="255" t="s">
        <v>9126</v>
      </c>
      <c r="G1573" s="9"/>
      <c r="H1573" s="255" t="s">
        <v>9168</v>
      </c>
      <c r="I1573" s="9">
        <v>1</v>
      </c>
    </row>
    <row r="1574">
      <c r="A1574" s="255" t="s">
        <v>2749</v>
      </c>
      <c r="B1574" s="9">
        <v>3</v>
      </c>
      <c r="C1574" s="255" t="s">
        <v>9102</v>
      </c>
      <c r="D1574" s="9">
        <v>0.049245021388056802</v>
      </c>
      <c r="E1574" s="9">
        <v>1749453.4255017771</v>
      </c>
      <c r="F1574" s="255" t="s">
        <v>9125</v>
      </c>
      <c r="G1574" s="9"/>
      <c r="H1574" s="255" t="s">
        <v>9168</v>
      </c>
      <c r="I1574" s="9">
        <v>1</v>
      </c>
    </row>
    <row r="1575">
      <c r="A1575" s="255" t="s">
        <v>2743</v>
      </c>
      <c r="B1575" s="9">
        <v>3</v>
      </c>
      <c r="C1575" s="255" t="s">
        <v>9102</v>
      </c>
      <c r="D1575" s="9">
        <v>0.068952789300734313</v>
      </c>
      <c r="E1575" s="9">
        <v>1749453.4255017771</v>
      </c>
      <c r="F1575" s="255" t="s">
        <v>9135</v>
      </c>
      <c r="G1575" s="9"/>
      <c r="H1575" s="255" t="s">
        <v>9168</v>
      </c>
      <c r="I1575" s="9">
        <v>1</v>
      </c>
    </row>
    <row r="1576">
      <c r="A1576" s="255" t="s">
        <v>2730</v>
      </c>
      <c r="B1576" s="9">
        <v>3</v>
      </c>
      <c r="C1576" s="255" t="s">
        <v>9102</v>
      </c>
      <c r="D1576" s="9">
        <v>0.035193755928634905</v>
      </c>
      <c r="E1576" s="9">
        <v>1749453.4255017771</v>
      </c>
      <c r="F1576" s="255" t="s">
        <v>9127</v>
      </c>
      <c r="G1576" s="9"/>
      <c r="H1576" s="255" t="s">
        <v>9168</v>
      </c>
      <c r="I1576" s="9">
        <v>1</v>
      </c>
    </row>
    <row r="1577">
      <c r="A1577" s="255" t="s">
        <v>2755</v>
      </c>
      <c r="B1577" s="9">
        <v>4</v>
      </c>
      <c r="C1577" s="255" t="s">
        <v>9102</v>
      </c>
      <c r="D1577" s="9">
        <v>0.060720619801217304</v>
      </c>
      <c r="E1577" s="9">
        <v>1744323.2308518251</v>
      </c>
      <c r="F1577" s="255" t="s">
        <v>9134</v>
      </c>
      <c r="G1577" s="9"/>
      <c r="H1577" s="255" t="s">
        <v>9168</v>
      </c>
      <c r="I1577" s="9">
        <v>1</v>
      </c>
    </row>
    <row r="1578">
      <c r="A1578" s="255" t="s">
        <v>2776</v>
      </c>
      <c r="B1578" s="9">
        <v>4</v>
      </c>
      <c r="C1578" s="255" t="s">
        <v>9102</v>
      </c>
      <c r="D1578" s="9">
        <v>0.059243738436687877</v>
      </c>
      <c r="E1578" s="9">
        <v>1744323.2308518251</v>
      </c>
      <c r="F1578" s="255" t="s">
        <v>9125</v>
      </c>
      <c r="G1578" s="9"/>
      <c r="H1578" s="255" t="s">
        <v>9168</v>
      </c>
      <c r="I1578" s="9">
        <v>1</v>
      </c>
    </row>
    <row r="1579">
      <c r="A1579" s="255" t="s">
        <v>2771</v>
      </c>
      <c r="B1579" s="9">
        <v>4</v>
      </c>
      <c r="C1579" s="255" t="s">
        <v>9102</v>
      </c>
      <c r="D1579" s="9">
        <v>0.070497729442772994</v>
      </c>
      <c r="E1579" s="9">
        <v>1744323.2308518251</v>
      </c>
      <c r="F1579" s="255" t="s">
        <v>9124</v>
      </c>
      <c r="G1579" s="9"/>
      <c r="H1579" s="255" t="s">
        <v>9168</v>
      </c>
      <c r="I1579" s="9">
        <v>1</v>
      </c>
    </row>
    <row r="1580">
      <c r="A1580" s="255" t="s">
        <v>2756</v>
      </c>
      <c r="B1580" s="9">
        <v>4</v>
      </c>
      <c r="C1580" s="255" t="s">
        <v>9102</v>
      </c>
      <c r="D1580" s="9">
        <v>0.033966197404309707</v>
      </c>
      <c r="E1580" s="9">
        <v>1744323.2308518251</v>
      </c>
      <c r="F1580" s="255" t="s">
        <v>9129</v>
      </c>
      <c r="G1580" s="9"/>
      <c r="H1580" s="255" t="s">
        <v>9168</v>
      </c>
      <c r="I1580" s="9">
        <v>1</v>
      </c>
    </row>
    <row r="1581">
      <c r="A1581" s="255" t="s">
        <v>2770</v>
      </c>
      <c r="B1581" s="9">
        <v>4</v>
      </c>
      <c r="C1581" s="255" t="s">
        <v>9102</v>
      </c>
      <c r="D1581" s="9">
        <v>0.039970174243737153</v>
      </c>
      <c r="E1581" s="9">
        <v>1744323.2308518251</v>
      </c>
      <c r="F1581" s="255" t="s">
        <v>9136</v>
      </c>
      <c r="G1581" s="9"/>
      <c r="H1581" s="255" t="s">
        <v>9168</v>
      </c>
      <c r="I1581" s="9">
        <v>1</v>
      </c>
    </row>
    <row r="1582">
      <c r="A1582" s="255" t="s">
        <v>2772</v>
      </c>
      <c r="B1582" s="9">
        <v>4</v>
      </c>
      <c r="C1582" s="255" t="s">
        <v>9102</v>
      </c>
      <c r="D1582" s="9">
        <v>0.046565940046792591</v>
      </c>
      <c r="E1582" s="9">
        <v>1744323.2308518251</v>
      </c>
      <c r="F1582" s="255" t="s">
        <v>9132</v>
      </c>
      <c r="G1582" s="9"/>
      <c r="H1582" s="255" t="s">
        <v>9168</v>
      </c>
      <c r="I1582" s="9">
        <v>1</v>
      </c>
    </row>
    <row r="1583">
      <c r="A1583" s="255" t="s">
        <v>2760</v>
      </c>
      <c r="B1583" s="9">
        <v>4</v>
      </c>
      <c r="C1583" s="255" t="s">
        <v>9102</v>
      </c>
      <c r="D1583" s="9">
        <v>0.070497729442772994</v>
      </c>
      <c r="E1583" s="9">
        <v>1744323.2308518251</v>
      </c>
      <c r="F1583" s="255" t="s">
        <v>9123</v>
      </c>
      <c r="G1583" s="9"/>
      <c r="H1583" s="255" t="s">
        <v>9168</v>
      </c>
      <c r="I1583" s="9">
        <v>1</v>
      </c>
    </row>
    <row r="1584">
      <c r="A1584" s="255" t="s">
        <v>2762</v>
      </c>
      <c r="B1584" s="9">
        <v>4</v>
      </c>
      <c r="C1584" s="255" t="s">
        <v>9102</v>
      </c>
      <c r="D1584" s="9"/>
      <c r="E1584" s="9">
        <v>1744323.2308518251</v>
      </c>
      <c r="F1584" s="255" t="s">
        <v>9118</v>
      </c>
      <c r="G1584" s="9"/>
      <c r="H1584" s="255" t="s">
        <v>9168</v>
      </c>
      <c r="I1584" s="9">
        <v>1</v>
      </c>
    </row>
    <row r="1585">
      <c r="A1585" s="255" t="s">
        <v>2763</v>
      </c>
      <c r="B1585" s="9">
        <v>4</v>
      </c>
      <c r="C1585" s="255" t="s">
        <v>9102</v>
      </c>
      <c r="D1585" s="9">
        <v>0.048462908054148553</v>
      </c>
      <c r="E1585" s="9">
        <v>1744323.2308518251</v>
      </c>
      <c r="F1585" s="255" t="s">
        <v>9128</v>
      </c>
      <c r="G1585" s="9"/>
      <c r="H1585" s="255" t="s">
        <v>9168</v>
      </c>
      <c r="I1585" s="9">
        <v>1</v>
      </c>
    </row>
    <row r="1586">
      <c r="A1586" s="255" t="s">
        <v>2764</v>
      </c>
      <c r="B1586" s="9">
        <v>4</v>
      </c>
      <c r="C1586" s="255" t="s">
        <v>9102</v>
      </c>
      <c r="D1586" s="9"/>
      <c r="E1586" s="9">
        <v>1744323.2308518251</v>
      </c>
      <c r="F1586" s="255" t="s">
        <v>9138</v>
      </c>
      <c r="G1586" s="9"/>
      <c r="H1586" s="255" t="s">
        <v>9168</v>
      </c>
      <c r="I1586" s="9">
        <v>1</v>
      </c>
    </row>
    <row r="1587">
      <c r="A1587" s="255" t="s">
        <v>2757</v>
      </c>
      <c r="B1587" s="9">
        <v>4</v>
      </c>
      <c r="C1587" s="255" t="s">
        <v>9102</v>
      </c>
      <c r="D1587" s="9">
        <v>0.065068362630086932</v>
      </c>
      <c r="E1587" s="9">
        <v>1744323.2308518251</v>
      </c>
      <c r="F1587" s="255" t="s">
        <v>9133</v>
      </c>
      <c r="G1587" s="9"/>
      <c r="H1587" s="255" t="s">
        <v>9168</v>
      </c>
      <c r="I1587" s="9">
        <v>1</v>
      </c>
    </row>
    <row r="1588">
      <c r="A1588" s="255" t="s">
        <v>2774</v>
      </c>
      <c r="B1588" s="9">
        <v>4</v>
      </c>
      <c r="C1588" s="255" t="s">
        <v>9102</v>
      </c>
      <c r="D1588" s="9"/>
      <c r="E1588" s="9">
        <v>1744323.2308518251</v>
      </c>
      <c r="F1588" s="255" t="s">
        <v>9120</v>
      </c>
      <c r="G1588" s="9"/>
      <c r="H1588" s="255" t="s">
        <v>9168</v>
      </c>
      <c r="I1588" s="9">
        <v>1</v>
      </c>
    </row>
    <row r="1589">
      <c r="A1589" s="255" t="s">
        <v>2766</v>
      </c>
      <c r="B1589" s="9">
        <v>4</v>
      </c>
      <c r="C1589" s="255" t="s">
        <v>9102</v>
      </c>
      <c r="D1589" s="9"/>
      <c r="E1589" s="9">
        <v>1744323.2308518251</v>
      </c>
      <c r="F1589" s="255" t="s">
        <v>9119</v>
      </c>
      <c r="G1589" s="9"/>
      <c r="H1589" s="255" t="s">
        <v>9168</v>
      </c>
      <c r="I1589" s="9">
        <v>1</v>
      </c>
    </row>
    <row r="1590">
      <c r="A1590" s="255" t="s">
        <v>2765</v>
      </c>
      <c r="B1590" s="9">
        <v>4</v>
      </c>
      <c r="C1590" s="255" t="s">
        <v>9102</v>
      </c>
      <c r="D1590" s="9">
        <v>0.070497729442772994</v>
      </c>
      <c r="E1590" s="9">
        <v>1744323.2308518251</v>
      </c>
      <c r="F1590" s="255" t="s">
        <v>9122</v>
      </c>
      <c r="G1590" s="9"/>
      <c r="H1590" s="255" t="s">
        <v>9168</v>
      </c>
      <c r="I1590" s="9">
        <v>1</v>
      </c>
    </row>
    <row r="1591">
      <c r="A1591" s="255" t="s">
        <v>2761</v>
      </c>
      <c r="B1591" s="9">
        <v>4</v>
      </c>
      <c r="C1591" s="255" t="s">
        <v>9102</v>
      </c>
      <c r="D1591" s="9"/>
      <c r="E1591" s="9">
        <v>1744323.2308518251</v>
      </c>
      <c r="F1591" s="255" t="s">
        <v>9115</v>
      </c>
      <c r="G1591" s="9"/>
      <c r="H1591" s="255" t="s">
        <v>9168</v>
      </c>
      <c r="I1591" s="9">
        <v>1</v>
      </c>
    </row>
    <row r="1592">
      <c r="A1592" s="255" t="s">
        <v>2778</v>
      </c>
      <c r="B1592" s="9">
        <v>4</v>
      </c>
      <c r="C1592" s="255" t="s">
        <v>9102</v>
      </c>
      <c r="D1592" s="9"/>
      <c r="E1592" s="9">
        <v>1744323.2308518251</v>
      </c>
      <c r="F1592" s="255" t="s">
        <v>9116</v>
      </c>
      <c r="G1592" s="9"/>
      <c r="H1592" s="255" t="s">
        <v>9168</v>
      </c>
      <c r="I1592" s="9">
        <v>1</v>
      </c>
    </row>
    <row r="1593">
      <c r="A1593" s="255" t="s">
        <v>2754</v>
      </c>
      <c r="B1593" s="9">
        <v>4</v>
      </c>
      <c r="C1593" s="255" t="s">
        <v>9102</v>
      </c>
      <c r="D1593" s="9"/>
      <c r="E1593" s="9">
        <v>1744323.2308518251</v>
      </c>
      <c r="F1593" s="255" t="s">
        <v>9117</v>
      </c>
      <c r="G1593" s="9"/>
      <c r="H1593" s="255" t="s">
        <v>9168</v>
      </c>
      <c r="I1593" s="9">
        <v>1</v>
      </c>
    </row>
    <row r="1594">
      <c r="A1594" s="255" t="s">
        <v>2773</v>
      </c>
      <c r="B1594" s="9">
        <v>4</v>
      </c>
      <c r="C1594" s="255" t="s">
        <v>9102</v>
      </c>
      <c r="D1594" s="9">
        <v>0.048462908054148553</v>
      </c>
      <c r="E1594" s="9">
        <v>1744323.2308518251</v>
      </c>
      <c r="F1594" s="255" t="s">
        <v>9127</v>
      </c>
      <c r="G1594" s="9"/>
      <c r="H1594" s="255" t="s">
        <v>9168</v>
      </c>
      <c r="I1594" s="9">
        <v>1</v>
      </c>
    </row>
    <row r="1595">
      <c r="A1595" s="255" t="s">
        <v>2768</v>
      </c>
      <c r="B1595" s="9">
        <v>4</v>
      </c>
      <c r="C1595" s="255" t="s">
        <v>9102</v>
      </c>
      <c r="D1595" s="9">
        <v>-0.021052397827647326</v>
      </c>
      <c r="E1595" s="9">
        <v>1744323.2308518251</v>
      </c>
      <c r="F1595" s="255" t="s">
        <v>9135</v>
      </c>
      <c r="G1595" s="9"/>
      <c r="H1595" s="255" t="s">
        <v>9168</v>
      </c>
      <c r="I1595" s="9">
        <v>1</v>
      </c>
    </row>
    <row r="1596">
      <c r="A1596" s="255" t="s">
        <v>2775</v>
      </c>
      <c r="B1596" s="9">
        <v>4</v>
      </c>
      <c r="C1596" s="255" t="s">
        <v>9102</v>
      </c>
      <c r="D1596" s="9">
        <v>0.033966197404309707</v>
      </c>
      <c r="E1596" s="9">
        <v>1744323.2308518251</v>
      </c>
      <c r="F1596" s="255" t="s">
        <v>9130</v>
      </c>
      <c r="G1596" s="9"/>
      <c r="H1596" s="255" t="s">
        <v>9168</v>
      </c>
      <c r="I1596" s="9">
        <v>1</v>
      </c>
    </row>
    <row r="1597">
      <c r="A1597" s="255" t="s">
        <v>2758</v>
      </c>
      <c r="B1597" s="9">
        <v>4</v>
      </c>
      <c r="C1597" s="255" t="s">
        <v>9102</v>
      </c>
      <c r="D1597" s="9"/>
      <c r="E1597" s="9">
        <v>1744323.2308518251</v>
      </c>
      <c r="F1597" s="255" t="s">
        <v>9121</v>
      </c>
      <c r="G1597" s="9"/>
      <c r="H1597" s="255" t="s">
        <v>9168</v>
      </c>
      <c r="I1597" s="9">
        <v>1</v>
      </c>
    </row>
    <row r="1598">
      <c r="A1598" s="255" t="s">
        <v>2767</v>
      </c>
      <c r="B1598" s="9">
        <v>4</v>
      </c>
      <c r="C1598" s="255" t="s">
        <v>9102</v>
      </c>
      <c r="D1598" s="9">
        <v>0.052472074366834515</v>
      </c>
      <c r="E1598" s="9">
        <v>1744323.2308518251</v>
      </c>
      <c r="F1598" s="255" t="s">
        <v>9131</v>
      </c>
      <c r="G1598" s="9"/>
      <c r="H1598" s="255" t="s">
        <v>9168</v>
      </c>
      <c r="I1598" s="9">
        <v>1</v>
      </c>
    </row>
    <row r="1599">
      <c r="A1599" s="255" t="s">
        <v>2769</v>
      </c>
      <c r="B1599" s="9">
        <v>4</v>
      </c>
      <c r="C1599" s="255" t="s">
        <v>9102</v>
      </c>
      <c r="D1599" s="9">
        <v>0.040212512315549204</v>
      </c>
      <c r="E1599" s="9">
        <v>1744323.2308518251</v>
      </c>
      <c r="F1599" s="255" t="s">
        <v>9114</v>
      </c>
      <c r="G1599" s="9"/>
      <c r="H1599" s="255" t="s">
        <v>9168</v>
      </c>
      <c r="I1599" s="9">
        <v>1</v>
      </c>
    </row>
    <row r="1600">
      <c r="A1600" s="255" t="s">
        <v>2777</v>
      </c>
      <c r="B1600" s="9">
        <v>4</v>
      </c>
      <c r="C1600" s="255" t="s">
        <v>9102</v>
      </c>
      <c r="D1600" s="9">
        <v>0.039343025113085781</v>
      </c>
      <c r="E1600" s="9">
        <v>1744323.2308518251</v>
      </c>
      <c r="F1600" s="255" t="s">
        <v>9126</v>
      </c>
      <c r="G1600" s="9"/>
      <c r="H1600" s="255" t="s">
        <v>9168</v>
      </c>
      <c r="I1600" s="9">
        <v>1</v>
      </c>
    </row>
    <row r="1601">
      <c r="A1601" s="255" t="s">
        <v>2759</v>
      </c>
      <c r="B1601" s="9">
        <v>4</v>
      </c>
      <c r="C1601" s="255" t="s">
        <v>9102</v>
      </c>
      <c r="D1601" s="9">
        <v>0.038984896816215711</v>
      </c>
      <c r="E1601" s="9">
        <v>1744323.2308518251</v>
      </c>
      <c r="F1601" s="255" t="s">
        <v>9137</v>
      </c>
      <c r="G1601" s="9"/>
      <c r="H1601" s="255" t="s">
        <v>9168</v>
      </c>
      <c r="I1601" s="9">
        <v>1</v>
      </c>
    </row>
    <row r="1602">
      <c r="A1602" s="255" t="s">
        <v>2781</v>
      </c>
      <c r="B1602" s="9">
        <v>5</v>
      </c>
      <c r="C1602" s="255" t="s">
        <v>9102</v>
      </c>
      <c r="D1602" s="9">
        <v>0.071967138718886298</v>
      </c>
      <c r="E1602" s="9">
        <v>1748220.4945000052</v>
      </c>
      <c r="F1602" s="255" t="s">
        <v>9125</v>
      </c>
      <c r="G1602" s="9"/>
      <c r="H1602" s="255" t="s">
        <v>9168</v>
      </c>
      <c r="I1602" s="9">
        <v>1</v>
      </c>
    </row>
    <row r="1603">
      <c r="A1603" s="255" t="s">
        <v>2785</v>
      </c>
      <c r="B1603" s="9">
        <v>5</v>
      </c>
      <c r="C1603" s="255" t="s">
        <v>9102</v>
      </c>
      <c r="D1603" s="9">
        <v>0.062671882099856163</v>
      </c>
      <c r="E1603" s="9">
        <v>1748220.4945000052</v>
      </c>
      <c r="F1603" s="255" t="s">
        <v>9127</v>
      </c>
      <c r="G1603" s="9"/>
      <c r="H1603" s="255" t="s">
        <v>9168</v>
      </c>
      <c r="I1603" s="9">
        <v>1</v>
      </c>
    </row>
    <row r="1604">
      <c r="A1604" s="255" t="s">
        <v>2793</v>
      </c>
      <c r="B1604" s="9">
        <v>5</v>
      </c>
      <c r="C1604" s="255" t="s">
        <v>9102</v>
      </c>
      <c r="D1604" s="9"/>
      <c r="E1604" s="9">
        <v>1748220.4945000052</v>
      </c>
      <c r="F1604" s="255" t="s">
        <v>9116</v>
      </c>
      <c r="G1604" s="9"/>
      <c r="H1604" s="255" t="s">
        <v>9168</v>
      </c>
      <c r="I1604" s="9">
        <v>1</v>
      </c>
    </row>
    <row r="1605">
      <c r="A1605" s="255" t="s">
        <v>2783</v>
      </c>
      <c r="B1605" s="9">
        <v>5</v>
      </c>
      <c r="C1605" s="255" t="s">
        <v>9102</v>
      </c>
      <c r="D1605" s="9">
        <v>0.05411144226483481</v>
      </c>
      <c r="E1605" s="9">
        <v>1748220.4945000052</v>
      </c>
      <c r="F1605" s="255" t="s">
        <v>9137</v>
      </c>
      <c r="G1605" s="9"/>
      <c r="H1605" s="255" t="s">
        <v>9168</v>
      </c>
      <c r="I1605" s="9">
        <v>1</v>
      </c>
    </row>
    <row r="1606">
      <c r="A1606" s="255" t="s">
        <v>2790</v>
      </c>
      <c r="B1606" s="9">
        <v>5</v>
      </c>
      <c r="C1606" s="255" t="s">
        <v>9102</v>
      </c>
      <c r="D1606" s="9">
        <v>0.066172798847686967</v>
      </c>
      <c r="E1606" s="9">
        <v>1748220.4945000052</v>
      </c>
      <c r="F1606" s="255" t="s">
        <v>9131</v>
      </c>
      <c r="G1606" s="9"/>
      <c r="H1606" s="255" t="s">
        <v>9168</v>
      </c>
      <c r="I1606" s="9">
        <v>1</v>
      </c>
    </row>
    <row r="1607">
      <c r="A1607" s="255" t="s">
        <v>2794</v>
      </c>
      <c r="B1607" s="9">
        <v>5</v>
      </c>
      <c r="C1607" s="255" t="s">
        <v>9102</v>
      </c>
      <c r="D1607" s="9"/>
      <c r="E1607" s="9">
        <v>1748220.4945000052</v>
      </c>
      <c r="F1607" s="255" t="s">
        <v>9115</v>
      </c>
      <c r="G1607" s="9"/>
      <c r="H1607" s="255" t="s">
        <v>9168</v>
      </c>
      <c r="I1607" s="9">
        <v>1</v>
      </c>
    </row>
    <row r="1608">
      <c r="A1608" s="255" t="s">
        <v>2780</v>
      </c>
      <c r="B1608" s="9">
        <v>5</v>
      </c>
      <c r="C1608" s="255" t="s">
        <v>9102</v>
      </c>
      <c r="D1608" s="9"/>
      <c r="E1608" s="9">
        <v>1748220.4945000052</v>
      </c>
      <c r="F1608" s="255" t="s">
        <v>9118</v>
      </c>
      <c r="G1608" s="9"/>
      <c r="H1608" s="255" t="s">
        <v>9168</v>
      </c>
      <c r="I1608" s="9">
        <v>1</v>
      </c>
    </row>
    <row r="1609">
      <c r="A1609" s="255" t="s">
        <v>2791</v>
      </c>
      <c r="B1609" s="9">
        <v>5</v>
      </c>
      <c r="C1609" s="255" t="s">
        <v>9102</v>
      </c>
      <c r="D1609" s="9">
        <v>0.072129196022273134</v>
      </c>
      <c r="E1609" s="9">
        <v>1748220.4945000052</v>
      </c>
      <c r="F1609" s="255" t="s">
        <v>9134</v>
      </c>
      <c r="G1609" s="9"/>
      <c r="H1609" s="255" t="s">
        <v>9168</v>
      </c>
      <c r="I1609" s="9">
        <v>1</v>
      </c>
    </row>
    <row r="1610">
      <c r="A1610" s="255" t="s">
        <v>2786</v>
      </c>
      <c r="B1610" s="9">
        <v>5</v>
      </c>
      <c r="C1610" s="255" t="s">
        <v>9102</v>
      </c>
      <c r="D1610" s="9">
        <v>0.030306186394378321</v>
      </c>
      <c r="E1610" s="9">
        <v>1748220.4945000052</v>
      </c>
      <c r="F1610" s="255" t="s">
        <v>9129</v>
      </c>
      <c r="G1610" s="9"/>
      <c r="H1610" s="255" t="s">
        <v>9168</v>
      </c>
      <c r="I1610" s="9">
        <v>1</v>
      </c>
    </row>
    <row r="1611">
      <c r="A1611" s="255" t="s">
        <v>2788</v>
      </c>
      <c r="B1611" s="9">
        <v>5</v>
      </c>
      <c r="C1611" s="255" t="s">
        <v>9102</v>
      </c>
      <c r="D1611" s="9">
        <v>0.046763464956878609</v>
      </c>
      <c r="E1611" s="9">
        <v>1748220.4945000052</v>
      </c>
      <c r="F1611" s="255" t="s">
        <v>9126</v>
      </c>
      <c r="G1611" s="9"/>
      <c r="H1611" s="255" t="s">
        <v>9168</v>
      </c>
      <c r="I1611" s="9">
        <v>1</v>
      </c>
    </row>
    <row r="1612">
      <c r="A1612" s="255" t="s">
        <v>2800</v>
      </c>
      <c r="B1612" s="9">
        <v>5</v>
      </c>
      <c r="C1612" s="255" t="s">
        <v>9102</v>
      </c>
      <c r="D1612" s="9"/>
      <c r="E1612" s="9">
        <v>1748220.4945000052</v>
      </c>
      <c r="F1612" s="255" t="s">
        <v>9120</v>
      </c>
      <c r="G1612" s="9"/>
      <c r="H1612" s="255" t="s">
        <v>9168</v>
      </c>
      <c r="I1612" s="9">
        <v>1</v>
      </c>
    </row>
    <row r="1613">
      <c r="A1613" s="255" t="s">
        <v>2803</v>
      </c>
      <c r="B1613" s="9">
        <v>5</v>
      </c>
      <c r="C1613" s="255" t="s">
        <v>9102</v>
      </c>
      <c r="D1613" s="9">
        <v>0.060891042024000877</v>
      </c>
      <c r="E1613" s="9">
        <v>1748220.4945000052</v>
      </c>
      <c r="F1613" s="255" t="s">
        <v>9132</v>
      </c>
      <c r="G1613" s="9"/>
      <c r="H1613" s="255" t="s">
        <v>9168</v>
      </c>
      <c r="I1613" s="9">
        <v>1</v>
      </c>
    </row>
    <row r="1614">
      <c r="A1614" s="255" t="s">
        <v>2796</v>
      </c>
      <c r="B1614" s="9">
        <v>5</v>
      </c>
      <c r="C1614" s="255" t="s">
        <v>9102</v>
      </c>
      <c r="D1614" s="9">
        <v>0.055340300662527028</v>
      </c>
      <c r="E1614" s="9">
        <v>1748220.4945000052</v>
      </c>
      <c r="F1614" s="255" t="s">
        <v>9114</v>
      </c>
      <c r="G1614" s="9"/>
      <c r="H1614" s="255" t="s">
        <v>9168</v>
      </c>
      <c r="I1614" s="9">
        <v>1</v>
      </c>
    </row>
    <row r="1615">
      <c r="A1615" s="255" t="s">
        <v>2779</v>
      </c>
      <c r="B1615" s="9">
        <v>5</v>
      </c>
      <c r="C1615" s="255" t="s">
        <v>9102</v>
      </c>
      <c r="D1615" s="9">
        <v>0.030306186394378321</v>
      </c>
      <c r="E1615" s="9">
        <v>1748220.4945000052</v>
      </c>
      <c r="F1615" s="255" t="s">
        <v>9130</v>
      </c>
      <c r="G1615" s="9"/>
      <c r="H1615" s="255" t="s">
        <v>9168</v>
      </c>
      <c r="I1615" s="9">
        <v>1</v>
      </c>
    </row>
    <row r="1616">
      <c r="A1616" s="255" t="s">
        <v>2797</v>
      </c>
      <c r="B1616" s="9">
        <v>5</v>
      </c>
      <c r="C1616" s="255" t="s">
        <v>9102</v>
      </c>
      <c r="D1616" s="9">
        <v>0.1011086836012131</v>
      </c>
      <c r="E1616" s="9">
        <v>1748220.4945000052</v>
      </c>
      <c r="F1616" s="255" t="s">
        <v>9124</v>
      </c>
      <c r="G1616" s="9"/>
      <c r="H1616" s="255" t="s">
        <v>9168</v>
      </c>
      <c r="I1616" s="9">
        <v>1</v>
      </c>
    </row>
    <row r="1617">
      <c r="A1617" s="255" t="s">
        <v>2789</v>
      </c>
      <c r="B1617" s="9">
        <v>5</v>
      </c>
      <c r="C1617" s="255" t="s">
        <v>9102</v>
      </c>
      <c r="D1617" s="9"/>
      <c r="E1617" s="9">
        <v>1748220.4945000052</v>
      </c>
      <c r="F1617" s="255" t="s">
        <v>9138</v>
      </c>
      <c r="G1617" s="9"/>
      <c r="H1617" s="255" t="s">
        <v>9168</v>
      </c>
      <c r="I1617" s="9">
        <v>1</v>
      </c>
    </row>
    <row r="1618">
      <c r="A1618" s="255" t="s">
        <v>2782</v>
      </c>
      <c r="B1618" s="9">
        <v>5</v>
      </c>
      <c r="C1618" s="255" t="s">
        <v>9102</v>
      </c>
      <c r="D1618" s="9">
        <v>-0.0025878598249374479</v>
      </c>
      <c r="E1618" s="9">
        <v>1748220.4945000052</v>
      </c>
      <c r="F1618" s="255" t="s">
        <v>9135</v>
      </c>
      <c r="G1618" s="9"/>
      <c r="H1618" s="255" t="s">
        <v>9168</v>
      </c>
      <c r="I1618" s="9">
        <v>1</v>
      </c>
    </row>
    <row r="1619">
      <c r="A1619" s="255" t="s">
        <v>2798</v>
      </c>
      <c r="B1619" s="9">
        <v>5</v>
      </c>
      <c r="C1619" s="255" t="s">
        <v>9102</v>
      </c>
      <c r="D1619" s="9">
        <v>0.1011086836012131</v>
      </c>
      <c r="E1619" s="9">
        <v>1748220.4945000052</v>
      </c>
      <c r="F1619" s="255" t="s">
        <v>9122</v>
      </c>
      <c r="G1619" s="9"/>
      <c r="H1619" s="255" t="s">
        <v>9168</v>
      </c>
      <c r="I1619" s="9">
        <v>1</v>
      </c>
    </row>
    <row r="1620">
      <c r="A1620" s="255" t="s">
        <v>2801</v>
      </c>
      <c r="B1620" s="9">
        <v>5</v>
      </c>
      <c r="C1620" s="255" t="s">
        <v>9102</v>
      </c>
      <c r="D1620" s="9"/>
      <c r="E1620" s="9">
        <v>1748220.4945000052</v>
      </c>
      <c r="F1620" s="255" t="s">
        <v>9121</v>
      </c>
      <c r="G1620" s="9"/>
      <c r="H1620" s="255" t="s">
        <v>9168</v>
      </c>
      <c r="I1620" s="9">
        <v>1</v>
      </c>
    </row>
    <row r="1621">
      <c r="A1621" s="255" t="s">
        <v>2799</v>
      </c>
      <c r="B1621" s="9">
        <v>5</v>
      </c>
      <c r="C1621" s="255" t="s">
        <v>9102</v>
      </c>
      <c r="D1621" s="9"/>
      <c r="E1621" s="9">
        <v>1748220.4945000052</v>
      </c>
      <c r="F1621" s="255" t="s">
        <v>9119</v>
      </c>
      <c r="G1621" s="9"/>
      <c r="H1621" s="255" t="s">
        <v>9168</v>
      </c>
      <c r="I1621" s="9">
        <v>1</v>
      </c>
    </row>
    <row r="1622">
      <c r="A1622" s="255" t="s">
        <v>2787</v>
      </c>
      <c r="B1622" s="9">
        <v>5</v>
      </c>
      <c r="C1622" s="255" t="s">
        <v>9102</v>
      </c>
      <c r="D1622" s="9">
        <v>0.033895792614297128</v>
      </c>
      <c r="E1622" s="9">
        <v>1748220.4945000052</v>
      </c>
      <c r="F1622" s="255" t="s">
        <v>9136</v>
      </c>
      <c r="G1622" s="9"/>
      <c r="H1622" s="255" t="s">
        <v>9168</v>
      </c>
      <c r="I1622" s="9">
        <v>1</v>
      </c>
    </row>
    <row r="1623">
      <c r="A1623" s="255" t="s">
        <v>2784</v>
      </c>
      <c r="B1623" s="9">
        <v>5</v>
      </c>
      <c r="C1623" s="255" t="s">
        <v>9102</v>
      </c>
      <c r="D1623" s="9">
        <v>0.1011086836012131</v>
      </c>
      <c r="E1623" s="9">
        <v>1748220.4945000052</v>
      </c>
      <c r="F1623" s="255" t="s">
        <v>9123</v>
      </c>
      <c r="G1623" s="9"/>
      <c r="H1623" s="255" t="s">
        <v>9168</v>
      </c>
      <c r="I1623" s="9">
        <v>1</v>
      </c>
    </row>
    <row r="1624">
      <c r="A1624" s="255" t="s">
        <v>2802</v>
      </c>
      <c r="B1624" s="9">
        <v>5</v>
      </c>
      <c r="C1624" s="255" t="s">
        <v>9102</v>
      </c>
      <c r="D1624" s="9">
        <v>0.062671882099856163</v>
      </c>
      <c r="E1624" s="9">
        <v>1748220.4945000052</v>
      </c>
      <c r="F1624" s="255" t="s">
        <v>9128</v>
      </c>
      <c r="G1624" s="9"/>
      <c r="H1624" s="255" t="s">
        <v>9168</v>
      </c>
      <c r="I1624" s="9">
        <v>1</v>
      </c>
    </row>
    <row r="1625">
      <c r="A1625" s="255" t="s">
        <v>2792</v>
      </c>
      <c r="B1625" s="9">
        <v>5</v>
      </c>
      <c r="C1625" s="255" t="s">
        <v>9102</v>
      </c>
      <c r="D1625" s="9">
        <v>0.076101784452705393</v>
      </c>
      <c r="E1625" s="9">
        <v>1748220.4945000052</v>
      </c>
      <c r="F1625" s="255" t="s">
        <v>9133</v>
      </c>
      <c r="G1625" s="9"/>
      <c r="H1625" s="255" t="s">
        <v>9168</v>
      </c>
      <c r="I1625" s="9">
        <v>1</v>
      </c>
    </row>
    <row r="1626">
      <c r="A1626" s="255" t="s">
        <v>2795</v>
      </c>
      <c r="B1626" s="9">
        <v>5</v>
      </c>
      <c r="C1626" s="255" t="s">
        <v>9102</v>
      </c>
      <c r="D1626" s="9"/>
      <c r="E1626" s="9">
        <v>1748220.4945000052</v>
      </c>
      <c r="F1626" s="255" t="s">
        <v>9117</v>
      </c>
      <c r="G1626" s="9"/>
      <c r="H1626" s="255" t="s">
        <v>9168</v>
      </c>
      <c r="I1626" s="9">
        <v>1</v>
      </c>
    </row>
    <row r="1627">
      <c r="A1627" s="255" t="s">
        <v>2812</v>
      </c>
      <c r="B1627" s="9">
        <v>6</v>
      </c>
      <c r="C1627" s="255" t="s">
        <v>9102</v>
      </c>
      <c r="D1627" s="9"/>
      <c r="E1627" s="9">
        <v>1745629.3782013811</v>
      </c>
      <c r="F1627" s="255" t="s">
        <v>9119</v>
      </c>
      <c r="G1627" s="9"/>
      <c r="H1627" s="255" t="s">
        <v>9168</v>
      </c>
      <c r="I1627" s="9">
        <v>1</v>
      </c>
    </row>
    <row r="1628">
      <c r="A1628" s="255" t="s">
        <v>2804</v>
      </c>
      <c r="B1628" s="9">
        <v>6</v>
      </c>
      <c r="C1628" s="255" t="s">
        <v>9102</v>
      </c>
      <c r="D1628" s="9">
        <v>0.10394166892123236</v>
      </c>
      <c r="E1628" s="9">
        <v>1745629.3782013811</v>
      </c>
      <c r="F1628" s="255" t="s">
        <v>9122</v>
      </c>
      <c r="G1628" s="9"/>
      <c r="H1628" s="255" t="s">
        <v>9168</v>
      </c>
      <c r="I1628" s="9">
        <v>1</v>
      </c>
    </row>
    <row r="1629">
      <c r="A1629" s="255" t="s">
        <v>2806</v>
      </c>
      <c r="B1629" s="9">
        <v>6</v>
      </c>
      <c r="C1629" s="255" t="s">
        <v>9102</v>
      </c>
      <c r="D1629" s="9">
        <v>0.051161347297232138</v>
      </c>
      <c r="E1629" s="9">
        <v>1745629.3782013811</v>
      </c>
      <c r="F1629" s="255" t="s">
        <v>9126</v>
      </c>
      <c r="G1629" s="9"/>
      <c r="H1629" s="255" t="s">
        <v>9168</v>
      </c>
      <c r="I1629" s="9">
        <v>1</v>
      </c>
    </row>
    <row r="1630">
      <c r="A1630" s="255" t="s">
        <v>2823</v>
      </c>
      <c r="B1630" s="9">
        <v>6</v>
      </c>
      <c r="C1630" s="255" t="s">
        <v>9102</v>
      </c>
      <c r="D1630" s="9">
        <v>0.043826126606205461</v>
      </c>
      <c r="E1630" s="9">
        <v>1745629.3782013811</v>
      </c>
      <c r="F1630" s="255" t="s">
        <v>9129</v>
      </c>
      <c r="G1630" s="9"/>
      <c r="H1630" s="255" t="s">
        <v>9168</v>
      </c>
      <c r="I1630" s="9">
        <v>1</v>
      </c>
    </row>
    <row r="1631">
      <c r="A1631" s="255" t="s">
        <v>2814</v>
      </c>
      <c r="B1631" s="9">
        <v>6</v>
      </c>
      <c r="C1631" s="255" t="s">
        <v>9102</v>
      </c>
      <c r="D1631" s="9">
        <v>-0.096980227890082427</v>
      </c>
      <c r="E1631" s="9">
        <v>1745629.3782013811</v>
      </c>
      <c r="F1631" s="255" t="s">
        <v>9135</v>
      </c>
      <c r="G1631" s="9"/>
      <c r="H1631" s="255" t="s">
        <v>9168</v>
      </c>
      <c r="I1631" s="9">
        <v>1</v>
      </c>
    </row>
    <row r="1632">
      <c r="A1632" s="255" t="s">
        <v>2805</v>
      </c>
      <c r="B1632" s="9">
        <v>6</v>
      </c>
      <c r="C1632" s="255" t="s">
        <v>9102</v>
      </c>
      <c r="D1632" s="9"/>
      <c r="E1632" s="9">
        <v>1745629.3782013811</v>
      </c>
      <c r="F1632" s="255" t="s">
        <v>9120</v>
      </c>
      <c r="G1632" s="9"/>
      <c r="H1632" s="255" t="s">
        <v>9168</v>
      </c>
      <c r="I1632" s="9">
        <v>1</v>
      </c>
    </row>
    <row r="1633">
      <c r="A1633" s="255" t="s">
        <v>2809</v>
      </c>
      <c r="B1633" s="9">
        <v>6</v>
      </c>
      <c r="C1633" s="255" t="s">
        <v>9102</v>
      </c>
      <c r="D1633" s="9">
        <v>0.059191805931090913</v>
      </c>
      <c r="E1633" s="9">
        <v>1745629.3782013811</v>
      </c>
      <c r="F1633" s="255" t="s">
        <v>9136</v>
      </c>
      <c r="G1633" s="9"/>
      <c r="H1633" s="255" t="s">
        <v>9168</v>
      </c>
      <c r="I1633" s="9">
        <v>1</v>
      </c>
    </row>
    <row r="1634">
      <c r="A1634" s="255" t="s">
        <v>2819</v>
      </c>
      <c r="B1634" s="9">
        <v>6</v>
      </c>
      <c r="C1634" s="255" t="s">
        <v>9102</v>
      </c>
      <c r="D1634" s="9">
        <v>0.051555582707094393</v>
      </c>
      <c r="E1634" s="9">
        <v>1745629.3782013811</v>
      </c>
      <c r="F1634" s="255" t="s">
        <v>9114</v>
      </c>
      <c r="G1634" s="9"/>
      <c r="H1634" s="255" t="s">
        <v>9168</v>
      </c>
      <c r="I1634" s="9">
        <v>1</v>
      </c>
    </row>
    <row r="1635">
      <c r="A1635" s="255" t="s">
        <v>2818</v>
      </c>
      <c r="B1635" s="9">
        <v>6</v>
      </c>
      <c r="C1635" s="255" t="s">
        <v>9102</v>
      </c>
      <c r="D1635" s="9">
        <v>0.10394166892123236</v>
      </c>
      <c r="E1635" s="9">
        <v>1745629.3782013811</v>
      </c>
      <c r="F1635" s="255" t="s">
        <v>9123</v>
      </c>
      <c r="G1635" s="9"/>
      <c r="H1635" s="255" t="s">
        <v>9168</v>
      </c>
      <c r="I1635" s="9">
        <v>1</v>
      </c>
    </row>
    <row r="1636">
      <c r="A1636" s="255" t="s">
        <v>2807</v>
      </c>
      <c r="B1636" s="9">
        <v>6</v>
      </c>
      <c r="C1636" s="255" t="s">
        <v>9102</v>
      </c>
      <c r="D1636" s="9">
        <v>0.074279019423457771</v>
      </c>
      <c r="E1636" s="9">
        <v>1745629.3782013811</v>
      </c>
      <c r="F1636" s="255" t="s">
        <v>9131</v>
      </c>
      <c r="G1636" s="9"/>
      <c r="H1636" s="255" t="s">
        <v>9168</v>
      </c>
      <c r="I1636" s="9">
        <v>1</v>
      </c>
    </row>
    <row r="1637">
      <c r="A1637" s="255" t="s">
        <v>2828</v>
      </c>
      <c r="B1637" s="9">
        <v>6</v>
      </c>
      <c r="C1637" s="255" t="s">
        <v>9102</v>
      </c>
      <c r="D1637" s="9"/>
      <c r="E1637" s="9">
        <v>1745629.3782013811</v>
      </c>
      <c r="F1637" s="255" t="s">
        <v>9116</v>
      </c>
      <c r="G1637" s="9"/>
      <c r="H1637" s="255" t="s">
        <v>9168</v>
      </c>
      <c r="I1637" s="9">
        <v>1</v>
      </c>
    </row>
    <row r="1638">
      <c r="A1638" s="255" t="s">
        <v>2813</v>
      </c>
      <c r="B1638" s="9">
        <v>6</v>
      </c>
      <c r="C1638" s="255" t="s">
        <v>9102</v>
      </c>
      <c r="D1638" s="9">
        <v>0.082475137820998648</v>
      </c>
      <c r="E1638" s="9">
        <v>1745629.3782013811</v>
      </c>
      <c r="F1638" s="255" t="s">
        <v>9134</v>
      </c>
      <c r="G1638" s="9"/>
      <c r="H1638" s="255" t="s">
        <v>9168</v>
      </c>
      <c r="I1638" s="9">
        <v>1</v>
      </c>
    </row>
    <row r="1639">
      <c r="A1639" s="255" t="s">
        <v>2825</v>
      </c>
      <c r="B1639" s="9">
        <v>6</v>
      </c>
      <c r="C1639" s="255" t="s">
        <v>9102</v>
      </c>
      <c r="D1639" s="9">
        <v>0.046575620660503268</v>
      </c>
      <c r="E1639" s="9">
        <v>1745629.3782013811</v>
      </c>
      <c r="F1639" s="255" t="s">
        <v>9137</v>
      </c>
      <c r="G1639" s="9"/>
      <c r="H1639" s="255" t="s">
        <v>9168</v>
      </c>
      <c r="I1639" s="9">
        <v>1</v>
      </c>
    </row>
    <row r="1640">
      <c r="A1640" s="255" t="s">
        <v>2810</v>
      </c>
      <c r="B1640" s="9">
        <v>6</v>
      </c>
      <c r="C1640" s="255" t="s">
        <v>9102</v>
      </c>
      <c r="D1640" s="9">
        <v>0.043826126606205461</v>
      </c>
      <c r="E1640" s="9">
        <v>1745629.3782013811</v>
      </c>
      <c r="F1640" s="255" t="s">
        <v>9130</v>
      </c>
      <c r="G1640" s="9"/>
      <c r="H1640" s="255" t="s">
        <v>9168</v>
      </c>
      <c r="I1640" s="9">
        <v>1</v>
      </c>
    </row>
    <row r="1641">
      <c r="A1641" s="255" t="s">
        <v>2811</v>
      </c>
      <c r="B1641" s="9">
        <v>6</v>
      </c>
      <c r="C1641" s="255" t="s">
        <v>9102</v>
      </c>
      <c r="D1641" s="9"/>
      <c r="E1641" s="9">
        <v>1745629.3782013811</v>
      </c>
      <c r="F1641" s="255" t="s">
        <v>9121</v>
      </c>
      <c r="G1641" s="9"/>
      <c r="H1641" s="255" t="s">
        <v>9168</v>
      </c>
      <c r="I1641" s="9">
        <v>1</v>
      </c>
    </row>
    <row r="1642">
      <c r="A1642" s="255" t="s">
        <v>2816</v>
      </c>
      <c r="B1642" s="9">
        <v>6</v>
      </c>
      <c r="C1642" s="255" t="s">
        <v>9102</v>
      </c>
      <c r="D1642" s="9">
        <v>0.066611673826052667</v>
      </c>
      <c r="E1642" s="9">
        <v>1745629.3782013811</v>
      </c>
      <c r="F1642" s="255" t="s">
        <v>9128</v>
      </c>
      <c r="G1642" s="9"/>
      <c r="H1642" s="255" t="s">
        <v>9168</v>
      </c>
      <c r="I1642" s="9">
        <v>1</v>
      </c>
    </row>
    <row r="1643">
      <c r="A1643" s="255" t="s">
        <v>2822</v>
      </c>
      <c r="B1643" s="9">
        <v>6</v>
      </c>
      <c r="C1643" s="255" t="s">
        <v>9102</v>
      </c>
      <c r="D1643" s="9">
        <v>0.092016497575064041</v>
      </c>
      <c r="E1643" s="9">
        <v>1745629.3782013811</v>
      </c>
      <c r="F1643" s="255" t="s">
        <v>9133</v>
      </c>
      <c r="G1643" s="9"/>
      <c r="H1643" s="255" t="s">
        <v>9168</v>
      </c>
      <c r="I1643" s="9">
        <v>1</v>
      </c>
    </row>
    <row r="1644">
      <c r="A1644" s="255" t="s">
        <v>2817</v>
      </c>
      <c r="B1644" s="9">
        <v>6</v>
      </c>
      <c r="C1644" s="255" t="s">
        <v>9102</v>
      </c>
      <c r="D1644" s="9">
        <v>0.066611673826052667</v>
      </c>
      <c r="E1644" s="9">
        <v>1745629.3782013811</v>
      </c>
      <c r="F1644" s="255" t="s">
        <v>9127</v>
      </c>
      <c r="G1644" s="9"/>
      <c r="H1644" s="255" t="s">
        <v>9168</v>
      </c>
      <c r="I1644" s="9">
        <v>1</v>
      </c>
    </row>
    <row r="1645">
      <c r="A1645" s="255" t="s">
        <v>2815</v>
      </c>
      <c r="B1645" s="9">
        <v>6</v>
      </c>
      <c r="C1645" s="255" t="s">
        <v>9102</v>
      </c>
      <c r="D1645" s="9">
        <v>0.083282884607228019</v>
      </c>
      <c r="E1645" s="9">
        <v>1745629.3782013811</v>
      </c>
      <c r="F1645" s="255" t="s">
        <v>9125</v>
      </c>
      <c r="G1645" s="9"/>
      <c r="H1645" s="255" t="s">
        <v>9168</v>
      </c>
      <c r="I1645" s="9">
        <v>1</v>
      </c>
    </row>
    <row r="1646">
      <c r="A1646" s="255" t="s">
        <v>2808</v>
      </c>
      <c r="B1646" s="9">
        <v>6</v>
      </c>
      <c r="C1646" s="255" t="s">
        <v>9102</v>
      </c>
      <c r="D1646" s="9"/>
      <c r="E1646" s="9">
        <v>1745629.3782013811</v>
      </c>
      <c r="F1646" s="255" t="s">
        <v>9138</v>
      </c>
      <c r="G1646" s="9"/>
      <c r="H1646" s="255" t="s">
        <v>9168</v>
      </c>
      <c r="I1646" s="9">
        <v>1</v>
      </c>
    </row>
    <row r="1647">
      <c r="A1647" s="255" t="s">
        <v>2824</v>
      </c>
      <c r="B1647" s="9">
        <v>6</v>
      </c>
      <c r="C1647" s="255" t="s">
        <v>9102</v>
      </c>
      <c r="D1647" s="9"/>
      <c r="E1647" s="9">
        <v>1745629.3782013811</v>
      </c>
      <c r="F1647" s="255" t="s">
        <v>9117</v>
      </c>
      <c r="G1647" s="9"/>
      <c r="H1647" s="255" t="s">
        <v>9168</v>
      </c>
      <c r="I1647" s="9">
        <v>1</v>
      </c>
    </row>
    <row r="1648">
      <c r="A1648" s="255" t="s">
        <v>2820</v>
      </c>
      <c r="B1648" s="9">
        <v>6</v>
      </c>
      <c r="C1648" s="255" t="s">
        <v>9102</v>
      </c>
      <c r="D1648" s="9"/>
      <c r="E1648" s="9">
        <v>1745629.3782013811</v>
      </c>
      <c r="F1648" s="255" t="s">
        <v>9118</v>
      </c>
      <c r="G1648" s="9"/>
      <c r="H1648" s="255" t="s">
        <v>9168</v>
      </c>
      <c r="I1648" s="9">
        <v>1</v>
      </c>
    </row>
    <row r="1649">
      <c r="A1649" s="255" t="s">
        <v>2826</v>
      </c>
      <c r="B1649" s="9">
        <v>6</v>
      </c>
      <c r="C1649" s="255" t="s">
        <v>9102</v>
      </c>
      <c r="D1649" s="9">
        <v>0.10394166892123236</v>
      </c>
      <c r="E1649" s="9">
        <v>1745629.3782013811</v>
      </c>
      <c r="F1649" s="255" t="s">
        <v>9124</v>
      </c>
      <c r="G1649" s="9"/>
      <c r="H1649" s="255" t="s">
        <v>9168</v>
      </c>
      <c r="I1649" s="9">
        <v>1</v>
      </c>
    </row>
    <row r="1650">
      <c r="A1650" s="255" t="s">
        <v>2827</v>
      </c>
      <c r="B1650" s="9">
        <v>6</v>
      </c>
      <c r="C1650" s="255" t="s">
        <v>9102</v>
      </c>
      <c r="D1650" s="9">
        <v>0.062147497197876517</v>
      </c>
      <c r="E1650" s="9">
        <v>1745629.3782013811</v>
      </c>
      <c r="F1650" s="255" t="s">
        <v>9132</v>
      </c>
      <c r="G1650" s="9"/>
      <c r="H1650" s="255" t="s">
        <v>9168</v>
      </c>
      <c r="I1650" s="9">
        <v>1</v>
      </c>
    </row>
    <row r="1651">
      <c r="A1651" s="255" t="s">
        <v>2821</v>
      </c>
      <c r="B1651" s="9">
        <v>6</v>
      </c>
      <c r="C1651" s="255" t="s">
        <v>9102</v>
      </c>
      <c r="D1651" s="9"/>
      <c r="E1651" s="9">
        <v>1745629.3782013811</v>
      </c>
      <c r="F1651" s="255" t="s">
        <v>9115</v>
      </c>
      <c r="G1651" s="9"/>
      <c r="H1651" s="255" t="s">
        <v>9168</v>
      </c>
      <c r="I1651" s="9">
        <v>1</v>
      </c>
    </row>
    <row r="1652">
      <c r="A1652" s="255" t="s">
        <v>2831</v>
      </c>
      <c r="B1652" s="9">
        <v>7</v>
      </c>
      <c r="C1652" s="255" t="s">
        <v>9102</v>
      </c>
      <c r="D1652" s="9">
        <v>0.13661579710452001</v>
      </c>
      <c r="E1652" s="9">
        <v>1752644.3191166262</v>
      </c>
      <c r="F1652" s="255" t="s">
        <v>9124</v>
      </c>
      <c r="G1652" s="9"/>
      <c r="H1652" s="255" t="s">
        <v>9168</v>
      </c>
      <c r="I1652" s="9">
        <v>1</v>
      </c>
    </row>
    <row r="1653">
      <c r="A1653" s="255" t="s">
        <v>2842</v>
      </c>
      <c r="B1653" s="9">
        <v>7</v>
      </c>
      <c r="C1653" s="255" t="s">
        <v>9102</v>
      </c>
      <c r="D1653" s="9">
        <v>0.097896907116859833</v>
      </c>
      <c r="E1653" s="9">
        <v>1752644.3191166262</v>
      </c>
      <c r="F1653" s="255" t="s">
        <v>9131</v>
      </c>
      <c r="G1653" s="9"/>
      <c r="H1653" s="255" t="s">
        <v>9168</v>
      </c>
      <c r="I1653" s="9">
        <v>1</v>
      </c>
    </row>
    <row r="1654">
      <c r="A1654" s="255" t="s">
        <v>2832</v>
      </c>
      <c r="B1654" s="9">
        <v>7</v>
      </c>
      <c r="C1654" s="255" t="s">
        <v>9102</v>
      </c>
      <c r="D1654" s="9"/>
      <c r="E1654" s="9">
        <v>1752644.3191166262</v>
      </c>
      <c r="F1654" s="255" t="s">
        <v>9115</v>
      </c>
      <c r="G1654" s="9"/>
      <c r="H1654" s="255" t="s">
        <v>9168</v>
      </c>
      <c r="I1654" s="9">
        <v>1</v>
      </c>
    </row>
    <row r="1655">
      <c r="A1655" s="255" t="s">
        <v>2849</v>
      </c>
      <c r="B1655" s="9">
        <v>7</v>
      </c>
      <c r="C1655" s="255" t="s">
        <v>9102</v>
      </c>
      <c r="D1655" s="9">
        <v>0.10131705000664357</v>
      </c>
      <c r="E1655" s="9">
        <v>1752644.3191166262</v>
      </c>
      <c r="F1655" s="255" t="s">
        <v>9125</v>
      </c>
      <c r="G1655" s="9"/>
      <c r="H1655" s="255" t="s">
        <v>9168</v>
      </c>
      <c r="I1655" s="9">
        <v>1</v>
      </c>
    </row>
    <row r="1656">
      <c r="A1656" s="255" t="s">
        <v>2850</v>
      </c>
      <c r="B1656" s="9">
        <v>7</v>
      </c>
      <c r="C1656" s="255" t="s">
        <v>9102</v>
      </c>
      <c r="D1656" s="9">
        <v>0.13661579710452001</v>
      </c>
      <c r="E1656" s="9">
        <v>1752644.3191166262</v>
      </c>
      <c r="F1656" s="255" t="s">
        <v>9122</v>
      </c>
      <c r="G1656" s="9"/>
      <c r="H1656" s="255" t="s">
        <v>9168</v>
      </c>
      <c r="I1656" s="9">
        <v>1</v>
      </c>
    </row>
    <row r="1657">
      <c r="A1657" s="255" t="s">
        <v>2844</v>
      </c>
      <c r="B1657" s="9">
        <v>7</v>
      </c>
      <c r="C1657" s="255" t="s">
        <v>9102</v>
      </c>
      <c r="D1657" s="9">
        <v>0.097306901976184981</v>
      </c>
      <c r="E1657" s="9">
        <v>1752644.3191166262</v>
      </c>
      <c r="F1657" s="255" t="s">
        <v>9127</v>
      </c>
      <c r="G1657" s="9"/>
      <c r="H1657" s="255" t="s">
        <v>9168</v>
      </c>
      <c r="I1657" s="9">
        <v>1</v>
      </c>
    </row>
    <row r="1658">
      <c r="A1658" s="255" t="s">
        <v>2853</v>
      </c>
      <c r="B1658" s="9">
        <v>7</v>
      </c>
      <c r="C1658" s="255" t="s">
        <v>9102</v>
      </c>
      <c r="D1658" s="9">
        <v>0.05814650630098999</v>
      </c>
      <c r="E1658" s="9">
        <v>1752644.3191166262</v>
      </c>
      <c r="F1658" s="255" t="s">
        <v>9130</v>
      </c>
      <c r="G1658" s="9"/>
      <c r="H1658" s="255" t="s">
        <v>9168</v>
      </c>
      <c r="I1658" s="9">
        <v>1</v>
      </c>
    </row>
    <row r="1659">
      <c r="A1659" s="255" t="s">
        <v>2852</v>
      </c>
      <c r="B1659" s="9">
        <v>7</v>
      </c>
      <c r="C1659" s="255" t="s">
        <v>9102</v>
      </c>
      <c r="D1659" s="9">
        <v>0.097306901976184981</v>
      </c>
      <c r="E1659" s="9">
        <v>1752644.3191166262</v>
      </c>
      <c r="F1659" s="255" t="s">
        <v>9128</v>
      </c>
      <c r="G1659" s="9"/>
      <c r="H1659" s="255" t="s">
        <v>9168</v>
      </c>
      <c r="I1659" s="9">
        <v>1</v>
      </c>
    </row>
    <row r="1660">
      <c r="A1660" s="255" t="s">
        <v>2846</v>
      </c>
      <c r="B1660" s="9">
        <v>7</v>
      </c>
      <c r="C1660" s="255" t="s">
        <v>9102</v>
      </c>
      <c r="D1660" s="9">
        <v>0.13661579710452001</v>
      </c>
      <c r="E1660" s="9">
        <v>1752644.3191166262</v>
      </c>
      <c r="F1660" s="255" t="s">
        <v>9123</v>
      </c>
      <c r="G1660" s="9"/>
      <c r="H1660" s="255" t="s">
        <v>9168</v>
      </c>
      <c r="I1660" s="9">
        <v>1</v>
      </c>
    </row>
    <row r="1661">
      <c r="A1661" s="255" t="s">
        <v>2843</v>
      </c>
      <c r="B1661" s="9">
        <v>7</v>
      </c>
      <c r="C1661" s="255" t="s">
        <v>9102</v>
      </c>
      <c r="D1661" s="9">
        <v>0.081037538327156197</v>
      </c>
      <c r="E1661" s="9">
        <v>1752644.3191166262</v>
      </c>
      <c r="F1661" s="255" t="s">
        <v>9126</v>
      </c>
      <c r="G1661" s="9"/>
      <c r="H1661" s="255" t="s">
        <v>9168</v>
      </c>
      <c r="I1661" s="9">
        <v>1</v>
      </c>
    </row>
    <row r="1662">
      <c r="A1662" s="255" t="s">
        <v>2840</v>
      </c>
      <c r="B1662" s="9">
        <v>7</v>
      </c>
      <c r="C1662" s="255" t="s">
        <v>9102</v>
      </c>
      <c r="D1662" s="9">
        <v>0.05814650630098999</v>
      </c>
      <c r="E1662" s="9">
        <v>1752644.3191166262</v>
      </c>
      <c r="F1662" s="255" t="s">
        <v>9129</v>
      </c>
      <c r="G1662" s="9"/>
      <c r="H1662" s="255" t="s">
        <v>9168</v>
      </c>
      <c r="I1662" s="9">
        <v>1</v>
      </c>
    </row>
    <row r="1663">
      <c r="A1663" s="255" t="s">
        <v>2830</v>
      </c>
      <c r="B1663" s="9">
        <v>7</v>
      </c>
      <c r="C1663" s="255" t="s">
        <v>9102</v>
      </c>
      <c r="D1663" s="9">
        <v>0.082240852783668439</v>
      </c>
      <c r="E1663" s="9">
        <v>1752644.3191166262</v>
      </c>
      <c r="F1663" s="255" t="s">
        <v>9136</v>
      </c>
      <c r="G1663" s="9"/>
      <c r="H1663" s="255" t="s">
        <v>9168</v>
      </c>
      <c r="I1663" s="9">
        <v>1</v>
      </c>
    </row>
    <row r="1664">
      <c r="A1664" s="255" t="s">
        <v>2839</v>
      </c>
      <c r="B1664" s="9">
        <v>7</v>
      </c>
      <c r="C1664" s="255" t="s">
        <v>9102</v>
      </c>
      <c r="D1664" s="9"/>
      <c r="E1664" s="9">
        <v>1752644.3191166262</v>
      </c>
      <c r="F1664" s="255" t="s">
        <v>9119</v>
      </c>
      <c r="G1664" s="9"/>
      <c r="H1664" s="255" t="s">
        <v>9168</v>
      </c>
      <c r="I1664" s="9">
        <v>1</v>
      </c>
    </row>
    <row r="1665">
      <c r="A1665" s="255" t="s">
        <v>2838</v>
      </c>
      <c r="B1665" s="9">
        <v>7</v>
      </c>
      <c r="C1665" s="255" t="s">
        <v>9102</v>
      </c>
      <c r="D1665" s="9">
        <v>0.090213160579727669</v>
      </c>
      <c r="E1665" s="9">
        <v>1752644.3191166262</v>
      </c>
      <c r="F1665" s="255" t="s">
        <v>9132</v>
      </c>
      <c r="G1665" s="9"/>
      <c r="H1665" s="255" t="s">
        <v>9168</v>
      </c>
      <c r="I1665" s="9">
        <v>1</v>
      </c>
    </row>
    <row r="1666">
      <c r="A1666" s="255" t="s">
        <v>2834</v>
      </c>
      <c r="B1666" s="9">
        <v>7</v>
      </c>
      <c r="C1666" s="255" t="s">
        <v>9102</v>
      </c>
      <c r="D1666" s="9"/>
      <c r="E1666" s="9">
        <v>1752644.3191166262</v>
      </c>
      <c r="F1666" s="255" t="s">
        <v>9121</v>
      </c>
      <c r="G1666" s="9"/>
      <c r="H1666" s="255" t="s">
        <v>9168</v>
      </c>
      <c r="I1666" s="9">
        <v>1</v>
      </c>
    </row>
    <row r="1667">
      <c r="A1667" s="255" t="s">
        <v>2847</v>
      </c>
      <c r="B1667" s="9">
        <v>7</v>
      </c>
      <c r="C1667" s="255" t="s">
        <v>9102</v>
      </c>
      <c r="D1667" s="9">
        <v>0.099174853001769855</v>
      </c>
      <c r="E1667" s="9">
        <v>1752644.3191166262</v>
      </c>
      <c r="F1667" s="255" t="s">
        <v>9134</v>
      </c>
      <c r="G1667" s="9"/>
      <c r="H1667" s="255" t="s">
        <v>9168</v>
      </c>
      <c r="I1667" s="9">
        <v>1</v>
      </c>
    </row>
    <row r="1668">
      <c r="A1668" s="255" t="s">
        <v>2845</v>
      </c>
      <c r="B1668" s="9">
        <v>7</v>
      </c>
      <c r="C1668" s="255" t="s">
        <v>9102</v>
      </c>
      <c r="D1668" s="9"/>
      <c r="E1668" s="9">
        <v>1752644.3191166262</v>
      </c>
      <c r="F1668" s="255" t="s">
        <v>9138</v>
      </c>
      <c r="G1668" s="9"/>
      <c r="H1668" s="255" t="s">
        <v>9168</v>
      </c>
      <c r="I1668" s="9">
        <v>1</v>
      </c>
    </row>
    <row r="1669">
      <c r="A1669" s="255" t="s">
        <v>2841</v>
      </c>
      <c r="B1669" s="9">
        <v>7</v>
      </c>
      <c r="C1669" s="255" t="s">
        <v>9102</v>
      </c>
      <c r="D1669" s="9">
        <v>0.080350395611256592</v>
      </c>
      <c r="E1669" s="9">
        <v>1752644.3191166262</v>
      </c>
      <c r="F1669" s="255" t="s">
        <v>9137</v>
      </c>
      <c r="G1669" s="9"/>
      <c r="H1669" s="255" t="s">
        <v>9168</v>
      </c>
      <c r="I1669" s="9">
        <v>1</v>
      </c>
    </row>
    <row r="1670">
      <c r="A1670" s="255" t="s">
        <v>2851</v>
      </c>
      <c r="B1670" s="9">
        <v>7</v>
      </c>
      <c r="C1670" s="255" t="s">
        <v>9102</v>
      </c>
      <c r="D1670" s="9"/>
      <c r="E1670" s="9">
        <v>1752644.3191166262</v>
      </c>
      <c r="F1670" s="255" t="s">
        <v>9116</v>
      </c>
      <c r="G1670" s="9"/>
      <c r="H1670" s="255" t="s">
        <v>9168</v>
      </c>
      <c r="I1670" s="9">
        <v>1</v>
      </c>
    </row>
    <row r="1671">
      <c r="A1671" s="255" t="s">
        <v>2848</v>
      </c>
      <c r="B1671" s="9">
        <v>7</v>
      </c>
      <c r="C1671" s="255" t="s">
        <v>9102</v>
      </c>
      <c r="D1671" s="9">
        <v>0.084648491002251428</v>
      </c>
      <c r="E1671" s="9">
        <v>1752644.3191166262</v>
      </c>
      <c r="F1671" s="255" t="s">
        <v>9114</v>
      </c>
      <c r="G1671" s="9"/>
      <c r="H1671" s="255" t="s">
        <v>9168</v>
      </c>
      <c r="I1671" s="9">
        <v>1</v>
      </c>
    </row>
    <row r="1672">
      <c r="A1672" s="255" t="s">
        <v>2837</v>
      </c>
      <c r="B1672" s="9">
        <v>7</v>
      </c>
      <c r="C1672" s="255" t="s">
        <v>9102</v>
      </c>
      <c r="D1672" s="9">
        <v>-0.16264666661794955</v>
      </c>
      <c r="E1672" s="9">
        <v>1752644.3191166262</v>
      </c>
      <c r="F1672" s="255" t="s">
        <v>9135</v>
      </c>
      <c r="G1672" s="9"/>
      <c r="H1672" s="255" t="s">
        <v>9168</v>
      </c>
      <c r="I1672" s="9">
        <v>1</v>
      </c>
    </row>
    <row r="1673">
      <c r="A1673" s="255" t="s">
        <v>2835</v>
      </c>
      <c r="B1673" s="9">
        <v>7</v>
      </c>
      <c r="C1673" s="255" t="s">
        <v>9102</v>
      </c>
      <c r="D1673" s="9"/>
      <c r="E1673" s="9">
        <v>1752644.3191166262</v>
      </c>
      <c r="F1673" s="255" t="s">
        <v>9118</v>
      </c>
      <c r="G1673" s="9"/>
      <c r="H1673" s="255" t="s">
        <v>9168</v>
      </c>
      <c r="I1673" s="9">
        <v>1</v>
      </c>
    </row>
    <row r="1674">
      <c r="A1674" s="255" t="s">
        <v>2829</v>
      </c>
      <c r="B1674" s="9">
        <v>7</v>
      </c>
      <c r="C1674" s="255" t="s">
        <v>9102</v>
      </c>
      <c r="D1674" s="9"/>
      <c r="E1674" s="9">
        <v>1752644.3191166262</v>
      </c>
      <c r="F1674" s="255" t="s">
        <v>9117</v>
      </c>
      <c r="G1674" s="9"/>
      <c r="H1674" s="255" t="s">
        <v>9168</v>
      </c>
      <c r="I1674" s="9">
        <v>1</v>
      </c>
    </row>
    <row r="1675">
      <c r="A1675" s="255" t="s">
        <v>2833</v>
      </c>
      <c r="B1675" s="9">
        <v>7</v>
      </c>
      <c r="C1675" s="255" t="s">
        <v>9102</v>
      </c>
      <c r="D1675" s="9"/>
      <c r="E1675" s="9">
        <v>1752644.3191166262</v>
      </c>
      <c r="F1675" s="255" t="s">
        <v>9120</v>
      </c>
      <c r="G1675" s="9"/>
      <c r="H1675" s="255" t="s">
        <v>9168</v>
      </c>
      <c r="I1675" s="9">
        <v>1</v>
      </c>
    </row>
    <row r="1676">
      <c r="A1676" s="255" t="s">
        <v>2836</v>
      </c>
      <c r="B1676" s="9">
        <v>7</v>
      </c>
      <c r="C1676" s="255" t="s">
        <v>9102</v>
      </c>
      <c r="D1676" s="9">
        <v>0.11309549170849859</v>
      </c>
      <c r="E1676" s="9">
        <v>1752644.3191166262</v>
      </c>
      <c r="F1676" s="255" t="s">
        <v>9133</v>
      </c>
      <c r="G1676" s="9"/>
      <c r="H1676" s="255" t="s">
        <v>9168</v>
      </c>
      <c r="I1676" s="9">
        <v>1</v>
      </c>
    </row>
    <row r="1677">
      <c r="A1677" s="255" t="s">
        <v>2867</v>
      </c>
      <c r="B1677" s="9">
        <v>8</v>
      </c>
      <c r="C1677" s="255" t="s">
        <v>9102</v>
      </c>
      <c r="D1677" s="9">
        <v>0.14283831181524026</v>
      </c>
      <c r="E1677" s="9">
        <v>1746329.1424868982</v>
      </c>
      <c r="F1677" s="255" t="s">
        <v>9124</v>
      </c>
      <c r="G1677" s="9"/>
      <c r="H1677" s="255" t="s">
        <v>9168</v>
      </c>
      <c r="I1677" s="9">
        <v>1</v>
      </c>
    </row>
    <row r="1678">
      <c r="A1678" s="255" t="s">
        <v>2858</v>
      </c>
      <c r="B1678" s="9">
        <v>8</v>
      </c>
      <c r="C1678" s="255" t="s">
        <v>9102</v>
      </c>
      <c r="D1678" s="9">
        <v>0.13556769411173086</v>
      </c>
      <c r="E1678" s="9">
        <v>1746329.1424868982</v>
      </c>
      <c r="F1678" s="255" t="s">
        <v>9133</v>
      </c>
      <c r="G1678" s="9"/>
      <c r="H1678" s="255" t="s">
        <v>9168</v>
      </c>
      <c r="I1678" s="9">
        <v>1</v>
      </c>
    </row>
    <row r="1679">
      <c r="A1679" s="255" t="s">
        <v>2869</v>
      </c>
      <c r="B1679" s="9">
        <v>8</v>
      </c>
      <c r="C1679" s="255" t="s">
        <v>9102</v>
      </c>
      <c r="D1679" s="9"/>
      <c r="E1679" s="9">
        <v>1746329.1424868982</v>
      </c>
      <c r="F1679" s="255" t="s">
        <v>9121</v>
      </c>
      <c r="G1679" s="9"/>
      <c r="H1679" s="255" t="s">
        <v>9168</v>
      </c>
      <c r="I1679" s="9">
        <v>1</v>
      </c>
    </row>
    <row r="1680">
      <c r="A1680" s="255" t="s">
        <v>2870</v>
      </c>
      <c r="B1680" s="9">
        <v>8</v>
      </c>
      <c r="C1680" s="255" t="s">
        <v>9102</v>
      </c>
      <c r="D1680" s="9">
        <v>0.12289566409698942</v>
      </c>
      <c r="E1680" s="9">
        <v>1746329.1424868982</v>
      </c>
      <c r="F1680" s="255" t="s">
        <v>9132</v>
      </c>
      <c r="G1680" s="9"/>
      <c r="H1680" s="255" t="s">
        <v>9168</v>
      </c>
      <c r="I1680" s="9">
        <v>1</v>
      </c>
    </row>
    <row r="1681">
      <c r="A1681" s="255" t="s">
        <v>2865</v>
      </c>
      <c r="B1681" s="9">
        <v>8</v>
      </c>
      <c r="C1681" s="255" t="s">
        <v>9102</v>
      </c>
      <c r="D1681" s="9">
        <v>-0.15543526295256002</v>
      </c>
      <c r="E1681" s="9">
        <v>1746329.1424868982</v>
      </c>
      <c r="F1681" s="255" t="s">
        <v>9135</v>
      </c>
      <c r="G1681" s="9"/>
      <c r="H1681" s="255" t="s">
        <v>9168</v>
      </c>
      <c r="I1681" s="9">
        <v>1</v>
      </c>
    </row>
    <row r="1682">
      <c r="A1682" s="255" t="s">
        <v>2878</v>
      </c>
      <c r="B1682" s="9">
        <v>8</v>
      </c>
      <c r="C1682" s="255" t="s">
        <v>9102</v>
      </c>
      <c r="D1682" s="9"/>
      <c r="E1682" s="9">
        <v>1746329.1424868982</v>
      </c>
      <c r="F1682" s="255" t="s">
        <v>9115</v>
      </c>
      <c r="G1682" s="9"/>
      <c r="H1682" s="255" t="s">
        <v>9168</v>
      </c>
      <c r="I1682" s="9">
        <v>1</v>
      </c>
    </row>
    <row r="1683">
      <c r="A1683" s="255" t="s">
        <v>2855</v>
      </c>
      <c r="B1683" s="9">
        <v>8</v>
      </c>
      <c r="C1683" s="255" t="s">
        <v>9102</v>
      </c>
      <c r="D1683" s="9">
        <v>0.14283831181524026</v>
      </c>
      <c r="E1683" s="9">
        <v>1746329.1424868982</v>
      </c>
      <c r="F1683" s="255" t="s">
        <v>9123</v>
      </c>
      <c r="G1683" s="9"/>
      <c r="H1683" s="255" t="s">
        <v>9168</v>
      </c>
      <c r="I1683" s="9">
        <v>1</v>
      </c>
    </row>
    <row r="1684">
      <c r="A1684" s="255" t="s">
        <v>2863</v>
      </c>
      <c r="B1684" s="9">
        <v>8</v>
      </c>
      <c r="C1684" s="255" t="s">
        <v>9102</v>
      </c>
      <c r="D1684" s="9"/>
      <c r="E1684" s="9">
        <v>1746329.1424868982</v>
      </c>
      <c r="F1684" s="255" t="s">
        <v>9117</v>
      </c>
      <c r="G1684" s="9"/>
      <c r="H1684" s="255" t="s">
        <v>9168</v>
      </c>
      <c r="I1684" s="9">
        <v>1</v>
      </c>
    </row>
    <row r="1685">
      <c r="A1685" s="255" t="s">
        <v>2874</v>
      </c>
      <c r="B1685" s="9">
        <v>8</v>
      </c>
      <c r="C1685" s="255" t="s">
        <v>9102</v>
      </c>
      <c r="D1685" s="9">
        <v>0.12523760733810496</v>
      </c>
      <c r="E1685" s="9">
        <v>1746329.1424868982</v>
      </c>
      <c r="F1685" s="255" t="s">
        <v>9131</v>
      </c>
      <c r="G1685" s="9"/>
      <c r="H1685" s="255" t="s">
        <v>9168</v>
      </c>
      <c r="I1685" s="9">
        <v>1</v>
      </c>
    </row>
    <row r="1686">
      <c r="A1686" s="255" t="s">
        <v>2861</v>
      </c>
      <c r="B1686" s="9">
        <v>8</v>
      </c>
      <c r="C1686" s="255" t="s">
        <v>9102</v>
      </c>
      <c r="D1686" s="9">
        <v>0.13070397291775832</v>
      </c>
      <c r="E1686" s="9">
        <v>1746329.1424868982</v>
      </c>
      <c r="F1686" s="255" t="s">
        <v>9127</v>
      </c>
      <c r="G1686" s="9"/>
      <c r="H1686" s="255" t="s">
        <v>9168</v>
      </c>
      <c r="I1686" s="9">
        <v>1</v>
      </c>
    </row>
    <row r="1687">
      <c r="A1687" s="255" t="s">
        <v>2856</v>
      </c>
      <c r="B1687" s="9">
        <v>8</v>
      </c>
      <c r="C1687" s="255" t="s">
        <v>9102</v>
      </c>
      <c r="D1687" s="9">
        <v>0.12568175157271261</v>
      </c>
      <c r="E1687" s="9">
        <v>1746329.1424868982</v>
      </c>
      <c r="F1687" s="255" t="s">
        <v>9126</v>
      </c>
      <c r="G1687" s="9"/>
      <c r="H1687" s="255" t="s">
        <v>9168</v>
      </c>
      <c r="I1687" s="9">
        <v>1</v>
      </c>
    </row>
    <row r="1688">
      <c r="A1688" s="255" t="s">
        <v>2862</v>
      </c>
      <c r="B1688" s="9">
        <v>8</v>
      </c>
      <c r="C1688" s="255" t="s">
        <v>9102</v>
      </c>
      <c r="D1688" s="9">
        <v>0.13070397291775832</v>
      </c>
      <c r="E1688" s="9">
        <v>1746329.1424868982</v>
      </c>
      <c r="F1688" s="255" t="s">
        <v>9128</v>
      </c>
      <c r="G1688" s="9"/>
      <c r="H1688" s="255" t="s">
        <v>9168</v>
      </c>
      <c r="I1688" s="9">
        <v>1</v>
      </c>
    </row>
    <row r="1689">
      <c r="A1689" s="255" t="s">
        <v>2868</v>
      </c>
      <c r="B1689" s="9">
        <v>8</v>
      </c>
      <c r="C1689" s="255" t="s">
        <v>9102</v>
      </c>
      <c r="D1689" s="9">
        <v>0.12321818695023101</v>
      </c>
      <c r="E1689" s="9">
        <v>1746329.1424868982</v>
      </c>
      <c r="F1689" s="255" t="s">
        <v>9125</v>
      </c>
      <c r="G1689" s="9"/>
      <c r="H1689" s="255" t="s">
        <v>9168</v>
      </c>
      <c r="I1689" s="9">
        <v>1</v>
      </c>
    </row>
    <row r="1690">
      <c r="A1690" s="255" t="s">
        <v>2875</v>
      </c>
      <c r="B1690" s="9">
        <v>8</v>
      </c>
      <c r="C1690" s="255" t="s">
        <v>9102</v>
      </c>
      <c r="D1690" s="9">
        <v>0.14283831181524026</v>
      </c>
      <c r="E1690" s="9">
        <v>1746329.1424868982</v>
      </c>
      <c r="F1690" s="255" t="s">
        <v>9122</v>
      </c>
      <c r="G1690" s="9"/>
      <c r="H1690" s="255" t="s">
        <v>9168</v>
      </c>
      <c r="I1690" s="9">
        <v>1</v>
      </c>
    </row>
    <row r="1691">
      <c r="A1691" s="255" t="s">
        <v>2866</v>
      </c>
      <c r="B1691" s="9">
        <v>8</v>
      </c>
      <c r="C1691" s="255" t="s">
        <v>9102</v>
      </c>
      <c r="D1691" s="9"/>
      <c r="E1691" s="9">
        <v>1746329.1424868982</v>
      </c>
      <c r="F1691" s="255" t="s">
        <v>9119</v>
      </c>
      <c r="G1691" s="9"/>
      <c r="H1691" s="255" t="s">
        <v>9168</v>
      </c>
      <c r="I1691" s="9">
        <v>1</v>
      </c>
    </row>
    <row r="1692">
      <c r="A1692" s="255" t="s">
        <v>2857</v>
      </c>
      <c r="B1692" s="9">
        <v>8</v>
      </c>
      <c r="C1692" s="255" t="s">
        <v>9102</v>
      </c>
      <c r="D1692" s="9"/>
      <c r="E1692" s="9">
        <v>1746329.1424868982</v>
      </c>
      <c r="F1692" s="255" t="s">
        <v>9118</v>
      </c>
      <c r="G1692" s="9"/>
      <c r="H1692" s="255" t="s">
        <v>9168</v>
      </c>
      <c r="I1692" s="9">
        <v>1</v>
      </c>
    </row>
    <row r="1693">
      <c r="A1693" s="255" t="s">
        <v>2859</v>
      </c>
      <c r="B1693" s="9">
        <v>8</v>
      </c>
      <c r="C1693" s="255" t="s">
        <v>9102</v>
      </c>
      <c r="D1693" s="9">
        <v>0.11988957381993517</v>
      </c>
      <c r="E1693" s="9">
        <v>1746329.1424868982</v>
      </c>
      <c r="F1693" s="255" t="s">
        <v>9137</v>
      </c>
      <c r="G1693" s="9"/>
      <c r="H1693" s="255" t="s">
        <v>9168</v>
      </c>
      <c r="I1693" s="9">
        <v>1</v>
      </c>
    </row>
    <row r="1694">
      <c r="A1694" s="255" t="s">
        <v>2873</v>
      </c>
      <c r="B1694" s="9">
        <v>8</v>
      </c>
      <c r="C1694" s="255" t="s">
        <v>9102</v>
      </c>
      <c r="D1694" s="9">
        <v>0.12273403306479234</v>
      </c>
      <c r="E1694" s="9">
        <v>1746329.1424868982</v>
      </c>
      <c r="F1694" s="255" t="s">
        <v>9114</v>
      </c>
      <c r="G1694" s="9"/>
      <c r="H1694" s="255" t="s">
        <v>9168</v>
      </c>
      <c r="I1694" s="9">
        <v>1</v>
      </c>
    </row>
    <row r="1695">
      <c r="A1695" s="255" t="s">
        <v>2864</v>
      </c>
      <c r="B1695" s="9">
        <v>8</v>
      </c>
      <c r="C1695" s="255" t="s">
        <v>9102</v>
      </c>
      <c r="D1695" s="9">
        <v>0.12087662527964528</v>
      </c>
      <c r="E1695" s="9">
        <v>1746329.1424868982</v>
      </c>
      <c r="F1695" s="255" t="s">
        <v>9134</v>
      </c>
      <c r="G1695" s="9"/>
      <c r="H1695" s="255" t="s">
        <v>9168</v>
      </c>
      <c r="I1695" s="9">
        <v>1</v>
      </c>
    </row>
    <row r="1696">
      <c r="A1696" s="255" t="s">
        <v>2871</v>
      </c>
      <c r="B1696" s="9">
        <v>8</v>
      </c>
      <c r="C1696" s="255" t="s">
        <v>9102</v>
      </c>
      <c r="D1696" s="9"/>
      <c r="E1696" s="9">
        <v>1746329.1424868982</v>
      </c>
      <c r="F1696" s="255" t="s">
        <v>9116</v>
      </c>
      <c r="G1696" s="9"/>
      <c r="H1696" s="255" t="s">
        <v>9168</v>
      </c>
      <c r="I1696" s="9">
        <v>1</v>
      </c>
    </row>
    <row r="1697">
      <c r="A1697" s="255" t="s">
        <v>2860</v>
      </c>
      <c r="B1697" s="9">
        <v>8</v>
      </c>
      <c r="C1697" s="255" t="s">
        <v>9102</v>
      </c>
      <c r="D1697" s="9"/>
      <c r="E1697" s="9">
        <v>1746329.1424868982</v>
      </c>
      <c r="F1697" s="255" t="s">
        <v>9120</v>
      </c>
      <c r="G1697" s="9"/>
      <c r="H1697" s="255" t="s">
        <v>9168</v>
      </c>
      <c r="I1697" s="9">
        <v>1</v>
      </c>
    </row>
    <row r="1698">
      <c r="A1698" s="255" t="s">
        <v>2872</v>
      </c>
      <c r="B1698" s="9">
        <v>8</v>
      </c>
      <c r="C1698" s="255" t="s">
        <v>9102</v>
      </c>
      <c r="D1698" s="9">
        <v>0.10716800209294483</v>
      </c>
      <c r="E1698" s="9">
        <v>1746329.1424868982</v>
      </c>
      <c r="F1698" s="255" t="s">
        <v>9129</v>
      </c>
      <c r="G1698" s="9"/>
      <c r="H1698" s="255" t="s">
        <v>9168</v>
      </c>
      <c r="I1698" s="9">
        <v>1</v>
      </c>
    </row>
    <row r="1699">
      <c r="A1699" s="255" t="s">
        <v>2876</v>
      </c>
      <c r="B1699" s="9">
        <v>8</v>
      </c>
      <c r="C1699" s="255" t="s">
        <v>9102</v>
      </c>
      <c r="D1699" s="9"/>
      <c r="E1699" s="9">
        <v>1746329.1424868982</v>
      </c>
      <c r="F1699" s="255" t="s">
        <v>9138</v>
      </c>
      <c r="G1699" s="9"/>
      <c r="H1699" s="255" t="s">
        <v>9168</v>
      </c>
      <c r="I1699" s="9">
        <v>1</v>
      </c>
    </row>
    <row r="1700">
      <c r="A1700" s="255" t="s">
        <v>2877</v>
      </c>
      <c r="B1700" s="9">
        <v>8</v>
      </c>
      <c r="C1700" s="255" t="s">
        <v>9102</v>
      </c>
      <c r="D1700" s="9">
        <v>0.13582493007600338</v>
      </c>
      <c r="E1700" s="9">
        <v>1746329.1424868982</v>
      </c>
      <c r="F1700" s="255" t="s">
        <v>9136</v>
      </c>
      <c r="G1700" s="9"/>
      <c r="H1700" s="255" t="s">
        <v>9168</v>
      </c>
      <c r="I1700" s="9">
        <v>1</v>
      </c>
    </row>
    <row r="1701">
      <c r="A1701" s="255" t="s">
        <v>2854</v>
      </c>
      <c r="B1701" s="9">
        <v>8</v>
      </c>
      <c r="C1701" s="255" t="s">
        <v>9102</v>
      </c>
      <c r="D1701" s="9">
        <v>0.10716800209294483</v>
      </c>
      <c r="E1701" s="9">
        <v>1746329.1424868982</v>
      </c>
      <c r="F1701" s="255" t="s">
        <v>9130</v>
      </c>
      <c r="G1701" s="9"/>
      <c r="H1701" s="255" t="s">
        <v>9168</v>
      </c>
      <c r="I1701" s="9">
        <v>1</v>
      </c>
    </row>
    <row r="1702">
      <c r="A1702" s="255" t="s">
        <v>2890</v>
      </c>
      <c r="B1702" s="9">
        <v>9</v>
      </c>
      <c r="C1702" s="255" t="s">
        <v>9102</v>
      </c>
      <c r="D1702" s="9">
        <v>-0.26225180202348347</v>
      </c>
      <c r="E1702" s="9">
        <v>1747858.0461865487</v>
      </c>
      <c r="F1702" s="255" t="s">
        <v>9135</v>
      </c>
      <c r="G1702" s="9"/>
      <c r="H1702" s="255" t="s">
        <v>9168</v>
      </c>
      <c r="I1702" s="9">
        <v>1</v>
      </c>
    </row>
    <row r="1703">
      <c r="A1703" s="255" t="s">
        <v>2885</v>
      </c>
      <c r="B1703" s="9">
        <v>9</v>
      </c>
      <c r="C1703" s="255" t="s">
        <v>9102</v>
      </c>
      <c r="D1703" s="9">
        <v>0.19118447917546805</v>
      </c>
      <c r="E1703" s="9">
        <v>1747858.0461865487</v>
      </c>
      <c r="F1703" s="255" t="s">
        <v>9122</v>
      </c>
      <c r="G1703" s="9"/>
      <c r="H1703" s="255" t="s">
        <v>9168</v>
      </c>
      <c r="I1703" s="9">
        <v>1</v>
      </c>
    </row>
    <row r="1704">
      <c r="A1704" s="255" t="s">
        <v>2901</v>
      </c>
      <c r="B1704" s="9">
        <v>9</v>
      </c>
      <c r="C1704" s="255" t="s">
        <v>9102</v>
      </c>
      <c r="D1704" s="9">
        <v>0.14556850144069119</v>
      </c>
      <c r="E1704" s="9">
        <v>1747858.0461865487</v>
      </c>
      <c r="F1704" s="255" t="s">
        <v>9132</v>
      </c>
      <c r="G1704" s="9"/>
      <c r="H1704" s="255" t="s">
        <v>9168</v>
      </c>
      <c r="I1704" s="9">
        <v>1</v>
      </c>
    </row>
    <row r="1705">
      <c r="A1705" s="255" t="s">
        <v>2879</v>
      </c>
      <c r="B1705" s="9">
        <v>9</v>
      </c>
      <c r="C1705" s="255" t="s">
        <v>9102</v>
      </c>
      <c r="D1705" s="9">
        <v>0.15860158865279497</v>
      </c>
      <c r="E1705" s="9">
        <v>1747858.0461865487</v>
      </c>
      <c r="F1705" s="255" t="s">
        <v>9125</v>
      </c>
      <c r="G1705" s="9"/>
      <c r="H1705" s="255" t="s">
        <v>9168</v>
      </c>
      <c r="I1705" s="9">
        <v>1</v>
      </c>
    </row>
    <row r="1706">
      <c r="A1706" s="255" t="s">
        <v>2886</v>
      </c>
      <c r="B1706" s="9">
        <v>9</v>
      </c>
      <c r="C1706" s="255" t="s">
        <v>9102</v>
      </c>
      <c r="D1706" s="9">
        <v>0.19118447917546805</v>
      </c>
      <c r="E1706" s="9">
        <v>1747858.0461865487</v>
      </c>
      <c r="F1706" s="255" t="s">
        <v>9124</v>
      </c>
      <c r="G1706" s="9"/>
      <c r="H1706" s="255" t="s">
        <v>9168</v>
      </c>
      <c r="I1706" s="9">
        <v>1</v>
      </c>
    </row>
    <row r="1707">
      <c r="A1707" s="255" t="s">
        <v>2896</v>
      </c>
      <c r="B1707" s="9">
        <v>9</v>
      </c>
      <c r="C1707" s="255" t="s">
        <v>9102</v>
      </c>
      <c r="D1707" s="9">
        <v>0.15700951127234772</v>
      </c>
      <c r="E1707" s="9">
        <v>1747858.0461865487</v>
      </c>
      <c r="F1707" s="255" t="s">
        <v>9127</v>
      </c>
      <c r="G1707" s="9"/>
      <c r="H1707" s="255" t="s">
        <v>9168</v>
      </c>
      <c r="I1707" s="9">
        <v>1</v>
      </c>
    </row>
    <row r="1708">
      <c r="A1708" s="255" t="s">
        <v>2893</v>
      </c>
      <c r="B1708" s="9">
        <v>9</v>
      </c>
      <c r="C1708" s="255" t="s">
        <v>9102</v>
      </c>
      <c r="D1708" s="9"/>
      <c r="E1708" s="9">
        <v>1747858.0461865487</v>
      </c>
      <c r="F1708" s="255" t="s">
        <v>9138</v>
      </c>
      <c r="G1708" s="9"/>
      <c r="H1708" s="255" t="s">
        <v>9168</v>
      </c>
      <c r="I1708" s="9">
        <v>1</v>
      </c>
    </row>
    <row r="1709">
      <c r="A1709" s="255" t="s">
        <v>2900</v>
      </c>
      <c r="B1709" s="9">
        <v>9</v>
      </c>
      <c r="C1709" s="255" t="s">
        <v>9102</v>
      </c>
      <c r="D1709" s="9">
        <v>0.13903702214353716</v>
      </c>
      <c r="E1709" s="9">
        <v>1747858.0461865487</v>
      </c>
      <c r="F1709" s="255" t="s">
        <v>9114</v>
      </c>
      <c r="G1709" s="9"/>
      <c r="H1709" s="255" t="s">
        <v>9168</v>
      </c>
      <c r="I1709" s="9">
        <v>1</v>
      </c>
    </row>
    <row r="1710">
      <c r="A1710" s="255" t="s">
        <v>2903</v>
      </c>
      <c r="B1710" s="9">
        <v>9</v>
      </c>
      <c r="C1710" s="255" t="s">
        <v>9102</v>
      </c>
      <c r="D1710" s="9"/>
      <c r="E1710" s="9">
        <v>1747858.0461865487</v>
      </c>
      <c r="F1710" s="255" t="s">
        <v>9116</v>
      </c>
      <c r="G1710" s="9"/>
      <c r="H1710" s="255" t="s">
        <v>9168</v>
      </c>
      <c r="I1710" s="9">
        <v>1</v>
      </c>
    </row>
    <row r="1711">
      <c r="A1711" s="255" t="s">
        <v>2883</v>
      </c>
      <c r="B1711" s="9">
        <v>9</v>
      </c>
      <c r="C1711" s="255" t="s">
        <v>9102</v>
      </c>
      <c r="D1711" s="9">
        <v>0.13120743537733684</v>
      </c>
      <c r="E1711" s="9">
        <v>1747858.0461865487</v>
      </c>
      <c r="F1711" s="255" t="s">
        <v>9137</v>
      </c>
      <c r="G1711" s="9"/>
      <c r="H1711" s="255" t="s">
        <v>9168</v>
      </c>
      <c r="I1711" s="9">
        <v>1</v>
      </c>
    </row>
    <row r="1712">
      <c r="A1712" s="255" t="s">
        <v>2889</v>
      </c>
      <c r="B1712" s="9">
        <v>9</v>
      </c>
      <c r="C1712" s="255" t="s">
        <v>9102</v>
      </c>
      <c r="D1712" s="9">
        <v>0.12141177454159639</v>
      </c>
      <c r="E1712" s="9">
        <v>1747858.0461865487</v>
      </c>
      <c r="F1712" s="255" t="s">
        <v>9130</v>
      </c>
      <c r="G1712" s="9"/>
      <c r="H1712" s="255" t="s">
        <v>9168</v>
      </c>
      <c r="I1712" s="9">
        <v>1</v>
      </c>
    </row>
    <row r="1713">
      <c r="A1713" s="255" t="s">
        <v>2888</v>
      </c>
      <c r="B1713" s="9">
        <v>9</v>
      </c>
      <c r="C1713" s="255" t="s">
        <v>9102</v>
      </c>
      <c r="D1713" s="9">
        <v>0.15475322037796871</v>
      </c>
      <c r="E1713" s="9">
        <v>1747858.0461865487</v>
      </c>
      <c r="F1713" s="255" t="s">
        <v>9134</v>
      </c>
      <c r="G1713" s="9"/>
      <c r="H1713" s="255" t="s">
        <v>9168</v>
      </c>
      <c r="I1713" s="9">
        <v>1</v>
      </c>
    </row>
    <row r="1714">
      <c r="A1714" s="255" t="s">
        <v>2880</v>
      </c>
      <c r="B1714" s="9">
        <v>9</v>
      </c>
      <c r="C1714" s="255" t="s">
        <v>9102</v>
      </c>
      <c r="D1714" s="9">
        <v>0.17692472203365131</v>
      </c>
      <c r="E1714" s="9">
        <v>1747858.0461865487</v>
      </c>
      <c r="F1714" s="255" t="s">
        <v>9133</v>
      </c>
      <c r="G1714" s="9"/>
      <c r="H1714" s="255" t="s">
        <v>9168</v>
      </c>
      <c r="I1714" s="9">
        <v>1</v>
      </c>
    </row>
    <row r="1715">
      <c r="A1715" s="255" t="s">
        <v>2897</v>
      </c>
      <c r="B1715" s="9">
        <v>9</v>
      </c>
      <c r="C1715" s="255" t="s">
        <v>9102</v>
      </c>
      <c r="D1715" s="9"/>
      <c r="E1715" s="9">
        <v>1747858.0461865487</v>
      </c>
      <c r="F1715" s="255" t="s">
        <v>9115</v>
      </c>
      <c r="G1715" s="9"/>
      <c r="H1715" s="255" t="s">
        <v>9168</v>
      </c>
      <c r="I1715" s="9">
        <v>1</v>
      </c>
    </row>
    <row r="1716">
      <c r="A1716" s="255" t="s">
        <v>2881</v>
      </c>
      <c r="B1716" s="9">
        <v>9</v>
      </c>
      <c r="C1716" s="255" t="s">
        <v>9102</v>
      </c>
      <c r="D1716" s="9">
        <v>0.15700951127234772</v>
      </c>
      <c r="E1716" s="9">
        <v>1747858.0461865487</v>
      </c>
      <c r="F1716" s="255" t="s">
        <v>9128</v>
      </c>
      <c r="G1716" s="9"/>
      <c r="H1716" s="255" t="s">
        <v>9168</v>
      </c>
      <c r="I1716" s="9">
        <v>1</v>
      </c>
    </row>
    <row r="1717">
      <c r="A1717" s="255" t="s">
        <v>2895</v>
      </c>
      <c r="B1717" s="9">
        <v>9</v>
      </c>
      <c r="C1717" s="255" t="s">
        <v>9102</v>
      </c>
      <c r="D1717" s="9">
        <v>0.16327956884127109</v>
      </c>
      <c r="E1717" s="9">
        <v>1747858.0461865487</v>
      </c>
      <c r="F1717" s="255" t="s">
        <v>9136</v>
      </c>
      <c r="G1717" s="9"/>
      <c r="H1717" s="255" t="s">
        <v>9168</v>
      </c>
      <c r="I1717" s="9">
        <v>1</v>
      </c>
    </row>
    <row r="1718">
      <c r="A1718" s="255" t="s">
        <v>2887</v>
      </c>
      <c r="B1718" s="9">
        <v>9</v>
      </c>
      <c r="C1718" s="255" t="s">
        <v>9102</v>
      </c>
      <c r="D1718" s="9"/>
      <c r="E1718" s="9">
        <v>1747858.0461865487</v>
      </c>
      <c r="F1718" s="255" t="s">
        <v>9119</v>
      </c>
      <c r="G1718" s="9"/>
      <c r="H1718" s="255" t="s">
        <v>9168</v>
      </c>
      <c r="I1718" s="9">
        <v>1</v>
      </c>
    </row>
    <row r="1719">
      <c r="A1719" s="255" t="s">
        <v>2898</v>
      </c>
      <c r="B1719" s="9">
        <v>9</v>
      </c>
      <c r="C1719" s="255" t="s">
        <v>9102</v>
      </c>
      <c r="D1719" s="9">
        <v>0.12141177454159639</v>
      </c>
      <c r="E1719" s="9">
        <v>1747858.0461865487</v>
      </c>
      <c r="F1719" s="255" t="s">
        <v>9129</v>
      </c>
      <c r="G1719" s="9"/>
      <c r="H1719" s="255" t="s">
        <v>9168</v>
      </c>
      <c r="I1719" s="9">
        <v>1</v>
      </c>
    </row>
    <row r="1720">
      <c r="A1720" s="255" t="s">
        <v>2892</v>
      </c>
      <c r="B1720" s="9">
        <v>9</v>
      </c>
      <c r="C1720" s="255" t="s">
        <v>9102</v>
      </c>
      <c r="D1720" s="9"/>
      <c r="E1720" s="9">
        <v>1747858.0461865487</v>
      </c>
      <c r="F1720" s="255" t="s">
        <v>9120</v>
      </c>
      <c r="G1720" s="9"/>
      <c r="H1720" s="255" t="s">
        <v>9168</v>
      </c>
      <c r="I1720" s="9">
        <v>1</v>
      </c>
    </row>
    <row r="1721">
      <c r="A1721" s="255" t="s">
        <v>2884</v>
      </c>
      <c r="B1721" s="9">
        <v>9</v>
      </c>
      <c r="C1721" s="255" t="s">
        <v>9102</v>
      </c>
      <c r="D1721" s="9">
        <v>0.14286500330043664</v>
      </c>
      <c r="E1721" s="9">
        <v>1747858.0461865487</v>
      </c>
      <c r="F1721" s="255" t="s">
        <v>9126</v>
      </c>
      <c r="G1721" s="9"/>
      <c r="H1721" s="255" t="s">
        <v>9168</v>
      </c>
      <c r="I1721" s="9">
        <v>1</v>
      </c>
    </row>
    <row r="1722">
      <c r="A1722" s="255" t="s">
        <v>2882</v>
      </c>
      <c r="B1722" s="9">
        <v>9</v>
      </c>
      <c r="C1722" s="255" t="s">
        <v>9102</v>
      </c>
      <c r="D1722" s="9"/>
      <c r="E1722" s="9">
        <v>1747858.0461865487</v>
      </c>
      <c r="F1722" s="255" t="s">
        <v>9117</v>
      </c>
      <c r="G1722" s="9"/>
      <c r="H1722" s="255" t="s">
        <v>9168</v>
      </c>
      <c r="I1722" s="9">
        <v>1</v>
      </c>
    </row>
    <row r="1723">
      <c r="A1723" s="255" t="s">
        <v>2894</v>
      </c>
      <c r="B1723" s="9">
        <v>9</v>
      </c>
      <c r="C1723" s="255" t="s">
        <v>9102</v>
      </c>
      <c r="D1723" s="9">
        <v>0.1567567221867576</v>
      </c>
      <c r="E1723" s="9">
        <v>1747858.0461865487</v>
      </c>
      <c r="F1723" s="255" t="s">
        <v>9131</v>
      </c>
      <c r="G1723" s="9"/>
      <c r="H1723" s="255" t="s">
        <v>9168</v>
      </c>
      <c r="I1723" s="9">
        <v>1</v>
      </c>
    </row>
    <row r="1724">
      <c r="A1724" s="255" t="s">
        <v>2891</v>
      </c>
      <c r="B1724" s="9">
        <v>9</v>
      </c>
      <c r="C1724" s="255" t="s">
        <v>9102</v>
      </c>
      <c r="D1724" s="9"/>
      <c r="E1724" s="9">
        <v>1747858.0461865487</v>
      </c>
      <c r="F1724" s="255" t="s">
        <v>9118</v>
      </c>
      <c r="G1724" s="9"/>
      <c r="H1724" s="255" t="s">
        <v>9168</v>
      </c>
      <c r="I1724" s="9">
        <v>1</v>
      </c>
    </row>
    <row r="1725">
      <c r="A1725" s="255" t="s">
        <v>2902</v>
      </c>
      <c r="B1725" s="9">
        <v>9</v>
      </c>
      <c r="C1725" s="255" t="s">
        <v>9102</v>
      </c>
      <c r="D1725" s="9">
        <v>0.19118447917546805</v>
      </c>
      <c r="E1725" s="9">
        <v>1747858.0461865487</v>
      </c>
      <c r="F1725" s="255" t="s">
        <v>9123</v>
      </c>
      <c r="G1725" s="9"/>
      <c r="H1725" s="255" t="s">
        <v>9168</v>
      </c>
      <c r="I1725" s="9">
        <v>1</v>
      </c>
    </row>
    <row r="1726">
      <c r="A1726" s="255" t="s">
        <v>2899</v>
      </c>
      <c r="B1726" s="9">
        <v>9</v>
      </c>
      <c r="C1726" s="255" t="s">
        <v>9102</v>
      </c>
      <c r="D1726" s="9"/>
      <c r="E1726" s="9">
        <v>1747858.0461865487</v>
      </c>
      <c r="F1726" s="255" t="s">
        <v>9121</v>
      </c>
      <c r="G1726" s="9"/>
      <c r="H1726" s="255" t="s">
        <v>9168</v>
      </c>
      <c r="I1726" s="9">
        <v>1</v>
      </c>
    </row>
    <row r="1727">
      <c r="A1727" s="255" t="s">
        <v>2905</v>
      </c>
      <c r="B1727" s="9">
        <v>10</v>
      </c>
      <c r="C1727" s="255" t="s">
        <v>9102</v>
      </c>
      <c r="D1727" s="9">
        <v>0.2912045424464127</v>
      </c>
      <c r="E1727" s="9">
        <v>1749003.2052711262</v>
      </c>
      <c r="F1727" s="255" t="s">
        <v>9125</v>
      </c>
      <c r="G1727" s="9"/>
      <c r="H1727" s="255" t="s">
        <v>9168</v>
      </c>
      <c r="I1727" s="9">
        <v>1</v>
      </c>
    </row>
    <row r="1728">
      <c r="A1728" s="255" t="s">
        <v>2914</v>
      </c>
      <c r="B1728" s="9">
        <v>10</v>
      </c>
      <c r="C1728" s="255" t="s">
        <v>9102</v>
      </c>
      <c r="D1728" s="9">
        <v>0.46730443833374363</v>
      </c>
      <c r="E1728" s="9">
        <v>1749003.2052711262</v>
      </c>
      <c r="F1728" s="255" t="s">
        <v>9137</v>
      </c>
      <c r="G1728" s="9"/>
      <c r="H1728" s="255" t="s">
        <v>9168</v>
      </c>
      <c r="I1728" s="9">
        <v>1</v>
      </c>
    </row>
    <row r="1729">
      <c r="A1729" s="255" t="s">
        <v>2911</v>
      </c>
      <c r="B1729" s="9">
        <v>10</v>
      </c>
      <c r="C1729" s="255" t="s">
        <v>9102</v>
      </c>
      <c r="D1729" s="9"/>
      <c r="E1729" s="9">
        <v>1749003.2052711262</v>
      </c>
      <c r="F1729" s="255" t="s">
        <v>9117</v>
      </c>
      <c r="G1729" s="9"/>
      <c r="H1729" s="255" t="s">
        <v>9168</v>
      </c>
      <c r="I1729" s="9">
        <v>1</v>
      </c>
    </row>
    <row r="1730">
      <c r="A1730" s="255" t="s">
        <v>2919</v>
      </c>
      <c r="B1730" s="9">
        <v>10</v>
      </c>
      <c r="C1730" s="255" t="s">
        <v>9102</v>
      </c>
      <c r="D1730" s="9">
        <v>0.39393148439212217</v>
      </c>
      <c r="E1730" s="9">
        <v>1749003.2052711262</v>
      </c>
      <c r="F1730" s="255" t="s">
        <v>9132</v>
      </c>
      <c r="G1730" s="9"/>
      <c r="H1730" s="255" t="s">
        <v>9168</v>
      </c>
      <c r="I1730" s="9">
        <v>1</v>
      </c>
    </row>
    <row r="1731">
      <c r="A1731" s="255" t="s">
        <v>2904</v>
      </c>
      <c r="B1731" s="9">
        <v>10</v>
      </c>
      <c r="C1731" s="255" t="s">
        <v>9102</v>
      </c>
      <c r="D1731" s="9"/>
      <c r="E1731" s="9">
        <v>1749003.2052711262</v>
      </c>
      <c r="F1731" s="255" t="s">
        <v>9118</v>
      </c>
      <c r="G1731" s="9"/>
      <c r="H1731" s="255" t="s">
        <v>9168</v>
      </c>
      <c r="I1731" s="9">
        <v>1</v>
      </c>
    </row>
    <row r="1732">
      <c r="A1732" s="255" t="s">
        <v>2925</v>
      </c>
      <c r="B1732" s="9">
        <v>10</v>
      </c>
      <c r="C1732" s="255" t="s">
        <v>9102</v>
      </c>
      <c r="D1732" s="9"/>
      <c r="E1732" s="9">
        <v>1749003.2052711262</v>
      </c>
      <c r="F1732" s="255" t="s">
        <v>9120</v>
      </c>
      <c r="G1732" s="9"/>
      <c r="H1732" s="255" t="s">
        <v>9168</v>
      </c>
      <c r="I1732" s="9">
        <v>1</v>
      </c>
    </row>
    <row r="1733">
      <c r="A1733" s="255" t="s">
        <v>2928</v>
      </c>
      <c r="B1733" s="9">
        <v>10</v>
      </c>
      <c r="C1733" s="255" t="s">
        <v>9102</v>
      </c>
      <c r="D1733" s="9"/>
      <c r="E1733" s="9">
        <v>1749003.2052711262</v>
      </c>
      <c r="F1733" s="255" t="s">
        <v>9119</v>
      </c>
      <c r="G1733" s="9"/>
      <c r="H1733" s="255" t="s">
        <v>9168</v>
      </c>
      <c r="I1733" s="9">
        <v>1</v>
      </c>
    </row>
    <row r="1734">
      <c r="A1734" s="255" t="s">
        <v>2912</v>
      </c>
      <c r="B1734" s="9">
        <v>10</v>
      </c>
      <c r="C1734" s="255" t="s">
        <v>9102</v>
      </c>
      <c r="D1734" s="9"/>
      <c r="E1734" s="9">
        <v>1749003.2052711262</v>
      </c>
      <c r="F1734" s="255" t="s">
        <v>9138</v>
      </c>
      <c r="G1734" s="9"/>
      <c r="H1734" s="255" t="s">
        <v>9168</v>
      </c>
      <c r="I1734" s="9">
        <v>1</v>
      </c>
    </row>
    <row r="1735">
      <c r="A1735" s="255" t="s">
        <v>2927</v>
      </c>
      <c r="B1735" s="9">
        <v>10</v>
      </c>
      <c r="C1735" s="255" t="s">
        <v>9102</v>
      </c>
      <c r="D1735" s="9">
        <v>0.52020365106582633</v>
      </c>
      <c r="E1735" s="9">
        <v>1749003.2052711262</v>
      </c>
      <c r="F1735" s="255" t="s">
        <v>9129</v>
      </c>
      <c r="G1735" s="9"/>
      <c r="H1735" s="255" t="s">
        <v>9168</v>
      </c>
      <c r="I1735" s="9">
        <v>1</v>
      </c>
    </row>
    <row r="1736">
      <c r="A1736" s="255" t="s">
        <v>2906</v>
      </c>
      <c r="B1736" s="9">
        <v>10</v>
      </c>
      <c r="C1736" s="255" t="s">
        <v>9102</v>
      </c>
      <c r="D1736" s="9">
        <v>0.25144094437895331</v>
      </c>
      <c r="E1736" s="9">
        <v>1749003.2052711262</v>
      </c>
      <c r="F1736" s="255" t="s">
        <v>9133</v>
      </c>
      <c r="G1736" s="9"/>
      <c r="H1736" s="255" t="s">
        <v>9168</v>
      </c>
      <c r="I1736" s="9">
        <v>1</v>
      </c>
    </row>
    <row r="1737">
      <c r="A1737" s="255" t="s">
        <v>2915</v>
      </c>
      <c r="B1737" s="9">
        <v>10</v>
      </c>
      <c r="C1737" s="255" t="s">
        <v>9102</v>
      </c>
      <c r="D1737" s="9">
        <v>0.15809461612468431</v>
      </c>
      <c r="E1737" s="9">
        <v>1749003.2052711262</v>
      </c>
      <c r="F1737" s="255" t="s">
        <v>9123</v>
      </c>
      <c r="G1737" s="9"/>
      <c r="H1737" s="255" t="s">
        <v>9168</v>
      </c>
      <c r="I1737" s="9">
        <v>1</v>
      </c>
    </row>
    <row r="1738">
      <c r="A1738" s="255" t="s">
        <v>2926</v>
      </c>
      <c r="B1738" s="9">
        <v>10</v>
      </c>
      <c r="C1738" s="255" t="s">
        <v>9102</v>
      </c>
      <c r="D1738" s="9">
        <v>0.45539100074659666</v>
      </c>
      <c r="E1738" s="9">
        <v>1749003.2052711262</v>
      </c>
      <c r="F1738" s="255" t="s">
        <v>9136</v>
      </c>
      <c r="G1738" s="9"/>
      <c r="H1738" s="255" t="s">
        <v>9168</v>
      </c>
      <c r="I1738" s="9">
        <v>1</v>
      </c>
    </row>
    <row r="1739">
      <c r="A1739" s="255" t="s">
        <v>2910</v>
      </c>
      <c r="B1739" s="9">
        <v>10</v>
      </c>
      <c r="C1739" s="255" t="s">
        <v>9102</v>
      </c>
      <c r="D1739" s="9">
        <v>1.1141268238547657</v>
      </c>
      <c r="E1739" s="9">
        <v>1749003.2052711262</v>
      </c>
      <c r="F1739" s="255" t="s">
        <v>9135</v>
      </c>
      <c r="G1739" s="9"/>
      <c r="H1739" s="255" t="s">
        <v>9168</v>
      </c>
      <c r="I1739" s="9">
        <v>1</v>
      </c>
    </row>
    <row r="1740">
      <c r="A1740" s="255" t="s">
        <v>2917</v>
      </c>
      <c r="B1740" s="9">
        <v>10</v>
      </c>
      <c r="C1740" s="255" t="s">
        <v>9102</v>
      </c>
      <c r="D1740" s="9"/>
      <c r="E1740" s="9">
        <v>1749003.2052711262</v>
      </c>
      <c r="F1740" s="255" t="s">
        <v>9121</v>
      </c>
      <c r="G1740" s="9"/>
      <c r="H1740" s="255" t="s">
        <v>9168</v>
      </c>
      <c r="I1740" s="9">
        <v>1</v>
      </c>
    </row>
    <row r="1741">
      <c r="A1741" s="255" t="s">
        <v>2920</v>
      </c>
      <c r="B1741" s="9">
        <v>10</v>
      </c>
      <c r="C1741" s="255" t="s">
        <v>9102</v>
      </c>
      <c r="D1741" s="9">
        <v>0.4454126786524682</v>
      </c>
      <c r="E1741" s="9">
        <v>1749003.2052711262</v>
      </c>
      <c r="F1741" s="255" t="s">
        <v>9114</v>
      </c>
      <c r="G1741" s="9"/>
      <c r="H1741" s="255" t="s">
        <v>9168</v>
      </c>
      <c r="I1741" s="9">
        <v>1</v>
      </c>
    </row>
    <row r="1742">
      <c r="A1742" s="255" t="s">
        <v>2918</v>
      </c>
      <c r="B1742" s="9">
        <v>10</v>
      </c>
      <c r="C1742" s="255" t="s">
        <v>9102</v>
      </c>
      <c r="D1742" s="9">
        <v>0.29499300228140091</v>
      </c>
      <c r="E1742" s="9">
        <v>1749003.2052711262</v>
      </c>
      <c r="F1742" s="255" t="s">
        <v>9134</v>
      </c>
      <c r="G1742" s="9"/>
      <c r="H1742" s="255" t="s">
        <v>9168</v>
      </c>
      <c r="I1742" s="9">
        <v>1</v>
      </c>
    </row>
    <row r="1743">
      <c r="A1743" s="255" t="s">
        <v>2913</v>
      </c>
      <c r="B1743" s="9">
        <v>10</v>
      </c>
      <c r="C1743" s="255" t="s">
        <v>9102</v>
      </c>
      <c r="D1743" s="9">
        <v>0.3737270907179629</v>
      </c>
      <c r="E1743" s="9">
        <v>1749003.2052711262</v>
      </c>
      <c r="F1743" s="255" t="s">
        <v>9128</v>
      </c>
      <c r="G1743" s="9"/>
      <c r="H1743" s="255" t="s">
        <v>9168</v>
      </c>
      <c r="I1743" s="9">
        <v>1</v>
      </c>
    </row>
    <row r="1744">
      <c r="A1744" s="255" t="s">
        <v>2909</v>
      </c>
      <c r="B1744" s="9">
        <v>10</v>
      </c>
      <c r="C1744" s="255" t="s">
        <v>9102</v>
      </c>
      <c r="D1744" s="9">
        <v>0.33676909812717937</v>
      </c>
      <c r="E1744" s="9">
        <v>1749003.2052711262</v>
      </c>
      <c r="F1744" s="255" t="s">
        <v>9131</v>
      </c>
      <c r="G1744" s="9"/>
      <c r="H1744" s="255" t="s">
        <v>9168</v>
      </c>
      <c r="I1744" s="9">
        <v>1</v>
      </c>
    </row>
    <row r="1745">
      <c r="A1745" s="255" t="s">
        <v>2907</v>
      </c>
      <c r="B1745" s="9">
        <v>10</v>
      </c>
      <c r="C1745" s="255" t="s">
        <v>9102</v>
      </c>
      <c r="D1745" s="9"/>
      <c r="E1745" s="9">
        <v>1749003.2052711262</v>
      </c>
      <c r="F1745" s="255" t="s">
        <v>9116</v>
      </c>
      <c r="G1745" s="9"/>
      <c r="H1745" s="255" t="s">
        <v>9168</v>
      </c>
      <c r="I1745" s="9">
        <v>1</v>
      </c>
    </row>
    <row r="1746">
      <c r="A1746" s="255" t="s">
        <v>2924</v>
      </c>
      <c r="B1746" s="9">
        <v>10</v>
      </c>
      <c r="C1746" s="255" t="s">
        <v>9102</v>
      </c>
      <c r="D1746" s="9">
        <v>0.3737270907179629</v>
      </c>
      <c r="E1746" s="9">
        <v>1749003.2052711262</v>
      </c>
      <c r="F1746" s="255" t="s">
        <v>9127</v>
      </c>
      <c r="G1746" s="9"/>
      <c r="H1746" s="255" t="s">
        <v>9168</v>
      </c>
      <c r="I1746" s="9">
        <v>1</v>
      </c>
    </row>
    <row r="1747">
      <c r="A1747" s="255" t="s">
        <v>2916</v>
      </c>
      <c r="B1747" s="9">
        <v>10</v>
      </c>
      <c r="C1747" s="255" t="s">
        <v>9102</v>
      </c>
      <c r="D1747" s="9">
        <v>0.46297414618071453</v>
      </c>
      <c r="E1747" s="9">
        <v>1749003.2052711262</v>
      </c>
      <c r="F1747" s="255" t="s">
        <v>9126</v>
      </c>
      <c r="G1747" s="9"/>
      <c r="H1747" s="255" t="s">
        <v>9168</v>
      </c>
      <c r="I1747" s="9">
        <v>1</v>
      </c>
    </row>
    <row r="1748">
      <c r="A1748" s="255" t="s">
        <v>2908</v>
      </c>
      <c r="B1748" s="9">
        <v>10</v>
      </c>
      <c r="C1748" s="255" t="s">
        <v>9102</v>
      </c>
      <c r="D1748" s="9">
        <v>0.52020365106582633</v>
      </c>
      <c r="E1748" s="9">
        <v>1749003.2052711262</v>
      </c>
      <c r="F1748" s="255" t="s">
        <v>9130</v>
      </c>
      <c r="G1748" s="9"/>
      <c r="H1748" s="255" t="s">
        <v>9168</v>
      </c>
      <c r="I1748" s="9">
        <v>1</v>
      </c>
    </row>
    <row r="1749">
      <c r="A1749" s="255" t="s">
        <v>2921</v>
      </c>
      <c r="B1749" s="9">
        <v>10</v>
      </c>
      <c r="C1749" s="255" t="s">
        <v>9102</v>
      </c>
      <c r="D1749" s="9">
        <v>0.15809461612468431</v>
      </c>
      <c r="E1749" s="9">
        <v>1749003.2052711262</v>
      </c>
      <c r="F1749" s="255" t="s">
        <v>9122</v>
      </c>
      <c r="G1749" s="9"/>
      <c r="H1749" s="255" t="s">
        <v>9168</v>
      </c>
      <c r="I1749" s="9">
        <v>1</v>
      </c>
    </row>
    <row r="1750">
      <c r="A1750" s="255" t="s">
        <v>2922</v>
      </c>
      <c r="B1750" s="9">
        <v>10</v>
      </c>
      <c r="C1750" s="255" t="s">
        <v>9102</v>
      </c>
      <c r="D1750" s="9">
        <v>0.15809461612468431</v>
      </c>
      <c r="E1750" s="9">
        <v>1749003.2052711262</v>
      </c>
      <c r="F1750" s="255" t="s">
        <v>9124</v>
      </c>
      <c r="G1750" s="9"/>
      <c r="H1750" s="255" t="s">
        <v>9168</v>
      </c>
      <c r="I1750" s="9">
        <v>1</v>
      </c>
    </row>
    <row r="1751">
      <c r="A1751" s="255" t="s">
        <v>2923</v>
      </c>
      <c r="B1751" s="9">
        <v>10</v>
      </c>
      <c r="C1751" s="255" t="s">
        <v>9102</v>
      </c>
      <c r="D1751" s="9"/>
      <c r="E1751" s="9">
        <v>1749003.2052711262</v>
      </c>
      <c r="F1751" s="255" t="s">
        <v>9115</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57590801971.568703</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3295.2150882684346</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10306640.762570387</v>
      </c>
      <c r="E1784" s="9">
        <v>17477099.499999996</v>
      </c>
      <c r="F1784" s="255" t="s">
        <v>9122</v>
      </c>
      <c r="G1784" s="9">
        <v>1</v>
      </c>
      <c r="H1784" s="255" t="s">
        <v>9168</v>
      </c>
      <c r="I1784" s="9">
        <v>1</v>
      </c>
    </row>
    <row r="1785">
      <c r="A1785" s="255" t="s">
        <v>2962</v>
      </c>
      <c r="B1785" s="9">
        <v>0</v>
      </c>
      <c r="C1785" s="255" t="s">
        <v>9104</v>
      </c>
      <c r="D1785" s="9">
        <v>24616467867.201988</v>
      </c>
      <c r="E1785" s="9">
        <v>17477099.499999996</v>
      </c>
      <c r="F1785" s="255" t="s">
        <v>9122</v>
      </c>
      <c r="G1785" s="9">
        <v>1</v>
      </c>
      <c r="H1785" s="255" t="s">
        <v>9168</v>
      </c>
      <c r="I1785" s="9">
        <v>1</v>
      </c>
    </row>
    <row r="1786">
      <c r="A1786" s="255" t="s">
        <v>2963</v>
      </c>
      <c r="B1786" s="9">
        <v>0</v>
      </c>
      <c r="C1786" s="255" t="s">
        <v>9105</v>
      </c>
      <c r="D1786" s="9">
        <v>0.58972261172801521</v>
      </c>
      <c r="E1786" s="9">
        <v>17477099.499999996</v>
      </c>
      <c r="F1786" s="255" t="s">
        <v>9122</v>
      </c>
      <c r="G1786" s="9">
        <v>1</v>
      </c>
      <c r="H1786" s="255" t="s">
        <v>9168</v>
      </c>
      <c r="I1786" s="9">
        <v>1</v>
      </c>
    </row>
    <row r="1787">
      <c r="A1787" s="255" t="s">
        <v>2964</v>
      </c>
      <c r="B1787" s="9">
        <v>0</v>
      </c>
      <c r="C1787" s="255" t="s">
        <v>9205</v>
      </c>
      <c r="D1787" s="9">
        <v>1408.4984677922096</v>
      </c>
      <c r="E1787" s="9">
        <v>17477099.499999996</v>
      </c>
      <c r="F1787" s="255" t="s">
        <v>9122</v>
      </c>
      <c r="G1787" s="9">
        <v>1</v>
      </c>
      <c r="H1787" s="255" t="s">
        <v>9168</v>
      </c>
      <c r="I1787" s="9">
        <v>1</v>
      </c>
    </row>
    <row r="1788">
      <c r="A1788" s="255" t="s">
        <v>2965</v>
      </c>
      <c r="B1788" s="9">
        <v>0</v>
      </c>
      <c r="C1788" s="255" t="s">
        <v>9103</v>
      </c>
      <c r="D1788" s="9">
        <v>10306640.762570387</v>
      </c>
      <c r="E1788" s="9">
        <v>17477099.499999996</v>
      </c>
      <c r="F1788" s="255" t="s">
        <v>9123</v>
      </c>
      <c r="G1788" s="9">
        <v>1</v>
      </c>
      <c r="H1788" s="255" t="s">
        <v>9168</v>
      </c>
      <c r="I1788" s="9">
        <v>1</v>
      </c>
    </row>
    <row r="1789">
      <c r="A1789" s="255" t="s">
        <v>2966</v>
      </c>
      <c r="B1789" s="9">
        <v>0</v>
      </c>
      <c r="C1789" s="255" t="s">
        <v>9104</v>
      </c>
      <c r="D1789" s="9">
        <v>24616467867.201988</v>
      </c>
      <c r="E1789" s="9">
        <v>17477099.499999996</v>
      </c>
      <c r="F1789" s="255" t="s">
        <v>9123</v>
      </c>
      <c r="G1789" s="9">
        <v>1</v>
      </c>
      <c r="H1789" s="255" t="s">
        <v>9168</v>
      </c>
      <c r="I1789" s="9">
        <v>1</v>
      </c>
    </row>
    <row r="1790">
      <c r="A1790" s="255" t="s">
        <v>2967</v>
      </c>
      <c r="B1790" s="9">
        <v>0</v>
      </c>
      <c r="C1790" s="255" t="s">
        <v>9105</v>
      </c>
      <c r="D1790" s="9">
        <v>0.58972261172801521</v>
      </c>
      <c r="E1790" s="9">
        <v>17477099.499999996</v>
      </c>
      <c r="F1790" s="255" t="s">
        <v>9123</v>
      </c>
      <c r="G1790" s="9">
        <v>1</v>
      </c>
      <c r="H1790" s="255" t="s">
        <v>9168</v>
      </c>
      <c r="I1790" s="9">
        <v>1</v>
      </c>
    </row>
    <row r="1791">
      <c r="A1791" s="255" t="s">
        <v>2968</v>
      </c>
      <c r="B1791" s="9">
        <v>0</v>
      </c>
      <c r="C1791" s="255" t="s">
        <v>9205</v>
      </c>
      <c r="D1791" s="9">
        <v>1408.4984677922096</v>
      </c>
      <c r="E1791" s="9">
        <v>17477099.499999996</v>
      </c>
      <c r="F1791" s="255" t="s">
        <v>9123</v>
      </c>
      <c r="G1791" s="9">
        <v>1</v>
      </c>
      <c r="H1791" s="255" t="s">
        <v>9168</v>
      </c>
      <c r="I1791" s="9">
        <v>1</v>
      </c>
    </row>
    <row r="1792">
      <c r="A1792" s="255" t="s">
        <v>2969</v>
      </c>
      <c r="B1792" s="9">
        <v>0</v>
      </c>
      <c r="C1792" s="255" t="s">
        <v>9103</v>
      </c>
      <c r="D1792" s="9">
        <v>10306640.762570387</v>
      </c>
      <c r="E1792" s="9">
        <v>17477099.499999996</v>
      </c>
      <c r="F1792" s="255" t="s">
        <v>9124</v>
      </c>
      <c r="G1792" s="9">
        <v>1</v>
      </c>
      <c r="H1792" s="255" t="s">
        <v>9168</v>
      </c>
      <c r="I1792" s="9">
        <v>1</v>
      </c>
    </row>
    <row r="1793">
      <c r="A1793" s="255" t="s">
        <v>2970</v>
      </c>
      <c r="B1793" s="9">
        <v>0</v>
      </c>
      <c r="C1793" s="255" t="s">
        <v>9104</v>
      </c>
      <c r="D1793" s="9">
        <v>24616467867.201988</v>
      </c>
      <c r="E1793" s="9">
        <v>17477099.499999996</v>
      </c>
      <c r="F1793" s="255" t="s">
        <v>9124</v>
      </c>
      <c r="G1793" s="9">
        <v>1</v>
      </c>
      <c r="H1793" s="255" t="s">
        <v>9168</v>
      </c>
      <c r="I1793" s="9">
        <v>1</v>
      </c>
    </row>
    <row r="1794">
      <c r="A1794" s="255" t="s">
        <v>2971</v>
      </c>
      <c r="B1794" s="9">
        <v>0</v>
      </c>
      <c r="C1794" s="255" t="s">
        <v>9105</v>
      </c>
      <c r="D1794" s="9">
        <v>0.58972261172801521</v>
      </c>
      <c r="E1794" s="9">
        <v>17477099.499999996</v>
      </c>
      <c r="F1794" s="255" t="s">
        <v>9124</v>
      </c>
      <c r="G1794" s="9">
        <v>1</v>
      </c>
      <c r="H1794" s="255" t="s">
        <v>9168</v>
      </c>
      <c r="I1794" s="9">
        <v>1</v>
      </c>
    </row>
    <row r="1795">
      <c r="A1795" s="255" t="s">
        <v>2972</v>
      </c>
      <c r="B1795" s="9">
        <v>0</v>
      </c>
      <c r="C1795" s="255" t="s">
        <v>9205</v>
      </c>
      <c r="D1795" s="9">
        <v>1408.4984677922096</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28861399042.46682</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1651.3838032716371</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59476582778.309029</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3403.1151895833195</v>
      </c>
      <c r="E1803" s="9">
        <v>17477099.499999996</v>
      </c>
      <c r="F1803" s="255" t="s">
        <v>9126</v>
      </c>
      <c r="G1803" s="9">
        <v>1</v>
      </c>
      <c r="H1803" s="255" t="s">
        <v>9168</v>
      </c>
      <c r="I1803" s="9">
        <v>1</v>
      </c>
    </row>
    <row r="1804">
      <c r="A1804" s="255" t="s">
        <v>2981</v>
      </c>
      <c r="B1804" s="9">
        <v>0</v>
      </c>
      <c r="C1804" s="255" t="s">
        <v>9103</v>
      </c>
      <c r="D1804" s="9">
        <v>13028526.303741757</v>
      </c>
      <c r="E1804" s="9">
        <v>17477099.499999996</v>
      </c>
      <c r="F1804" s="255" t="s">
        <v>9127</v>
      </c>
      <c r="G1804" s="9">
        <v>1</v>
      </c>
      <c r="H1804" s="255" t="s">
        <v>9168</v>
      </c>
      <c r="I1804" s="9">
        <v>1</v>
      </c>
    </row>
    <row r="1805">
      <c r="A1805" s="255" t="s">
        <v>2982</v>
      </c>
      <c r="B1805" s="9">
        <v>0</v>
      </c>
      <c r="C1805" s="255" t="s">
        <v>9104</v>
      </c>
      <c r="D1805" s="9">
        <v>84093050645.511017</v>
      </c>
      <c r="E1805" s="9">
        <v>17477099.499999996</v>
      </c>
      <c r="F1805" s="255" t="s">
        <v>9127</v>
      </c>
      <c r="G1805" s="9">
        <v>1</v>
      </c>
      <c r="H1805" s="255" t="s">
        <v>9168</v>
      </c>
      <c r="I1805" s="9">
        <v>1</v>
      </c>
    </row>
    <row r="1806">
      <c r="A1806" s="255" t="s">
        <v>2983</v>
      </c>
      <c r="B1806" s="9">
        <v>0</v>
      </c>
      <c r="C1806" s="255" t="s">
        <v>9105</v>
      </c>
      <c r="D1806" s="9">
        <v>0.74546272988499951</v>
      </c>
      <c r="E1806" s="9">
        <v>17477099.499999996</v>
      </c>
      <c r="F1806" s="255" t="s">
        <v>9127</v>
      </c>
      <c r="G1806" s="9">
        <v>1</v>
      </c>
      <c r="H1806" s="255" t="s">
        <v>9168</v>
      </c>
      <c r="I1806" s="9">
        <v>1</v>
      </c>
    </row>
    <row r="1807">
      <c r="A1807" s="255" t="s">
        <v>2984</v>
      </c>
      <c r="B1807" s="9">
        <v>0</v>
      </c>
      <c r="C1807" s="255" t="s">
        <v>9205</v>
      </c>
      <c r="D1807" s="9">
        <v>4811.6136573755293</v>
      </c>
      <c r="E1807" s="9">
        <v>17477099.499999996</v>
      </c>
      <c r="F1807" s="255" t="s">
        <v>9127</v>
      </c>
      <c r="G1807" s="9">
        <v>1</v>
      </c>
      <c r="H1807" s="255" t="s">
        <v>9168</v>
      </c>
      <c r="I1807" s="9">
        <v>1</v>
      </c>
    </row>
    <row r="1808">
      <c r="A1808" s="255" t="s">
        <v>2985</v>
      </c>
      <c r="B1808" s="9">
        <v>0</v>
      </c>
      <c r="C1808" s="255" t="s">
        <v>9103</v>
      </c>
      <c r="D1808" s="9">
        <v>13028526.303741757</v>
      </c>
      <c r="E1808" s="9">
        <v>17477099.499999996</v>
      </c>
      <c r="F1808" s="255" t="s">
        <v>9128</v>
      </c>
      <c r="G1808" s="9">
        <v>1</v>
      </c>
      <c r="H1808" s="255" t="s">
        <v>9168</v>
      </c>
      <c r="I1808" s="9">
        <v>1</v>
      </c>
    </row>
    <row r="1809">
      <c r="A1809" s="255" t="s">
        <v>2986</v>
      </c>
      <c r="B1809" s="9">
        <v>0</v>
      </c>
      <c r="C1809" s="255" t="s">
        <v>9104</v>
      </c>
      <c r="D1809" s="9">
        <v>84093050645.511017</v>
      </c>
      <c r="E1809" s="9">
        <v>17477099.499999996</v>
      </c>
      <c r="F1809" s="255" t="s">
        <v>9128</v>
      </c>
      <c r="G1809" s="9">
        <v>1</v>
      </c>
      <c r="H1809" s="255" t="s">
        <v>9168</v>
      </c>
      <c r="I1809" s="9">
        <v>1</v>
      </c>
    </row>
    <row r="1810">
      <c r="A1810" s="255" t="s">
        <v>2987</v>
      </c>
      <c r="B1810" s="9">
        <v>0</v>
      </c>
      <c r="C1810" s="255" t="s">
        <v>9105</v>
      </c>
      <c r="D1810" s="9">
        <v>0.74546272988499951</v>
      </c>
      <c r="E1810" s="9">
        <v>17477099.499999996</v>
      </c>
      <c r="F1810" s="255" t="s">
        <v>9128</v>
      </c>
      <c r="G1810" s="9">
        <v>1</v>
      </c>
      <c r="H1810" s="255" t="s">
        <v>9168</v>
      </c>
      <c r="I1810" s="9">
        <v>1</v>
      </c>
    </row>
    <row r="1811">
      <c r="A1811" s="255" t="s">
        <v>2988</v>
      </c>
      <c r="B1811" s="9">
        <v>0</v>
      </c>
      <c r="C1811" s="255" t="s">
        <v>9205</v>
      </c>
      <c r="D1811" s="9">
        <v>4811.6136573755293</v>
      </c>
      <c r="E1811" s="9">
        <v>17477099.499999996</v>
      </c>
      <c r="F1811" s="255" t="s">
        <v>9128</v>
      </c>
      <c r="G1811" s="9">
        <v>1</v>
      </c>
      <c r="H1811" s="255" t="s">
        <v>9168</v>
      </c>
      <c r="I1811" s="9">
        <v>1</v>
      </c>
    </row>
    <row r="1812">
      <c r="A1812" s="255" t="s">
        <v>2989</v>
      </c>
      <c r="B1812" s="9">
        <v>0</v>
      </c>
      <c r="C1812" s="255" t="s">
        <v>9103</v>
      </c>
      <c r="D1812" s="9">
        <v>5719375.0660220757</v>
      </c>
      <c r="E1812" s="9">
        <v>17477099.499999996</v>
      </c>
      <c r="F1812" s="255" t="s">
        <v>9129</v>
      </c>
      <c r="G1812" s="9">
        <v>1</v>
      </c>
      <c r="H1812" s="255" t="s">
        <v>9168</v>
      </c>
      <c r="I1812" s="9">
        <v>1</v>
      </c>
    </row>
    <row r="1813">
      <c r="A1813" s="255" t="s">
        <v>2990</v>
      </c>
      <c r="B1813" s="9">
        <v>0</v>
      </c>
      <c r="C1813" s="255" t="s">
        <v>9104</v>
      </c>
      <c r="D1813" s="9">
        <v>-23977678002.543411</v>
      </c>
      <c r="E1813" s="9">
        <v>17477099.499999996</v>
      </c>
      <c r="F1813" s="255" t="s">
        <v>9129</v>
      </c>
      <c r="G1813" s="9">
        <v>1</v>
      </c>
      <c r="H1813" s="255" t="s">
        <v>9168</v>
      </c>
      <c r="I1813" s="9">
        <v>1</v>
      </c>
    </row>
    <row r="1814">
      <c r="A1814" s="255" t="s">
        <v>2991</v>
      </c>
      <c r="B1814" s="9">
        <v>0</v>
      </c>
      <c r="C1814" s="255" t="s">
        <v>9105</v>
      </c>
      <c r="D1814" s="9">
        <v>0.32724967126393467</v>
      </c>
      <c r="E1814" s="9">
        <v>17477099.499999996</v>
      </c>
      <c r="F1814" s="255" t="s">
        <v>9129</v>
      </c>
      <c r="G1814" s="9">
        <v>1</v>
      </c>
      <c r="H1814" s="255" t="s">
        <v>9168</v>
      </c>
      <c r="I1814" s="9">
        <v>1</v>
      </c>
    </row>
    <row r="1815">
      <c r="A1815" s="255" t="s">
        <v>2992</v>
      </c>
      <c r="B1815" s="9">
        <v>0</v>
      </c>
      <c r="C1815" s="255" t="s">
        <v>9205</v>
      </c>
      <c r="D1815" s="9">
        <v>-1371.948360341109</v>
      </c>
      <c r="E1815" s="9">
        <v>17477099.499999996</v>
      </c>
      <c r="F1815" s="255" t="s">
        <v>9129</v>
      </c>
      <c r="G1815" s="9">
        <v>1</v>
      </c>
      <c r="H1815" s="255" t="s">
        <v>9168</v>
      </c>
      <c r="I1815" s="9">
        <v>1</v>
      </c>
    </row>
    <row r="1816">
      <c r="A1816" s="255" t="s">
        <v>2993</v>
      </c>
      <c r="B1816" s="9">
        <v>0</v>
      </c>
      <c r="C1816" s="255" t="s">
        <v>9103</v>
      </c>
      <c r="D1816" s="9">
        <v>5719375.0660220757</v>
      </c>
      <c r="E1816" s="9">
        <v>17477099.499999996</v>
      </c>
      <c r="F1816" s="255" t="s">
        <v>9130</v>
      </c>
      <c r="G1816" s="9">
        <v>1</v>
      </c>
      <c r="H1816" s="255" t="s">
        <v>9168</v>
      </c>
      <c r="I1816" s="9">
        <v>1</v>
      </c>
    </row>
    <row r="1817">
      <c r="A1817" s="255" t="s">
        <v>2994</v>
      </c>
      <c r="B1817" s="9">
        <v>0</v>
      </c>
      <c r="C1817" s="255" t="s">
        <v>9104</v>
      </c>
      <c r="D1817" s="9">
        <v>-23977678002.543411</v>
      </c>
      <c r="E1817" s="9">
        <v>17477099.499999996</v>
      </c>
      <c r="F1817" s="255" t="s">
        <v>9130</v>
      </c>
      <c r="G1817" s="9">
        <v>1</v>
      </c>
      <c r="H1817" s="255" t="s">
        <v>9168</v>
      </c>
      <c r="I1817" s="9">
        <v>1</v>
      </c>
    </row>
    <row r="1818">
      <c r="A1818" s="255" t="s">
        <v>2995</v>
      </c>
      <c r="B1818" s="9">
        <v>0</v>
      </c>
      <c r="C1818" s="255" t="s">
        <v>9105</v>
      </c>
      <c r="D1818" s="9">
        <v>0.32724967126393467</v>
      </c>
      <c r="E1818" s="9">
        <v>17477099.499999996</v>
      </c>
      <c r="F1818" s="255" t="s">
        <v>9130</v>
      </c>
      <c r="G1818" s="9">
        <v>1</v>
      </c>
      <c r="H1818" s="255" t="s">
        <v>9168</v>
      </c>
      <c r="I1818" s="9">
        <v>1</v>
      </c>
    </row>
    <row r="1819">
      <c r="A1819" s="255" t="s">
        <v>2996</v>
      </c>
      <c r="B1819" s="9">
        <v>0</v>
      </c>
      <c r="C1819" s="255" t="s">
        <v>9205</v>
      </c>
      <c r="D1819" s="9">
        <v>-1371.948360341109</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48594145869.745399</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2780.4468281333188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86452201014.035522</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4946.5988915400712</v>
      </c>
      <c r="E1827" s="9">
        <v>17477099.499999996</v>
      </c>
      <c r="F1827" s="255" t="s">
        <v>9132</v>
      </c>
      <c r="G1827" s="9">
        <v>1</v>
      </c>
      <c r="H1827" s="255" t="s">
        <v>9168</v>
      </c>
      <c r="I1827" s="9">
        <v>1</v>
      </c>
    </row>
    <row r="1828">
      <c r="A1828" s="255" t="s">
        <v>3005</v>
      </c>
      <c r="B1828" s="9">
        <v>0</v>
      </c>
      <c r="C1828" s="255" t="s">
        <v>9103</v>
      </c>
      <c r="D1828" s="9">
        <v>11464672.89561709</v>
      </c>
      <c r="E1828" s="9">
        <v>17477099.499999996</v>
      </c>
      <c r="F1828" s="255" t="s">
        <v>9133</v>
      </c>
      <c r="G1828" s="9">
        <v>1</v>
      </c>
      <c r="H1828" s="255" t="s">
        <v>9168</v>
      </c>
      <c r="I1828" s="9">
        <v>1</v>
      </c>
    </row>
    <row r="1829">
      <c r="A1829" s="255" t="s">
        <v>3006</v>
      </c>
      <c r="B1829" s="9">
        <v>0</v>
      </c>
      <c r="C1829" s="255" t="s">
        <v>9104</v>
      </c>
      <c r="D1829" s="9">
        <v>44371263956.440689</v>
      </c>
      <c r="E1829" s="9">
        <v>17477099.499999996</v>
      </c>
      <c r="F1829" s="255" t="s">
        <v>9133</v>
      </c>
      <c r="G1829" s="9">
        <v>1</v>
      </c>
      <c r="H1829" s="255" t="s">
        <v>9168</v>
      </c>
      <c r="I1829" s="9">
        <v>1</v>
      </c>
    </row>
    <row r="1830">
      <c r="A1830" s="255" t="s">
        <v>3007</v>
      </c>
      <c r="B1830" s="9">
        <v>0</v>
      </c>
      <c r="C1830" s="255" t="s">
        <v>9105</v>
      </c>
      <c r="D1830" s="9">
        <v>0.65598258427361433</v>
      </c>
      <c r="E1830" s="9">
        <v>17477099.499999996</v>
      </c>
      <c r="F1830" s="255" t="s">
        <v>9133</v>
      </c>
      <c r="G1830" s="9">
        <v>1</v>
      </c>
      <c r="H1830" s="255" t="s">
        <v>9168</v>
      </c>
      <c r="I1830" s="9">
        <v>1</v>
      </c>
    </row>
    <row r="1831">
      <c r="A1831" s="255" t="s">
        <v>3008</v>
      </c>
      <c r="B1831" s="9">
        <v>0</v>
      </c>
      <c r="C1831" s="255" t="s">
        <v>9205</v>
      </c>
      <c r="D1831" s="9">
        <v>2538.8231014214171</v>
      </c>
      <c r="E1831" s="9">
        <v>17477099.499999996</v>
      </c>
      <c r="F1831" s="255" t="s">
        <v>9133</v>
      </c>
      <c r="G1831" s="9">
        <v>1</v>
      </c>
      <c r="H1831" s="255" t="s">
        <v>9168</v>
      </c>
      <c r="I1831" s="9">
        <v>1</v>
      </c>
    </row>
    <row r="1832">
      <c r="A1832" s="255" t="s">
        <v>3009</v>
      </c>
      <c r="B1832" s="9">
        <v>0</v>
      </c>
      <c r="C1832" s="255" t="s">
        <v>9103</v>
      </c>
      <c r="D1832" s="9">
        <v>0</v>
      </c>
      <c r="E1832" s="9">
        <v>17477099.499999996</v>
      </c>
      <c r="F1832" s="255" t="s">
        <v>9134</v>
      </c>
      <c r="G1832" s="9">
        <v>1</v>
      </c>
      <c r="H1832" s="255" t="s">
        <v>9168</v>
      </c>
      <c r="I1832" s="9">
        <v>1</v>
      </c>
    </row>
    <row r="1833">
      <c r="A1833" s="255" t="s">
        <v>3010</v>
      </c>
      <c r="B1833" s="9">
        <v>0</v>
      </c>
      <c r="C1833" s="255" t="s">
        <v>9104</v>
      </c>
      <c r="D1833" s="9">
        <v>-46730414324.965195</v>
      </c>
      <c r="E1833" s="9">
        <v>17477099.499999996</v>
      </c>
      <c r="F1833" s="255" t="s">
        <v>9134</v>
      </c>
      <c r="G1833" s="9">
        <v>1</v>
      </c>
      <c r="H1833" s="255" t="s">
        <v>9168</v>
      </c>
      <c r="I1833" s="9">
        <v>1</v>
      </c>
    </row>
    <row r="1834">
      <c r="A1834" s="255" t="s">
        <v>3011</v>
      </c>
      <c r="B1834" s="9">
        <v>0</v>
      </c>
      <c r="C1834" s="255" t="s">
        <v>9105</v>
      </c>
      <c r="D1834" s="9">
        <v>0</v>
      </c>
      <c r="E1834" s="9">
        <v>17477099.499999996</v>
      </c>
      <c r="F1834" s="255" t="s">
        <v>9134</v>
      </c>
      <c r="G1834" s="9">
        <v>1</v>
      </c>
      <c r="H1834" s="255" t="s">
        <v>9168</v>
      </c>
      <c r="I1834" s="9">
        <v>1</v>
      </c>
    </row>
    <row r="1835">
      <c r="A1835" s="255" t="s">
        <v>3012</v>
      </c>
      <c r="B1835" s="9">
        <v>0</v>
      </c>
      <c r="C1835" s="255" t="s">
        <v>9205</v>
      </c>
      <c r="D1835" s="9">
        <v>-2673.8083355859594</v>
      </c>
      <c r="E1835" s="9">
        <v>17477099.499999996</v>
      </c>
      <c r="F1835" s="255" t="s">
        <v>9134</v>
      </c>
      <c r="G1835" s="9">
        <v>1</v>
      </c>
      <c r="H1835" s="255" t="s">
        <v>9168</v>
      </c>
      <c r="I1835" s="9">
        <v>1</v>
      </c>
    </row>
    <row r="1836">
      <c r="A1836" s="255" t="s">
        <v>3013</v>
      </c>
      <c r="B1836" s="9">
        <v>0</v>
      </c>
      <c r="C1836" s="255" t="s">
        <v>9103</v>
      </c>
      <c r="D1836" s="9">
        <v>6848975.6987843402</v>
      </c>
      <c r="E1836" s="9">
        <v>17477099.499999996</v>
      </c>
      <c r="F1836" s="255" t="s">
        <v>9135</v>
      </c>
      <c r="G1836" s="9">
        <v>1</v>
      </c>
      <c r="H1836" s="255" t="s">
        <v>9168</v>
      </c>
      <c r="I1836" s="9">
        <v>1</v>
      </c>
    </row>
    <row r="1837">
      <c r="A1837" s="255" t="s">
        <v>3014</v>
      </c>
      <c r="B1837" s="9">
        <v>0</v>
      </c>
      <c r="C1837" s="255" t="s">
        <v>9104</v>
      </c>
      <c r="D1837" s="9">
        <v>-2359150368.5245028</v>
      </c>
      <c r="E1837" s="9">
        <v>17477099.499999996</v>
      </c>
      <c r="F1837" s="255" t="s">
        <v>9135</v>
      </c>
      <c r="G1837" s="9">
        <v>1</v>
      </c>
      <c r="H1837" s="255" t="s">
        <v>9168</v>
      </c>
      <c r="I1837" s="9">
        <v>1</v>
      </c>
    </row>
    <row r="1838">
      <c r="A1838" s="255" t="s">
        <v>3015</v>
      </c>
      <c r="B1838" s="9">
        <v>0</v>
      </c>
      <c r="C1838" s="255" t="s">
        <v>9105</v>
      </c>
      <c r="D1838" s="9">
        <v>0.39188285783830101</v>
      </c>
      <c r="E1838" s="9">
        <v>17477099.499999996</v>
      </c>
      <c r="F1838" s="255" t="s">
        <v>9135</v>
      </c>
      <c r="G1838" s="9">
        <v>1</v>
      </c>
      <c r="H1838" s="255" t="s">
        <v>9168</v>
      </c>
      <c r="I1838" s="9">
        <v>1</v>
      </c>
    </row>
    <row r="1839">
      <c r="A1839" s="255" t="s">
        <v>3016</v>
      </c>
      <c r="B1839" s="9">
        <v>0</v>
      </c>
      <c r="C1839" s="255" t="s">
        <v>9205</v>
      </c>
      <c r="D1839" s="9">
        <v>-134.98523416454219</v>
      </c>
      <c r="E1839" s="9">
        <v>17477099.499999996</v>
      </c>
      <c r="F1839" s="255" t="s">
        <v>9135</v>
      </c>
      <c r="G1839" s="9">
        <v>1</v>
      </c>
      <c r="H1839" s="255" t="s">
        <v>9168</v>
      </c>
      <c r="I1839" s="9">
        <v>1</v>
      </c>
    </row>
    <row r="1840">
      <c r="A1840" s="255" t="s">
        <v>3017</v>
      </c>
      <c r="B1840" s="9">
        <v>0</v>
      </c>
      <c r="C1840" s="255" t="s">
        <v>9103</v>
      </c>
      <c r="D1840" s="9">
        <v>3396931.7697414597</v>
      </c>
      <c r="E1840" s="9">
        <v>17477099.499999996</v>
      </c>
      <c r="F1840" s="255" t="s">
        <v>9136</v>
      </c>
      <c r="G1840" s="9">
        <v>1</v>
      </c>
      <c r="H1840" s="255" t="s">
        <v>9168</v>
      </c>
      <c r="I1840" s="9">
        <v>1</v>
      </c>
    </row>
    <row r="1841">
      <c r="A1841" s="255" t="s">
        <v>3018</v>
      </c>
      <c r="B1841" s="9">
        <v>0</v>
      </c>
      <c r="C1841" s="255" t="s">
        <v>9104</v>
      </c>
      <c r="D1841" s="9">
        <v>21618527634.018909</v>
      </c>
      <c r="E1841" s="9">
        <v>17477099.499999996</v>
      </c>
      <c r="F1841" s="255" t="s">
        <v>9136</v>
      </c>
      <c r="G1841" s="9">
        <v>1</v>
      </c>
      <c r="H1841" s="255" t="s">
        <v>9168</v>
      </c>
      <c r="I1841" s="9">
        <v>1</v>
      </c>
    </row>
    <row r="1842">
      <c r="A1842" s="255" t="s">
        <v>3019</v>
      </c>
      <c r="B1842" s="9">
        <v>0</v>
      </c>
      <c r="C1842" s="255" t="s">
        <v>9105</v>
      </c>
      <c r="D1842" s="9">
        <v>0.19436473253135972</v>
      </c>
      <c r="E1842" s="9">
        <v>17477099.499999996</v>
      </c>
      <c r="F1842" s="255" t="s">
        <v>9136</v>
      </c>
      <c r="G1842" s="9">
        <v>1</v>
      </c>
      <c r="H1842" s="255" t="s">
        <v>9168</v>
      </c>
      <c r="I1842" s="9">
        <v>1</v>
      </c>
    </row>
    <row r="1843">
      <c r="A1843" s="255" t="s">
        <v>3020</v>
      </c>
      <c r="B1843" s="9">
        <v>0</v>
      </c>
      <c r="C1843" s="255" t="s">
        <v>9205</v>
      </c>
      <c r="D1843" s="9">
        <v>1236.9631261765669</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37858055144.290123</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2166.1520634067529</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0.33377180000000001</v>
      </c>
      <c r="E1894" s="9">
        <v>17477099.499999996</v>
      </c>
      <c r="F1894" s="255" t="s">
        <v>9147</v>
      </c>
      <c r="G1894" s="9">
        <v>1</v>
      </c>
      <c r="H1894" s="255" t="s">
        <v>9168</v>
      </c>
      <c r="I1894" s="9">
        <v>1</v>
      </c>
    </row>
    <row r="1895">
      <c r="A1895" s="255" t="s">
        <v>3072</v>
      </c>
      <c r="B1895" s="9">
        <v>0</v>
      </c>
      <c r="C1895" s="255" t="s">
        <v>9107</v>
      </c>
      <c r="D1895" s="9">
        <v>0.20312559999999999</v>
      </c>
      <c r="E1895" s="9">
        <v>17477099.499999996</v>
      </c>
      <c r="F1895" s="255" t="s">
        <v>9147</v>
      </c>
      <c r="G1895" s="9">
        <v>1</v>
      </c>
      <c r="H1895" s="255" t="s">
        <v>9168</v>
      </c>
      <c r="I1895" s="9">
        <v>1</v>
      </c>
    </row>
    <row r="1896">
      <c r="A1896" s="255" t="s">
        <v>3073</v>
      </c>
      <c r="B1896" s="9">
        <v>0</v>
      </c>
      <c r="C1896" s="255" t="s">
        <v>9108</v>
      </c>
      <c r="D1896" s="9">
        <v>0.37253982115895284</v>
      </c>
      <c r="E1896" s="9">
        <v>17477099.499999996</v>
      </c>
      <c r="F1896" s="255" t="s">
        <v>9147</v>
      </c>
      <c r="G1896" s="9">
        <v>1</v>
      </c>
      <c r="H1896" s="255" t="s">
        <v>9169</v>
      </c>
      <c r="I1896" s="9">
        <v>1</v>
      </c>
    </row>
    <row r="1897">
      <c r="A1897" s="255" t="s">
        <v>3074</v>
      </c>
      <c r="B1897" s="9">
        <v>0</v>
      </c>
      <c r="C1897" s="255" t="s">
        <v>9109</v>
      </c>
      <c r="D1897" s="9">
        <v>0.10149912461670187</v>
      </c>
      <c r="E1897" s="9">
        <v>17477099.499999996</v>
      </c>
      <c r="F1897" s="255" t="s">
        <v>9147</v>
      </c>
      <c r="G1897" s="9">
        <v>1</v>
      </c>
      <c r="H1897" s="255" t="s">
        <v>9169</v>
      </c>
      <c r="I1897" s="9">
        <v>1</v>
      </c>
    </row>
    <row r="1898">
      <c r="A1898" s="255" t="s">
        <v>3075</v>
      </c>
      <c r="B1898" s="9">
        <v>0</v>
      </c>
      <c r="C1898" s="255" t="s">
        <v>9110</v>
      </c>
      <c r="D1898" s="9">
        <v>0.039639765266492925</v>
      </c>
      <c r="E1898" s="9">
        <v>17477099.499999996</v>
      </c>
      <c r="F1898" s="255" t="s">
        <v>9147</v>
      </c>
      <c r="G1898" s="9">
        <v>1</v>
      </c>
      <c r="H1898" s="255" t="s">
        <v>9169</v>
      </c>
      <c r="I1898" s="9">
        <v>1</v>
      </c>
    </row>
    <row r="1899">
      <c r="A1899" s="255" t="s">
        <v>3076</v>
      </c>
      <c r="B1899" s="9">
        <v>0</v>
      </c>
      <c r="C1899" s="255" t="s">
        <v>9106</v>
      </c>
      <c r="D1899" s="9">
        <v>0.33377180000000001</v>
      </c>
      <c r="E1899" s="9">
        <v>17477099.499999996</v>
      </c>
      <c r="F1899" s="255" t="s">
        <v>9148</v>
      </c>
      <c r="G1899" s="9">
        <v>1</v>
      </c>
      <c r="H1899" s="255" t="s">
        <v>9168</v>
      </c>
      <c r="I1899" s="9">
        <v>1</v>
      </c>
    </row>
    <row r="1900">
      <c r="A1900" s="255" t="s">
        <v>3077</v>
      </c>
      <c r="B1900" s="9">
        <v>0</v>
      </c>
      <c r="C1900" s="255" t="s">
        <v>9107</v>
      </c>
      <c r="D1900" s="9">
        <v>0.20312559999999999</v>
      </c>
      <c r="E1900" s="9">
        <v>17477099.499999996</v>
      </c>
      <c r="F1900" s="255" t="s">
        <v>9148</v>
      </c>
      <c r="G1900" s="9">
        <v>1</v>
      </c>
      <c r="H1900" s="255" t="s">
        <v>9168</v>
      </c>
      <c r="I1900" s="9">
        <v>1</v>
      </c>
    </row>
    <row r="1901">
      <c r="A1901" s="255" t="s">
        <v>3078</v>
      </c>
      <c r="B1901" s="9">
        <v>0</v>
      </c>
      <c r="C1901" s="255" t="s">
        <v>9108</v>
      </c>
      <c r="D1901" s="9">
        <v>0.37253982115895284</v>
      </c>
      <c r="E1901" s="9">
        <v>17477099.499999996</v>
      </c>
      <c r="F1901" s="255" t="s">
        <v>9148</v>
      </c>
      <c r="G1901" s="9">
        <v>1</v>
      </c>
      <c r="H1901" s="255" t="s">
        <v>9169</v>
      </c>
      <c r="I1901" s="9">
        <v>1</v>
      </c>
    </row>
    <row r="1902">
      <c r="A1902" s="255" t="s">
        <v>3079</v>
      </c>
      <c r="B1902" s="9">
        <v>0</v>
      </c>
      <c r="C1902" s="255" t="s">
        <v>9109</v>
      </c>
      <c r="D1902" s="9">
        <v>0.10149912461670187</v>
      </c>
      <c r="E1902" s="9">
        <v>17477099.499999996</v>
      </c>
      <c r="F1902" s="255" t="s">
        <v>9148</v>
      </c>
      <c r="G1902" s="9">
        <v>1</v>
      </c>
      <c r="H1902" s="255" t="s">
        <v>9169</v>
      </c>
      <c r="I1902" s="9">
        <v>1</v>
      </c>
    </row>
    <row r="1903">
      <c r="A1903" s="255" t="s">
        <v>3080</v>
      </c>
      <c r="B1903" s="9">
        <v>0</v>
      </c>
      <c r="C1903" s="255" t="s">
        <v>9110</v>
      </c>
      <c r="D1903" s="9">
        <v>0.039639765266492925</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0.33319330000000003</v>
      </c>
      <c r="E1907" s="9">
        <v>17477099.499999996</v>
      </c>
      <c r="F1907" s="255" t="s">
        <v>9157</v>
      </c>
      <c r="G1907" s="9">
        <v>1</v>
      </c>
      <c r="H1907" s="255" t="s">
        <v>9168</v>
      </c>
      <c r="I1907" s="9">
        <v>1</v>
      </c>
    </row>
    <row r="1908">
      <c r="A1908" s="255" t="s">
        <v>3085</v>
      </c>
      <c r="B1908" s="9">
        <v>0</v>
      </c>
      <c r="C1908" s="255" t="s">
        <v>9107</v>
      </c>
      <c r="D1908" s="9">
        <v>0.20260439999999999</v>
      </c>
      <c r="E1908" s="9">
        <v>17477099.499999996</v>
      </c>
      <c r="F1908" s="255" t="s">
        <v>9157</v>
      </c>
      <c r="G1908" s="9">
        <v>1</v>
      </c>
      <c r="H1908" s="255" t="s">
        <v>9168</v>
      </c>
      <c r="I1908" s="9">
        <v>1</v>
      </c>
    </row>
    <row r="1909">
      <c r="A1909" s="255" t="s">
        <v>3086</v>
      </c>
      <c r="B1909" s="9">
        <v>0</v>
      </c>
      <c r="C1909" s="255" t="s">
        <v>9106</v>
      </c>
      <c r="D1909" s="9">
        <v>0.33377180000000001</v>
      </c>
      <c r="E1909" s="9">
        <v>17477099.499999996</v>
      </c>
      <c r="F1909" s="255" t="s">
        <v>9150</v>
      </c>
      <c r="G1909" s="9">
        <v>1</v>
      </c>
      <c r="H1909" s="255" t="s">
        <v>9168</v>
      </c>
      <c r="I1909" s="9">
        <v>1</v>
      </c>
    </row>
    <row r="1910">
      <c r="A1910" s="255" t="s">
        <v>3087</v>
      </c>
      <c r="B1910" s="9">
        <v>0</v>
      </c>
      <c r="C1910" s="255" t="s">
        <v>9107</v>
      </c>
      <c r="D1910" s="9">
        <v>0.20312559999999999</v>
      </c>
      <c r="E1910" s="9">
        <v>17477099.499999996</v>
      </c>
      <c r="F1910" s="255" t="s">
        <v>9150</v>
      </c>
      <c r="G1910" s="9">
        <v>1</v>
      </c>
      <c r="H1910" s="255" t="s">
        <v>9168</v>
      </c>
      <c r="I1910" s="9">
        <v>1</v>
      </c>
    </row>
    <row r="1911">
      <c r="A1911" s="255" t="s">
        <v>3088</v>
      </c>
      <c r="B1911" s="9">
        <v>0</v>
      </c>
      <c r="C1911" s="255" t="s">
        <v>9108</v>
      </c>
      <c r="D1911" s="9">
        <v>0.37253982115895284</v>
      </c>
      <c r="E1911" s="9">
        <v>17477099.499999996</v>
      </c>
      <c r="F1911" s="255" t="s">
        <v>9150</v>
      </c>
      <c r="G1911" s="9">
        <v>1</v>
      </c>
      <c r="H1911" s="255" t="s">
        <v>9169</v>
      </c>
      <c r="I1911" s="9">
        <v>1</v>
      </c>
    </row>
    <row r="1912">
      <c r="A1912" s="255" t="s">
        <v>3089</v>
      </c>
      <c r="B1912" s="9">
        <v>0</v>
      </c>
      <c r="C1912" s="255" t="s">
        <v>9109</v>
      </c>
      <c r="D1912" s="9">
        <v>0.10149912461670187</v>
      </c>
      <c r="E1912" s="9">
        <v>17477099.499999996</v>
      </c>
      <c r="F1912" s="255" t="s">
        <v>9150</v>
      </c>
      <c r="G1912" s="9">
        <v>1</v>
      </c>
      <c r="H1912" s="255" t="s">
        <v>9169</v>
      </c>
      <c r="I1912" s="9">
        <v>1</v>
      </c>
    </row>
    <row r="1913">
      <c r="A1913" s="255" t="s">
        <v>3090</v>
      </c>
      <c r="B1913" s="9">
        <v>0</v>
      </c>
      <c r="C1913" s="255" t="s">
        <v>9110</v>
      </c>
      <c r="D1913" s="9">
        <v>0.039639765266492925</v>
      </c>
      <c r="E1913" s="9">
        <v>17477099.499999996</v>
      </c>
      <c r="F1913" s="255" t="s">
        <v>9150</v>
      </c>
      <c r="G1913" s="9">
        <v>1</v>
      </c>
      <c r="H1913" s="255" t="s">
        <v>9169</v>
      </c>
      <c r="I1913" s="9">
        <v>1</v>
      </c>
    </row>
    <row r="1914">
      <c r="A1914" s="255" t="s">
        <v>3091</v>
      </c>
      <c r="B1914" s="9">
        <v>0</v>
      </c>
      <c r="C1914" s="255" t="s">
        <v>9106</v>
      </c>
      <c r="D1914" s="9">
        <v>0.33226070000000002</v>
      </c>
      <c r="E1914" s="9">
        <v>17477099.499999996</v>
      </c>
      <c r="F1914" s="255" t="s">
        <v>9151</v>
      </c>
      <c r="G1914" s="9">
        <v>1</v>
      </c>
      <c r="H1914" s="255" t="s">
        <v>9168</v>
      </c>
      <c r="I1914" s="9">
        <v>1</v>
      </c>
    </row>
    <row r="1915">
      <c r="A1915" s="255" t="s">
        <v>3092</v>
      </c>
      <c r="B1915" s="9">
        <v>0</v>
      </c>
      <c r="C1915" s="255" t="s">
        <v>9107</v>
      </c>
      <c r="D1915" s="9">
        <v>0.20106679999999999</v>
      </c>
      <c r="E1915" s="9">
        <v>17477099.499999996</v>
      </c>
      <c r="F1915" s="255" t="s">
        <v>9151</v>
      </c>
      <c r="G1915" s="9">
        <v>1</v>
      </c>
      <c r="H1915" s="255" t="s">
        <v>9168</v>
      </c>
      <c r="I1915" s="9">
        <v>1</v>
      </c>
    </row>
    <row r="1916">
      <c r="A1916" s="255" t="s">
        <v>3093</v>
      </c>
      <c r="B1916" s="9">
        <v>0</v>
      </c>
      <c r="C1916" s="255" t="s">
        <v>9108</v>
      </c>
      <c r="D1916" s="9">
        <v>0.37763888566101367</v>
      </c>
      <c r="E1916" s="9">
        <v>17477099.499999996</v>
      </c>
      <c r="F1916" s="255" t="s">
        <v>9151</v>
      </c>
      <c r="G1916" s="9">
        <v>1</v>
      </c>
      <c r="H1916" s="255" t="s">
        <v>9169</v>
      </c>
      <c r="I1916" s="9">
        <v>1</v>
      </c>
    </row>
    <row r="1917">
      <c r="A1917" s="255" t="s">
        <v>3094</v>
      </c>
      <c r="B1917" s="9">
        <v>0</v>
      </c>
      <c r="C1917" s="255" t="s">
        <v>9109</v>
      </c>
      <c r="D1917" s="9">
        <v>0.10277782159801196</v>
      </c>
      <c r="E1917" s="9">
        <v>17477099.499999996</v>
      </c>
      <c r="F1917" s="255" t="s">
        <v>9151</v>
      </c>
      <c r="G1917" s="9">
        <v>1</v>
      </c>
      <c r="H1917" s="255" t="s">
        <v>9169</v>
      </c>
      <c r="I1917" s="9">
        <v>1</v>
      </c>
    </row>
    <row r="1918">
      <c r="A1918" s="255" t="s">
        <v>3095</v>
      </c>
      <c r="B1918" s="9">
        <v>0</v>
      </c>
      <c r="C1918" s="255" t="s">
        <v>9110</v>
      </c>
      <c r="D1918" s="9">
        <v>0.040093577818988771</v>
      </c>
      <c r="E1918" s="9">
        <v>17477099.499999996</v>
      </c>
      <c r="F1918" s="255" t="s">
        <v>9151</v>
      </c>
      <c r="G1918" s="9">
        <v>1</v>
      </c>
      <c r="H1918" s="255" t="s">
        <v>9169</v>
      </c>
      <c r="I1918" s="9">
        <v>1</v>
      </c>
    </row>
    <row r="1919">
      <c r="A1919" s="255" t="s">
        <v>3096</v>
      </c>
      <c r="B1919" s="9">
        <v>0</v>
      </c>
      <c r="C1919" s="255" t="s">
        <v>9106</v>
      </c>
      <c r="D1919" s="9">
        <v>0.33534199999999997</v>
      </c>
      <c r="E1919" s="9">
        <v>17477099.499999996</v>
      </c>
      <c r="F1919" s="255" t="s">
        <v>9152</v>
      </c>
      <c r="G1919" s="9">
        <v>1</v>
      </c>
      <c r="H1919" s="255" t="s">
        <v>9168</v>
      </c>
      <c r="I1919" s="9">
        <v>1</v>
      </c>
    </row>
    <row r="1920">
      <c r="A1920" s="255" t="s">
        <v>3097</v>
      </c>
      <c r="B1920" s="9">
        <v>0</v>
      </c>
      <c r="C1920" s="255" t="s">
        <v>9107</v>
      </c>
      <c r="D1920" s="9">
        <v>0.20554210000000001</v>
      </c>
      <c r="E1920" s="9">
        <v>17477099.499999996</v>
      </c>
      <c r="F1920" s="255" t="s">
        <v>9152</v>
      </c>
      <c r="G1920" s="9">
        <v>1</v>
      </c>
      <c r="H1920" s="255" t="s">
        <v>9168</v>
      </c>
      <c r="I1920" s="9">
        <v>1</v>
      </c>
    </row>
    <row r="1921">
      <c r="A1921" s="255" t="s">
        <v>3098</v>
      </c>
      <c r="B1921" s="9">
        <v>0</v>
      </c>
      <c r="C1921" s="255" t="s">
        <v>9108</v>
      </c>
      <c r="D1921" s="9">
        <v>0.36982953469354585</v>
      </c>
      <c r="E1921" s="9">
        <v>17477099.499999996</v>
      </c>
      <c r="F1921" s="255" t="s">
        <v>9152</v>
      </c>
      <c r="G1921" s="9">
        <v>1</v>
      </c>
      <c r="H1921" s="255" t="s">
        <v>9169</v>
      </c>
      <c r="I1921" s="9">
        <v>1</v>
      </c>
    </row>
    <row r="1922">
      <c r="A1922" s="255" t="s">
        <v>3099</v>
      </c>
      <c r="B1922" s="9">
        <v>0</v>
      </c>
      <c r="C1922" s="255" t="s">
        <v>9109</v>
      </c>
      <c r="D1922" s="9">
        <v>0.10079302390282562</v>
      </c>
      <c r="E1922" s="9">
        <v>17477099.499999996</v>
      </c>
      <c r="F1922" s="255" t="s">
        <v>9152</v>
      </c>
      <c r="G1922" s="9">
        <v>1</v>
      </c>
      <c r="H1922" s="255" t="s">
        <v>9169</v>
      </c>
      <c r="I1922" s="9">
        <v>1</v>
      </c>
    </row>
    <row r="1923">
      <c r="A1923" s="255" t="s">
        <v>3100</v>
      </c>
      <c r="B1923" s="9">
        <v>0</v>
      </c>
      <c r="C1923" s="255" t="s">
        <v>9110</v>
      </c>
      <c r="D1923" s="9">
        <v>0.039380298241228517</v>
      </c>
      <c r="E1923" s="9">
        <v>17477099.499999996</v>
      </c>
      <c r="F1923" s="255" t="s">
        <v>9152</v>
      </c>
      <c r="G1923" s="9">
        <v>1</v>
      </c>
      <c r="H1923" s="255" t="s">
        <v>9169</v>
      </c>
      <c r="I1923" s="9">
        <v>1</v>
      </c>
    </row>
    <row r="1924">
      <c r="A1924" s="255" t="s">
        <v>3101</v>
      </c>
      <c r="B1924" s="9">
        <v>0</v>
      </c>
      <c r="C1924" s="255" t="s">
        <v>9106</v>
      </c>
      <c r="D1924" s="9">
        <v>0.33534199999999997</v>
      </c>
      <c r="E1924" s="9">
        <v>17477099.499999996</v>
      </c>
      <c r="F1924" s="255" t="s">
        <v>9153</v>
      </c>
      <c r="G1924" s="9">
        <v>1</v>
      </c>
      <c r="H1924" s="255" t="s">
        <v>9168</v>
      </c>
      <c r="I1924" s="9">
        <v>1</v>
      </c>
    </row>
    <row r="1925">
      <c r="A1925" s="255" t="s">
        <v>3102</v>
      </c>
      <c r="B1925" s="9">
        <v>0</v>
      </c>
      <c r="C1925" s="255" t="s">
        <v>9107</v>
      </c>
      <c r="D1925" s="9">
        <v>0.20554210000000001</v>
      </c>
      <c r="E1925" s="9">
        <v>17477099.499999996</v>
      </c>
      <c r="F1925" s="255" t="s">
        <v>9153</v>
      </c>
      <c r="G1925" s="9">
        <v>1</v>
      </c>
      <c r="H1925" s="255" t="s">
        <v>9168</v>
      </c>
      <c r="I1925" s="9">
        <v>1</v>
      </c>
    </row>
    <row r="1926">
      <c r="A1926" s="255" t="s">
        <v>3103</v>
      </c>
      <c r="B1926" s="9">
        <v>0</v>
      </c>
      <c r="C1926" s="255" t="s">
        <v>9108</v>
      </c>
      <c r="D1926" s="9">
        <v>0.36982953469354585</v>
      </c>
      <c r="E1926" s="9">
        <v>17477099.499999996</v>
      </c>
      <c r="F1926" s="255" t="s">
        <v>9153</v>
      </c>
      <c r="G1926" s="9">
        <v>1</v>
      </c>
      <c r="H1926" s="255" t="s">
        <v>9169</v>
      </c>
      <c r="I1926" s="9">
        <v>1</v>
      </c>
    </row>
    <row r="1927">
      <c r="A1927" s="255" t="s">
        <v>3104</v>
      </c>
      <c r="B1927" s="9">
        <v>0</v>
      </c>
      <c r="C1927" s="255" t="s">
        <v>9109</v>
      </c>
      <c r="D1927" s="9">
        <v>0.10079302390282562</v>
      </c>
      <c r="E1927" s="9">
        <v>17477099.499999996</v>
      </c>
      <c r="F1927" s="255" t="s">
        <v>9153</v>
      </c>
      <c r="G1927" s="9">
        <v>1</v>
      </c>
      <c r="H1927" s="255" t="s">
        <v>9169</v>
      </c>
      <c r="I1927" s="9">
        <v>1</v>
      </c>
    </row>
    <row r="1928">
      <c r="A1928" s="255" t="s">
        <v>3105</v>
      </c>
      <c r="B1928" s="9">
        <v>0</v>
      </c>
      <c r="C1928" s="255" t="s">
        <v>9110</v>
      </c>
      <c r="D1928" s="9">
        <v>0.039380298241228517</v>
      </c>
      <c r="E1928" s="9">
        <v>17477099.499999996</v>
      </c>
      <c r="F1928" s="255" t="s">
        <v>9153</v>
      </c>
      <c r="G1928" s="9">
        <v>1</v>
      </c>
      <c r="H1928" s="255" t="s">
        <v>9169</v>
      </c>
      <c r="I1928" s="9">
        <v>1</v>
      </c>
    </row>
    <row r="1929">
      <c r="A1929" s="255" t="s">
        <v>3106</v>
      </c>
      <c r="B1929" s="9">
        <v>0</v>
      </c>
      <c r="C1929" s="255" t="s">
        <v>9106</v>
      </c>
      <c r="D1929" s="9">
        <v>0.33320480000000002</v>
      </c>
      <c r="E1929" s="9">
        <v>17477099.499999996</v>
      </c>
      <c r="F1929" s="255" t="s">
        <v>9154</v>
      </c>
      <c r="G1929" s="9">
        <v>1</v>
      </c>
      <c r="H1929" s="255" t="s">
        <v>9168</v>
      </c>
      <c r="I1929" s="9">
        <v>1</v>
      </c>
    </row>
    <row r="1930">
      <c r="A1930" s="255" t="s">
        <v>3107</v>
      </c>
      <c r="B1930" s="9">
        <v>0</v>
      </c>
      <c r="C1930" s="255" t="s">
        <v>9107</v>
      </c>
      <c r="D1930" s="9">
        <v>0.20238519999999999</v>
      </c>
      <c r="E1930" s="9">
        <v>17477099.499999996</v>
      </c>
      <c r="F1930" s="255" t="s">
        <v>9154</v>
      </c>
      <c r="G1930" s="9">
        <v>1</v>
      </c>
      <c r="H1930" s="255" t="s">
        <v>9168</v>
      </c>
      <c r="I1930" s="9">
        <v>1</v>
      </c>
    </row>
    <row r="1931">
      <c r="A1931" s="255" t="s">
        <v>3108</v>
      </c>
      <c r="B1931" s="9">
        <v>0</v>
      </c>
      <c r="C1931" s="255" t="s">
        <v>9108</v>
      </c>
      <c r="D1931" s="9">
        <v>0.37525928170444084</v>
      </c>
      <c r="E1931" s="9">
        <v>17477099.499999996</v>
      </c>
      <c r="F1931" s="255" t="s">
        <v>9154</v>
      </c>
      <c r="G1931" s="9">
        <v>1</v>
      </c>
      <c r="H1931" s="255" t="s">
        <v>9169</v>
      </c>
      <c r="I1931" s="9">
        <v>1</v>
      </c>
    </row>
    <row r="1932">
      <c r="A1932" s="255" t="s">
        <v>3109</v>
      </c>
      <c r="B1932" s="9">
        <v>0</v>
      </c>
      <c r="C1932" s="255" t="s">
        <v>9109</v>
      </c>
      <c r="D1932" s="9">
        <v>0.10245812849426833</v>
      </c>
      <c r="E1932" s="9">
        <v>17477099.499999996</v>
      </c>
      <c r="F1932" s="255" t="s">
        <v>9154</v>
      </c>
      <c r="G1932" s="9">
        <v>1</v>
      </c>
      <c r="H1932" s="255" t="s">
        <v>9169</v>
      </c>
      <c r="I1932" s="9">
        <v>1</v>
      </c>
    </row>
    <row r="1933">
      <c r="A1933" s="255" t="s">
        <v>3110</v>
      </c>
      <c r="B1933" s="9">
        <v>0</v>
      </c>
      <c r="C1933" s="255" t="s">
        <v>9110</v>
      </c>
      <c r="D1933" s="9">
        <v>0.040046076602689183</v>
      </c>
      <c r="E1933" s="9">
        <v>17477099.499999996</v>
      </c>
      <c r="F1933" s="255" t="s">
        <v>9154</v>
      </c>
      <c r="G1933" s="9">
        <v>1</v>
      </c>
      <c r="H1933" s="255" t="s">
        <v>9169</v>
      </c>
      <c r="I1933" s="9">
        <v>1</v>
      </c>
    </row>
    <row r="1934">
      <c r="A1934" s="255" t="s">
        <v>3111</v>
      </c>
      <c r="B1934" s="9">
        <v>0</v>
      </c>
      <c r="C1934" s="255" t="s">
        <v>9106</v>
      </c>
      <c r="D1934" s="9">
        <v>0.33320480000000002</v>
      </c>
      <c r="E1934" s="9">
        <v>17477099.499999996</v>
      </c>
      <c r="F1934" s="255" t="s">
        <v>9155</v>
      </c>
      <c r="G1934" s="9">
        <v>1</v>
      </c>
      <c r="H1934" s="255" t="s">
        <v>9168</v>
      </c>
      <c r="I1934" s="9">
        <v>1</v>
      </c>
    </row>
    <row r="1935">
      <c r="A1935" s="255" t="s">
        <v>3112</v>
      </c>
      <c r="B1935" s="9">
        <v>0</v>
      </c>
      <c r="C1935" s="255" t="s">
        <v>9107</v>
      </c>
      <c r="D1935" s="9">
        <v>0.20238519999999999</v>
      </c>
      <c r="E1935" s="9">
        <v>17477099.499999996</v>
      </c>
      <c r="F1935" s="255" t="s">
        <v>9155</v>
      </c>
      <c r="G1935" s="9">
        <v>1</v>
      </c>
      <c r="H1935" s="255" t="s">
        <v>9168</v>
      </c>
      <c r="I1935" s="9">
        <v>1</v>
      </c>
    </row>
    <row r="1936">
      <c r="A1936" s="255" t="s">
        <v>3113</v>
      </c>
      <c r="B1936" s="9">
        <v>0</v>
      </c>
      <c r="C1936" s="255" t="s">
        <v>9108</v>
      </c>
      <c r="D1936" s="9">
        <v>0.37525928170444084</v>
      </c>
      <c r="E1936" s="9">
        <v>17477099.499999996</v>
      </c>
      <c r="F1936" s="255" t="s">
        <v>9155</v>
      </c>
      <c r="G1936" s="9">
        <v>1</v>
      </c>
      <c r="H1936" s="255" t="s">
        <v>9169</v>
      </c>
      <c r="I1936" s="9">
        <v>1</v>
      </c>
    </row>
    <row r="1937">
      <c r="A1937" s="255" t="s">
        <v>3114</v>
      </c>
      <c r="B1937" s="9">
        <v>0</v>
      </c>
      <c r="C1937" s="255" t="s">
        <v>9109</v>
      </c>
      <c r="D1937" s="9">
        <v>0.10245812849426833</v>
      </c>
      <c r="E1937" s="9">
        <v>17477099.499999996</v>
      </c>
      <c r="F1937" s="255" t="s">
        <v>9155</v>
      </c>
      <c r="G1937" s="9">
        <v>1</v>
      </c>
      <c r="H1937" s="255" t="s">
        <v>9169</v>
      </c>
      <c r="I1937" s="9">
        <v>1</v>
      </c>
    </row>
    <row r="1938">
      <c r="A1938" s="255" t="s">
        <v>3115</v>
      </c>
      <c r="B1938" s="9">
        <v>0</v>
      </c>
      <c r="C1938" s="255" t="s">
        <v>9110</v>
      </c>
      <c r="D1938" s="9">
        <v>0.040046076602689183</v>
      </c>
      <c r="E1938" s="9">
        <v>17477099.499999996</v>
      </c>
      <c r="F1938" s="255" t="s">
        <v>9155</v>
      </c>
      <c r="G1938" s="9">
        <v>1</v>
      </c>
      <c r="H1938" s="255" t="s">
        <v>9169</v>
      </c>
      <c r="I1938" s="9">
        <v>1</v>
      </c>
    </row>
    <row r="1939">
      <c r="A1939" s="255" t="s">
        <v>3116</v>
      </c>
      <c r="B1939" s="9">
        <v>0</v>
      </c>
      <c r="C1939" s="255" t="s">
        <v>9106</v>
      </c>
      <c r="D1939" s="9">
        <v>0.33437709999999998</v>
      </c>
      <c r="E1939" s="9">
        <v>17477099.499999996</v>
      </c>
      <c r="F1939" s="255" t="s">
        <v>9156</v>
      </c>
      <c r="G1939" s="9">
        <v>1</v>
      </c>
      <c r="H1939" s="255" t="s">
        <v>9168</v>
      </c>
      <c r="I1939" s="9">
        <v>1</v>
      </c>
    </row>
    <row r="1940">
      <c r="A1940" s="255" t="s">
        <v>3117</v>
      </c>
      <c r="B1940" s="9">
        <v>0</v>
      </c>
      <c r="C1940" s="255" t="s">
        <v>9107</v>
      </c>
      <c r="D1940" s="9">
        <v>0.204176</v>
      </c>
      <c r="E1940" s="9">
        <v>17477099.499999996</v>
      </c>
      <c r="F1940" s="255" t="s">
        <v>9156</v>
      </c>
      <c r="G1940" s="9">
        <v>1</v>
      </c>
      <c r="H1940" s="255" t="s">
        <v>9168</v>
      </c>
      <c r="I1940" s="9">
        <v>1</v>
      </c>
    </row>
    <row r="1941">
      <c r="A1941" s="255" t="s">
        <v>3118</v>
      </c>
      <c r="B1941" s="9">
        <v>0</v>
      </c>
      <c r="C1941" s="255" t="s">
        <v>9108</v>
      </c>
      <c r="D1941" s="9">
        <v>0.37213227911472307</v>
      </c>
      <c r="E1941" s="9">
        <v>17477099.499999996</v>
      </c>
      <c r="F1941" s="255" t="s">
        <v>9156</v>
      </c>
      <c r="G1941" s="9">
        <v>1</v>
      </c>
      <c r="H1941" s="255" t="s">
        <v>9169</v>
      </c>
      <c r="I1941" s="9">
        <v>1</v>
      </c>
    </row>
    <row r="1942">
      <c r="A1942" s="255" t="s">
        <v>3119</v>
      </c>
      <c r="B1942" s="9">
        <v>0</v>
      </c>
      <c r="C1942" s="255" t="s">
        <v>9109</v>
      </c>
      <c r="D1942" s="9">
        <v>0.10107058560864392</v>
      </c>
      <c r="E1942" s="9">
        <v>17477099.499999996</v>
      </c>
      <c r="F1942" s="255" t="s">
        <v>9156</v>
      </c>
      <c r="G1942" s="9">
        <v>1</v>
      </c>
      <c r="H1942" s="255" t="s">
        <v>9169</v>
      </c>
      <c r="I1942" s="9">
        <v>1</v>
      </c>
    </row>
    <row r="1943">
      <c r="A1943" s="255" t="s">
        <v>3120</v>
      </c>
      <c r="B1943" s="9">
        <v>0</v>
      </c>
      <c r="C1943" s="255" t="s">
        <v>9110</v>
      </c>
      <c r="D1943" s="9">
        <v>0.039413704225282557</v>
      </c>
      <c r="E1943" s="9">
        <v>17477099.499999996</v>
      </c>
      <c r="F1943" s="255" t="s">
        <v>9156</v>
      </c>
      <c r="G1943" s="9">
        <v>1</v>
      </c>
      <c r="H1943" s="255" t="s">
        <v>9169</v>
      </c>
      <c r="I1943" s="9">
        <v>1</v>
      </c>
    </row>
    <row r="1944">
      <c r="A1944" s="255" t="s">
        <v>3121</v>
      </c>
      <c r="B1944" s="9">
        <v>0</v>
      </c>
      <c r="C1944" s="255" t="s">
        <v>9108</v>
      </c>
      <c r="D1944" s="9">
        <v>0.37559256263971064</v>
      </c>
      <c r="E1944" s="9">
        <v>17477099.499999996</v>
      </c>
      <c r="F1944" s="255" t="s">
        <v>9157</v>
      </c>
      <c r="G1944" s="9">
        <v>1</v>
      </c>
      <c r="H1944" s="255" t="s">
        <v>9169</v>
      </c>
      <c r="I1944" s="9">
        <v>1</v>
      </c>
    </row>
    <row r="1945">
      <c r="A1945" s="255" t="s">
        <v>3122</v>
      </c>
      <c r="B1945" s="9">
        <v>0</v>
      </c>
      <c r="C1945" s="255" t="s">
        <v>9109</v>
      </c>
      <c r="D1945" s="9">
        <v>0.10223850289615788</v>
      </c>
      <c r="E1945" s="9">
        <v>17477099.499999996</v>
      </c>
      <c r="F1945" s="255" t="s">
        <v>9157</v>
      </c>
      <c r="G1945" s="9">
        <v>1</v>
      </c>
      <c r="H1945" s="255" t="s">
        <v>9169</v>
      </c>
      <c r="I1945" s="9">
        <v>1</v>
      </c>
    </row>
    <row r="1946">
      <c r="A1946" s="255" t="s">
        <v>3123</v>
      </c>
      <c r="B1946" s="9">
        <v>0</v>
      </c>
      <c r="C1946" s="255" t="s">
        <v>9110</v>
      </c>
      <c r="D1946" s="9">
        <v>0.039869140468746483</v>
      </c>
      <c r="E1946" s="9">
        <v>17477099.499999996</v>
      </c>
      <c r="F1946" s="255" t="s">
        <v>9157</v>
      </c>
      <c r="G1946" s="9">
        <v>1</v>
      </c>
      <c r="H1946" s="255" t="s">
        <v>9169</v>
      </c>
      <c r="I1946" s="9">
        <v>1</v>
      </c>
    </row>
    <row r="1947">
      <c r="A1947" s="255" t="s">
        <v>3124</v>
      </c>
      <c r="B1947" s="9">
        <v>0</v>
      </c>
      <c r="C1947" s="255" t="s">
        <v>9106</v>
      </c>
      <c r="D1947" s="9">
        <v>0.33288709999999999</v>
      </c>
      <c r="E1947" s="9">
        <v>17477099.499999996</v>
      </c>
      <c r="F1947" s="255" t="s">
        <v>9158</v>
      </c>
      <c r="G1947" s="9">
        <v>1</v>
      </c>
      <c r="H1947" s="255" t="s">
        <v>9168</v>
      </c>
      <c r="I1947" s="9">
        <v>1</v>
      </c>
    </row>
    <row r="1948">
      <c r="A1948" s="255" t="s">
        <v>3125</v>
      </c>
      <c r="B1948" s="9">
        <v>0</v>
      </c>
      <c r="C1948" s="255" t="s">
        <v>9107</v>
      </c>
      <c r="D1948" s="9">
        <v>0.2019089</v>
      </c>
      <c r="E1948" s="9">
        <v>17477099.499999996</v>
      </c>
      <c r="F1948" s="255" t="s">
        <v>9158</v>
      </c>
      <c r="G1948" s="9">
        <v>1</v>
      </c>
      <c r="H1948" s="255" t="s">
        <v>9168</v>
      </c>
      <c r="I1948" s="9">
        <v>1</v>
      </c>
    </row>
    <row r="1949">
      <c r="A1949" s="255" t="s">
        <v>3126</v>
      </c>
      <c r="B1949" s="9">
        <v>0</v>
      </c>
      <c r="C1949" s="255" t="s">
        <v>9108</v>
      </c>
      <c r="D1949" s="9">
        <v>0.37683526712731402</v>
      </c>
      <c r="E1949" s="9">
        <v>17477099.499999996</v>
      </c>
      <c r="F1949" s="255" t="s">
        <v>9158</v>
      </c>
      <c r="G1949" s="9">
        <v>1</v>
      </c>
      <c r="H1949" s="255" t="s">
        <v>9169</v>
      </c>
      <c r="I1949" s="9">
        <v>1</v>
      </c>
    </row>
    <row r="1950">
      <c r="A1950" s="255" t="s">
        <v>3127</v>
      </c>
      <c r="B1950" s="9">
        <v>0</v>
      </c>
      <c r="C1950" s="255" t="s">
        <v>9109</v>
      </c>
      <c r="D1950" s="9">
        <v>0.10256935982399985</v>
      </c>
      <c r="E1950" s="9">
        <v>17477099.499999996</v>
      </c>
      <c r="F1950" s="255" t="s">
        <v>9158</v>
      </c>
      <c r="G1950" s="9">
        <v>1</v>
      </c>
      <c r="H1950" s="255" t="s">
        <v>9169</v>
      </c>
      <c r="I1950" s="9">
        <v>1</v>
      </c>
    </row>
    <row r="1951">
      <c r="A1951" s="255" t="s">
        <v>3128</v>
      </c>
      <c r="B1951" s="9">
        <v>0</v>
      </c>
      <c r="C1951" s="255" t="s">
        <v>9110</v>
      </c>
      <c r="D1951" s="9">
        <v>0.040041326819519676</v>
      </c>
      <c r="E1951" s="9">
        <v>17477099.499999996</v>
      </c>
      <c r="F1951" s="255" t="s">
        <v>9158</v>
      </c>
      <c r="G1951" s="9">
        <v>1</v>
      </c>
      <c r="H1951" s="255" t="s">
        <v>9169</v>
      </c>
      <c r="I1951" s="9">
        <v>1</v>
      </c>
    </row>
    <row r="1952">
      <c r="A1952" s="255" t="s">
        <v>3129</v>
      </c>
      <c r="B1952" s="9">
        <v>0</v>
      </c>
      <c r="C1952" s="255" t="s">
        <v>9106</v>
      </c>
      <c r="D1952" s="9">
        <v>0.3351827</v>
      </c>
      <c r="E1952" s="9">
        <v>17477099.499999996</v>
      </c>
      <c r="F1952" s="255" t="s">
        <v>9159</v>
      </c>
      <c r="G1952" s="9">
        <v>1</v>
      </c>
      <c r="H1952" s="255" t="s">
        <v>9168</v>
      </c>
      <c r="I1952" s="9">
        <v>1</v>
      </c>
    </row>
    <row r="1953">
      <c r="A1953" s="255" t="s">
        <v>3130</v>
      </c>
      <c r="B1953" s="9">
        <v>0</v>
      </c>
      <c r="C1953" s="255" t="s">
        <v>9107</v>
      </c>
      <c r="D1953" s="9">
        <v>0.205619</v>
      </c>
      <c r="E1953" s="9">
        <v>17477099.499999996</v>
      </c>
      <c r="F1953" s="255" t="s">
        <v>9159</v>
      </c>
      <c r="G1953" s="9">
        <v>1</v>
      </c>
      <c r="H1953" s="255" t="s">
        <v>9168</v>
      </c>
      <c r="I1953" s="9">
        <v>1</v>
      </c>
    </row>
    <row r="1954">
      <c r="A1954" s="255" t="s">
        <v>3131</v>
      </c>
      <c r="B1954" s="9">
        <v>0</v>
      </c>
      <c r="C1954" s="255" t="s">
        <v>9108</v>
      </c>
      <c r="D1954" s="9">
        <v>0.37255602703426033</v>
      </c>
      <c r="E1954" s="9">
        <v>17477099.499999996</v>
      </c>
      <c r="F1954" s="255" t="s">
        <v>9159</v>
      </c>
      <c r="G1954" s="9">
        <v>1</v>
      </c>
      <c r="H1954" s="255" t="s">
        <v>9169</v>
      </c>
      <c r="I1954" s="9">
        <v>1</v>
      </c>
    </row>
    <row r="1955">
      <c r="A1955" s="255" t="s">
        <v>3132</v>
      </c>
      <c r="B1955" s="9">
        <v>0</v>
      </c>
      <c r="C1955" s="255" t="s">
        <v>9109</v>
      </c>
      <c r="D1955" s="9">
        <v>0.10124592789932578</v>
      </c>
      <c r="E1955" s="9">
        <v>17477099.499999996</v>
      </c>
      <c r="F1955" s="255" t="s">
        <v>9159</v>
      </c>
      <c r="G1955" s="9">
        <v>1</v>
      </c>
      <c r="H1955" s="255" t="s">
        <v>9169</v>
      </c>
      <c r="I1955" s="9">
        <v>1</v>
      </c>
    </row>
    <row r="1956">
      <c r="A1956" s="255" t="s">
        <v>3133</v>
      </c>
      <c r="B1956" s="9">
        <v>0</v>
      </c>
      <c r="C1956" s="255" t="s">
        <v>9110</v>
      </c>
      <c r="D1956" s="9">
        <v>0.039499521336486827</v>
      </c>
      <c r="E1956" s="9">
        <v>17477099.499999996</v>
      </c>
      <c r="F1956" s="255" t="s">
        <v>9159</v>
      </c>
      <c r="G1956" s="9">
        <v>1</v>
      </c>
      <c r="H1956" s="255" t="s">
        <v>9169</v>
      </c>
      <c r="I1956" s="9">
        <v>1</v>
      </c>
    </row>
    <row r="1957">
      <c r="A1957" s="255" t="s">
        <v>3134</v>
      </c>
      <c r="B1957" s="9">
        <v>0</v>
      </c>
      <c r="C1957" s="255" t="s">
        <v>9106</v>
      </c>
      <c r="D1957" s="9">
        <v>0.3339684</v>
      </c>
      <c r="E1957" s="9">
        <v>17477099.499999996</v>
      </c>
      <c r="F1957" s="255" t="s">
        <v>9160</v>
      </c>
      <c r="G1957" s="9">
        <v>1</v>
      </c>
      <c r="H1957" s="255" t="s">
        <v>9168</v>
      </c>
      <c r="I1957" s="9">
        <v>1</v>
      </c>
    </row>
    <row r="1958">
      <c r="A1958" s="255" t="s">
        <v>3135</v>
      </c>
      <c r="B1958" s="9">
        <v>0</v>
      </c>
      <c r="C1958" s="255" t="s">
        <v>9107</v>
      </c>
      <c r="D1958" s="9">
        <v>0.2035951</v>
      </c>
      <c r="E1958" s="9">
        <v>17477099.499999996</v>
      </c>
      <c r="F1958" s="255" t="s">
        <v>9160</v>
      </c>
      <c r="G1958" s="9">
        <v>1</v>
      </c>
      <c r="H1958" s="255" t="s">
        <v>9168</v>
      </c>
      <c r="I1958" s="9">
        <v>1</v>
      </c>
    </row>
    <row r="1959">
      <c r="A1959" s="255" t="s">
        <v>3136</v>
      </c>
      <c r="B1959" s="9">
        <v>0</v>
      </c>
      <c r="C1959" s="255" t="s">
        <v>9108</v>
      </c>
      <c r="D1959" s="9">
        <v>0.37352741990252447</v>
      </c>
      <c r="E1959" s="9">
        <v>17477099.499999996</v>
      </c>
      <c r="F1959" s="255" t="s">
        <v>9160</v>
      </c>
      <c r="G1959" s="9">
        <v>1</v>
      </c>
      <c r="H1959" s="255" t="s">
        <v>9169</v>
      </c>
      <c r="I1959" s="9">
        <v>1</v>
      </c>
    </row>
    <row r="1960">
      <c r="A1960" s="255" t="s">
        <v>3137</v>
      </c>
      <c r="B1960" s="9">
        <v>0</v>
      </c>
      <c r="C1960" s="255" t="s">
        <v>9109</v>
      </c>
      <c r="D1960" s="9">
        <v>0.10134362050706545</v>
      </c>
      <c r="E1960" s="9">
        <v>17477099.499999996</v>
      </c>
      <c r="F1960" s="255" t="s">
        <v>9160</v>
      </c>
      <c r="G1960" s="9">
        <v>1</v>
      </c>
      <c r="H1960" s="255" t="s">
        <v>9169</v>
      </c>
      <c r="I1960" s="9">
        <v>1</v>
      </c>
    </row>
    <row r="1961">
      <c r="A1961" s="255" t="s">
        <v>3138</v>
      </c>
      <c r="B1961" s="9">
        <v>0</v>
      </c>
      <c r="C1961" s="255" t="s">
        <v>9110</v>
      </c>
      <c r="D1961" s="9">
        <v>0.039519724675034992</v>
      </c>
      <c r="E1961" s="9">
        <v>17477099.499999996</v>
      </c>
      <c r="F1961" s="255" t="s">
        <v>9160</v>
      </c>
      <c r="G1961" s="9">
        <v>1</v>
      </c>
      <c r="H1961" s="255" t="s">
        <v>9169</v>
      </c>
      <c r="I1961" s="9">
        <v>1</v>
      </c>
    </row>
    <row r="1962">
      <c r="A1962" s="255" t="s">
        <v>3139</v>
      </c>
      <c r="B1962" s="9">
        <v>0</v>
      </c>
      <c r="C1962" s="255" t="s">
        <v>9106</v>
      </c>
      <c r="D1962" s="9">
        <v>0.33533089999999999</v>
      </c>
      <c r="E1962" s="9">
        <v>17477099.499999996</v>
      </c>
      <c r="F1962" s="255" t="s">
        <v>9161</v>
      </c>
      <c r="G1962" s="9">
        <v>1</v>
      </c>
      <c r="H1962" s="255" t="s">
        <v>9168</v>
      </c>
      <c r="I1962" s="9">
        <v>1</v>
      </c>
    </row>
    <row r="1963">
      <c r="A1963" s="255" t="s">
        <v>3140</v>
      </c>
      <c r="B1963" s="9">
        <v>0</v>
      </c>
      <c r="C1963" s="255" t="s">
        <v>9107</v>
      </c>
      <c r="D1963" s="9">
        <v>0.20576439999999999</v>
      </c>
      <c r="E1963" s="9">
        <v>17477099.499999996</v>
      </c>
      <c r="F1963" s="255" t="s">
        <v>9161</v>
      </c>
      <c r="G1963" s="9">
        <v>1</v>
      </c>
      <c r="H1963" s="255" t="s">
        <v>9168</v>
      </c>
      <c r="I1963" s="9">
        <v>1</v>
      </c>
    </row>
    <row r="1964">
      <c r="A1964" s="255" t="s">
        <v>3141</v>
      </c>
      <c r="B1964" s="9">
        <v>0</v>
      </c>
      <c r="C1964" s="255" t="s">
        <v>9108</v>
      </c>
      <c r="D1964" s="9">
        <v>0.37069941084251046</v>
      </c>
      <c r="E1964" s="9">
        <v>17477099.499999996</v>
      </c>
      <c r="F1964" s="255" t="s">
        <v>9161</v>
      </c>
      <c r="G1964" s="9">
        <v>1</v>
      </c>
      <c r="H1964" s="255" t="s">
        <v>9169</v>
      </c>
      <c r="I1964" s="9">
        <v>1</v>
      </c>
    </row>
    <row r="1965">
      <c r="A1965" s="255" t="s">
        <v>3142</v>
      </c>
      <c r="B1965" s="9">
        <v>0</v>
      </c>
      <c r="C1965" s="255" t="s">
        <v>9109</v>
      </c>
      <c r="D1965" s="9">
        <v>0.10056385849444129</v>
      </c>
      <c r="E1965" s="9">
        <v>17477099.499999996</v>
      </c>
      <c r="F1965" s="255" t="s">
        <v>9161</v>
      </c>
      <c r="G1965" s="9">
        <v>1</v>
      </c>
      <c r="H1965" s="255" t="s">
        <v>9169</v>
      </c>
      <c r="I1965" s="9">
        <v>1</v>
      </c>
    </row>
    <row r="1966">
      <c r="A1966" s="255" t="s">
        <v>3143</v>
      </c>
      <c r="B1966" s="9">
        <v>0</v>
      </c>
      <c r="C1966" s="255" t="s">
        <v>9110</v>
      </c>
      <c r="D1966" s="9">
        <v>0.039204830420115896</v>
      </c>
      <c r="E1966" s="9">
        <v>17477099.499999996</v>
      </c>
      <c r="F1966" s="255" t="s">
        <v>9161</v>
      </c>
      <c r="G1966" s="9">
        <v>1</v>
      </c>
      <c r="H1966" s="255" t="s">
        <v>9169</v>
      </c>
      <c r="I1966" s="9">
        <v>1</v>
      </c>
    </row>
    <row r="1967">
      <c r="A1967" s="255" t="s">
        <v>3144</v>
      </c>
      <c r="B1967" s="9">
        <v>0</v>
      </c>
      <c r="C1967" s="255" t="s">
        <v>9106</v>
      </c>
      <c r="D1967" s="9">
        <v>0.33405230000000002</v>
      </c>
      <c r="E1967" s="9">
        <v>17477099.499999996</v>
      </c>
      <c r="F1967" s="255" t="s">
        <v>9162</v>
      </c>
      <c r="G1967" s="9">
        <v>1</v>
      </c>
      <c r="H1967" s="255" t="s">
        <v>9168</v>
      </c>
      <c r="I1967" s="9">
        <v>1</v>
      </c>
    </row>
    <row r="1968">
      <c r="A1968" s="255" t="s">
        <v>3145</v>
      </c>
      <c r="B1968" s="9">
        <v>0</v>
      </c>
      <c r="C1968" s="255" t="s">
        <v>9107</v>
      </c>
      <c r="D1968" s="9">
        <v>0.20346819999999999</v>
      </c>
      <c r="E1968" s="9">
        <v>17477099.499999996</v>
      </c>
      <c r="F1968" s="255" t="s">
        <v>9162</v>
      </c>
      <c r="G1968" s="9">
        <v>1</v>
      </c>
      <c r="H1968" s="255" t="s">
        <v>9168</v>
      </c>
      <c r="I1968" s="9">
        <v>1</v>
      </c>
    </row>
    <row r="1969">
      <c r="A1969" s="255" t="s">
        <v>3146</v>
      </c>
      <c r="B1969" s="9">
        <v>0</v>
      </c>
      <c r="C1969" s="255" t="s">
        <v>9108</v>
      </c>
      <c r="D1969" s="9">
        <v>0.37121148381535296</v>
      </c>
      <c r="E1969" s="9">
        <v>17477099.499999996</v>
      </c>
      <c r="F1969" s="255" t="s">
        <v>9162</v>
      </c>
      <c r="G1969" s="9">
        <v>1</v>
      </c>
      <c r="H1969" s="255" t="s">
        <v>9169</v>
      </c>
      <c r="I1969" s="9">
        <v>1</v>
      </c>
    </row>
    <row r="1970">
      <c r="A1970" s="255" t="s">
        <v>3147</v>
      </c>
      <c r="B1970" s="9">
        <v>0</v>
      </c>
      <c r="C1970" s="255" t="s">
        <v>9109</v>
      </c>
      <c r="D1970" s="9">
        <v>0.10110681829043561</v>
      </c>
      <c r="E1970" s="9">
        <v>17477099.499999996</v>
      </c>
      <c r="F1970" s="255" t="s">
        <v>9162</v>
      </c>
      <c r="G1970" s="9">
        <v>1</v>
      </c>
      <c r="H1970" s="255" t="s">
        <v>9169</v>
      </c>
      <c r="I1970" s="9">
        <v>1</v>
      </c>
    </row>
    <row r="1971">
      <c r="A1971" s="255" t="s">
        <v>3148</v>
      </c>
      <c r="B1971" s="9">
        <v>0</v>
      </c>
      <c r="C1971" s="255" t="s">
        <v>9110</v>
      </c>
      <c r="D1971" s="9">
        <v>0.039493904632016727</v>
      </c>
      <c r="E1971" s="9">
        <v>17477099.499999996</v>
      </c>
      <c r="F1971" s="255" t="s">
        <v>9162</v>
      </c>
      <c r="G1971" s="9">
        <v>1</v>
      </c>
      <c r="H1971" s="255" t="s">
        <v>9169</v>
      </c>
      <c r="I1971" s="9">
        <v>1</v>
      </c>
    </row>
    <row r="1972">
      <c r="A1972" s="255" t="s">
        <v>3149</v>
      </c>
      <c r="B1972" s="9">
        <v>0</v>
      </c>
      <c r="C1972" s="255" t="s">
        <v>9106</v>
      </c>
      <c r="D1972" s="9">
        <v>0.3335862</v>
      </c>
      <c r="E1972" s="9">
        <v>17477099.499999996</v>
      </c>
      <c r="F1972" s="255" t="s">
        <v>9163</v>
      </c>
      <c r="G1972" s="9">
        <v>1</v>
      </c>
      <c r="H1972" s="255" t="s">
        <v>9168</v>
      </c>
      <c r="I1972" s="9">
        <v>1</v>
      </c>
    </row>
    <row r="1973">
      <c r="A1973" s="255" t="s">
        <v>3150</v>
      </c>
      <c r="B1973" s="9">
        <v>0</v>
      </c>
      <c r="C1973" s="255" t="s">
        <v>9107</v>
      </c>
      <c r="D1973" s="9">
        <v>0.20319119999999999</v>
      </c>
      <c r="E1973" s="9">
        <v>17477099.499999996</v>
      </c>
      <c r="F1973" s="255" t="s">
        <v>9163</v>
      </c>
      <c r="G1973" s="9">
        <v>1</v>
      </c>
      <c r="H1973" s="255" t="s">
        <v>9168</v>
      </c>
      <c r="I1973" s="9">
        <v>1</v>
      </c>
    </row>
    <row r="1974">
      <c r="A1974" s="255" t="s">
        <v>3151</v>
      </c>
      <c r="B1974" s="9">
        <v>0</v>
      </c>
      <c r="C1974" s="255" t="s">
        <v>9108</v>
      </c>
      <c r="D1974" s="9">
        <v>0.37731629430710473</v>
      </c>
      <c r="E1974" s="9">
        <v>17477099.499999996</v>
      </c>
      <c r="F1974" s="255" t="s">
        <v>9163</v>
      </c>
      <c r="G1974" s="9">
        <v>1</v>
      </c>
      <c r="H1974" s="255" t="s">
        <v>9169</v>
      </c>
      <c r="I1974" s="9">
        <v>1</v>
      </c>
    </row>
    <row r="1975">
      <c r="A1975" s="255" t="s">
        <v>3152</v>
      </c>
      <c r="B1975" s="9">
        <v>0</v>
      </c>
      <c r="C1975" s="255" t="s">
        <v>9109</v>
      </c>
      <c r="D1975" s="9">
        <v>0.10319882969342277</v>
      </c>
      <c r="E1975" s="9">
        <v>17477099.499999996</v>
      </c>
      <c r="F1975" s="255" t="s">
        <v>9163</v>
      </c>
      <c r="G1975" s="9">
        <v>1</v>
      </c>
      <c r="H1975" s="255" t="s">
        <v>9169</v>
      </c>
      <c r="I1975" s="9">
        <v>1</v>
      </c>
    </row>
    <row r="1976">
      <c r="A1976" s="255" t="s">
        <v>3153</v>
      </c>
      <c r="B1976" s="9">
        <v>0</v>
      </c>
      <c r="C1976" s="255" t="s">
        <v>9110</v>
      </c>
      <c r="D1976" s="9">
        <v>0.040325447427855592</v>
      </c>
      <c r="E1976" s="9">
        <v>17477099.499999996</v>
      </c>
      <c r="F1976" s="255" t="s">
        <v>9163</v>
      </c>
      <c r="G1976" s="9">
        <v>1</v>
      </c>
      <c r="H1976" s="255" t="s">
        <v>9169</v>
      </c>
      <c r="I1976" s="9">
        <v>1</v>
      </c>
    </row>
    <row r="1977">
      <c r="A1977" s="255" t="s">
        <v>3154</v>
      </c>
      <c r="B1977" s="9">
        <v>0</v>
      </c>
      <c r="C1977" s="255" t="s">
        <v>9106</v>
      </c>
      <c r="D1977" s="9">
        <v>0.3338255</v>
      </c>
      <c r="E1977" s="9">
        <v>17477099.499999996</v>
      </c>
      <c r="F1977" s="255" t="s">
        <v>9164</v>
      </c>
      <c r="G1977" s="9">
        <v>1</v>
      </c>
      <c r="H1977" s="255" t="s">
        <v>9168</v>
      </c>
      <c r="I1977" s="9">
        <v>1</v>
      </c>
    </row>
    <row r="1978">
      <c r="A1978" s="255" t="s">
        <v>3155</v>
      </c>
      <c r="B1978" s="9">
        <v>0</v>
      </c>
      <c r="C1978" s="255" t="s">
        <v>9107</v>
      </c>
      <c r="D1978" s="9">
        <v>0.20321810000000001</v>
      </c>
      <c r="E1978" s="9">
        <v>17477099.499999996</v>
      </c>
      <c r="F1978" s="255" t="s">
        <v>9164</v>
      </c>
      <c r="G1978" s="9">
        <v>1</v>
      </c>
      <c r="H1978" s="255" t="s">
        <v>9168</v>
      </c>
      <c r="I1978" s="9">
        <v>1</v>
      </c>
    </row>
    <row r="1979">
      <c r="A1979" s="255" t="s">
        <v>3156</v>
      </c>
      <c r="B1979" s="9">
        <v>0</v>
      </c>
      <c r="C1979" s="255" t="s">
        <v>9108</v>
      </c>
      <c r="D1979" s="9">
        <v>0.37444164152330572</v>
      </c>
      <c r="E1979" s="9">
        <v>17477099.499999996</v>
      </c>
      <c r="F1979" s="255" t="s">
        <v>9164</v>
      </c>
      <c r="G1979" s="9">
        <v>1</v>
      </c>
      <c r="H1979" s="255" t="s">
        <v>9169</v>
      </c>
      <c r="I1979" s="9">
        <v>1</v>
      </c>
    </row>
    <row r="1980">
      <c r="A1980" s="255" t="s">
        <v>3157</v>
      </c>
      <c r="B1980" s="9">
        <v>0</v>
      </c>
      <c r="C1980" s="255" t="s">
        <v>9109</v>
      </c>
      <c r="D1980" s="9">
        <v>0.10225528594703782</v>
      </c>
      <c r="E1980" s="9">
        <v>17477099.499999996</v>
      </c>
      <c r="F1980" s="255" t="s">
        <v>9164</v>
      </c>
      <c r="G1980" s="9">
        <v>1</v>
      </c>
      <c r="H1980" s="255" t="s">
        <v>9169</v>
      </c>
      <c r="I1980" s="9">
        <v>1</v>
      </c>
    </row>
    <row r="1981">
      <c r="A1981" s="255" t="s">
        <v>3158</v>
      </c>
      <c r="B1981" s="9">
        <v>0</v>
      </c>
      <c r="C1981" s="255" t="s">
        <v>9110</v>
      </c>
      <c r="D1981" s="9">
        <v>0.039994750886780048</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447266.25508487638</v>
      </c>
      <c r="E2014" s="9">
        <v>1747011.7004889275</v>
      </c>
      <c r="F2014" s="255" t="s">
        <v>9122</v>
      </c>
      <c r="G2014" s="9"/>
      <c r="H2014" s="255" t="s">
        <v>9168</v>
      </c>
      <c r="I2014" s="9">
        <v>2</v>
      </c>
    </row>
    <row r="2015">
      <c r="A2015" s="255" t="s">
        <v>3192</v>
      </c>
      <c r="B2015" s="9">
        <v>1</v>
      </c>
      <c r="C2015" s="255" t="s">
        <v>9104</v>
      </c>
      <c r="D2015" s="9">
        <v>-66621380.591071866</v>
      </c>
      <c r="E2015" s="9">
        <v>1747011.7004889275</v>
      </c>
      <c r="F2015" s="255" t="s">
        <v>9122</v>
      </c>
      <c r="G2015" s="9"/>
      <c r="H2015" s="255" t="s">
        <v>9168</v>
      </c>
      <c r="I2015" s="9">
        <v>2</v>
      </c>
    </row>
    <row r="2016">
      <c r="A2016" s="255" t="s">
        <v>3193</v>
      </c>
      <c r="B2016" s="9">
        <v>1</v>
      </c>
      <c r="C2016" s="255" t="s">
        <v>9105</v>
      </c>
      <c r="D2016" s="9">
        <v>0.25601789327438518</v>
      </c>
      <c r="E2016" s="9">
        <v>1747011.7004889275</v>
      </c>
      <c r="F2016" s="255" t="s">
        <v>9122</v>
      </c>
      <c r="G2016" s="9"/>
      <c r="H2016" s="255" t="s">
        <v>9168</v>
      </c>
      <c r="I2016" s="9">
        <v>2</v>
      </c>
    </row>
    <row r="2017">
      <c r="A2017" s="255" t="s">
        <v>3194</v>
      </c>
      <c r="B2017" s="9">
        <v>1</v>
      </c>
      <c r="C2017" s="255" t="s">
        <v>9205</v>
      </c>
      <c r="D2017" s="9">
        <v>-38.134478763036832</v>
      </c>
      <c r="E2017" s="9">
        <v>1747011.7004889275</v>
      </c>
      <c r="F2017" s="255" t="s">
        <v>9122</v>
      </c>
      <c r="G2017" s="9"/>
      <c r="H2017" s="255" t="s">
        <v>9168</v>
      </c>
      <c r="I2017" s="9">
        <v>2</v>
      </c>
    </row>
    <row r="2018">
      <c r="A2018" s="255" t="s">
        <v>3195</v>
      </c>
      <c r="B2018" s="9">
        <v>1</v>
      </c>
      <c r="C2018" s="255" t="s">
        <v>9103</v>
      </c>
      <c r="D2018" s="9">
        <v>447266.25508487638</v>
      </c>
      <c r="E2018" s="9">
        <v>1747011.7004889275</v>
      </c>
      <c r="F2018" s="255" t="s">
        <v>9123</v>
      </c>
      <c r="G2018" s="9"/>
      <c r="H2018" s="255" t="s">
        <v>9168</v>
      </c>
      <c r="I2018" s="9">
        <v>2</v>
      </c>
    </row>
    <row r="2019">
      <c r="A2019" s="255" t="s">
        <v>3196</v>
      </c>
      <c r="B2019" s="9">
        <v>1</v>
      </c>
      <c r="C2019" s="255" t="s">
        <v>9104</v>
      </c>
      <c r="D2019" s="9">
        <v>-66621380.591071866</v>
      </c>
      <c r="E2019" s="9">
        <v>1747011.7004889275</v>
      </c>
      <c r="F2019" s="255" t="s">
        <v>9123</v>
      </c>
      <c r="G2019" s="9"/>
      <c r="H2019" s="255" t="s">
        <v>9168</v>
      </c>
      <c r="I2019" s="9">
        <v>2</v>
      </c>
    </row>
    <row r="2020">
      <c r="A2020" s="255" t="s">
        <v>3197</v>
      </c>
      <c r="B2020" s="9">
        <v>1</v>
      </c>
      <c r="C2020" s="255" t="s">
        <v>9105</v>
      </c>
      <c r="D2020" s="9">
        <v>0.25601789327438518</v>
      </c>
      <c r="E2020" s="9">
        <v>1747011.7004889275</v>
      </c>
      <c r="F2020" s="255" t="s">
        <v>9123</v>
      </c>
      <c r="G2020" s="9"/>
      <c r="H2020" s="255" t="s">
        <v>9168</v>
      </c>
      <c r="I2020" s="9">
        <v>2</v>
      </c>
    </row>
    <row r="2021">
      <c r="A2021" s="255" t="s">
        <v>3198</v>
      </c>
      <c r="B2021" s="9">
        <v>1</v>
      </c>
      <c r="C2021" s="255" t="s">
        <v>9205</v>
      </c>
      <c r="D2021" s="9">
        <v>-38.134478763036832</v>
      </c>
      <c r="E2021" s="9">
        <v>1747011.7004889275</v>
      </c>
      <c r="F2021" s="255" t="s">
        <v>9123</v>
      </c>
      <c r="G2021" s="9"/>
      <c r="H2021" s="255" t="s">
        <v>9168</v>
      </c>
      <c r="I2021" s="9">
        <v>2</v>
      </c>
    </row>
    <row r="2022">
      <c r="A2022" s="255" t="s">
        <v>3199</v>
      </c>
      <c r="B2022" s="9">
        <v>1</v>
      </c>
      <c r="C2022" s="255" t="s">
        <v>9103</v>
      </c>
      <c r="D2022" s="9">
        <v>447266.25508487638</v>
      </c>
      <c r="E2022" s="9">
        <v>1747011.7004889275</v>
      </c>
      <c r="F2022" s="255" t="s">
        <v>9124</v>
      </c>
      <c r="G2022" s="9"/>
      <c r="H2022" s="255" t="s">
        <v>9168</v>
      </c>
      <c r="I2022" s="9">
        <v>2</v>
      </c>
    </row>
    <row r="2023">
      <c r="A2023" s="255" t="s">
        <v>3200</v>
      </c>
      <c r="B2023" s="9">
        <v>1</v>
      </c>
      <c r="C2023" s="255" t="s">
        <v>9104</v>
      </c>
      <c r="D2023" s="9">
        <v>-66621380.591071866</v>
      </c>
      <c r="E2023" s="9">
        <v>1747011.7004889275</v>
      </c>
      <c r="F2023" s="255" t="s">
        <v>9124</v>
      </c>
      <c r="G2023" s="9"/>
      <c r="H2023" s="255" t="s">
        <v>9168</v>
      </c>
      <c r="I2023" s="9">
        <v>2</v>
      </c>
    </row>
    <row r="2024">
      <c r="A2024" s="255" t="s">
        <v>3201</v>
      </c>
      <c r="B2024" s="9">
        <v>1</v>
      </c>
      <c r="C2024" s="255" t="s">
        <v>9105</v>
      </c>
      <c r="D2024" s="9">
        <v>0.25601789327438518</v>
      </c>
      <c r="E2024" s="9">
        <v>1747011.7004889275</v>
      </c>
      <c r="F2024" s="255" t="s">
        <v>9124</v>
      </c>
      <c r="G2024" s="9"/>
      <c r="H2024" s="255" t="s">
        <v>9168</v>
      </c>
      <c r="I2024" s="9">
        <v>2</v>
      </c>
    </row>
    <row r="2025">
      <c r="A2025" s="255" t="s">
        <v>3202</v>
      </c>
      <c r="B2025" s="9">
        <v>1</v>
      </c>
      <c r="C2025" s="255" t="s">
        <v>9205</v>
      </c>
      <c r="D2025" s="9">
        <v>-38.134478763036832</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556084.80479581177</v>
      </c>
      <c r="E2034" s="9">
        <v>1747011.7004889275</v>
      </c>
      <c r="F2034" s="255" t="s">
        <v>9127</v>
      </c>
      <c r="G2034" s="9"/>
      <c r="H2034" s="255" t="s">
        <v>9168</v>
      </c>
      <c r="I2034" s="9">
        <v>2</v>
      </c>
    </row>
    <row r="2035">
      <c r="A2035" s="255" t="s">
        <v>3212</v>
      </c>
      <c r="B2035" s="9">
        <v>1</v>
      </c>
      <c r="C2035" s="255" t="s">
        <v>9104</v>
      </c>
      <c r="D2035" s="9">
        <v>449337255.59090549</v>
      </c>
      <c r="E2035" s="9">
        <v>1747011.7004889275</v>
      </c>
      <c r="F2035" s="255" t="s">
        <v>9127</v>
      </c>
      <c r="G2035" s="9"/>
      <c r="H2035" s="255" t="s">
        <v>9168</v>
      </c>
      <c r="I2035" s="9">
        <v>2</v>
      </c>
    </row>
    <row r="2036">
      <c r="A2036" s="255" t="s">
        <v>3213</v>
      </c>
      <c r="B2036" s="9">
        <v>1</v>
      </c>
      <c r="C2036" s="255" t="s">
        <v>9105</v>
      </c>
      <c r="D2036" s="9">
        <v>0.31830628532149102</v>
      </c>
      <c r="E2036" s="9">
        <v>1747011.7004889275</v>
      </c>
      <c r="F2036" s="255" t="s">
        <v>9127</v>
      </c>
      <c r="G2036" s="9"/>
      <c r="H2036" s="255" t="s">
        <v>9168</v>
      </c>
      <c r="I2036" s="9">
        <v>2</v>
      </c>
    </row>
    <row r="2037">
      <c r="A2037" s="255" t="s">
        <v>3214</v>
      </c>
      <c r="B2037" s="9">
        <v>1</v>
      </c>
      <c r="C2037" s="255" t="s">
        <v>9205</v>
      </c>
      <c r="D2037" s="9">
        <v>257.20334641442395</v>
      </c>
      <c r="E2037" s="9">
        <v>1747011.7004889275</v>
      </c>
      <c r="F2037" s="255" t="s">
        <v>9127</v>
      </c>
      <c r="G2037" s="9"/>
      <c r="H2037" s="255" t="s">
        <v>9168</v>
      </c>
      <c r="I2037" s="9">
        <v>2</v>
      </c>
    </row>
    <row r="2038">
      <c r="A2038" s="255" t="s">
        <v>3215</v>
      </c>
      <c r="B2038" s="9">
        <v>1</v>
      </c>
      <c r="C2038" s="255" t="s">
        <v>9103</v>
      </c>
      <c r="D2038" s="9">
        <v>556084.80479581177</v>
      </c>
      <c r="E2038" s="9">
        <v>1747011.7004889275</v>
      </c>
      <c r="F2038" s="255" t="s">
        <v>9128</v>
      </c>
      <c r="G2038" s="9"/>
      <c r="H2038" s="255" t="s">
        <v>9168</v>
      </c>
      <c r="I2038" s="9">
        <v>2</v>
      </c>
    </row>
    <row r="2039">
      <c r="A2039" s="255" t="s">
        <v>3216</v>
      </c>
      <c r="B2039" s="9">
        <v>1</v>
      </c>
      <c r="C2039" s="255" t="s">
        <v>9104</v>
      </c>
      <c r="D2039" s="9">
        <v>449337255.59090549</v>
      </c>
      <c r="E2039" s="9">
        <v>1747011.7004889275</v>
      </c>
      <c r="F2039" s="255" t="s">
        <v>9128</v>
      </c>
      <c r="G2039" s="9"/>
      <c r="H2039" s="255" t="s">
        <v>9168</v>
      </c>
      <c r="I2039" s="9">
        <v>2</v>
      </c>
    </row>
    <row r="2040">
      <c r="A2040" s="255" t="s">
        <v>3217</v>
      </c>
      <c r="B2040" s="9">
        <v>1</v>
      </c>
      <c r="C2040" s="255" t="s">
        <v>9105</v>
      </c>
      <c r="D2040" s="9">
        <v>0.31830628532149102</v>
      </c>
      <c r="E2040" s="9">
        <v>1747011.7004889275</v>
      </c>
      <c r="F2040" s="255" t="s">
        <v>9128</v>
      </c>
      <c r="G2040" s="9"/>
      <c r="H2040" s="255" t="s">
        <v>9168</v>
      </c>
      <c r="I2040" s="9">
        <v>2</v>
      </c>
    </row>
    <row r="2041">
      <c r="A2041" s="255" t="s">
        <v>3218</v>
      </c>
      <c r="B2041" s="9">
        <v>1</v>
      </c>
      <c r="C2041" s="255" t="s">
        <v>9205</v>
      </c>
      <c r="D2041" s="9">
        <v>257.20334641442395</v>
      </c>
      <c r="E2041" s="9">
        <v>1747011.7004889275</v>
      </c>
      <c r="F2041" s="255" t="s">
        <v>9128</v>
      </c>
      <c r="G2041" s="9"/>
      <c r="H2041" s="255" t="s">
        <v>9168</v>
      </c>
      <c r="I2041" s="9">
        <v>2</v>
      </c>
    </row>
    <row r="2042">
      <c r="A2042" s="255" t="s">
        <v>3219</v>
      </c>
      <c r="B2042" s="9">
        <v>1</v>
      </c>
      <c r="C2042" s="255" t="s">
        <v>9103</v>
      </c>
      <c r="D2042" s="9">
        <v>155932.68138694318</v>
      </c>
      <c r="E2042" s="9">
        <v>1747011.7004889275</v>
      </c>
      <c r="F2042" s="255" t="s">
        <v>9129</v>
      </c>
      <c r="G2042" s="9"/>
      <c r="H2042" s="255" t="s">
        <v>9168</v>
      </c>
      <c r="I2042" s="9">
        <v>2</v>
      </c>
    </row>
    <row r="2043">
      <c r="A2043" s="255" t="s">
        <v>3220</v>
      </c>
      <c r="B2043" s="9">
        <v>1</v>
      </c>
      <c r="C2043" s="255" t="s">
        <v>9104</v>
      </c>
      <c r="D2043" s="9">
        <v>-1045350120.7403299</v>
      </c>
      <c r="E2043" s="9">
        <v>1747011.7004889275</v>
      </c>
      <c r="F2043" s="255" t="s">
        <v>9129</v>
      </c>
      <c r="G2043" s="9"/>
      <c r="H2043" s="255" t="s">
        <v>9168</v>
      </c>
      <c r="I2043" s="9">
        <v>2</v>
      </c>
    </row>
    <row r="2044">
      <c r="A2044" s="255" t="s">
        <v>3221</v>
      </c>
      <c r="B2044" s="9">
        <v>1</v>
      </c>
      <c r="C2044" s="255" t="s">
        <v>9105</v>
      </c>
      <c r="D2044" s="9">
        <v>0.089256804257981257</v>
      </c>
      <c r="E2044" s="9">
        <v>1747011.7004889275</v>
      </c>
      <c r="F2044" s="255" t="s">
        <v>9129</v>
      </c>
      <c r="G2044" s="9"/>
      <c r="H2044" s="255" t="s">
        <v>9168</v>
      </c>
      <c r="I2044" s="9">
        <v>2</v>
      </c>
    </row>
    <row r="2045">
      <c r="A2045" s="255" t="s">
        <v>3222</v>
      </c>
      <c r="B2045" s="9">
        <v>1</v>
      </c>
      <c r="C2045" s="255" t="s">
        <v>9205</v>
      </c>
      <c r="D2045" s="9">
        <v>-598.36469352081212</v>
      </c>
      <c r="E2045" s="9">
        <v>1747011.7004889275</v>
      </c>
      <c r="F2045" s="255" t="s">
        <v>9129</v>
      </c>
      <c r="G2045" s="9"/>
      <c r="H2045" s="255" t="s">
        <v>9168</v>
      </c>
      <c r="I2045" s="9">
        <v>2</v>
      </c>
    </row>
    <row r="2046">
      <c r="A2046" s="255" t="s">
        <v>3223</v>
      </c>
      <c r="B2046" s="9">
        <v>1</v>
      </c>
      <c r="C2046" s="255" t="s">
        <v>9103</v>
      </c>
      <c r="D2046" s="9">
        <v>155932.68138694318</v>
      </c>
      <c r="E2046" s="9">
        <v>1747011.7004889275</v>
      </c>
      <c r="F2046" s="255" t="s">
        <v>9130</v>
      </c>
      <c r="G2046" s="9"/>
      <c r="H2046" s="255" t="s">
        <v>9168</v>
      </c>
      <c r="I2046" s="9">
        <v>2</v>
      </c>
    </row>
    <row r="2047">
      <c r="A2047" s="255" t="s">
        <v>3224</v>
      </c>
      <c r="B2047" s="9">
        <v>1</v>
      </c>
      <c r="C2047" s="255" t="s">
        <v>9104</v>
      </c>
      <c r="D2047" s="9">
        <v>-1045350120.7403299</v>
      </c>
      <c r="E2047" s="9">
        <v>1747011.7004889275</v>
      </c>
      <c r="F2047" s="255" t="s">
        <v>9130</v>
      </c>
      <c r="G2047" s="9"/>
      <c r="H2047" s="255" t="s">
        <v>9168</v>
      </c>
      <c r="I2047" s="9">
        <v>2</v>
      </c>
    </row>
    <row r="2048">
      <c r="A2048" s="255" t="s">
        <v>3225</v>
      </c>
      <c r="B2048" s="9">
        <v>1</v>
      </c>
      <c r="C2048" s="255" t="s">
        <v>9105</v>
      </c>
      <c r="D2048" s="9">
        <v>0.089256804257981257</v>
      </c>
      <c r="E2048" s="9">
        <v>1747011.7004889275</v>
      </c>
      <c r="F2048" s="255" t="s">
        <v>9130</v>
      </c>
      <c r="G2048" s="9"/>
      <c r="H2048" s="255" t="s">
        <v>9168</v>
      </c>
      <c r="I2048" s="9">
        <v>2</v>
      </c>
    </row>
    <row r="2049">
      <c r="A2049" s="255" t="s">
        <v>3226</v>
      </c>
      <c r="B2049" s="9">
        <v>1</v>
      </c>
      <c r="C2049" s="255" t="s">
        <v>9205</v>
      </c>
      <c r="D2049" s="9">
        <v>-598.36469352081212</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415782336.74696743</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237.99630914355325</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-1434076154.8855259</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-820.87381239872525</v>
      </c>
      <c r="E2065" s="9">
        <v>1747011.7004889275</v>
      </c>
      <c r="F2065" s="255" t="s">
        <v>9134</v>
      </c>
      <c r="G2065" s="9"/>
      <c r="H2065" s="255" t="s">
        <v>9168</v>
      </c>
      <c r="I2065" s="9">
        <v>2</v>
      </c>
    </row>
    <row r="2066">
      <c r="A2066" s="255" t="s">
        <v>3243</v>
      </c>
      <c r="B2066" s="9">
        <v>1</v>
      </c>
      <c r="C2066" s="255" t="s">
        <v>9103</v>
      </c>
      <c r="D2066" s="9">
        <v>158024.30825211713</v>
      </c>
      <c r="E2066" s="9">
        <v>1747011.7004889275</v>
      </c>
      <c r="F2066" s="255" t="s">
        <v>9135</v>
      </c>
      <c r="G2066" s="9"/>
      <c r="H2066" s="255" t="s">
        <v>9168</v>
      </c>
      <c r="I2066" s="9">
        <v>2</v>
      </c>
    </row>
    <row r="2067">
      <c r="A2067" s="255" t="s">
        <v>3244</v>
      </c>
      <c r="B2067" s="9">
        <v>1</v>
      </c>
      <c r="C2067" s="255" t="s">
        <v>9104</v>
      </c>
      <c r="D2067" s="9">
        <v>-1018293818.1385585</v>
      </c>
      <c r="E2067" s="9">
        <v>1747011.7004889275</v>
      </c>
      <c r="F2067" s="255" t="s">
        <v>9135</v>
      </c>
      <c r="G2067" s="9"/>
      <c r="H2067" s="255" t="s">
        <v>9168</v>
      </c>
      <c r="I2067" s="9">
        <v>2</v>
      </c>
    </row>
    <row r="2068">
      <c r="A2068" s="255" t="s">
        <v>3245</v>
      </c>
      <c r="B2068" s="9">
        <v>1</v>
      </c>
      <c r="C2068" s="255" t="s">
        <v>9105</v>
      </c>
      <c r="D2068" s="9">
        <v>0.090454064049995578</v>
      </c>
      <c r="E2068" s="9">
        <v>1747011.7004889275</v>
      </c>
      <c r="F2068" s="255" t="s">
        <v>9135</v>
      </c>
      <c r="G2068" s="9"/>
      <c r="H2068" s="255" t="s">
        <v>9168</v>
      </c>
      <c r="I2068" s="9">
        <v>2</v>
      </c>
    </row>
    <row r="2069">
      <c r="A2069" s="255" t="s">
        <v>3246</v>
      </c>
      <c r="B2069" s="9">
        <v>1</v>
      </c>
      <c r="C2069" s="255" t="s">
        <v>9205</v>
      </c>
      <c r="D2069" s="9">
        <v>-582.87750325517209</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670322.84566835384</v>
      </c>
      <c r="E2114" s="9">
        <v>1746626.5573948817</v>
      </c>
      <c r="F2114" s="255" t="s">
        <v>9122</v>
      </c>
      <c r="G2114" s="9"/>
      <c r="H2114" s="255" t="s">
        <v>9168</v>
      </c>
      <c r="I2114" s="9">
        <v>2</v>
      </c>
    </row>
    <row r="2115">
      <c r="A2115" s="255" t="s">
        <v>3292</v>
      </c>
      <c r="B2115" s="9">
        <v>2</v>
      </c>
      <c r="C2115" s="255" t="s">
        <v>9104</v>
      </c>
      <c r="D2115" s="9">
        <v>291753628.03429401</v>
      </c>
      <c r="E2115" s="9">
        <v>1746626.5573948817</v>
      </c>
      <c r="F2115" s="255" t="s">
        <v>9122</v>
      </c>
      <c r="G2115" s="9"/>
      <c r="H2115" s="255" t="s">
        <v>9168</v>
      </c>
      <c r="I2115" s="9">
        <v>2</v>
      </c>
    </row>
    <row r="2116">
      <c r="A2116" s="255" t="s">
        <v>3293</v>
      </c>
      <c r="B2116" s="9">
        <v>2</v>
      </c>
      <c r="C2116" s="255" t="s">
        <v>9105</v>
      </c>
      <c r="D2116" s="9">
        <v>0.38378143446310004</v>
      </c>
      <c r="E2116" s="9">
        <v>1746626.5573948817</v>
      </c>
      <c r="F2116" s="255" t="s">
        <v>9122</v>
      </c>
      <c r="G2116" s="9"/>
      <c r="H2116" s="255" t="s">
        <v>9168</v>
      </c>
      <c r="I2116" s="9">
        <v>2</v>
      </c>
    </row>
    <row r="2117">
      <c r="A2117" s="255" t="s">
        <v>3294</v>
      </c>
      <c r="B2117" s="9">
        <v>2</v>
      </c>
      <c r="C2117" s="255" t="s">
        <v>9205</v>
      </c>
      <c r="D2117" s="9">
        <v>167.03835562276615</v>
      </c>
      <c r="E2117" s="9">
        <v>1746626.5573948817</v>
      </c>
      <c r="F2117" s="255" t="s">
        <v>9122</v>
      </c>
      <c r="G2117" s="9"/>
      <c r="H2117" s="255" t="s">
        <v>9168</v>
      </c>
      <c r="I2117" s="9">
        <v>2</v>
      </c>
    </row>
    <row r="2118">
      <c r="A2118" s="255" t="s">
        <v>3295</v>
      </c>
      <c r="B2118" s="9">
        <v>2</v>
      </c>
      <c r="C2118" s="255" t="s">
        <v>9103</v>
      </c>
      <c r="D2118" s="9">
        <v>670322.84566835384</v>
      </c>
      <c r="E2118" s="9">
        <v>1746626.5573948817</v>
      </c>
      <c r="F2118" s="255" t="s">
        <v>9123</v>
      </c>
      <c r="G2118" s="9"/>
      <c r="H2118" s="255" t="s">
        <v>9168</v>
      </c>
      <c r="I2118" s="9">
        <v>2</v>
      </c>
    </row>
    <row r="2119">
      <c r="A2119" s="255" t="s">
        <v>3296</v>
      </c>
      <c r="B2119" s="9">
        <v>2</v>
      </c>
      <c r="C2119" s="255" t="s">
        <v>9104</v>
      </c>
      <c r="D2119" s="9">
        <v>291753628.03429401</v>
      </c>
      <c r="E2119" s="9">
        <v>1746626.5573948817</v>
      </c>
      <c r="F2119" s="255" t="s">
        <v>9123</v>
      </c>
      <c r="G2119" s="9"/>
      <c r="H2119" s="255" t="s">
        <v>9168</v>
      </c>
      <c r="I2119" s="9">
        <v>2</v>
      </c>
    </row>
    <row r="2120">
      <c r="A2120" s="255" t="s">
        <v>3297</v>
      </c>
      <c r="B2120" s="9">
        <v>2</v>
      </c>
      <c r="C2120" s="255" t="s">
        <v>9105</v>
      </c>
      <c r="D2120" s="9">
        <v>0.38378143446310004</v>
      </c>
      <c r="E2120" s="9">
        <v>1746626.5573948817</v>
      </c>
      <c r="F2120" s="255" t="s">
        <v>9123</v>
      </c>
      <c r="G2120" s="9"/>
      <c r="H2120" s="255" t="s">
        <v>9168</v>
      </c>
      <c r="I2120" s="9">
        <v>2</v>
      </c>
    </row>
    <row r="2121">
      <c r="A2121" s="255" t="s">
        <v>3298</v>
      </c>
      <c r="B2121" s="9">
        <v>2</v>
      </c>
      <c r="C2121" s="255" t="s">
        <v>9205</v>
      </c>
      <c r="D2121" s="9">
        <v>167.03835562276615</v>
      </c>
      <c r="E2121" s="9">
        <v>1746626.5573948817</v>
      </c>
      <c r="F2121" s="255" t="s">
        <v>9123</v>
      </c>
      <c r="G2121" s="9"/>
      <c r="H2121" s="255" t="s">
        <v>9168</v>
      </c>
      <c r="I2121" s="9">
        <v>2</v>
      </c>
    </row>
    <row r="2122">
      <c r="A2122" s="255" t="s">
        <v>3299</v>
      </c>
      <c r="B2122" s="9">
        <v>2</v>
      </c>
      <c r="C2122" s="255" t="s">
        <v>9103</v>
      </c>
      <c r="D2122" s="9">
        <v>670322.84566835384</v>
      </c>
      <c r="E2122" s="9">
        <v>1746626.5573948817</v>
      </c>
      <c r="F2122" s="255" t="s">
        <v>9124</v>
      </c>
      <c r="G2122" s="9"/>
      <c r="H2122" s="255" t="s">
        <v>9168</v>
      </c>
      <c r="I2122" s="9">
        <v>2</v>
      </c>
    </row>
    <row r="2123">
      <c r="A2123" s="255" t="s">
        <v>3300</v>
      </c>
      <c r="B2123" s="9">
        <v>2</v>
      </c>
      <c r="C2123" s="255" t="s">
        <v>9104</v>
      </c>
      <c r="D2123" s="9">
        <v>291753628.03429401</v>
      </c>
      <c r="E2123" s="9">
        <v>1746626.5573948817</v>
      </c>
      <c r="F2123" s="255" t="s">
        <v>9124</v>
      </c>
      <c r="G2123" s="9"/>
      <c r="H2123" s="255" t="s">
        <v>9168</v>
      </c>
      <c r="I2123" s="9">
        <v>2</v>
      </c>
    </row>
    <row r="2124">
      <c r="A2124" s="255" t="s">
        <v>3301</v>
      </c>
      <c r="B2124" s="9">
        <v>2</v>
      </c>
      <c r="C2124" s="255" t="s">
        <v>9105</v>
      </c>
      <c r="D2124" s="9">
        <v>0.38378143446310004</v>
      </c>
      <c r="E2124" s="9">
        <v>1746626.5573948817</v>
      </c>
      <c r="F2124" s="255" t="s">
        <v>9124</v>
      </c>
      <c r="G2124" s="9"/>
      <c r="H2124" s="255" t="s">
        <v>9168</v>
      </c>
      <c r="I2124" s="9">
        <v>2</v>
      </c>
    </row>
    <row r="2125">
      <c r="A2125" s="255" t="s">
        <v>3302</v>
      </c>
      <c r="B2125" s="9">
        <v>2</v>
      </c>
      <c r="C2125" s="255" t="s">
        <v>9205</v>
      </c>
      <c r="D2125" s="9">
        <v>167.03835562276615</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840646.45225649013</v>
      </c>
      <c r="E2134" s="9">
        <v>1746626.5573948817</v>
      </c>
      <c r="F2134" s="255" t="s">
        <v>9127</v>
      </c>
      <c r="G2134" s="9"/>
      <c r="H2134" s="255" t="s">
        <v>9168</v>
      </c>
      <c r="I2134" s="9">
        <v>2</v>
      </c>
    </row>
    <row r="2135">
      <c r="A2135" s="255" t="s">
        <v>3312</v>
      </c>
      <c r="B2135" s="9">
        <v>2</v>
      </c>
      <c r="C2135" s="255" t="s">
        <v>9104</v>
      </c>
      <c r="D2135" s="9">
        <v>1179895199.7322481</v>
      </c>
      <c r="E2135" s="9">
        <v>1746626.5573948817</v>
      </c>
      <c r="F2135" s="255" t="s">
        <v>9127</v>
      </c>
      <c r="G2135" s="9"/>
      <c r="H2135" s="255" t="s">
        <v>9168</v>
      </c>
      <c r="I2135" s="9">
        <v>2</v>
      </c>
    </row>
    <row r="2136">
      <c r="A2136" s="255" t="s">
        <v>3313</v>
      </c>
      <c r="B2136" s="9">
        <v>2</v>
      </c>
      <c r="C2136" s="255" t="s">
        <v>9105</v>
      </c>
      <c r="D2136" s="9">
        <v>0.4812971889711366</v>
      </c>
      <c r="E2136" s="9">
        <v>1746626.5573948817</v>
      </c>
      <c r="F2136" s="255" t="s">
        <v>9127</v>
      </c>
      <c r="G2136" s="9"/>
      <c r="H2136" s="255" t="s">
        <v>9168</v>
      </c>
      <c r="I2136" s="9">
        <v>2</v>
      </c>
    </row>
    <row r="2137">
      <c r="A2137" s="255" t="s">
        <v>3314</v>
      </c>
      <c r="B2137" s="9">
        <v>2</v>
      </c>
      <c r="C2137" s="255" t="s">
        <v>9205</v>
      </c>
      <c r="D2137" s="9">
        <v>675.52803129942015</v>
      </c>
      <c r="E2137" s="9">
        <v>1746626.5573948817</v>
      </c>
      <c r="F2137" s="255" t="s">
        <v>9127</v>
      </c>
      <c r="G2137" s="9"/>
      <c r="H2137" s="255" t="s">
        <v>9168</v>
      </c>
      <c r="I2137" s="9">
        <v>2</v>
      </c>
    </row>
    <row r="2138">
      <c r="A2138" s="255" t="s">
        <v>3315</v>
      </c>
      <c r="B2138" s="9">
        <v>2</v>
      </c>
      <c r="C2138" s="255" t="s">
        <v>9103</v>
      </c>
      <c r="D2138" s="9">
        <v>840646.45225649013</v>
      </c>
      <c r="E2138" s="9">
        <v>1746626.5573948817</v>
      </c>
      <c r="F2138" s="255" t="s">
        <v>9128</v>
      </c>
      <c r="G2138" s="9"/>
      <c r="H2138" s="255" t="s">
        <v>9168</v>
      </c>
      <c r="I2138" s="9">
        <v>2</v>
      </c>
    </row>
    <row r="2139">
      <c r="A2139" s="255" t="s">
        <v>3316</v>
      </c>
      <c r="B2139" s="9">
        <v>2</v>
      </c>
      <c r="C2139" s="255" t="s">
        <v>9104</v>
      </c>
      <c r="D2139" s="9">
        <v>1179895199.7322481</v>
      </c>
      <c r="E2139" s="9">
        <v>1746626.5573948817</v>
      </c>
      <c r="F2139" s="255" t="s">
        <v>9128</v>
      </c>
      <c r="G2139" s="9"/>
      <c r="H2139" s="255" t="s">
        <v>9168</v>
      </c>
      <c r="I2139" s="9">
        <v>2</v>
      </c>
    </row>
    <row r="2140">
      <c r="A2140" s="255" t="s">
        <v>3317</v>
      </c>
      <c r="B2140" s="9">
        <v>2</v>
      </c>
      <c r="C2140" s="255" t="s">
        <v>9105</v>
      </c>
      <c r="D2140" s="9">
        <v>0.4812971889711366</v>
      </c>
      <c r="E2140" s="9">
        <v>1746626.5573948817</v>
      </c>
      <c r="F2140" s="255" t="s">
        <v>9128</v>
      </c>
      <c r="G2140" s="9"/>
      <c r="H2140" s="255" t="s">
        <v>9168</v>
      </c>
      <c r="I2140" s="9">
        <v>2</v>
      </c>
    </row>
    <row r="2141">
      <c r="A2141" s="255" t="s">
        <v>3318</v>
      </c>
      <c r="B2141" s="9">
        <v>2</v>
      </c>
      <c r="C2141" s="255" t="s">
        <v>9205</v>
      </c>
      <c r="D2141" s="9">
        <v>675.52803129942015</v>
      </c>
      <c r="E2141" s="9">
        <v>1746626.5573948817</v>
      </c>
      <c r="F2141" s="255" t="s">
        <v>9128</v>
      </c>
      <c r="G2141" s="9"/>
      <c r="H2141" s="255" t="s">
        <v>9168</v>
      </c>
      <c r="I2141" s="9">
        <v>2</v>
      </c>
    </row>
    <row r="2142">
      <c r="A2142" s="255" t="s">
        <v>3319</v>
      </c>
      <c r="B2142" s="9">
        <v>2</v>
      </c>
      <c r="C2142" s="255" t="s">
        <v>9103</v>
      </c>
      <c r="D2142" s="9">
        <v>350018.69510484062</v>
      </c>
      <c r="E2142" s="9">
        <v>1746626.5573948817</v>
      </c>
      <c r="F2142" s="255" t="s">
        <v>9129</v>
      </c>
      <c r="G2142" s="9"/>
      <c r="H2142" s="255" t="s">
        <v>9168</v>
      </c>
      <c r="I2142" s="9">
        <v>2</v>
      </c>
    </row>
    <row r="2143">
      <c r="A2143" s="255" t="s">
        <v>3320</v>
      </c>
      <c r="B2143" s="9">
        <v>2</v>
      </c>
      <c r="C2143" s="255" t="s">
        <v>9104</v>
      </c>
      <c r="D2143" s="9">
        <v>-1105676452.2427633</v>
      </c>
      <c r="E2143" s="9">
        <v>1746626.5573948817</v>
      </c>
      <c r="F2143" s="255" t="s">
        <v>9129</v>
      </c>
      <c r="G2143" s="9"/>
      <c r="H2143" s="255" t="s">
        <v>9168</v>
      </c>
      <c r="I2143" s="9">
        <v>2</v>
      </c>
    </row>
    <row r="2144">
      <c r="A2144" s="255" t="s">
        <v>3321</v>
      </c>
      <c r="B2144" s="9">
        <v>2</v>
      </c>
      <c r="C2144" s="255" t="s">
        <v>9105</v>
      </c>
      <c r="D2144" s="9">
        <v>0.20039698447440216</v>
      </c>
      <c r="E2144" s="9">
        <v>1746626.5573948817</v>
      </c>
      <c r="F2144" s="255" t="s">
        <v>9129</v>
      </c>
      <c r="G2144" s="9"/>
      <c r="H2144" s="255" t="s">
        <v>9168</v>
      </c>
      <c r="I2144" s="9">
        <v>2</v>
      </c>
    </row>
    <row r="2145">
      <c r="A2145" s="255" t="s">
        <v>3322</v>
      </c>
      <c r="B2145" s="9">
        <v>2</v>
      </c>
      <c r="C2145" s="255" t="s">
        <v>9205</v>
      </c>
      <c r="D2145" s="9">
        <v>-633.03540620148101</v>
      </c>
      <c r="E2145" s="9">
        <v>1746626.5573948817</v>
      </c>
      <c r="F2145" s="255" t="s">
        <v>9129</v>
      </c>
      <c r="G2145" s="9"/>
      <c r="H2145" s="255" t="s">
        <v>9168</v>
      </c>
      <c r="I2145" s="9">
        <v>2</v>
      </c>
    </row>
    <row r="2146">
      <c r="A2146" s="255" t="s">
        <v>3323</v>
      </c>
      <c r="B2146" s="9">
        <v>2</v>
      </c>
      <c r="C2146" s="255" t="s">
        <v>9103</v>
      </c>
      <c r="D2146" s="9">
        <v>350018.69510484062</v>
      </c>
      <c r="E2146" s="9">
        <v>1746626.5573948817</v>
      </c>
      <c r="F2146" s="255" t="s">
        <v>9130</v>
      </c>
      <c r="G2146" s="9"/>
      <c r="H2146" s="255" t="s">
        <v>9168</v>
      </c>
      <c r="I2146" s="9">
        <v>2</v>
      </c>
    </row>
    <row r="2147">
      <c r="A2147" s="255" t="s">
        <v>3324</v>
      </c>
      <c r="B2147" s="9">
        <v>2</v>
      </c>
      <c r="C2147" s="255" t="s">
        <v>9104</v>
      </c>
      <c r="D2147" s="9">
        <v>-1105676452.2427633</v>
      </c>
      <c r="E2147" s="9">
        <v>1746626.5573948817</v>
      </c>
      <c r="F2147" s="255" t="s">
        <v>9130</v>
      </c>
      <c r="G2147" s="9"/>
      <c r="H2147" s="255" t="s">
        <v>9168</v>
      </c>
      <c r="I2147" s="9">
        <v>2</v>
      </c>
    </row>
    <row r="2148">
      <c r="A2148" s="255" t="s">
        <v>3325</v>
      </c>
      <c r="B2148" s="9">
        <v>2</v>
      </c>
      <c r="C2148" s="255" t="s">
        <v>9105</v>
      </c>
      <c r="D2148" s="9">
        <v>0.20039698447440216</v>
      </c>
      <c r="E2148" s="9">
        <v>1746626.5573948817</v>
      </c>
      <c r="F2148" s="255" t="s">
        <v>9130</v>
      </c>
      <c r="G2148" s="9"/>
      <c r="H2148" s="255" t="s">
        <v>9168</v>
      </c>
      <c r="I2148" s="9">
        <v>2</v>
      </c>
    </row>
    <row r="2149">
      <c r="A2149" s="255" t="s">
        <v>3326</v>
      </c>
      <c r="B2149" s="9">
        <v>2</v>
      </c>
      <c r="C2149" s="255" t="s">
        <v>9205</v>
      </c>
      <c r="D2149" s="9">
        <v>-633.03540620148101</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645653.27629695658</v>
      </c>
      <c r="E2158" s="9">
        <v>1746626.5573948817</v>
      </c>
      <c r="F2158" s="255" t="s">
        <v>9133</v>
      </c>
      <c r="G2158" s="9"/>
      <c r="H2158" s="255" t="s">
        <v>9168</v>
      </c>
      <c r="I2158" s="9">
        <v>2</v>
      </c>
    </row>
    <row r="2159">
      <c r="A2159" s="255" t="s">
        <v>3336</v>
      </c>
      <c r="B2159" s="9">
        <v>2</v>
      </c>
      <c r="C2159" s="255" t="s">
        <v>9104</v>
      </c>
      <c r="D2159" s="9">
        <v>1122173988.329829</v>
      </c>
      <c r="E2159" s="9">
        <v>1746626.5573948817</v>
      </c>
      <c r="F2159" s="255" t="s">
        <v>9133</v>
      </c>
      <c r="G2159" s="9"/>
      <c r="H2159" s="255" t="s">
        <v>9168</v>
      </c>
      <c r="I2159" s="9">
        <v>2</v>
      </c>
    </row>
    <row r="2160">
      <c r="A2160" s="255" t="s">
        <v>3337</v>
      </c>
      <c r="B2160" s="9">
        <v>2</v>
      </c>
      <c r="C2160" s="255" t="s">
        <v>9105</v>
      </c>
      <c r="D2160" s="9">
        <v>0.36965731086784664</v>
      </c>
      <c r="E2160" s="9">
        <v>1746626.5573948817</v>
      </c>
      <c r="F2160" s="255" t="s">
        <v>9133</v>
      </c>
      <c r="G2160" s="9"/>
      <c r="H2160" s="255" t="s">
        <v>9168</v>
      </c>
      <c r="I2160" s="9">
        <v>2</v>
      </c>
    </row>
    <row r="2161">
      <c r="A2161" s="255" t="s">
        <v>3338</v>
      </c>
      <c r="B2161" s="9">
        <v>2</v>
      </c>
      <c r="C2161" s="255" t="s">
        <v>9205</v>
      </c>
      <c r="D2161" s="9">
        <v>642.48077734691458</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-2077259725.1815939</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-1189.2981452657266</v>
      </c>
      <c r="E2165" s="9">
        <v>1746626.5573948817</v>
      </c>
      <c r="F2165" s="255" t="s">
        <v>9134</v>
      </c>
      <c r="G2165" s="9"/>
      <c r="H2165" s="255" t="s">
        <v>9168</v>
      </c>
      <c r="I2165" s="9">
        <v>2</v>
      </c>
    </row>
    <row r="2166">
      <c r="A2166" s="255" t="s">
        <v>3343</v>
      </c>
      <c r="B2166" s="9">
        <v>2</v>
      </c>
      <c r="C2166" s="255" t="s">
        <v>9103</v>
      </c>
      <c r="D2166" s="9">
        <v>367298.45175227075</v>
      </c>
      <c r="E2166" s="9">
        <v>1746626.5573948817</v>
      </c>
      <c r="F2166" s="255" t="s">
        <v>9135</v>
      </c>
      <c r="G2166" s="9"/>
      <c r="H2166" s="255" t="s">
        <v>9168</v>
      </c>
      <c r="I2166" s="9">
        <v>2</v>
      </c>
    </row>
    <row r="2167">
      <c r="A2167" s="255" t="s">
        <v>3344</v>
      </c>
      <c r="B2167" s="9">
        <v>2</v>
      </c>
      <c r="C2167" s="255" t="s">
        <v>9104</v>
      </c>
      <c r="D2167" s="9">
        <v>-955085736.85176492</v>
      </c>
      <c r="E2167" s="9">
        <v>1746626.5573948817</v>
      </c>
      <c r="F2167" s="255" t="s">
        <v>9135</v>
      </c>
      <c r="G2167" s="9"/>
      <c r="H2167" s="255" t="s">
        <v>9168</v>
      </c>
      <c r="I2167" s="9">
        <v>2</v>
      </c>
    </row>
    <row r="2168">
      <c r="A2168" s="255" t="s">
        <v>3345</v>
      </c>
      <c r="B2168" s="9">
        <v>2</v>
      </c>
      <c r="C2168" s="255" t="s">
        <v>9105</v>
      </c>
      <c r="D2168" s="9">
        <v>0.21029020210256141</v>
      </c>
      <c r="E2168" s="9">
        <v>1746626.5573948817</v>
      </c>
      <c r="F2168" s="255" t="s">
        <v>9135</v>
      </c>
      <c r="G2168" s="9"/>
      <c r="H2168" s="255" t="s">
        <v>9168</v>
      </c>
      <c r="I2168" s="9">
        <v>2</v>
      </c>
    </row>
    <row r="2169">
      <c r="A2169" s="255" t="s">
        <v>3346</v>
      </c>
      <c r="B2169" s="9">
        <v>2</v>
      </c>
      <c r="C2169" s="255" t="s">
        <v>9205</v>
      </c>
      <c r="D2169" s="9">
        <v>-546.8173679188119</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868095.05694420577</v>
      </c>
      <c r="E2214" s="9">
        <v>1749453.4255017771</v>
      </c>
      <c r="F2214" s="255" t="s">
        <v>9122</v>
      </c>
      <c r="G2214" s="9"/>
      <c r="H2214" s="255" t="s">
        <v>9168</v>
      </c>
      <c r="I2214" s="9">
        <v>2</v>
      </c>
    </row>
    <row r="2215">
      <c r="A2215" s="255" t="s">
        <v>3392</v>
      </c>
      <c r="B2215" s="9">
        <v>3</v>
      </c>
      <c r="C2215" s="255" t="s">
        <v>9104</v>
      </c>
      <c r="D2215" s="9">
        <v>641397607.14571893</v>
      </c>
      <c r="E2215" s="9">
        <v>1749453.4255017771</v>
      </c>
      <c r="F2215" s="255" t="s">
        <v>9122</v>
      </c>
      <c r="G2215" s="9"/>
      <c r="H2215" s="255" t="s">
        <v>9168</v>
      </c>
      <c r="I2215" s="9">
        <v>2</v>
      </c>
    </row>
    <row r="2216">
      <c r="A2216" s="255" t="s">
        <v>3393</v>
      </c>
      <c r="B2216" s="9">
        <v>3</v>
      </c>
      <c r="C2216" s="255" t="s">
        <v>9105</v>
      </c>
      <c r="D2216" s="9">
        <v>0.49620929845286926</v>
      </c>
      <c r="E2216" s="9">
        <v>1749453.4255017771</v>
      </c>
      <c r="F2216" s="255" t="s">
        <v>9122</v>
      </c>
      <c r="G2216" s="9"/>
      <c r="H2216" s="255" t="s">
        <v>9168</v>
      </c>
      <c r="I2216" s="9">
        <v>2</v>
      </c>
    </row>
    <row r="2217">
      <c r="A2217" s="255" t="s">
        <v>3394</v>
      </c>
      <c r="B2217" s="9">
        <v>3</v>
      </c>
      <c r="C2217" s="255" t="s">
        <v>9205</v>
      </c>
      <c r="D2217" s="9">
        <v>366.6274264842196</v>
      </c>
      <c r="E2217" s="9">
        <v>1749453.4255017771</v>
      </c>
      <c r="F2217" s="255" t="s">
        <v>9122</v>
      </c>
      <c r="G2217" s="9"/>
      <c r="H2217" s="255" t="s">
        <v>9168</v>
      </c>
      <c r="I2217" s="9">
        <v>2</v>
      </c>
    </row>
    <row r="2218">
      <c r="A2218" s="255" t="s">
        <v>3395</v>
      </c>
      <c r="B2218" s="9">
        <v>3</v>
      </c>
      <c r="C2218" s="255" t="s">
        <v>9103</v>
      </c>
      <c r="D2218" s="9">
        <v>868095.05694420577</v>
      </c>
      <c r="E2218" s="9">
        <v>1749453.4255017771</v>
      </c>
      <c r="F2218" s="255" t="s">
        <v>9123</v>
      </c>
      <c r="G2218" s="9"/>
      <c r="H2218" s="255" t="s">
        <v>9168</v>
      </c>
      <c r="I2218" s="9">
        <v>2</v>
      </c>
    </row>
    <row r="2219">
      <c r="A2219" s="255" t="s">
        <v>3396</v>
      </c>
      <c r="B2219" s="9">
        <v>3</v>
      </c>
      <c r="C2219" s="255" t="s">
        <v>9104</v>
      </c>
      <c r="D2219" s="9">
        <v>641397607.14571893</v>
      </c>
      <c r="E2219" s="9">
        <v>1749453.4255017771</v>
      </c>
      <c r="F2219" s="255" t="s">
        <v>9123</v>
      </c>
      <c r="G2219" s="9"/>
      <c r="H2219" s="255" t="s">
        <v>9168</v>
      </c>
      <c r="I2219" s="9">
        <v>2</v>
      </c>
    </row>
    <row r="2220">
      <c r="A2220" s="255" t="s">
        <v>3397</v>
      </c>
      <c r="B2220" s="9">
        <v>3</v>
      </c>
      <c r="C2220" s="255" t="s">
        <v>9105</v>
      </c>
      <c r="D2220" s="9">
        <v>0.49620929845286926</v>
      </c>
      <c r="E2220" s="9">
        <v>1749453.4255017771</v>
      </c>
      <c r="F2220" s="255" t="s">
        <v>9123</v>
      </c>
      <c r="G2220" s="9"/>
      <c r="H2220" s="255" t="s">
        <v>9168</v>
      </c>
      <c r="I2220" s="9">
        <v>2</v>
      </c>
    </row>
    <row r="2221">
      <c r="A2221" s="255" t="s">
        <v>3398</v>
      </c>
      <c r="B2221" s="9">
        <v>3</v>
      </c>
      <c r="C2221" s="255" t="s">
        <v>9205</v>
      </c>
      <c r="D2221" s="9">
        <v>366.6274264842196</v>
      </c>
      <c r="E2221" s="9">
        <v>1749453.4255017771</v>
      </c>
      <c r="F2221" s="255" t="s">
        <v>9123</v>
      </c>
      <c r="G2221" s="9"/>
      <c r="H2221" s="255" t="s">
        <v>9168</v>
      </c>
      <c r="I2221" s="9">
        <v>2</v>
      </c>
    </row>
    <row r="2222">
      <c r="A2222" s="255" t="s">
        <v>3399</v>
      </c>
      <c r="B2222" s="9">
        <v>3</v>
      </c>
      <c r="C2222" s="255" t="s">
        <v>9103</v>
      </c>
      <c r="D2222" s="9">
        <v>868095.05694420577</v>
      </c>
      <c r="E2222" s="9">
        <v>1749453.4255017771</v>
      </c>
      <c r="F2222" s="255" t="s">
        <v>9124</v>
      </c>
      <c r="G2222" s="9"/>
      <c r="H2222" s="255" t="s">
        <v>9168</v>
      </c>
      <c r="I2222" s="9">
        <v>2</v>
      </c>
    </row>
    <row r="2223">
      <c r="A2223" s="255" t="s">
        <v>3400</v>
      </c>
      <c r="B2223" s="9">
        <v>3</v>
      </c>
      <c r="C2223" s="255" t="s">
        <v>9104</v>
      </c>
      <c r="D2223" s="9">
        <v>641397607.14571893</v>
      </c>
      <c r="E2223" s="9">
        <v>1749453.4255017771</v>
      </c>
      <c r="F2223" s="255" t="s">
        <v>9124</v>
      </c>
      <c r="G2223" s="9"/>
      <c r="H2223" s="255" t="s">
        <v>9168</v>
      </c>
      <c r="I2223" s="9">
        <v>2</v>
      </c>
    </row>
    <row r="2224">
      <c r="A2224" s="255" t="s">
        <v>3401</v>
      </c>
      <c r="B2224" s="9">
        <v>3</v>
      </c>
      <c r="C2224" s="255" t="s">
        <v>9105</v>
      </c>
      <c r="D2224" s="9">
        <v>0.49620929845286926</v>
      </c>
      <c r="E2224" s="9">
        <v>1749453.4255017771</v>
      </c>
      <c r="F2224" s="255" t="s">
        <v>9124</v>
      </c>
      <c r="G2224" s="9"/>
      <c r="H2224" s="255" t="s">
        <v>9168</v>
      </c>
      <c r="I2224" s="9">
        <v>2</v>
      </c>
    </row>
    <row r="2225">
      <c r="A2225" s="255" t="s">
        <v>3402</v>
      </c>
      <c r="B2225" s="9">
        <v>3</v>
      </c>
      <c r="C2225" s="255" t="s">
        <v>9205</v>
      </c>
      <c r="D2225" s="9">
        <v>366.6274264842196</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1082585.7936621476</v>
      </c>
      <c r="E2234" s="9">
        <v>1749453.4255017771</v>
      </c>
      <c r="F2234" s="255" t="s">
        <v>9127</v>
      </c>
      <c r="G2234" s="9"/>
      <c r="H2234" s="255" t="s">
        <v>9168</v>
      </c>
      <c r="I2234" s="9">
        <v>2</v>
      </c>
    </row>
    <row r="2235">
      <c r="A2235" s="255" t="s">
        <v>3412</v>
      </c>
      <c r="B2235" s="9">
        <v>3</v>
      </c>
      <c r="C2235" s="255" t="s">
        <v>9104</v>
      </c>
      <c r="D2235" s="9">
        <v>2221459003.5464554</v>
      </c>
      <c r="E2235" s="9">
        <v>1749453.4255017771</v>
      </c>
      <c r="F2235" s="255" t="s">
        <v>9127</v>
      </c>
      <c r="G2235" s="9"/>
      <c r="H2235" s="255" t="s">
        <v>9168</v>
      </c>
      <c r="I2235" s="9">
        <v>2</v>
      </c>
    </row>
    <row r="2236">
      <c r="A2236" s="255" t="s">
        <v>3413</v>
      </c>
      <c r="B2236" s="9">
        <v>3</v>
      </c>
      <c r="C2236" s="255" t="s">
        <v>9105</v>
      </c>
      <c r="D2236" s="9">
        <v>0.61881372655098899</v>
      </c>
      <c r="E2236" s="9">
        <v>1749453.4255017771</v>
      </c>
      <c r="F2236" s="255" t="s">
        <v>9127</v>
      </c>
      <c r="G2236" s="9"/>
      <c r="H2236" s="255" t="s">
        <v>9168</v>
      </c>
      <c r="I2236" s="9">
        <v>2</v>
      </c>
    </row>
    <row r="2237">
      <c r="A2237" s="255" t="s">
        <v>3414</v>
      </c>
      <c r="B2237" s="9">
        <v>3</v>
      </c>
      <c r="C2237" s="255" t="s">
        <v>9205</v>
      </c>
      <c r="D2237" s="9">
        <v>1269.8017398830141</v>
      </c>
      <c r="E2237" s="9">
        <v>1749453.4255017771</v>
      </c>
      <c r="F2237" s="255" t="s">
        <v>9127</v>
      </c>
      <c r="G2237" s="9"/>
      <c r="H2237" s="255" t="s">
        <v>9168</v>
      </c>
      <c r="I2237" s="9">
        <v>2</v>
      </c>
    </row>
    <row r="2238">
      <c r="A2238" s="255" t="s">
        <v>3415</v>
      </c>
      <c r="B2238" s="9">
        <v>3</v>
      </c>
      <c r="C2238" s="255" t="s">
        <v>9103</v>
      </c>
      <c r="D2238" s="9">
        <v>1082585.7936621476</v>
      </c>
      <c r="E2238" s="9">
        <v>1749453.4255017771</v>
      </c>
      <c r="F2238" s="255" t="s">
        <v>9128</v>
      </c>
      <c r="G2238" s="9"/>
      <c r="H2238" s="255" t="s">
        <v>9168</v>
      </c>
      <c r="I2238" s="9">
        <v>2</v>
      </c>
    </row>
    <row r="2239">
      <c r="A2239" s="255" t="s">
        <v>3416</v>
      </c>
      <c r="B2239" s="9">
        <v>3</v>
      </c>
      <c r="C2239" s="255" t="s">
        <v>9104</v>
      </c>
      <c r="D2239" s="9">
        <v>2221459003.5464554</v>
      </c>
      <c r="E2239" s="9">
        <v>1749453.4255017771</v>
      </c>
      <c r="F2239" s="255" t="s">
        <v>9128</v>
      </c>
      <c r="G2239" s="9"/>
      <c r="H2239" s="255" t="s">
        <v>9168</v>
      </c>
      <c r="I2239" s="9">
        <v>2</v>
      </c>
    </row>
    <row r="2240">
      <c r="A2240" s="255" t="s">
        <v>3417</v>
      </c>
      <c r="B2240" s="9">
        <v>3</v>
      </c>
      <c r="C2240" s="255" t="s">
        <v>9105</v>
      </c>
      <c r="D2240" s="9">
        <v>0.61881372655098899</v>
      </c>
      <c r="E2240" s="9">
        <v>1749453.4255017771</v>
      </c>
      <c r="F2240" s="255" t="s">
        <v>9128</v>
      </c>
      <c r="G2240" s="9"/>
      <c r="H2240" s="255" t="s">
        <v>9168</v>
      </c>
      <c r="I2240" s="9">
        <v>2</v>
      </c>
    </row>
    <row r="2241">
      <c r="A2241" s="255" t="s">
        <v>3418</v>
      </c>
      <c r="B2241" s="9">
        <v>3</v>
      </c>
      <c r="C2241" s="255" t="s">
        <v>9205</v>
      </c>
      <c r="D2241" s="9">
        <v>1269.8017398830141</v>
      </c>
      <c r="E2241" s="9">
        <v>1749453.4255017771</v>
      </c>
      <c r="F2241" s="255" t="s">
        <v>9128</v>
      </c>
      <c r="G2241" s="9"/>
      <c r="H2241" s="255" t="s">
        <v>9168</v>
      </c>
      <c r="I2241" s="9">
        <v>2</v>
      </c>
    </row>
    <row r="2242">
      <c r="A2242" s="255" t="s">
        <v>3419</v>
      </c>
      <c r="B2242" s="9">
        <v>3</v>
      </c>
      <c r="C2242" s="255" t="s">
        <v>9103</v>
      </c>
      <c r="D2242" s="9">
        <v>484459.88321208663</v>
      </c>
      <c r="E2242" s="9">
        <v>1749453.4255017771</v>
      </c>
      <c r="F2242" s="255" t="s">
        <v>9129</v>
      </c>
      <c r="G2242" s="9"/>
      <c r="H2242" s="255" t="s">
        <v>9168</v>
      </c>
      <c r="I2242" s="9">
        <v>2</v>
      </c>
    </row>
    <row r="2243">
      <c r="A2243" s="255" t="s">
        <v>3420</v>
      </c>
      <c r="B2243" s="9">
        <v>3</v>
      </c>
      <c r="C2243" s="255" t="s">
        <v>9104</v>
      </c>
      <c r="D2243" s="9">
        <v>-1376120814.7437181</v>
      </c>
      <c r="E2243" s="9">
        <v>1749453.4255017771</v>
      </c>
      <c r="F2243" s="255" t="s">
        <v>9129</v>
      </c>
      <c r="G2243" s="9"/>
      <c r="H2243" s="255" t="s">
        <v>9168</v>
      </c>
      <c r="I2243" s="9">
        <v>2</v>
      </c>
    </row>
    <row r="2244">
      <c r="A2244" s="255" t="s">
        <v>3421</v>
      </c>
      <c r="B2244" s="9">
        <v>3</v>
      </c>
      <c r="C2244" s="255" t="s">
        <v>9105</v>
      </c>
      <c r="D2244" s="9">
        <v>0.2769207091484211</v>
      </c>
      <c r="E2244" s="9">
        <v>1749453.4255017771</v>
      </c>
      <c r="F2244" s="255" t="s">
        <v>9129</v>
      </c>
      <c r="G2244" s="9"/>
      <c r="H2244" s="255" t="s">
        <v>9168</v>
      </c>
      <c r="I2244" s="9">
        <v>2</v>
      </c>
    </row>
    <row r="2245">
      <c r="A2245" s="255" t="s">
        <v>3422</v>
      </c>
      <c r="B2245" s="9">
        <v>3</v>
      </c>
      <c r="C2245" s="255" t="s">
        <v>9205</v>
      </c>
      <c r="D2245" s="9">
        <v>-786.60042884480913</v>
      </c>
      <c r="E2245" s="9">
        <v>1749453.4255017771</v>
      </c>
      <c r="F2245" s="255" t="s">
        <v>9129</v>
      </c>
      <c r="G2245" s="9"/>
      <c r="H2245" s="255" t="s">
        <v>9168</v>
      </c>
      <c r="I2245" s="9">
        <v>2</v>
      </c>
    </row>
    <row r="2246">
      <c r="A2246" s="255" t="s">
        <v>3423</v>
      </c>
      <c r="B2246" s="9">
        <v>3</v>
      </c>
      <c r="C2246" s="255" t="s">
        <v>9103</v>
      </c>
      <c r="D2246" s="9">
        <v>484459.88321208663</v>
      </c>
      <c r="E2246" s="9">
        <v>1749453.4255017771</v>
      </c>
      <c r="F2246" s="255" t="s">
        <v>9130</v>
      </c>
      <c r="G2246" s="9"/>
      <c r="H2246" s="255" t="s">
        <v>9168</v>
      </c>
      <c r="I2246" s="9">
        <v>2</v>
      </c>
    </row>
    <row r="2247">
      <c r="A2247" s="255" t="s">
        <v>3424</v>
      </c>
      <c r="B2247" s="9">
        <v>3</v>
      </c>
      <c r="C2247" s="255" t="s">
        <v>9104</v>
      </c>
      <c r="D2247" s="9">
        <v>-1376120814.7437181</v>
      </c>
      <c r="E2247" s="9">
        <v>1749453.4255017771</v>
      </c>
      <c r="F2247" s="255" t="s">
        <v>9130</v>
      </c>
      <c r="G2247" s="9"/>
      <c r="H2247" s="255" t="s">
        <v>9168</v>
      </c>
      <c r="I2247" s="9">
        <v>2</v>
      </c>
    </row>
    <row r="2248">
      <c r="A2248" s="255" t="s">
        <v>3425</v>
      </c>
      <c r="B2248" s="9">
        <v>3</v>
      </c>
      <c r="C2248" s="255" t="s">
        <v>9105</v>
      </c>
      <c r="D2248" s="9">
        <v>0.2769207091484211</v>
      </c>
      <c r="E2248" s="9">
        <v>1749453.4255017771</v>
      </c>
      <c r="F2248" s="255" t="s">
        <v>9130</v>
      </c>
      <c r="G2248" s="9"/>
      <c r="H2248" s="255" t="s">
        <v>9168</v>
      </c>
      <c r="I2248" s="9">
        <v>2</v>
      </c>
    </row>
    <row r="2249">
      <c r="A2249" s="255" t="s">
        <v>3426</v>
      </c>
      <c r="B2249" s="9">
        <v>3</v>
      </c>
      <c r="C2249" s="255" t="s">
        <v>9205</v>
      </c>
      <c r="D2249" s="9">
        <v>-786.60042884480913</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971167.43113105197</v>
      </c>
      <c r="E2258" s="9">
        <v>1749453.4255017771</v>
      </c>
      <c r="F2258" s="255" t="s">
        <v>9133</v>
      </c>
      <c r="G2258" s="9"/>
      <c r="H2258" s="255" t="s">
        <v>9168</v>
      </c>
      <c r="I2258" s="9">
        <v>2</v>
      </c>
    </row>
    <row r="2259">
      <c r="A2259" s="255" t="s">
        <v>3436</v>
      </c>
      <c r="B2259" s="9">
        <v>3</v>
      </c>
      <c r="C2259" s="255" t="s">
        <v>9104</v>
      </c>
      <c r="D2259" s="9">
        <v>1887423215.5566344</v>
      </c>
      <c r="E2259" s="9">
        <v>1749453.4255017771</v>
      </c>
      <c r="F2259" s="255" t="s">
        <v>9133</v>
      </c>
      <c r="G2259" s="9"/>
      <c r="H2259" s="255" t="s">
        <v>9168</v>
      </c>
      <c r="I2259" s="9">
        <v>2</v>
      </c>
    </row>
    <row r="2260">
      <c r="A2260" s="255" t="s">
        <v>3437</v>
      </c>
      <c r="B2260" s="9">
        <v>3</v>
      </c>
      <c r="C2260" s="255" t="s">
        <v>9105</v>
      </c>
      <c r="D2260" s="9">
        <v>0.55512619940282337</v>
      </c>
      <c r="E2260" s="9">
        <v>1749453.4255017771</v>
      </c>
      <c r="F2260" s="255" t="s">
        <v>9133</v>
      </c>
      <c r="G2260" s="9"/>
      <c r="H2260" s="255" t="s">
        <v>9168</v>
      </c>
      <c r="I2260" s="9">
        <v>2</v>
      </c>
    </row>
    <row r="2261">
      <c r="A2261" s="255" t="s">
        <v>3438</v>
      </c>
      <c r="B2261" s="9">
        <v>3</v>
      </c>
      <c r="C2261" s="255" t="s">
        <v>9205</v>
      </c>
      <c r="D2261" s="9">
        <v>1078.864511648994</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-2788184510.0122471</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-1593.7460634097999</v>
      </c>
      <c r="E2265" s="9">
        <v>1749453.4255017771</v>
      </c>
      <c r="F2265" s="255" t="s">
        <v>9134</v>
      </c>
      <c r="G2265" s="9"/>
      <c r="H2265" s="255" t="s">
        <v>9168</v>
      </c>
      <c r="I2265" s="9">
        <v>2</v>
      </c>
    </row>
    <row r="2266">
      <c r="A2266" s="255" t="s">
        <v>3443</v>
      </c>
      <c r="B2266" s="9">
        <v>3</v>
      </c>
      <c r="C2266" s="255" t="s">
        <v>9103</v>
      </c>
      <c r="D2266" s="9">
        <v>555608.17695619271</v>
      </c>
      <c r="E2266" s="9">
        <v>1749453.4255017771</v>
      </c>
      <c r="F2266" s="255" t="s">
        <v>9135</v>
      </c>
      <c r="G2266" s="9"/>
      <c r="H2266" s="255" t="s">
        <v>9168</v>
      </c>
      <c r="I2266" s="9">
        <v>2</v>
      </c>
    </row>
    <row r="2267">
      <c r="A2267" s="255" t="s">
        <v>3444</v>
      </c>
      <c r="B2267" s="9">
        <v>3</v>
      </c>
      <c r="C2267" s="255" t="s">
        <v>9104</v>
      </c>
      <c r="D2267" s="9">
        <v>-900761294.45561278</v>
      </c>
      <c r="E2267" s="9">
        <v>1749453.4255017771</v>
      </c>
      <c r="F2267" s="255" t="s">
        <v>9135</v>
      </c>
      <c r="G2267" s="9"/>
      <c r="H2267" s="255" t="s">
        <v>9168</v>
      </c>
      <c r="I2267" s="9">
        <v>2</v>
      </c>
    </row>
    <row r="2268">
      <c r="A2268" s="255" t="s">
        <v>3445</v>
      </c>
      <c r="B2268" s="9">
        <v>3</v>
      </c>
      <c r="C2268" s="255" t="s">
        <v>9105</v>
      </c>
      <c r="D2268" s="9">
        <v>0.31758957904057006</v>
      </c>
      <c r="E2268" s="9">
        <v>1749453.4255017771</v>
      </c>
      <c r="F2268" s="255" t="s">
        <v>9135</v>
      </c>
      <c r="G2268" s="9"/>
      <c r="H2268" s="255" t="s">
        <v>9168</v>
      </c>
      <c r="I2268" s="9">
        <v>2</v>
      </c>
    </row>
    <row r="2269">
      <c r="A2269" s="255" t="s">
        <v>3446</v>
      </c>
      <c r="B2269" s="9">
        <v>3</v>
      </c>
      <c r="C2269" s="255" t="s">
        <v>9205</v>
      </c>
      <c r="D2269" s="9">
        <v>-514.88155176080613</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911224.31204114843</v>
      </c>
      <c r="E2314" s="9">
        <v>1744323.2308518251</v>
      </c>
      <c r="F2314" s="255" t="s">
        <v>9122</v>
      </c>
      <c r="G2314" s="9"/>
      <c r="H2314" s="255" t="s">
        <v>9168</v>
      </c>
      <c r="I2314" s="9">
        <v>2</v>
      </c>
    </row>
    <row r="2315">
      <c r="A2315" s="255" t="s">
        <v>3492</v>
      </c>
      <c r="B2315" s="9">
        <v>4</v>
      </c>
      <c r="C2315" s="255" t="s">
        <v>9104</v>
      </c>
      <c r="D2315" s="9">
        <v>767607000.34474003</v>
      </c>
      <c r="E2315" s="9">
        <v>1744323.2308518251</v>
      </c>
      <c r="F2315" s="255" t="s">
        <v>9122</v>
      </c>
      <c r="G2315" s="9"/>
      <c r="H2315" s="255" t="s">
        <v>9168</v>
      </c>
      <c r="I2315" s="9">
        <v>2</v>
      </c>
    </row>
    <row r="2316">
      <c r="A2316" s="255" t="s">
        <v>3493</v>
      </c>
      <c r="B2316" s="9">
        <v>4</v>
      </c>
      <c r="C2316" s="255" t="s">
        <v>9105</v>
      </c>
      <c r="D2316" s="9">
        <v>0.52239418470403554</v>
      </c>
      <c r="E2316" s="9">
        <v>1744323.2308518251</v>
      </c>
      <c r="F2316" s="255" t="s">
        <v>9122</v>
      </c>
      <c r="G2316" s="9"/>
      <c r="H2316" s="255" t="s">
        <v>9168</v>
      </c>
      <c r="I2316" s="9">
        <v>2</v>
      </c>
    </row>
    <row r="2317">
      <c r="A2317" s="255" t="s">
        <v>3494</v>
      </c>
      <c r="B2317" s="9">
        <v>4</v>
      </c>
      <c r="C2317" s="255" t="s">
        <v>9205</v>
      </c>
      <c r="D2317" s="9">
        <v>440.06006843690653</v>
      </c>
      <c r="E2317" s="9">
        <v>1744323.2308518251</v>
      </c>
      <c r="F2317" s="255" t="s">
        <v>9122</v>
      </c>
      <c r="G2317" s="9"/>
      <c r="H2317" s="255" t="s">
        <v>9168</v>
      </c>
      <c r="I2317" s="9">
        <v>2</v>
      </c>
    </row>
    <row r="2318">
      <c r="A2318" s="255" t="s">
        <v>3495</v>
      </c>
      <c r="B2318" s="9">
        <v>4</v>
      </c>
      <c r="C2318" s="255" t="s">
        <v>9103</v>
      </c>
      <c r="D2318" s="9">
        <v>911224.31204114843</v>
      </c>
      <c r="E2318" s="9">
        <v>1744323.2308518251</v>
      </c>
      <c r="F2318" s="255" t="s">
        <v>9123</v>
      </c>
      <c r="G2318" s="9"/>
      <c r="H2318" s="255" t="s">
        <v>9168</v>
      </c>
      <c r="I2318" s="9">
        <v>2</v>
      </c>
    </row>
    <row r="2319">
      <c r="A2319" s="255" t="s">
        <v>3496</v>
      </c>
      <c r="B2319" s="9">
        <v>4</v>
      </c>
      <c r="C2319" s="255" t="s">
        <v>9104</v>
      </c>
      <c r="D2319" s="9">
        <v>767607000.34474003</v>
      </c>
      <c r="E2319" s="9">
        <v>1744323.2308518251</v>
      </c>
      <c r="F2319" s="255" t="s">
        <v>9123</v>
      </c>
      <c r="G2319" s="9"/>
      <c r="H2319" s="255" t="s">
        <v>9168</v>
      </c>
      <c r="I2319" s="9">
        <v>2</v>
      </c>
    </row>
    <row r="2320">
      <c r="A2320" s="255" t="s">
        <v>3497</v>
      </c>
      <c r="B2320" s="9">
        <v>4</v>
      </c>
      <c r="C2320" s="255" t="s">
        <v>9105</v>
      </c>
      <c r="D2320" s="9">
        <v>0.52239418470403554</v>
      </c>
      <c r="E2320" s="9">
        <v>1744323.2308518251</v>
      </c>
      <c r="F2320" s="255" t="s">
        <v>9123</v>
      </c>
      <c r="G2320" s="9"/>
      <c r="H2320" s="255" t="s">
        <v>9168</v>
      </c>
      <c r="I2320" s="9">
        <v>2</v>
      </c>
    </row>
    <row r="2321">
      <c r="A2321" s="255" t="s">
        <v>3498</v>
      </c>
      <c r="B2321" s="9">
        <v>4</v>
      </c>
      <c r="C2321" s="255" t="s">
        <v>9205</v>
      </c>
      <c r="D2321" s="9">
        <v>440.06006843690653</v>
      </c>
      <c r="E2321" s="9">
        <v>1744323.2308518251</v>
      </c>
      <c r="F2321" s="255" t="s">
        <v>9123</v>
      </c>
      <c r="G2321" s="9"/>
      <c r="H2321" s="255" t="s">
        <v>9168</v>
      </c>
      <c r="I2321" s="9">
        <v>2</v>
      </c>
    </row>
    <row r="2322">
      <c r="A2322" s="255" t="s">
        <v>3499</v>
      </c>
      <c r="B2322" s="9">
        <v>4</v>
      </c>
      <c r="C2322" s="255" t="s">
        <v>9103</v>
      </c>
      <c r="D2322" s="9">
        <v>911224.31204114843</v>
      </c>
      <c r="E2322" s="9">
        <v>1744323.2308518251</v>
      </c>
      <c r="F2322" s="255" t="s">
        <v>9124</v>
      </c>
      <c r="G2322" s="9"/>
      <c r="H2322" s="255" t="s">
        <v>9168</v>
      </c>
      <c r="I2322" s="9">
        <v>2</v>
      </c>
    </row>
    <row r="2323">
      <c r="A2323" s="255" t="s">
        <v>3500</v>
      </c>
      <c r="B2323" s="9">
        <v>4</v>
      </c>
      <c r="C2323" s="255" t="s">
        <v>9104</v>
      </c>
      <c r="D2323" s="9">
        <v>767607000.34474003</v>
      </c>
      <c r="E2323" s="9">
        <v>1744323.2308518251</v>
      </c>
      <c r="F2323" s="255" t="s">
        <v>9124</v>
      </c>
      <c r="G2323" s="9"/>
      <c r="H2323" s="255" t="s">
        <v>9168</v>
      </c>
      <c r="I2323" s="9">
        <v>2</v>
      </c>
    </row>
    <row r="2324">
      <c r="A2324" s="255" t="s">
        <v>3501</v>
      </c>
      <c r="B2324" s="9">
        <v>4</v>
      </c>
      <c r="C2324" s="255" t="s">
        <v>9105</v>
      </c>
      <c r="D2324" s="9">
        <v>0.52239418470403554</v>
      </c>
      <c r="E2324" s="9">
        <v>1744323.2308518251</v>
      </c>
      <c r="F2324" s="255" t="s">
        <v>9124</v>
      </c>
      <c r="G2324" s="9"/>
      <c r="H2324" s="255" t="s">
        <v>9168</v>
      </c>
      <c r="I2324" s="9">
        <v>2</v>
      </c>
    </row>
    <row r="2325">
      <c r="A2325" s="255" t="s">
        <v>3502</v>
      </c>
      <c r="B2325" s="9">
        <v>4</v>
      </c>
      <c r="C2325" s="255" t="s">
        <v>9205</v>
      </c>
      <c r="D2325" s="9">
        <v>440.06006843690653</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1142106.8342912036</v>
      </c>
      <c r="E2334" s="9">
        <v>1744323.2308518251</v>
      </c>
      <c r="F2334" s="255" t="s">
        <v>9127</v>
      </c>
      <c r="G2334" s="9"/>
      <c r="H2334" s="255" t="s">
        <v>9168</v>
      </c>
      <c r="I2334" s="9">
        <v>2</v>
      </c>
    </row>
    <row r="2335">
      <c r="A2335" s="255" t="s">
        <v>3512</v>
      </c>
      <c r="B2335" s="9">
        <v>4</v>
      </c>
      <c r="C2335" s="255" t="s">
        <v>9104</v>
      </c>
      <c r="D2335" s="9">
        <v>3107595690.2322774</v>
      </c>
      <c r="E2335" s="9">
        <v>1744323.2308518251</v>
      </c>
      <c r="F2335" s="255" t="s">
        <v>9127</v>
      </c>
      <c r="G2335" s="9"/>
      <c r="H2335" s="255" t="s">
        <v>9168</v>
      </c>
      <c r="I2335" s="9">
        <v>2</v>
      </c>
    </row>
    <row r="2336">
      <c r="A2336" s="255" t="s">
        <v>3513</v>
      </c>
      <c r="B2336" s="9">
        <v>4</v>
      </c>
      <c r="C2336" s="255" t="s">
        <v>9105</v>
      </c>
      <c r="D2336" s="9">
        <v>0.65475642019252689</v>
      </c>
      <c r="E2336" s="9">
        <v>1744323.2308518251</v>
      </c>
      <c r="F2336" s="255" t="s">
        <v>9127</v>
      </c>
      <c r="G2336" s="9"/>
      <c r="H2336" s="255" t="s">
        <v>9168</v>
      </c>
      <c r="I2336" s="9">
        <v>2</v>
      </c>
    </row>
    <row r="2337">
      <c r="A2337" s="255" t="s">
        <v>3514</v>
      </c>
      <c r="B2337" s="9">
        <v>4</v>
      </c>
      <c r="C2337" s="255" t="s">
        <v>9205</v>
      </c>
      <c r="D2337" s="9">
        <v>1781.5480727816198</v>
      </c>
      <c r="E2337" s="9">
        <v>1744323.2308518251</v>
      </c>
      <c r="F2337" s="255" t="s">
        <v>9127</v>
      </c>
      <c r="G2337" s="9"/>
      <c r="H2337" s="255" t="s">
        <v>9168</v>
      </c>
      <c r="I2337" s="9">
        <v>2</v>
      </c>
    </row>
    <row r="2338">
      <c r="A2338" s="255" t="s">
        <v>3515</v>
      </c>
      <c r="B2338" s="9">
        <v>4</v>
      </c>
      <c r="C2338" s="255" t="s">
        <v>9103</v>
      </c>
      <c r="D2338" s="9">
        <v>1142106.8342912036</v>
      </c>
      <c r="E2338" s="9">
        <v>1744323.2308518251</v>
      </c>
      <c r="F2338" s="255" t="s">
        <v>9128</v>
      </c>
      <c r="G2338" s="9"/>
      <c r="H2338" s="255" t="s">
        <v>9168</v>
      </c>
      <c r="I2338" s="9">
        <v>2</v>
      </c>
    </row>
    <row r="2339">
      <c r="A2339" s="255" t="s">
        <v>3516</v>
      </c>
      <c r="B2339" s="9">
        <v>4</v>
      </c>
      <c r="C2339" s="255" t="s">
        <v>9104</v>
      </c>
      <c r="D2339" s="9">
        <v>3107595690.2322774</v>
      </c>
      <c r="E2339" s="9">
        <v>1744323.2308518251</v>
      </c>
      <c r="F2339" s="255" t="s">
        <v>9128</v>
      </c>
      <c r="G2339" s="9"/>
      <c r="H2339" s="255" t="s">
        <v>9168</v>
      </c>
      <c r="I2339" s="9">
        <v>2</v>
      </c>
    </row>
    <row r="2340">
      <c r="A2340" s="255" t="s">
        <v>3517</v>
      </c>
      <c r="B2340" s="9">
        <v>4</v>
      </c>
      <c r="C2340" s="255" t="s">
        <v>9105</v>
      </c>
      <c r="D2340" s="9">
        <v>0.65475642019252689</v>
      </c>
      <c r="E2340" s="9">
        <v>1744323.2308518251</v>
      </c>
      <c r="F2340" s="255" t="s">
        <v>9128</v>
      </c>
      <c r="G2340" s="9"/>
      <c r="H2340" s="255" t="s">
        <v>9168</v>
      </c>
      <c r="I2340" s="9">
        <v>2</v>
      </c>
    </row>
    <row r="2341">
      <c r="A2341" s="255" t="s">
        <v>3518</v>
      </c>
      <c r="B2341" s="9">
        <v>4</v>
      </c>
      <c r="C2341" s="255" t="s">
        <v>9205</v>
      </c>
      <c r="D2341" s="9">
        <v>1781.5480727816198</v>
      </c>
      <c r="E2341" s="9">
        <v>1744323.2308518251</v>
      </c>
      <c r="F2341" s="255" t="s">
        <v>9128</v>
      </c>
      <c r="G2341" s="9"/>
      <c r="H2341" s="255" t="s">
        <v>9168</v>
      </c>
      <c r="I2341" s="9">
        <v>2</v>
      </c>
    </row>
    <row r="2342">
      <c r="A2342" s="255" t="s">
        <v>3519</v>
      </c>
      <c r="B2342" s="9">
        <v>4</v>
      </c>
      <c r="C2342" s="255" t="s">
        <v>9103</v>
      </c>
      <c r="D2342" s="9">
        <v>473410.54403386154</v>
      </c>
      <c r="E2342" s="9">
        <v>1744323.2308518251</v>
      </c>
      <c r="F2342" s="255" t="s">
        <v>9129</v>
      </c>
      <c r="G2342" s="9"/>
      <c r="H2342" s="255" t="s">
        <v>9168</v>
      </c>
      <c r="I2342" s="9">
        <v>2</v>
      </c>
    </row>
    <row r="2343">
      <c r="A2343" s="255" t="s">
        <v>3520</v>
      </c>
      <c r="B2343" s="9">
        <v>4</v>
      </c>
      <c r="C2343" s="255" t="s">
        <v>9104</v>
      </c>
      <c r="D2343" s="9">
        <v>-1782228635.5253446</v>
      </c>
      <c r="E2343" s="9">
        <v>1744323.2308518251</v>
      </c>
      <c r="F2343" s="255" t="s">
        <v>9129</v>
      </c>
      <c r="G2343" s="9"/>
      <c r="H2343" s="255" t="s">
        <v>9168</v>
      </c>
      <c r="I2343" s="9">
        <v>2</v>
      </c>
    </row>
    <row r="2344">
      <c r="A2344" s="255" t="s">
        <v>3521</v>
      </c>
      <c r="B2344" s="9">
        <v>4</v>
      </c>
      <c r="C2344" s="255" t="s">
        <v>9105</v>
      </c>
      <c r="D2344" s="9">
        <v>0.27140069894194763</v>
      </c>
      <c r="E2344" s="9">
        <v>1744323.2308518251</v>
      </c>
      <c r="F2344" s="255" t="s">
        <v>9129</v>
      </c>
      <c r="G2344" s="9"/>
      <c r="H2344" s="255" t="s">
        <v>9168</v>
      </c>
      <c r="I2344" s="9">
        <v>2</v>
      </c>
    </row>
    <row r="2345">
      <c r="A2345" s="255" t="s">
        <v>3522</v>
      </c>
      <c r="B2345" s="9">
        <v>4</v>
      </c>
      <c r="C2345" s="255" t="s">
        <v>9205</v>
      </c>
      <c r="D2345" s="9">
        <v>-1021.7307228402896</v>
      </c>
      <c r="E2345" s="9">
        <v>1744323.2308518251</v>
      </c>
      <c r="F2345" s="255" t="s">
        <v>9129</v>
      </c>
      <c r="G2345" s="9"/>
      <c r="H2345" s="255" t="s">
        <v>9168</v>
      </c>
      <c r="I2345" s="9">
        <v>2</v>
      </c>
    </row>
    <row r="2346">
      <c r="A2346" s="255" t="s">
        <v>3523</v>
      </c>
      <c r="B2346" s="9">
        <v>4</v>
      </c>
      <c r="C2346" s="255" t="s">
        <v>9103</v>
      </c>
      <c r="D2346" s="9">
        <v>473410.54403386154</v>
      </c>
      <c r="E2346" s="9">
        <v>1744323.2308518251</v>
      </c>
      <c r="F2346" s="255" t="s">
        <v>9130</v>
      </c>
      <c r="G2346" s="9"/>
      <c r="H2346" s="255" t="s">
        <v>9168</v>
      </c>
      <c r="I2346" s="9">
        <v>2</v>
      </c>
    </row>
    <row r="2347">
      <c r="A2347" s="255" t="s">
        <v>3524</v>
      </c>
      <c r="B2347" s="9">
        <v>4</v>
      </c>
      <c r="C2347" s="255" t="s">
        <v>9104</v>
      </c>
      <c r="D2347" s="9">
        <v>-1782228635.5253446</v>
      </c>
      <c r="E2347" s="9">
        <v>1744323.2308518251</v>
      </c>
      <c r="F2347" s="255" t="s">
        <v>9130</v>
      </c>
      <c r="G2347" s="9"/>
      <c r="H2347" s="255" t="s">
        <v>9168</v>
      </c>
      <c r="I2347" s="9">
        <v>2</v>
      </c>
    </row>
    <row r="2348">
      <c r="A2348" s="255" t="s">
        <v>3525</v>
      </c>
      <c r="B2348" s="9">
        <v>4</v>
      </c>
      <c r="C2348" s="255" t="s">
        <v>9105</v>
      </c>
      <c r="D2348" s="9">
        <v>0.27140069894194763</v>
      </c>
      <c r="E2348" s="9">
        <v>1744323.2308518251</v>
      </c>
      <c r="F2348" s="255" t="s">
        <v>9130</v>
      </c>
      <c r="G2348" s="9"/>
      <c r="H2348" s="255" t="s">
        <v>9168</v>
      </c>
      <c r="I2348" s="9">
        <v>2</v>
      </c>
    </row>
    <row r="2349">
      <c r="A2349" s="255" t="s">
        <v>3526</v>
      </c>
      <c r="B2349" s="9">
        <v>4</v>
      </c>
      <c r="C2349" s="255" t="s">
        <v>9205</v>
      </c>
      <c r="D2349" s="9">
        <v>-1021.7307228402896</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1080777.9235487205</v>
      </c>
      <c r="E2358" s="9">
        <v>1744323.2308518251</v>
      </c>
      <c r="F2358" s="255" t="s">
        <v>9133</v>
      </c>
      <c r="G2358" s="9"/>
      <c r="H2358" s="255" t="s">
        <v>9168</v>
      </c>
      <c r="I2358" s="9">
        <v>2</v>
      </c>
    </row>
    <row r="2359">
      <c r="A2359" s="255" t="s">
        <v>3536</v>
      </c>
      <c r="B2359" s="9">
        <v>4</v>
      </c>
      <c r="C2359" s="255" t="s">
        <v>9104</v>
      </c>
      <c r="D2359" s="9">
        <v>2411599763.0179615</v>
      </c>
      <c r="E2359" s="9">
        <v>1744323.2308518251</v>
      </c>
      <c r="F2359" s="255" t="s">
        <v>9133</v>
      </c>
      <c r="G2359" s="9"/>
      <c r="H2359" s="255" t="s">
        <v>9168</v>
      </c>
      <c r="I2359" s="9">
        <v>2</v>
      </c>
    </row>
    <row r="2360">
      <c r="A2360" s="255" t="s">
        <v>3537</v>
      </c>
      <c r="B2360" s="9">
        <v>4</v>
      </c>
      <c r="C2360" s="255" t="s">
        <v>9105</v>
      </c>
      <c r="D2360" s="9">
        <v>0.6195972767162724</v>
      </c>
      <c r="E2360" s="9">
        <v>1744323.2308518251</v>
      </c>
      <c r="F2360" s="255" t="s">
        <v>9133</v>
      </c>
      <c r="G2360" s="9"/>
      <c r="H2360" s="255" t="s">
        <v>9168</v>
      </c>
      <c r="I2360" s="9">
        <v>2</v>
      </c>
    </row>
    <row r="2361">
      <c r="A2361" s="255" t="s">
        <v>3538</v>
      </c>
      <c r="B2361" s="9">
        <v>4</v>
      </c>
      <c r="C2361" s="255" t="s">
        <v>9205</v>
      </c>
      <c r="D2361" s="9">
        <v>1382.5417906291816</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-3329732082.1185236</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-1908.8962545619929</v>
      </c>
      <c r="E2365" s="9">
        <v>1744323.2308518251</v>
      </c>
      <c r="F2365" s="255" t="s">
        <v>9134</v>
      </c>
      <c r="G2365" s="9"/>
      <c r="H2365" s="255" t="s">
        <v>9168</v>
      </c>
      <c r="I2365" s="9">
        <v>2</v>
      </c>
    </row>
    <row r="2366">
      <c r="A2366" s="255" t="s">
        <v>3543</v>
      </c>
      <c r="B2366" s="9">
        <v>4</v>
      </c>
      <c r="C2366" s="255" t="s">
        <v>9103</v>
      </c>
      <c r="D2366" s="9">
        <v>497422.42471700284</v>
      </c>
      <c r="E2366" s="9">
        <v>1744323.2308518251</v>
      </c>
      <c r="F2366" s="255" t="s">
        <v>9135</v>
      </c>
      <c r="G2366" s="9"/>
      <c r="H2366" s="255" t="s">
        <v>9168</v>
      </c>
      <c r="I2366" s="9">
        <v>2</v>
      </c>
    </row>
    <row r="2367">
      <c r="A2367" s="255" t="s">
        <v>3544</v>
      </c>
      <c r="B2367" s="9">
        <v>4</v>
      </c>
      <c r="C2367" s="255" t="s">
        <v>9104</v>
      </c>
      <c r="D2367" s="9">
        <v>-918132319.1005621</v>
      </c>
      <c r="E2367" s="9">
        <v>1744323.2308518251</v>
      </c>
      <c r="F2367" s="255" t="s">
        <v>9135</v>
      </c>
      <c r="G2367" s="9"/>
      <c r="H2367" s="255" t="s">
        <v>9168</v>
      </c>
      <c r="I2367" s="9">
        <v>2</v>
      </c>
    </row>
    <row r="2368">
      <c r="A2368" s="255" t="s">
        <v>3545</v>
      </c>
      <c r="B2368" s="9">
        <v>4</v>
      </c>
      <c r="C2368" s="255" t="s">
        <v>9105</v>
      </c>
      <c r="D2368" s="9">
        <v>0.28516642782661955</v>
      </c>
      <c r="E2368" s="9">
        <v>1744323.2308518251</v>
      </c>
      <c r="F2368" s="255" t="s">
        <v>9135</v>
      </c>
      <c r="G2368" s="9"/>
      <c r="H2368" s="255" t="s">
        <v>9168</v>
      </c>
      <c r="I2368" s="9">
        <v>2</v>
      </c>
    </row>
    <row r="2369">
      <c r="A2369" s="255" t="s">
        <v>3546</v>
      </c>
      <c r="B2369" s="9">
        <v>4</v>
      </c>
      <c r="C2369" s="255" t="s">
        <v>9205</v>
      </c>
      <c r="D2369" s="9">
        <v>-526.35446393281143</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1006951.182320934</v>
      </c>
      <c r="E2414" s="9">
        <v>1748220.4945000052</v>
      </c>
      <c r="F2414" s="255" t="s">
        <v>9122</v>
      </c>
      <c r="G2414" s="9"/>
      <c r="H2414" s="255" t="s">
        <v>9168</v>
      </c>
      <c r="I2414" s="9">
        <v>2</v>
      </c>
    </row>
    <row r="2415">
      <c r="A2415" s="255" t="s">
        <v>3592</v>
      </c>
      <c r="B2415" s="9">
        <v>5</v>
      </c>
      <c r="C2415" s="255" t="s">
        <v>9104</v>
      </c>
      <c r="D2415" s="9">
        <v>1399971023.7084866</v>
      </c>
      <c r="E2415" s="9">
        <v>1748220.4945000052</v>
      </c>
      <c r="F2415" s="255" t="s">
        <v>9122</v>
      </c>
      <c r="G2415" s="9"/>
      <c r="H2415" s="255" t="s">
        <v>9168</v>
      </c>
      <c r="I2415" s="9">
        <v>2</v>
      </c>
    </row>
    <row r="2416">
      <c r="A2416" s="255" t="s">
        <v>3593</v>
      </c>
      <c r="B2416" s="9">
        <v>5</v>
      </c>
      <c r="C2416" s="255" t="s">
        <v>9105</v>
      </c>
      <c r="D2416" s="9">
        <v>0.57598637328006175</v>
      </c>
      <c r="E2416" s="9">
        <v>1748220.4945000052</v>
      </c>
      <c r="F2416" s="255" t="s">
        <v>9122</v>
      </c>
      <c r="G2416" s="9"/>
      <c r="H2416" s="255" t="s">
        <v>9168</v>
      </c>
      <c r="I2416" s="9">
        <v>2</v>
      </c>
    </row>
    <row r="2417">
      <c r="A2417" s="255" t="s">
        <v>3594</v>
      </c>
      <c r="B2417" s="9">
        <v>5</v>
      </c>
      <c r="C2417" s="255" t="s">
        <v>9205</v>
      </c>
      <c r="D2417" s="9">
        <v>800.79774153939388</v>
      </c>
      <c r="E2417" s="9">
        <v>1748220.4945000052</v>
      </c>
      <c r="F2417" s="255" t="s">
        <v>9122</v>
      </c>
      <c r="G2417" s="9"/>
      <c r="H2417" s="255" t="s">
        <v>9168</v>
      </c>
      <c r="I2417" s="9">
        <v>2</v>
      </c>
    </row>
    <row r="2418">
      <c r="A2418" s="255" t="s">
        <v>3595</v>
      </c>
      <c r="B2418" s="9">
        <v>5</v>
      </c>
      <c r="C2418" s="255" t="s">
        <v>9103</v>
      </c>
      <c r="D2418" s="9">
        <v>1006951.182320934</v>
      </c>
      <c r="E2418" s="9">
        <v>1748220.4945000052</v>
      </c>
      <c r="F2418" s="255" t="s">
        <v>9123</v>
      </c>
      <c r="G2418" s="9"/>
      <c r="H2418" s="255" t="s">
        <v>9168</v>
      </c>
      <c r="I2418" s="9">
        <v>2</v>
      </c>
    </row>
    <row r="2419">
      <c r="A2419" s="255" t="s">
        <v>3596</v>
      </c>
      <c r="B2419" s="9">
        <v>5</v>
      </c>
      <c r="C2419" s="255" t="s">
        <v>9104</v>
      </c>
      <c r="D2419" s="9">
        <v>1399971023.7084866</v>
      </c>
      <c r="E2419" s="9">
        <v>1748220.4945000052</v>
      </c>
      <c r="F2419" s="255" t="s">
        <v>9123</v>
      </c>
      <c r="G2419" s="9"/>
      <c r="H2419" s="255" t="s">
        <v>9168</v>
      </c>
      <c r="I2419" s="9">
        <v>2</v>
      </c>
    </row>
    <row r="2420">
      <c r="A2420" s="255" t="s">
        <v>3597</v>
      </c>
      <c r="B2420" s="9">
        <v>5</v>
      </c>
      <c r="C2420" s="255" t="s">
        <v>9105</v>
      </c>
      <c r="D2420" s="9">
        <v>0.57598637328006175</v>
      </c>
      <c r="E2420" s="9">
        <v>1748220.4945000052</v>
      </c>
      <c r="F2420" s="255" t="s">
        <v>9123</v>
      </c>
      <c r="G2420" s="9"/>
      <c r="H2420" s="255" t="s">
        <v>9168</v>
      </c>
      <c r="I2420" s="9">
        <v>2</v>
      </c>
    </row>
    <row r="2421">
      <c r="A2421" s="255" t="s">
        <v>3598</v>
      </c>
      <c r="B2421" s="9">
        <v>5</v>
      </c>
      <c r="C2421" s="255" t="s">
        <v>9205</v>
      </c>
      <c r="D2421" s="9">
        <v>800.79774153939388</v>
      </c>
      <c r="E2421" s="9">
        <v>1748220.4945000052</v>
      </c>
      <c r="F2421" s="255" t="s">
        <v>9123</v>
      </c>
      <c r="G2421" s="9"/>
      <c r="H2421" s="255" t="s">
        <v>9168</v>
      </c>
      <c r="I2421" s="9">
        <v>2</v>
      </c>
    </row>
    <row r="2422">
      <c r="A2422" s="255" t="s">
        <v>3599</v>
      </c>
      <c r="B2422" s="9">
        <v>5</v>
      </c>
      <c r="C2422" s="255" t="s">
        <v>9103</v>
      </c>
      <c r="D2422" s="9">
        <v>1006951.182320934</v>
      </c>
      <c r="E2422" s="9">
        <v>1748220.4945000052</v>
      </c>
      <c r="F2422" s="255" t="s">
        <v>9124</v>
      </c>
      <c r="G2422" s="9"/>
      <c r="H2422" s="255" t="s">
        <v>9168</v>
      </c>
      <c r="I2422" s="9">
        <v>2</v>
      </c>
    </row>
    <row r="2423">
      <c r="A2423" s="255" t="s">
        <v>3600</v>
      </c>
      <c r="B2423" s="9">
        <v>5</v>
      </c>
      <c r="C2423" s="255" t="s">
        <v>9104</v>
      </c>
      <c r="D2423" s="9">
        <v>1399971023.7084866</v>
      </c>
      <c r="E2423" s="9">
        <v>1748220.4945000052</v>
      </c>
      <c r="F2423" s="255" t="s">
        <v>9124</v>
      </c>
      <c r="G2423" s="9"/>
      <c r="H2423" s="255" t="s">
        <v>9168</v>
      </c>
      <c r="I2423" s="9">
        <v>2</v>
      </c>
    </row>
    <row r="2424">
      <c r="A2424" s="255" t="s">
        <v>3601</v>
      </c>
      <c r="B2424" s="9">
        <v>5</v>
      </c>
      <c r="C2424" s="255" t="s">
        <v>9105</v>
      </c>
      <c r="D2424" s="9">
        <v>0.57598637328006175</v>
      </c>
      <c r="E2424" s="9">
        <v>1748220.4945000052</v>
      </c>
      <c r="F2424" s="255" t="s">
        <v>9124</v>
      </c>
      <c r="G2424" s="9"/>
      <c r="H2424" s="255" t="s">
        <v>9168</v>
      </c>
      <c r="I2424" s="9">
        <v>2</v>
      </c>
    </row>
    <row r="2425">
      <c r="A2425" s="255" t="s">
        <v>3602</v>
      </c>
      <c r="B2425" s="9">
        <v>5</v>
      </c>
      <c r="C2425" s="255" t="s">
        <v>9205</v>
      </c>
      <c r="D2425" s="9">
        <v>800.79774153939388</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1316056.579698483</v>
      </c>
      <c r="E2434" s="9">
        <v>1748220.4945000052</v>
      </c>
      <c r="F2434" s="255" t="s">
        <v>9127</v>
      </c>
      <c r="G2434" s="9"/>
      <c r="H2434" s="255" t="s">
        <v>9168</v>
      </c>
      <c r="I2434" s="9">
        <v>2</v>
      </c>
    </row>
    <row r="2435">
      <c r="A2435" s="255" t="s">
        <v>3612</v>
      </c>
      <c r="B2435" s="9">
        <v>5</v>
      </c>
      <c r="C2435" s="255" t="s">
        <v>9104</v>
      </c>
      <c r="D2435" s="9">
        <v>4181302118.2168307</v>
      </c>
      <c r="E2435" s="9">
        <v>1748220.4945000052</v>
      </c>
      <c r="F2435" s="255" t="s">
        <v>9127</v>
      </c>
      <c r="G2435" s="9"/>
      <c r="H2435" s="255" t="s">
        <v>9168</v>
      </c>
      <c r="I2435" s="9">
        <v>2</v>
      </c>
    </row>
    <row r="2436">
      <c r="A2436" s="255" t="s">
        <v>3613</v>
      </c>
      <c r="B2436" s="9">
        <v>5</v>
      </c>
      <c r="C2436" s="255" t="s">
        <v>9105</v>
      </c>
      <c r="D2436" s="9">
        <v>0.7527978214640928</v>
      </c>
      <c r="E2436" s="9">
        <v>1748220.4945000052</v>
      </c>
      <c r="F2436" s="255" t="s">
        <v>9127</v>
      </c>
      <c r="G2436" s="9"/>
      <c r="H2436" s="255" t="s">
        <v>9168</v>
      </c>
      <c r="I2436" s="9">
        <v>2</v>
      </c>
    </row>
    <row r="2437">
      <c r="A2437" s="255" t="s">
        <v>3614</v>
      </c>
      <c r="B2437" s="9">
        <v>5</v>
      </c>
      <c r="C2437" s="255" t="s">
        <v>9205</v>
      </c>
      <c r="D2437" s="9">
        <v>2391.7475692405105</v>
      </c>
      <c r="E2437" s="9">
        <v>1748220.4945000052</v>
      </c>
      <c r="F2437" s="255" t="s">
        <v>9127</v>
      </c>
      <c r="G2437" s="9"/>
      <c r="H2437" s="255" t="s">
        <v>9168</v>
      </c>
      <c r="I2437" s="9">
        <v>2</v>
      </c>
    </row>
    <row r="2438">
      <c r="A2438" s="255" t="s">
        <v>3615</v>
      </c>
      <c r="B2438" s="9">
        <v>5</v>
      </c>
      <c r="C2438" s="255" t="s">
        <v>9103</v>
      </c>
      <c r="D2438" s="9">
        <v>1316056.579698483</v>
      </c>
      <c r="E2438" s="9">
        <v>1748220.4945000052</v>
      </c>
      <c r="F2438" s="255" t="s">
        <v>9128</v>
      </c>
      <c r="G2438" s="9"/>
      <c r="H2438" s="255" t="s">
        <v>9168</v>
      </c>
      <c r="I2438" s="9">
        <v>2</v>
      </c>
    </row>
    <row r="2439">
      <c r="A2439" s="255" t="s">
        <v>3616</v>
      </c>
      <c r="B2439" s="9">
        <v>5</v>
      </c>
      <c r="C2439" s="255" t="s">
        <v>9104</v>
      </c>
      <c r="D2439" s="9">
        <v>4181302118.2168307</v>
      </c>
      <c r="E2439" s="9">
        <v>1748220.4945000052</v>
      </c>
      <c r="F2439" s="255" t="s">
        <v>9128</v>
      </c>
      <c r="G2439" s="9"/>
      <c r="H2439" s="255" t="s">
        <v>9168</v>
      </c>
      <c r="I2439" s="9">
        <v>2</v>
      </c>
    </row>
    <row r="2440">
      <c r="A2440" s="255" t="s">
        <v>3617</v>
      </c>
      <c r="B2440" s="9">
        <v>5</v>
      </c>
      <c r="C2440" s="255" t="s">
        <v>9105</v>
      </c>
      <c r="D2440" s="9">
        <v>0.7527978214640928</v>
      </c>
      <c r="E2440" s="9">
        <v>1748220.4945000052</v>
      </c>
      <c r="F2440" s="255" t="s">
        <v>9128</v>
      </c>
      <c r="G2440" s="9"/>
      <c r="H2440" s="255" t="s">
        <v>9168</v>
      </c>
      <c r="I2440" s="9">
        <v>2</v>
      </c>
    </row>
    <row r="2441">
      <c r="A2441" s="255" t="s">
        <v>3618</v>
      </c>
      <c r="B2441" s="9">
        <v>5</v>
      </c>
      <c r="C2441" s="255" t="s">
        <v>9205</v>
      </c>
      <c r="D2441" s="9">
        <v>2391.7475692405105</v>
      </c>
      <c r="E2441" s="9">
        <v>1748220.4945000052</v>
      </c>
      <c r="F2441" s="255" t="s">
        <v>9128</v>
      </c>
      <c r="G2441" s="9"/>
      <c r="H2441" s="255" t="s">
        <v>9168</v>
      </c>
      <c r="I2441" s="9">
        <v>2</v>
      </c>
    </row>
    <row r="2442">
      <c r="A2442" s="255" t="s">
        <v>3619</v>
      </c>
      <c r="B2442" s="9">
        <v>5</v>
      </c>
      <c r="C2442" s="255" t="s">
        <v>9103</v>
      </c>
      <c r="D2442" s="9">
        <v>498779.77042296948</v>
      </c>
      <c r="E2442" s="9">
        <v>1748220.4945000052</v>
      </c>
      <c r="F2442" s="255" t="s">
        <v>9129</v>
      </c>
      <c r="G2442" s="9"/>
      <c r="H2442" s="255" t="s">
        <v>9168</v>
      </c>
      <c r="I2442" s="9">
        <v>2</v>
      </c>
    </row>
    <row r="2443">
      <c r="A2443" s="255" t="s">
        <v>3620</v>
      </c>
      <c r="B2443" s="9">
        <v>5</v>
      </c>
      <c r="C2443" s="255" t="s">
        <v>9104</v>
      </c>
      <c r="D2443" s="9">
        <v>-1815639616.105334</v>
      </c>
      <c r="E2443" s="9">
        <v>1748220.4945000052</v>
      </c>
      <c r="F2443" s="255" t="s">
        <v>9129</v>
      </c>
      <c r="G2443" s="9"/>
      <c r="H2443" s="255" t="s">
        <v>9168</v>
      </c>
      <c r="I2443" s="9">
        <v>2</v>
      </c>
    </row>
    <row r="2444">
      <c r="A2444" s="255" t="s">
        <v>3621</v>
      </c>
      <c r="B2444" s="9">
        <v>5</v>
      </c>
      <c r="C2444" s="255" t="s">
        <v>9105</v>
      </c>
      <c r="D2444" s="9">
        <v>0.28530712915914053</v>
      </c>
      <c r="E2444" s="9">
        <v>1748220.4945000052</v>
      </c>
      <c r="F2444" s="255" t="s">
        <v>9129</v>
      </c>
      <c r="G2444" s="9"/>
      <c r="H2444" s="255" t="s">
        <v>9168</v>
      </c>
      <c r="I2444" s="9">
        <v>2</v>
      </c>
    </row>
    <row r="2445">
      <c r="A2445" s="255" t="s">
        <v>3622</v>
      </c>
      <c r="B2445" s="9">
        <v>5</v>
      </c>
      <c r="C2445" s="255" t="s">
        <v>9205</v>
      </c>
      <c r="D2445" s="9">
        <v>-1038.5644269801396</v>
      </c>
      <c r="E2445" s="9">
        <v>1748220.4945000052</v>
      </c>
      <c r="F2445" s="255" t="s">
        <v>9129</v>
      </c>
      <c r="G2445" s="9"/>
      <c r="H2445" s="255" t="s">
        <v>9168</v>
      </c>
      <c r="I2445" s="9">
        <v>2</v>
      </c>
    </row>
    <row r="2446">
      <c r="A2446" s="255" t="s">
        <v>3623</v>
      </c>
      <c r="B2446" s="9">
        <v>5</v>
      </c>
      <c r="C2446" s="255" t="s">
        <v>9103</v>
      </c>
      <c r="D2446" s="9">
        <v>498779.77042296948</v>
      </c>
      <c r="E2446" s="9">
        <v>1748220.4945000052</v>
      </c>
      <c r="F2446" s="255" t="s">
        <v>9130</v>
      </c>
      <c r="G2446" s="9"/>
      <c r="H2446" s="255" t="s">
        <v>9168</v>
      </c>
      <c r="I2446" s="9">
        <v>2</v>
      </c>
    </row>
    <row r="2447">
      <c r="A2447" s="255" t="s">
        <v>3624</v>
      </c>
      <c r="B2447" s="9">
        <v>5</v>
      </c>
      <c r="C2447" s="255" t="s">
        <v>9104</v>
      </c>
      <c r="D2447" s="9">
        <v>-1815639616.105334</v>
      </c>
      <c r="E2447" s="9">
        <v>1748220.4945000052</v>
      </c>
      <c r="F2447" s="255" t="s">
        <v>9130</v>
      </c>
      <c r="G2447" s="9"/>
      <c r="H2447" s="255" t="s">
        <v>9168</v>
      </c>
      <c r="I2447" s="9">
        <v>2</v>
      </c>
    </row>
    <row r="2448">
      <c r="A2448" s="255" t="s">
        <v>3625</v>
      </c>
      <c r="B2448" s="9">
        <v>5</v>
      </c>
      <c r="C2448" s="255" t="s">
        <v>9105</v>
      </c>
      <c r="D2448" s="9">
        <v>0.28530712915914053</v>
      </c>
      <c r="E2448" s="9">
        <v>1748220.4945000052</v>
      </c>
      <c r="F2448" s="255" t="s">
        <v>9130</v>
      </c>
      <c r="G2448" s="9"/>
      <c r="H2448" s="255" t="s">
        <v>9168</v>
      </c>
      <c r="I2448" s="9">
        <v>2</v>
      </c>
    </row>
    <row r="2449">
      <c r="A2449" s="255" t="s">
        <v>3626</v>
      </c>
      <c r="B2449" s="9">
        <v>5</v>
      </c>
      <c r="C2449" s="255" t="s">
        <v>9205</v>
      </c>
      <c r="D2449" s="9">
        <v>-1038.5644269801396</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1241701.2369175984</v>
      </c>
      <c r="E2458" s="9">
        <v>1748220.4945000052</v>
      </c>
      <c r="F2458" s="255" t="s">
        <v>9133</v>
      </c>
      <c r="G2458" s="9"/>
      <c r="H2458" s="255" t="s">
        <v>9168</v>
      </c>
      <c r="I2458" s="9">
        <v>2</v>
      </c>
    </row>
    <row r="2459">
      <c r="A2459" s="255" t="s">
        <v>3636</v>
      </c>
      <c r="B2459" s="9">
        <v>5</v>
      </c>
      <c r="C2459" s="255" t="s">
        <v>9104</v>
      </c>
      <c r="D2459" s="9">
        <v>2872480835.439867</v>
      </c>
      <c r="E2459" s="9">
        <v>1748220.4945000052</v>
      </c>
      <c r="F2459" s="255" t="s">
        <v>9133</v>
      </c>
      <c r="G2459" s="9"/>
      <c r="H2459" s="255" t="s">
        <v>9168</v>
      </c>
      <c r="I2459" s="9">
        <v>2</v>
      </c>
    </row>
    <row r="2460">
      <c r="A2460" s="255" t="s">
        <v>3637</v>
      </c>
      <c r="B2460" s="9">
        <v>5</v>
      </c>
      <c r="C2460" s="255" t="s">
        <v>9105</v>
      </c>
      <c r="D2460" s="9">
        <v>0.7102658050423597</v>
      </c>
      <c r="E2460" s="9">
        <v>1748220.4945000052</v>
      </c>
      <c r="F2460" s="255" t="s">
        <v>9133</v>
      </c>
      <c r="G2460" s="9"/>
      <c r="H2460" s="255" t="s">
        <v>9168</v>
      </c>
      <c r="I2460" s="9">
        <v>2</v>
      </c>
    </row>
    <row r="2461">
      <c r="A2461" s="255" t="s">
        <v>3638</v>
      </c>
      <c r="B2461" s="9">
        <v>5</v>
      </c>
      <c r="C2461" s="255" t="s">
        <v>9205</v>
      </c>
      <c r="D2461" s="9">
        <v>1643.0884116030243</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-3955343322.2360449</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-2262.4968273051172</v>
      </c>
      <c r="E2465" s="9">
        <v>1748220.4945000052</v>
      </c>
      <c r="F2465" s="255" t="s">
        <v>9134</v>
      </c>
      <c r="G2465" s="9"/>
      <c r="H2465" s="255" t="s">
        <v>9168</v>
      </c>
      <c r="I2465" s="9">
        <v>2</v>
      </c>
    </row>
    <row r="2466">
      <c r="A2466" s="255" t="s">
        <v>3643</v>
      </c>
      <c r="B2466" s="9">
        <v>5</v>
      </c>
      <c r="C2466" s="255" t="s">
        <v>9103</v>
      </c>
      <c r="D2466" s="9">
        <v>521696.03950183658</v>
      </c>
      <c r="E2466" s="9">
        <v>1748220.4945000052</v>
      </c>
      <c r="F2466" s="255" t="s">
        <v>9135</v>
      </c>
      <c r="G2466" s="9"/>
      <c r="H2466" s="255" t="s">
        <v>9168</v>
      </c>
      <c r="I2466" s="9">
        <v>2</v>
      </c>
    </row>
    <row r="2467">
      <c r="A2467" s="255" t="s">
        <v>3644</v>
      </c>
      <c r="B2467" s="9">
        <v>5</v>
      </c>
      <c r="C2467" s="255" t="s">
        <v>9104</v>
      </c>
      <c r="D2467" s="9">
        <v>-1082862486.7961776</v>
      </c>
      <c r="E2467" s="9">
        <v>1748220.4945000052</v>
      </c>
      <c r="F2467" s="255" t="s">
        <v>9135</v>
      </c>
      <c r="G2467" s="9"/>
      <c r="H2467" s="255" t="s">
        <v>9168</v>
      </c>
      <c r="I2467" s="9">
        <v>2</v>
      </c>
    </row>
    <row r="2468">
      <c r="A2468" s="255" t="s">
        <v>3645</v>
      </c>
      <c r="B2468" s="9">
        <v>5</v>
      </c>
      <c r="C2468" s="255" t="s">
        <v>9105</v>
      </c>
      <c r="D2468" s="9">
        <v>0.29841546941196501</v>
      </c>
      <c r="E2468" s="9">
        <v>1748220.4945000052</v>
      </c>
      <c r="F2468" s="255" t="s">
        <v>9135</v>
      </c>
      <c r="G2468" s="9"/>
      <c r="H2468" s="255" t="s">
        <v>9168</v>
      </c>
      <c r="I2468" s="9">
        <v>2</v>
      </c>
    </row>
    <row r="2469">
      <c r="A2469" s="255" t="s">
        <v>3646</v>
      </c>
      <c r="B2469" s="9">
        <v>5</v>
      </c>
      <c r="C2469" s="255" t="s">
        <v>9205</v>
      </c>
      <c r="D2469" s="9">
        <v>-619.40841570209295</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1020072.257540062</v>
      </c>
      <c r="E2514" s="9">
        <v>1745629.3782013811</v>
      </c>
      <c r="F2514" s="255" t="s">
        <v>9122</v>
      </c>
      <c r="G2514" s="9"/>
      <c r="H2514" s="255" t="s">
        <v>9168</v>
      </c>
      <c r="I2514" s="9">
        <v>2</v>
      </c>
    </row>
    <row r="2515">
      <c r="A2515" s="255" t="s">
        <v>3692</v>
      </c>
      <c r="B2515" s="9">
        <v>6</v>
      </c>
      <c r="C2515" s="255" t="s">
        <v>9104</v>
      </c>
      <c r="D2515" s="9">
        <v>1203044554.3762708</v>
      </c>
      <c r="E2515" s="9">
        <v>1745629.3782013811</v>
      </c>
      <c r="F2515" s="255" t="s">
        <v>9122</v>
      </c>
      <c r="G2515" s="9"/>
      <c r="H2515" s="255" t="s">
        <v>9168</v>
      </c>
      <c r="I2515" s="9">
        <v>2</v>
      </c>
    </row>
    <row r="2516">
      <c r="A2516" s="255" t="s">
        <v>3693</v>
      </c>
      <c r="B2516" s="9">
        <v>6</v>
      </c>
      <c r="C2516" s="255" t="s">
        <v>9105</v>
      </c>
      <c r="D2516" s="9">
        <v>0.58435786558032099</v>
      </c>
      <c r="E2516" s="9">
        <v>1745629.3782013811</v>
      </c>
      <c r="F2516" s="255" t="s">
        <v>9122</v>
      </c>
      <c r="G2516" s="9"/>
      <c r="H2516" s="255" t="s">
        <v>9168</v>
      </c>
      <c r="I2516" s="9">
        <v>2</v>
      </c>
    </row>
    <row r="2517">
      <c r="A2517" s="255" t="s">
        <v>3694</v>
      </c>
      <c r="B2517" s="9">
        <v>6</v>
      </c>
      <c r="C2517" s="255" t="s">
        <v>9205</v>
      </c>
      <c r="D2517" s="9">
        <v>689.17524498575665</v>
      </c>
      <c r="E2517" s="9">
        <v>1745629.3782013811</v>
      </c>
      <c r="F2517" s="255" t="s">
        <v>9122</v>
      </c>
      <c r="G2517" s="9"/>
      <c r="H2517" s="255" t="s">
        <v>9168</v>
      </c>
      <c r="I2517" s="9">
        <v>2</v>
      </c>
    </row>
    <row r="2518">
      <c r="A2518" s="255" t="s">
        <v>3695</v>
      </c>
      <c r="B2518" s="9">
        <v>6</v>
      </c>
      <c r="C2518" s="255" t="s">
        <v>9103</v>
      </c>
      <c r="D2518" s="9">
        <v>1020072.257540062</v>
      </c>
      <c r="E2518" s="9">
        <v>1745629.3782013811</v>
      </c>
      <c r="F2518" s="255" t="s">
        <v>9123</v>
      </c>
      <c r="G2518" s="9"/>
      <c r="H2518" s="255" t="s">
        <v>9168</v>
      </c>
      <c r="I2518" s="9">
        <v>2</v>
      </c>
    </row>
    <row r="2519">
      <c r="A2519" s="255" t="s">
        <v>3696</v>
      </c>
      <c r="B2519" s="9">
        <v>6</v>
      </c>
      <c r="C2519" s="255" t="s">
        <v>9104</v>
      </c>
      <c r="D2519" s="9">
        <v>1203044554.3762708</v>
      </c>
      <c r="E2519" s="9">
        <v>1745629.3782013811</v>
      </c>
      <c r="F2519" s="255" t="s">
        <v>9123</v>
      </c>
      <c r="G2519" s="9"/>
      <c r="H2519" s="255" t="s">
        <v>9168</v>
      </c>
      <c r="I2519" s="9">
        <v>2</v>
      </c>
    </row>
    <row r="2520">
      <c r="A2520" s="255" t="s">
        <v>3697</v>
      </c>
      <c r="B2520" s="9">
        <v>6</v>
      </c>
      <c r="C2520" s="255" t="s">
        <v>9105</v>
      </c>
      <c r="D2520" s="9">
        <v>0.58435786558032099</v>
      </c>
      <c r="E2520" s="9">
        <v>1745629.3782013811</v>
      </c>
      <c r="F2520" s="255" t="s">
        <v>9123</v>
      </c>
      <c r="G2520" s="9"/>
      <c r="H2520" s="255" t="s">
        <v>9168</v>
      </c>
      <c r="I2520" s="9">
        <v>2</v>
      </c>
    </row>
    <row r="2521">
      <c r="A2521" s="255" t="s">
        <v>3698</v>
      </c>
      <c r="B2521" s="9">
        <v>6</v>
      </c>
      <c r="C2521" s="255" t="s">
        <v>9205</v>
      </c>
      <c r="D2521" s="9">
        <v>689.17524498575665</v>
      </c>
      <c r="E2521" s="9">
        <v>1745629.3782013811</v>
      </c>
      <c r="F2521" s="255" t="s">
        <v>9123</v>
      </c>
      <c r="G2521" s="9"/>
      <c r="H2521" s="255" t="s">
        <v>9168</v>
      </c>
      <c r="I2521" s="9">
        <v>2</v>
      </c>
    </row>
    <row r="2522">
      <c r="A2522" s="255" t="s">
        <v>3699</v>
      </c>
      <c r="B2522" s="9">
        <v>6</v>
      </c>
      <c r="C2522" s="255" t="s">
        <v>9103</v>
      </c>
      <c r="D2522" s="9">
        <v>1020072.257540062</v>
      </c>
      <c r="E2522" s="9">
        <v>1745629.3782013811</v>
      </c>
      <c r="F2522" s="255" t="s">
        <v>9124</v>
      </c>
      <c r="G2522" s="9"/>
      <c r="H2522" s="255" t="s">
        <v>9168</v>
      </c>
      <c r="I2522" s="9">
        <v>2</v>
      </c>
    </row>
    <row r="2523">
      <c r="A2523" s="255" t="s">
        <v>3700</v>
      </c>
      <c r="B2523" s="9">
        <v>6</v>
      </c>
      <c r="C2523" s="255" t="s">
        <v>9104</v>
      </c>
      <c r="D2523" s="9">
        <v>1203044554.3762708</v>
      </c>
      <c r="E2523" s="9">
        <v>1745629.3782013811</v>
      </c>
      <c r="F2523" s="255" t="s">
        <v>9124</v>
      </c>
      <c r="G2523" s="9"/>
      <c r="H2523" s="255" t="s">
        <v>9168</v>
      </c>
      <c r="I2523" s="9">
        <v>2</v>
      </c>
    </row>
    <row r="2524">
      <c r="A2524" s="255" t="s">
        <v>3701</v>
      </c>
      <c r="B2524" s="9">
        <v>6</v>
      </c>
      <c r="C2524" s="255" t="s">
        <v>9105</v>
      </c>
      <c r="D2524" s="9">
        <v>0.58435786558032099</v>
      </c>
      <c r="E2524" s="9">
        <v>1745629.3782013811</v>
      </c>
      <c r="F2524" s="255" t="s">
        <v>9124</v>
      </c>
      <c r="G2524" s="9"/>
      <c r="H2524" s="255" t="s">
        <v>9168</v>
      </c>
      <c r="I2524" s="9">
        <v>2</v>
      </c>
    </row>
    <row r="2525">
      <c r="A2525" s="255" t="s">
        <v>3702</v>
      </c>
      <c r="B2525" s="9">
        <v>6</v>
      </c>
      <c r="C2525" s="255" t="s">
        <v>9205</v>
      </c>
      <c r="D2525" s="9">
        <v>689.17524498575665</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1349286.6639241909</v>
      </c>
      <c r="E2534" s="9">
        <v>1745629.3782013811</v>
      </c>
      <c r="F2534" s="255" t="s">
        <v>9127</v>
      </c>
      <c r="G2534" s="9"/>
      <c r="H2534" s="255" t="s">
        <v>9168</v>
      </c>
      <c r="I2534" s="9">
        <v>2</v>
      </c>
    </row>
    <row r="2535">
      <c r="A2535" s="255" t="s">
        <v>3712</v>
      </c>
      <c r="B2535" s="9">
        <v>6</v>
      </c>
      <c r="C2535" s="255" t="s">
        <v>9104</v>
      </c>
      <c r="D2535" s="9">
        <v>4245946661.9499149</v>
      </c>
      <c r="E2535" s="9">
        <v>1745629.3782013811</v>
      </c>
      <c r="F2535" s="255" t="s">
        <v>9127</v>
      </c>
      <c r="G2535" s="9"/>
      <c r="H2535" s="255" t="s">
        <v>9168</v>
      </c>
      <c r="I2535" s="9">
        <v>2</v>
      </c>
    </row>
    <row r="2536">
      <c r="A2536" s="255" t="s">
        <v>3713</v>
      </c>
      <c r="B2536" s="9">
        <v>6</v>
      </c>
      <c r="C2536" s="255" t="s">
        <v>9105</v>
      </c>
      <c r="D2536" s="9">
        <v>0.77295139551010306</v>
      </c>
      <c r="E2536" s="9">
        <v>1745629.3782013811</v>
      </c>
      <c r="F2536" s="255" t="s">
        <v>9127</v>
      </c>
      <c r="G2536" s="9"/>
      <c r="H2536" s="255" t="s">
        <v>9168</v>
      </c>
      <c r="I2536" s="9">
        <v>2</v>
      </c>
    </row>
    <row r="2537">
      <c r="A2537" s="255" t="s">
        <v>3714</v>
      </c>
      <c r="B2537" s="9">
        <v>6</v>
      </c>
      <c r="C2537" s="255" t="s">
        <v>9205</v>
      </c>
      <c r="D2537" s="9">
        <v>2432.3299750630626</v>
      </c>
      <c r="E2537" s="9">
        <v>1745629.3782013811</v>
      </c>
      <c r="F2537" s="255" t="s">
        <v>9127</v>
      </c>
      <c r="G2537" s="9"/>
      <c r="H2537" s="255" t="s">
        <v>9168</v>
      </c>
      <c r="I2537" s="9">
        <v>2</v>
      </c>
    </row>
    <row r="2538">
      <c r="A2538" s="255" t="s">
        <v>3715</v>
      </c>
      <c r="B2538" s="9">
        <v>6</v>
      </c>
      <c r="C2538" s="255" t="s">
        <v>9103</v>
      </c>
      <c r="D2538" s="9">
        <v>1349286.6639241909</v>
      </c>
      <c r="E2538" s="9">
        <v>1745629.3782013811</v>
      </c>
      <c r="F2538" s="255" t="s">
        <v>9128</v>
      </c>
      <c r="G2538" s="9"/>
      <c r="H2538" s="255" t="s">
        <v>9168</v>
      </c>
      <c r="I2538" s="9">
        <v>2</v>
      </c>
    </row>
    <row r="2539">
      <c r="A2539" s="255" t="s">
        <v>3716</v>
      </c>
      <c r="B2539" s="9">
        <v>6</v>
      </c>
      <c r="C2539" s="255" t="s">
        <v>9104</v>
      </c>
      <c r="D2539" s="9">
        <v>4245946661.9499149</v>
      </c>
      <c r="E2539" s="9">
        <v>1745629.3782013811</v>
      </c>
      <c r="F2539" s="255" t="s">
        <v>9128</v>
      </c>
      <c r="G2539" s="9"/>
      <c r="H2539" s="255" t="s">
        <v>9168</v>
      </c>
      <c r="I2539" s="9">
        <v>2</v>
      </c>
    </row>
    <row r="2540">
      <c r="A2540" s="255" t="s">
        <v>3717</v>
      </c>
      <c r="B2540" s="9">
        <v>6</v>
      </c>
      <c r="C2540" s="255" t="s">
        <v>9105</v>
      </c>
      <c r="D2540" s="9">
        <v>0.77295139551010306</v>
      </c>
      <c r="E2540" s="9">
        <v>1745629.3782013811</v>
      </c>
      <c r="F2540" s="255" t="s">
        <v>9128</v>
      </c>
      <c r="G2540" s="9"/>
      <c r="H2540" s="255" t="s">
        <v>9168</v>
      </c>
      <c r="I2540" s="9">
        <v>2</v>
      </c>
    </row>
    <row r="2541">
      <c r="A2541" s="255" t="s">
        <v>3718</v>
      </c>
      <c r="B2541" s="9">
        <v>6</v>
      </c>
      <c r="C2541" s="255" t="s">
        <v>9205</v>
      </c>
      <c r="D2541" s="9">
        <v>2432.3299750630626</v>
      </c>
      <c r="E2541" s="9">
        <v>1745629.3782013811</v>
      </c>
      <c r="F2541" s="255" t="s">
        <v>9128</v>
      </c>
      <c r="G2541" s="9"/>
      <c r="H2541" s="255" t="s">
        <v>9168</v>
      </c>
      <c r="I2541" s="9">
        <v>2</v>
      </c>
    </row>
    <row r="2542">
      <c r="A2542" s="255" t="s">
        <v>3719</v>
      </c>
      <c r="B2542" s="9">
        <v>6</v>
      </c>
      <c r="C2542" s="255" t="s">
        <v>9103</v>
      </c>
      <c r="D2542" s="9">
        <v>539602.42622537853</v>
      </c>
      <c r="E2542" s="9">
        <v>1745629.3782013811</v>
      </c>
      <c r="F2542" s="255" t="s">
        <v>9129</v>
      </c>
      <c r="G2542" s="9"/>
      <c r="H2542" s="255" t="s">
        <v>9168</v>
      </c>
      <c r="I2542" s="9">
        <v>2</v>
      </c>
    </row>
    <row r="2543">
      <c r="A2543" s="255" t="s">
        <v>3720</v>
      </c>
      <c r="B2543" s="9">
        <v>6</v>
      </c>
      <c r="C2543" s="255" t="s">
        <v>9104</v>
      </c>
      <c r="D2543" s="9">
        <v>-2406480950.5488882</v>
      </c>
      <c r="E2543" s="9">
        <v>1745629.3782013811</v>
      </c>
      <c r="F2543" s="255" t="s">
        <v>9129</v>
      </c>
      <c r="G2543" s="9"/>
      <c r="H2543" s="255" t="s">
        <v>9168</v>
      </c>
      <c r="I2543" s="9">
        <v>2</v>
      </c>
    </row>
    <row r="2544">
      <c r="A2544" s="255" t="s">
        <v>3721</v>
      </c>
      <c r="B2544" s="9">
        <v>6</v>
      </c>
      <c r="C2544" s="255" t="s">
        <v>9105</v>
      </c>
      <c r="D2544" s="9">
        <v>0.30911626085335531</v>
      </c>
      <c r="E2544" s="9">
        <v>1745629.3782013811</v>
      </c>
      <c r="F2544" s="255" t="s">
        <v>9129</v>
      </c>
      <c r="G2544" s="9"/>
      <c r="H2544" s="255" t="s">
        <v>9168</v>
      </c>
      <c r="I2544" s="9">
        <v>2</v>
      </c>
    </row>
    <row r="2545">
      <c r="A2545" s="255" t="s">
        <v>3722</v>
      </c>
      <c r="B2545" s="9">
        <v>6</v>
      </c>
      <c r="C2545" s="255" t="s">
        <v>9205</v>
      </c>
      <c r="D2545" s="9">
        <v>-1378.5749601833691</v>
      </c>
      <c r="E2545" s="9">
        <v>1745629.3782013811</v>
      </c>
      <c r="F2545" s="255" t="s">
        <v>9129</v>
      </c>
      <c r="G2545" s="9"/>
      <c r="H2545" s="255" t="s">
        <v>9168</v>
      </c>
      <c r="I2545" s="9">
        <v>2</v>
      </c>
    </row>
    <row r="2546">
      <c r="A2546" s="255" t="s">
        <v>3723</v>
      </c>
      <c r="B2546" s="9">
        <v>6</v>
      </c>
      <c r="C2546" s="255" t="s">
        <v>9103</v>
      </c>
      <c r="D2546" s="9">
        <v>539602.42622537853</v>
      </c>
      <c r="E2546" s="9">
        <v>1745629.3782013811</v>
      </c>
      <c r="F2546" s="255" t="s">
        <v>9130</v>
      </c>
      <c r="G2546" s="9"/>
      <c r="H2546" s="255" t="s">
        <v>9168</v>
      </c>
      <c r="I2546" s="9">
        <v>2</v>
      </c>
    </row>
    <row r="2547">
      <c r="A2547" s="255" t="s">
        <v>3724</v>
      </c>
      <c r="B2547" s="9">
        <v>6</v>
      </c>
      <c r="C2547" s="255" t="s">
        <v>9104</v>
      </c>
      <c r="D2547" s="9">
        <v>-2406480950.5488882</v>
      </c>
      <c r="E2547" s="9">
        <v>1745629.3782013811</v>
      </c>
      <c r="F2547" s="255" t="s">
        <v>9130</v>
      </c>
      <c r="G2547" s="9"/>
      <c r="H2547" s="255" t="s">
        <v>9168</v>
      </c>
      <c r="I2547" s="9">
        <v>2</v>
      </c>
    </row>
    <row r="2548">
      <c r="A2548" s="255" t="s">
        <v>3725</v>
      </c>
      <c r="B2548" s="9">
        <v>6</v>
      </c>
      <c r="C2548" s="255" t="s">
        <v>9105</v>
      </c>
      <c r="D2548" s="9">
        <v>0.30911626085335531</v>
      </c>
      <c r="E2548" s="9">
        <v>1745629.3782013811</v>
      </c>
      <c r="F2548" s="255" t="s">
        <v>9130</v>
      </c>
      <c r="G2548" s="9"/>
      <c r="H2548" s="255" t="s">
        <v>9168</v>
      </c>
      <c r="I2548" s="9">
        <v>2</v>
      </c>
    </row>
    <row r="2549">
      <c r="A2549" s="255" t="s">
        <v>3726</v>
      </c>
      <c r="B2549" s="9">
        <v>6</v>
      </c>
      <c r="C2549" s="255" t="s">
        <v>9205</v>
      </c>
      <c r="D2549" s="9">
        <v>-1378.5749601833691</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1254243.6022967447</v>
      </c>
      <c r="E2558" s="9">
        <v>1745629.3782013811</v>
      </c>
      <c r="F2558" s="255" t="s">
        <v>9133</v>
      </c>
      <c r="G2558" s="9"/>
      <c r="H2558" s="255" t="s">
        <v>9168</v>
      </c>
      <c r="I2558" s="9">
        <v>2</v>
      </c>
    </row>
    <row r="2559">
      <c r="A2559" s="255" t="s">
        <v>3736</v>
      </c>
      <c r="B2559" s="9">
        <v>6</v>
      </c>
      <c r="C2559" s="255" t="s">
        <v>9104</v>
      </c>
      <c r="D2559" s="9">
        <v>3395841699.7715034</v>
      </c>
      <c r="E2559" s="9">
        <v>1745629.3782013811</v>
      </c>
      <c r="F2559" s="255" t="s">
        <v>9133</v>
      </c>
      <c r="G2559" s="9"/>
      <c r="H2559" s="255" t="s">
        <v>9168</v>
      </c>
      <c r="I2559" s="9">
        <v>2</v>
      </c>
    </row>
    <row r="2560">
      <c r="A2560" s="255" t="s">
        <v>3737</v>
      </c>
      <c r="B2560" s="9">
        <v>6</v>
      </c>
      <c r="C2560" s="255" t="s">
        <v>9105</v>
      </c>
      <c r="D2560" s="9">
        <v>0.71850509504432236</v>
      </c>
      <c r="E2560" s="9">
        <v>1745629.3782013811</v>
      </c>
      <c r="F2560" s="255" t="s">
        <v>9133</v>
      </c>
      <c r="G2560" s="9"/>
      <c r="H2560" s="255" t="s">
        <v>9168</v>
      </c>
      <c r="I2560" s="9">
        <v>2</v>
      </c>
    </row>
    <row r="2561">
      <c r="A2561" s="255" t="s">
        <v>3738</v>
      </c>
      <c r="B2561" s="9">
        <v>6</v>
      </c>
      <c r="C2561" s="255" t="s">
        <v>9205</v>
      </c>
      <c r="D2561" s="9">
        <v>1945.3394530232001</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-4522682958.0916185</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-2590.8609322052025</v>
      </c>
      <c r="E2565" s="9">
        <v>1745629.3782013811</v>
      </c>
      <c r="F2565" s="255" t="s">
        <v>9134</v>
      </c>
      <c r="G2565" s="9"/>
      <c r="H2565" s="255" t="s">
        <v>9168</v>
      </c>
      <c r="I2565" s="9">
        <v>2</v>
      </c>
    </row>
    <row r="2566">
      <c r="A2566" s="255" t="s">
        <v>3743</v>
      </c>
      <c r="B2566" s="9">
        <v>6</v>
      </c>
      <c r="C2566" s="255" t="s">
        <v>9103</v>
      </c>
      <c r="D2566" s="9">
        <v>591063.89887504594</v>
      </c>
      <c r="E2566" s="9">
        <v>1745629.3782013811</v>
      </c>
      <c r="F2566" s="255" t="s">
        <v>9135</v>
      </c>
      <c r="G2566" s="9"/>
      <c r="H2566" s="255" t="s">
        <v>9168</v>
      </c>
      <c r="I2566" s="9">
        <v>2</v>
      </c>
    </row>
    <row r="2567">
      <c r="A2567" s="255" t="s">
        <v>3744</v>
      </c>
      <c r="B2567" s="9">
        <v>6</v>
      </c>
      <c r="C2567" s="255" t="s">
        <v>9104</v>
      </c>
      <c r="D2567" s="9">
        <v>-1126841258.3201151</v>
      </c>
      <c r="E2567" s="9">
        <v>1745629.3782013811</v>
      </c>
      <c r="F2567" s="255" t="s">
        <v>9135</v>
      </c>
      <c r="G2567" s="9"/>
      <c r="H2567" s="255" t="s">
        <v>9168</v>
      </c>
      <c r="I2567" s="9">
        <v>2</v>
      </c>
    </row>
    <row r="2568">
      <c r="A2568" s="255" t="s">
        <v>3745</v>
      </c>
      <c r="B2568" s="9">
        <v>6</v>
      </c>
      <c r="C2568" s="255" t="s">
        <v>9105</v>
      </c>
      <c r="D2568" s="9">
        <v>0.33859644335503331</v>
      </c>
      <c r="E2568" s="9">
        <v>1745629.3782013811</v>
      </c>
      <c r="F2568" s="255" t="s">
        <v>9135</v>
      </c>
      <c r="G2568" s="9"/>
      <c r="H2568" s="255" t="s">
        <v>9168</v>
      </c>
      <c r="I2568" s="9">
        <v>2</v>
      </c>
    </row>
    <row r="2569">
      <c r="A2569" s="255" t="s">
        <v>3746</v>
      </c>
      <c r="B2569" s="9">
        <v>6</v>
      </c>
      <c r="C2569" s="255" t="s">
        <v>9205</v>
      </c>
      <c r="D2569" s="9">
        <v>-645.52147918200262</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1091922.5979601804</v>
      </c>
      <c r="E2614" s="9">
        <v>1752644.3191166262</v>
      </c>
      <c r="F2614" s="255" t="s">
        <v>9122</v>
      </c>
      <c r="G2614" s="9"/>
      <c r="H2614" s="255" t="s">
        <v>9168</v>
      </c>
      <c r="I2614" s="9">
        <v>2</v>
      </c>
    </row>
    <row r="2615">
      <c r="A2615" s="255" t="s">
        <v>3792</v>
      </c>
      <c r="B2615" s="9">
        <v>7</v>
      </c>
      <c r="C2615" s="255" t="s">
        <v>9104</v>
      </c>
      <c r="D2615" s="9">
        <v>1695685323.7365646</v>
      </c>
      <c r="E2615" s="9">
        <v>1752644.3191166262</v>
      </c>
      <c r="F2615" s="255" t="s">
        <v>9122</v>
      </c>
      <c r="G2615" s="9"/>
      <c r="H2615" s="255" t="s">
        <v>9168</v>
      </c>
      <c r="I2615" s="9">
        <v>2</v>
      </c>
    </row>
    <row r="2616">
      <c r="A2616" s="255" t="s">
        <v>3793</v>
      </c>
      <c r="B2616" s="9">
        <v>7</v>
      </c>
      <c r="C2616" s="255" t="s">
        <v>9105</v>
      </c>
      <c r="D2616" s="9">
        <v>0.62301437094237977</v>
      </c>
      <c r="E2616" s="9">
        <v>1752644.3191166262</v>
      </c>
      <c r="F2616" s="255" t="s">
        <v>9122</v>
      </c>
      <c r="G2616" s="9"/>
      <c r="H2616" s="255" t="s">
        <v>9168</v>
      </c>
      <c r="I2616" s="9">
        <v>2</v>
      </c>
    </row>
    <row r="2617">
      <c r="A2617" s="255" t="s">
        <v>3794</v>
      </c>
      <c r="B2617" s="9">
        <v>7</v>
      </c>
      <c r="C2617" s="255" t="s">
        <v>9205</v>
      </c>
      <c r="D2617" s="9">
        <v>967.50110974668826</v>
      </c>
      <c r="E2617" s="9">
        <v>1752644.3191166262</v>
      </c>
      <c r="F2617" s="255" t="s">
        <v>9122</v>
      </c>
      <c r="G2617" s="9"/>
      <c r="H2617" s="255" t="s">
        <v>9168</v>
      </c>
      <c r="I2617" s="9">
        <v>2</v>
      </c>
    </row>
    <row r="2618">
      <c r="A2618" s="255" t="s">
        <v>3795</v>
      </c>
      <c r="B2618" s="9">
        <v>7</v>
      </c>
      <c r="C2618" s="255" t="s">
        <v>9103</v>
      </c>
      <c r="D2618" s="9">
        <v>1091922.5979601804</v>
      </c>
      <c r="E2618" s="9">
        <v>1752644.3191166262</v>
      </c>
      <c r="F2618" s="255" t="s">
        <v>9123</v>
      </c>
      <c r="G2618" s="9"/>
      <c r="H2618" s="255" t="s">
        <v>9168</v>
      </c>
      <c r="I2618" s="9">
        <v>2</v>
      </c>
    </row>
    <row r="2619">
      <c r="A2619" s="255" t="s">
        <v>3796</v>
      </c>
      <c r="B2619" s="9">
        <v>7</v>
      </c>
      <c r="C2619" s="255" t="s">
        <v>9104</v>
      </c>
      <c r="D2619" s="9">
        <v>1695685323.7365646</v>
      </c>
      <c r="E2619" s="9">
        <v>1752644.3191166262</v>
      </c>
      <c r="F2619" s="255" t="s">
        <v>9123</v>
      </c>
      <c r="G2619" s="9"/>
      <c r="H2619" s="255" t="s">
        <v>9168</v>
      </c>
      <c r="I2619" s="9">
        <v>2</v>
      </c>
    </row>
    <row r="2620">
      <c r="A2620" s="255" t="s">
        <v>3797</v>
      </c>
      <c r="B2620" s="9">
        <v>7</v>
      </c>
      <c r="C2620" s="255" t="s">
        <v>9105</v>
      </c>
      <c r="D2620" s="9">
        <v>0.62301437094237977</v>
      </c>
      <c r="E2620" s="9">
        <v>1752644.3191166262</v>
      </c>
      <c r="F2620" s="255" t="s">
        <v>9123</v>
      </c>
      <c r="G2620" s="9"/>
      <c r="H2620" s="255" t="s">
        <v>9168</v>
      </c>
      <c r="I2620" s="9">
        <v>2</v>
      </c>
    </row>
    <row r="2621">
      <c r="A2621" s="255" t="s">
        <v>3798</v>
      </c>
      <c r="B2621" s="9">
        <v>7</v>
      </c>
      <c r="C2621" s="255" t="s">
        <v>9205</v>
      </c>
      <c r="D2621" s="9">
        <v>967.50110974668826</v>
      </c>
      <c r="E2621" s="9">
        <v>1752644.3191166262</v>
      </c>
      <c r="F2621" s="255" t="s">
        <v>9123</v>
      </c>
      <c r="G2621" s="9"/>
      <c r="H2621" s="255" t="s">
        <v>9168</v>
      </c>
      <c r="I2621" s="9">
        <v>2</v>
      </c>
    </row>
    <row r="2622">
      <c r="A2622" s="255" t="s">
        <v>3799</v>
      </c>
      <c r="B2622" s="9">
        <v>7</v>
      </c>
      <c r="C2622" s="255" t="s">
        <v>9103</v>
      </c>
      <c r="D2622" s="9">
        <v>1091922.5979601804</v>
      </c>
      <c r="E2622" s="9">
        <v>1752644.3191166262</v>
      </c>
      <c r="F2622" s="255" t="s">
        <v>9124</v>
      </c>
      <c r="G2622" s="9"/>
      <c r="H2622" s="255" t="s">
        <v>9168</v>
      </c>
      <c r="I2622" s="9">
        <v>2</v>
      </c>
    </row>
    <row r="2623">
      <c r="A2623" s="255" t="s">
        <v>3800</v>
      </c>
      <c r="B2623" s="9">
        <v>7</v>
      </c>
      <c r="C2623" s="255" t="s">
        <v>9104</v>
      </c>
      <c r="D2623" s="9">
        <v>1695685323.7365646</v>
      </c>
      <c r="E2623" s="9">
        <v>1752644.3191166262</v>
      </c>
      <c r="F2623" s="255" t="s">
        <v>9124</v>
      </c>
      <c r="G2623" s="9"/>
      <c r="H2623" s="255" t="s">
        <v>9168</v>
      </c>
      <c r="I2623" s="9">
        <v>2</v>
      </c>
    </row>
    <row r="2624">
      <c r="A2624" s="255" t="s">
        <v>3801</v>
      </c>
      <c r="B2624" s="9">
        <v>7</v>
      </c>
      <c r="C2624" s="255" t="s">
        <v>9105</v>
      </c>
      <c r="D2624" s="9">
        <v>0.62301437094237977</v>
      </c>
      <c r="E2624" s="9">
        <v>1752644.3191166262</v>
      </c>
      <c r="F2624" s="255" t="s">
        <v>9124</v>
      </c>
      <c r="G2624" s="9"/>
      <c r="H2624" s="255" t="s">
        <v>9168</v>
      </c>
      <c r="I2624" s="9">
        <v>2</v>
      </c>
    </row>
    <row r="2625">
      <c r="A2625" s="255" t="s">
        <v>3802</v>
      </c>
      <c r="B2625" s="9">
        <v>7</v>
      </c>
      <c r="C2625" s="255" t="s">
        <v>9205</v>
      </c>
      <c r="D2625" s="9">
        <v>967.50110974668826</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1470930.3946622822</v>
      </c>
      <c r="E2634" s="9">
        <v>1752644.3191166262</v>
      </c>
      <c r="F2634" s="255" t="s">
        <v>9127</v>
      </c>
      <c r="G2634" s="9"/>
      <c r="H2634" s="255" t="s">
        <v>9168</v>
      </c>
      <c r="I2634" s="9">
        <v>2</v>
      </c>
    </row>
    <row r="2635">
      <c r="A2635" s="255" t="s">
        <v>3812</v>
      </c>
      <c r="B2635" s="9">
        <v>7</v>
      </c>
      <c r="C2635" s="255" t="s">
        <v>9104</v>
      </c>
      <c r="D2635" s="9">
        <v>6515521180.2020607</v>
      </c>
      <c r="E2635" s="9">
        <v>1752644.3191166262</v>
      </c>
      <c r="F2635" s="255" t="s">
        <v>9127</v>
      </c>
      <c r="G2635" s="9"/>
      <c r="H2635" s="255" t="s">
        <v>9168</v>
      </c>
      <c r="I2635" s="9">
        <v>2</v>
      </c>
    </row>
    <row r="2636">
      <c r="A2636" s="255" t="s">
        <v>3813</v>
      </c>
      <c r="B2636" s="9">
        <v>7</v>
      </c>
      <c r="C2636" s="255" t="s">
        <v>9105</v>
      </c>
      <c r="D2636" s="9">
        <v>0.83926349380669862</v>
      </c>
      <c r="E2636" s="9">
        <v>1752644.3191166262</v>
      </c>
      <c r="F2636" s="255" t="s">
        <v>9127</v>
      </c>
      <c r="G2636" s="9"/>
      <c r="H2636" s="255" t="s">
        <v>9168</v>
      </c>
      <c r="I2636" s="9">
        <v>2</v>
      </c>
    </row>
    <row r="2637">
      <c r="A2637" s="255" t="s">
        <v>3814</v>
      </c>
      <c r="B2637" s="9">
        <v>7</v>
      </c>
      <c r="C2637" s="255" t="s">
        <v>9205</v>
      </c>
      <c r="D2637" s="9">
        <v>3717.5376139558289</v>
      </c>
      <c r="E2637" s="9">
        <v>1752644.3191166262</v>
      </c>
      <c r="F2637" s="255" t="s">
        <v>9127</v>
      </c>
      <c r="G2637" s="9"/>
      <c r="H2637" s="255" t="s">
        <v>9168</v>
      </c>
      <c r="I2637" s="9">
        <v>2</v>
      </c>
    </row>
    <row r="2638">
      <c r="A2638" s="255" t="s">
        <v>3815</v>
      </c>
      <c r="B2638" s="9">
        <v>7</v>
      </c>
      <c r="C2638" s="255" t="s">
        <v>9103</v>
      </c>
      <c r="D2638" s="9">
        <v>1470930.3946622822</v>
      </c>
      <c r="E2638" s="9">
        <v>1752644.3191166262</v>
      </c>
      <c r="F2638" s="255" t="s">
        <v>9128</v>
      </c>
      <c r="G2638" s="9"/>
      <c r="H2638" s="255" t="s">
        <v>9168</v>
      </c>
      <c r="I2638" s="9">
        <v>2</v>
      </c>
    </row>
    <row r="2639">
      <c r="A2639" s="255" t="s">
        <v>3816</v>
      </c>
      <c r="B2639" s="9">
        <v>7</v>
      </c>
      <c r="C2639" s="255" t="s">
        <v>9104</v>
      </c>
      <c r="D2639" s="9">
        <v>6515521180.2020607</v>
      </c>
      <c r="E2639" s="9">
        <v>1752644.3191166262</v>
      </c>
      <c r="F2639" s="255" t="s">
        <v>9128</v>
      </c>
      <c r="G2639" s="9"/>
      <c r="H2639" s="255" t="s">
        <v>9168</v>
      </c>
      <c r="I2639" s="9">
        <v>2</v>
      </c>
    </row>
    <row r="2640">
      <c r="A2640" s="255" t="s">
        <v>3817</v>
      </c>
      <c r="B2640" s="9">
        <v>7</v>
      </c>
      <c r="C2640" s="255" t="s">
        <v>9105</v>
      </c>
      <c r="D2640" s="9">
        <v>0.83926349380669862</v>
      </c>
      <c r="E2640" s="9">
        <v>1752644.3191166262</v>
      </c>
      <c r="F2640" s="255" t="s">
        <v>9128</v>
      </c>
      <c r="G2640" s="9"/>
      <c r="H2640" s="255" t="s">
        <v>9168</v>
      </c>
      <c r="I2640" s="9">
        <v>2</v>
      </c>
    </row>
    <row r="2641">
      <c r="A2641" s="255" t="s">
        <v>3818</v>
      </c>
      <c r="B2641" s="9">
        <v>7</v>
      </c>
      <c r="C2641" s="255" t="s">
        <v>9205</v>
      </c>
      <c r="D2641" s="9">
        <v>3717.5376139558289</v>
      </c>
      <c r="E2641" s="9">
        <v>1752644.3191166262</v>
      </c>
      <c r="F2641" s="255" t="s">
        <v>9128</v>
      </c>
      <c r="G2641" s="9"/>
      <c r="H2641" s="255" t="s">
        <v>9168</v>
      </c>
      <c r="I2641" s="9">
        <v>2</v>
      </c>
    </row>
    <row r="2642">
      <c r="A2642" s="255" t="s">
        <v>3819</v>
      </c>
      <c r="B2642" s="9">
        <v>7</v>
      </c>
      <c r="C2642" s="255" t="s">
        <v>9103</v>
      </c>
      <c r="D2642" s="9">
        <v>464893.95431436633</v>
      </c>
      <c r="E2642" s="9">
        <v>1752644.3191166262</v>
      </c>
      <c r="F2642" s="255" t="s">
        <v>9129</v>
      </c>
      <c r="G2642" s="9"/>
      <c r="H2642" s="255" t="s">
        <v>9168</v>
      </c>
      <c r="I2642" s="9">
        <v>2</v>
      </c>
    </row>
    <row r="2643">
      <c r="A2643" s="255" t="s">
        <v>3820</v>
      </c>
      <c r="B2643" s="9">
        <v>7</v>
      </c>
      <c r="C2643" s="255" t="s">
        <v>9104</v>
      </c>
      <c r="D2643" s="9">
        <v>-3061531260.8970389</v>
      </c>
      <c r="E2643" s="9">
        <v>1752644.3191166262</v>
      </c>
      <c r="F2643" s="255" t="s">
        <v>9129</v>
      </c>
      <c r="G2643" s="9"/>
      <c r="H2643" s="255" t="s">
        <v>9168</v>
      </c>
      <c r="I2643" s="9">
        <v>2</v>
      </c>
    </row>
    <row r="2644">
      <c r="A2644" s="255" t="s">
        <v>3821</v>
      </c>
      <c r="B2644" s="9">
        <v>7</v>
      </c>
      <c r="C2644" s="255" t="s">
        <v>9105</v>
      </c>
      <c r="D2644" s="9">
        <v>0.26525288060083052</v>
      </c>
      <c r="E2644" s="9">
        <v>1752644.3191166262</v>
      </c>
      <c r="F2644" s="255" t="s">
        <v>9129</v>
      </c>
      <c r="G2644" s="9"/>
      <c r="H2644" s="255" t="s">
        <v>9168</v>
      </c>
      <c r="I2644" s="9">
        <v>2</v>
      </c>
    </row>
    <row r="2645">
      <c r="A2645" s="255" t="s">
        <v>3822</v>
      </c>
      <c r="B2645" s="9">
        <v>7</v>
      </c>
      <c r="C2645" s="255" t="s">
        <v>9205</v>
      </c>
      <c r="D2645" s="9">
        <v>-1746.8069405206656</v>
      </c>
      <c r="E2645" s="9">
        <v>1752644.3191166262</v>
      </c>
      <c r="F2645" s="255" t="s">
        <v>9129</v>
      </c>
      <c r="G2645" s="9"/>
      <c r="H2645" s="255" t="s">
        <v>9168</v>
      </c>
      <c r="I2645" s="9">
        <v>2</v>
      </c>
    </row>
    <row r="2646">
      <c r="A2646" s="255" t="s">
        <v>3823</v>
      </c>
      <c r="B2646" s="9">
        <v>7</v>
      </c>
      <c r="C2646" s="255" t="s">
        <v>9103</v>
      </c>
      <c r="D2646" s="9">
        <v>464893.95431436633</v>
      </c>
      <c r="E2646" s="9">
        <v>1752644.3191166262</v>
      </c>
      <c r="F2646" s="255" t="s">
        <v>9130</v>
      </c>
      <c r="G2646" s="9"/>
      <c r="H2646" s="255" t="s">
        <v>9168</v>
      </c>
      <c r="I2646" s="9">
        <v>2</v>
      </c>
    </row>
    <row r="2647">
      <c r="A2647" s="255" t="s">
        <v>3824</v>
      </c>
      <c r="B2647" s="9">
        <v>7</v>
      </c>
      <c r="C2647" s="255" t="s">
        <v>9104</v>
      </c>
      <c r="D2647" s="9">
        <v>-3061531260.8970389</v>
      </c>
      <c r="E2647" s="9">
        <v>1752644.3191166262</v>
      </c>
      <c r="F2647" s="255" t="s">
        <v>9130</v>
      </c>
      <c r="G2647" s="9"/>
      <c r="H2647" s="255" t="s">
        <v>9168</v>
      </c>
      <c r="I2647" s="9">
        <v>2</v>
      </c>
    </row>
    <row r="2648">
      <c r="A2648" s="255" t="s">
        <v>3825</v>
      </c>
      <c r="B2648" s="9">
        <v>7</v>
      </c>
      <c r="C2648" s="255" t="s">
        <v>9105</v>
      </c>
      <c r="D2648" s="9">
        <v>0.26525288060083052</v>
      </c>
      <c r="E2648" s="9">
        <v>1752644.3191166262</v>
      </c>
      <c r="F2648" s="255" t="s">
        <v>9130</v>
      </c>
      <c r="G2648" s="9"/>
      <c r="H2648" s="255" t="s">
        <v>9168</v>
      </c>
      <c r="I2648" s="9">
        <v>2</v>
      </c>
    </row>
    <row r="2649">
      <c r="A2649" s="255" t="s">
        <v>3826</v>
      </c>
      <c r="B2649" s="9">
        <v>7</v>
      </c>
      <c r="C2649" s="255" t="s">
        <v>9205</v>
      </c>
      <c r="D2649" s="9">
        <v>-1746.8069405206656</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1390210.8544982318</v>
      </c>
      <c r="E2658" s="9">
        <v>1752644.3191166262</v>
      </c>
      <c r="F2658" s="255" t="s">
        <v>9133</v>
      </c>
      <c r="G2658" s="9"/>
      <c r="H2658" s="255" t="s">
        <v>9168</v>
      </c>
      <c r="I2658" s="9">
        <v>2</v>
      </c>
    </row>
    <row r="2659">
      <c r="A2659" s="255" t="s">
        <v>3836</v>
      </c>
      <c r="B2659" s="9">
        <v>7</v>
      </c>
      <c r="C2659" s="255" t="s">
        <v>9104</v>
      </c>
      <c r="D2659" s="9">
        <v>4154838876.8676705</v>
      </c>
      <c r="E2659" s="9">
        <v>1752644.3191166262</v>
      </c>
      <c r="F2659" s="255" t="s">
        <v>9133</v>
      </c>
      <c r="G2659" s="9"/>
      <c r="H2659" s="255" t="s">
        <v>9168</v>
      </c>
      <c r="I2659" s="9">
        <v>2</v>
      </c>
    </row>
    <row r="2660">
      <c r="A2660" s="255" t="s">
        <v>3837</v>
      </c>
      <c r="B2660" s="9">
        <v>7</v>
      </c>
      <c r="C2660" s="255" t="s">
        <v>9105</v>
      </c>
      <c r="D2660" s="9">
        <v>0.79320763450677245</v>
      </c>
      <c r="E2660" s="9">
        <v>1752644.3191166262</v>
      </c>
      <c r="F2660" s="255" t="s">
        <v>9133</v>
      </c>
      <c r="G2660" s="9"/>
      <c r="H2660" s="255" t="s">
        <v>9168</v>
      </c>
      <c r="I2660" s="9">
        <v>2</v>
      </c>
    </row>
    <row r="2661">
      <c r="A2661" s="255" t="s">
        <v>3838</v>
      </c>
      <c r="B2661" s="9">
        <v>7</v>
      </c>
      <c r="C2661" s="255" t="s">
        <v>9205</v>
      </c>
      <c r="D2661" s="9">
        <v>2370.6115562350988</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-5438443989.2156925</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-3102.993533768903</v>
      </c>
      <c r="E2665" s="9">
        <v>1752644.3191166262</v>
      </c>
      <c r="F2665" s="255" t="s">
        <v>9134</v>
      </c>
      <c r="G2665" s="9"/>
      <c r="H2665" s="255" t="s">
        <v>9168</v>
      </c>
      <c r="I2665" s="9">
        <v>2</v>
      </c>
    </row>
    <row r="2666">
      <c r="A2666" s="255" t="s">
        <v>3843</v>
      </c>
      <c r="B2666" s="9">
        <v>7</v>
      </c>
      <c r="C2666" s="255" t="s">
        <v>9103</v>
      </c>
      <c r="D2666" s="9">
        <v>535353.09571293031</v>
      </c>
      <c r="E2666" s="9">
        <v>1752644.3191166262</v>
      </c>
      <c r="F2666" s="255" t="s">
        <v>9135</v>
      </c>
      <c r="G2666" s="9"/>
      <c r="H2666" s="255" t="s">
        <v>9168</v>
      </c>
      <c r="I2666" s="9">
        <v>2</v>
      </c>
    </row>
    <row r="2667">
      <c r="A2667" s="255" t="s">
        <v>3844</v>
      </c>
      <c r="B2667" s="9">
        <v>7</v>
      </c>
      <c r="C2667" s="255" t="s">
        <v>9104</v>
      </c>
      <c r="D2667" s="9">
        <v>-1283605112.3480215</v>
      </c>
      <c r="E2667" s="9">
        <v>1752644.3191166262</v>
      </c>
      <c r="F2667" s="255" t="s">
        <v>9135</v>
      </c>
      <c r="G2667" s="9"/>
      <c r="H2667" s="255" t="s">
        <v>9168</v>
      </c>
      <c r="I2667" s="9">
        <v>2</v>
      </c>
    </row>
    <row r="2668">
      <c r="A2668" s="255" t="s">
        <v>3845</v>
      </c>
      <c r="B2668" s="9">
        <v>7</v>
      </c>
      <c r="C2668" s="255" t="s">
        <v>9105</v>
      </c>
      <c r="D2668" s="9">
        <v>0.3054545008782848</v>
      </c>
      <c r="E2668" s="9">
        <v>1752644.3191166262</v>
      </c>
      <c r="F2668" s="255" t="s">
        <v>9135</v>
      </c>
      <c r="G2668" s="9"/>
      <c r="H2668" s="255" t="s">
        <v>9168</v>
      </c>
      <c r="I2668" s="9">
        <v>2</v>
      </c>
    </row>
    <row r="2669">
      <c r="A2669" s="255" t="s">
        <v>3846</v>
      </c>
      <c r="B2669" s="9">
        <v>7</v>
      </c>
      <c r="C2669" s="255" t="s">
        <v>9205</v>
      </c>
      <c r="D2669" s="9">
        <v>-732.38197753380371</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1019879.5652170944</v>
      </c>
      <c r="E2714" s="9">
        <v>1746329.1424868982</v>
      </c>
      <c r="F2714" s="255" t="s">
        <v>9122</v>
      </c>
      <c r="G2714" s="9"/>
      <c r="H2714" s="255" t="s">
        <v>9168</v>
      </c>
      <c r="I2714" s="9">
        <v>2</v>
      </c>
    </row>
    <row r="2715">
      <c r="A2715" s="255" t="s">
        <v>3892</v>
      </c>
      <c r="B2715" s="9">
        <v>8</v>
      </c>
      <c r="C2715" s="255" t="s">
        <v>9104</v>
      </c>
      <c r="D2715" s="9">
        <v>1342142144.6600831</v>
      </c>
      <c r="E2715" s="9">
        <v>1746329.1424868982</v>
      </c>
      <c r="F2715" s="255" t="s">
        <v>9122</v>
      </c>
      <c r="G2715" s="9"/>
      <c r="H2715" s="255" t="s">
        <v>9168</v>
      </c>
      <c r="I2715" s="9">
        <v>2</v>
      </c>
    </row>
    <row r="2716">
      <c r="A2716" s="255" t="s">
        <v>3893</v>
      </c>
      <c r="B2716" s="9">
        <v>8</v>
      </c>
      <c r="C2716" s="255" t="s">
        <v>9105</v>
      </c>
      <c r="D2716" s="9">
        <v>0.58401336861659003</v>
      </c>
      <c r="E2716" s="9">
        <v>1746329.1424868982</v>
      </c>
      <c r="F2716" s="255" t="s">
        <v>9122</v>
      </c>
      <c r="G2716" s="9"/>
      <c r="H2716" s="255" t="s">
        <v>9168</v>
      </c>
      <c r="I2716" s="9">
        <v>2</v>
      </c>
    </row>
    <row r="2717">
      <c r="A2717" s="255" t="s">
        <v>3894</v>
      </c>
      <c r="B2717" s="9">
        <v>8</v>
      </c>
      <c r="C2717" s="255" t="s">
        <v>9205</v>
      </c>
      <c r="D2717" s="9">
        <v>768.55050517497295</v>
      </c>
      <c r="E2717" s="9">
        <v>1746329.1424868982</v>
      </c>
      <c r="F2717" s="255" t="s">
        <v>9122</v>
      </c>
      <c r="G2717" s="9"/>
      <c r="H2717" s="255" t="s">
        <v>9168</v>
      </c>
      <c r="I2717" s="9">
        <v>2</v>
      </c>
    </row>
    <row r="2718">
      <c r="A2718" s="255" t="s">
        <v>3895</v>
      </c>
      <c r="B2718" s="9">
        <v>8</v>
      </c>
      <c r="C2718" s="255" t="s">
        <v>9103</v>
      </c>
      <c r="D2718" s="9">
        <v>1019879.5652170944</v>
      </c>
      <c r="E2718" s="9">
        <v>1746329.1424868982</v>
      </c>
      <c r="F2718" s="255" t="s">
        <v>9123</v>
      </c>
      <c r="G2718" s="9"/>
      <c r="H2718" s="255" t="s">
        <v>9168</v>
      </c>
      <c r="I2718" s="9">
        <v>2</v>
      </c>
    </row>
    <row r="2719">
      <c r="A2719" s="255" t="s">
        <v>3896</v>
      </c>
      <c r="B2719" s="9">
        <v>8</v>
      </c>
      <c r="C2719" s="255" t="s">
        <v>9104</v>
      </c>
      <c r="D2719" s="9">
        <v>1342142144.6600831</v>
      </c>
      <c r="E2719" s="9">
        <v>1746329.1424868982</v>
      </c>
      <c r="F2719" s="255" t="s">
        <v>9123</v>
      </c>
      <c r="G2719" s="9"/>
      <c r="H2719" s="255" t="s">
        <v>9168</v>
      </c>
      <c r="I2719" s="9">
        <v>2</v>
      </c>
    </row>
    <row r="2720">
      <c r="A2720" s="255" t="s">
        <v>3897</v>
      </c>
      <c r="B2720" s="9">
        <v>8</v>
      </c>
      <c r="C2720" s="255" t="s">
        <v>9105</v>
      </c>
      <c r="D2720" s="9">
        <v>0.58401336861659003</v>
      </c>
      <c r="E2720" s="9">
        <v>1746329.1424868982</v>
      </c>
      <c r="F2720" s="255" t="s">
        <v>9123</v>
      </c>
      <c r="G2720" s="9"/>
      <c r="H2720" s="255" t="s">
        <v>9168</v>
      </c>
      <c r="I2720" s="9">
        <v>2</v>
      </c>
    </row>
    <row r="2721">
      <c r="A2721" s="255" t="s">
        <v>3898</v>
      </c>
      <c r="B2721" s="9">
        <v>8</v>
      </c>
      <c r="C2721" s="255" t="s">
        <v>9205</v>
      </c>
      <c r="D2721" s="9">
        <v>768.55050517497295</v>
      </c>
      <c r="E2721" s="9">
        <v>1746329.1424868982</v>
      </c>
      <c r="F2721" s="255" t="s">
        <v>9123</v>
      </c>
      <c r="G2721" s="9"/>
      <c r="H2721" s="255" t="s">
        <v>9168</v>
      </c>
      <c r="I2721" s="9">
        <v>2</v>
      </c>
    </row>
    <row r="2722">
      <c r="A2722" s="255" t="s">
        <v>3899</v>
      </c>
      <c r="B2722" s="9">
        <v>8</v>
      </c>
      <c r="C2722" s="255" t="s">
        <v>9103</v>
      </c>
      <c r="D2722" s="9">
        <v>1019879.5652170944</v>
      </c>
      <c r="E2722" s="9">
        <v>1746329.1424868982</v>
      </c>
      <c r="F2722" s="255" t="s">
        <v>9124</v>
      </c>
      <c r="G2722" s="9"/>
      <c r="H2722" s="255" t="s">
        <v>9168</v>
      </c>
      <c r="I2722" s="9">
        <v>2</v>
      </c>
    </row>
    <row r="2723">
      <c r="A2723" s="255" t="s">
        <v>3900</v>
      </c>
      <c r="B2723" s="9">
        <v>8</v>
      </c>
      <c r="C2723" s="255" t="s">
        <v>9104</v>
      </c>
      <c r="D2723" s="9">
        <v>1342142144.6600831</v>
      </c>
      <c r="E2723" s="9">
        <v>1746329.1424868982</v>
      </c>
      <c r="F2723" s="255" t="s">
        <v>9124</v>
      </c>
      <c r="G2723" s="9"/>
      <c r="H2723" s="255" t="s">
        <v>9168</v>
      </c>
      <c r="I2723" s="9">
        <v>2</v>
      </c>
    </row>
    <row r="2724">
      <c r="A2724" s="255" t="s">
        <v>3901</v>
      </c>
      <c r="B2724" s="9">
        <v>8</v>
      </c>
      <c r="C2724" s="255" t="s">
        <v>9105</v>
      </c>
      <c r="D2724" s="9">
        <v>0.58401336861659003</v>
      </c>
      <c r="E2724" s="9">
        <v>1746329.1424868982</v>
      </c>
      <c r="F2724" s="255" t="s">
        <v>9124</v>
      </c>
      <c r="G2724" s="9"/>
      <c r="H2724" s="255" t="s">
        <v>9168</v>
      </c>
      <c r="I2724" s="9">
        <v>2</v>
      </c>
    </row>
    <row r="2725">
      <c r="A2725" s="255" t="s">
        <v>3902</v>
      </c>
      <c r="B2725" s="9">
        <v>8</v>
      </c>
      <c r="C2725" s="255" t="s">
        <v>9205</v>
      </c>
      <c r="D2725" s="9">
        <v>768.55050517497295</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1446104.1637794352</v>
      </c>
      <c r="E2734" s="9">
        <v>1746329.1424868982</v>
      </c>
      <c r="F2734" s="255" t="s">
        <v>9127</v>
      </c>
      <c r="G2734" s="9"/>
      <c r="H2734" s="255" t="s">
        <v>9168</v>
      </c>
      <c r="I2734" s="9">
        <v>2</v>
      </c>
    </row>
    <row r="2735">
      <c r="A2735" s="255" t="s">
        <v>3912</v>
      </c>
      <c r="B2735" s="9">
        <v>8</v>
      </c>
      <c r="C2735" s="255" t="s">
        <v>9104</v>
      </c>
      <c r="D2735" s="9">
        <v>8817263245.7973957</v>
      </c>
      <c r="E2735" s="9">
        <v>1746329.1424868982</v>
      </c>
      <c r="F2735" s="255" t="s">
        <v>9127</v>
      </c>
      <c r="G2735" s="9"/>
      <c r="H2735" s="255" t="s">
        <v>9168</v>
      </c>
      <c r="I2735" s="9">
        <v>2</v>
      </c>
    </row>
    <row r="2736">
      <c r="A2736" s="255" t="s">
        <v>3913</v>
      </c>
      <c r="B2736" s="9">
        <v>8</v>
      </c>
      <c r="C2736" s="255" t="s">
        <v>9105</v>
      </c>
      <c r="D2736" s="9">
        <v>0.82808224898547989</v>
      </c>
      <c r="E2736" s="9">
        <v>1746329.1424868982</v>
      </c>
      <c r="F2736" s="255" t="s">
        <v>9127</v>
      </c>
      <c r="G2736" s="9"/>
      <c r="H2736" s="255" t="s">
        <v>9168</v>
      </c>
      <c r="I2736" s="9">
        <v>2</v>
      </c>
    </row>
    <row r="2737">
      <c r="A2737" s="255" t="s">
        <v>3914</v>
      </c>
      <c r="B2737" s="9">
        <v>8</v>
      </c>
      <c r="C2737" s="255" t="s">
        <v>9205</v>
      </c>
      <c r="D2737" s="9">
        <v>5049.0271457309473</v>
      </c>
      <c r="E2737" s="9">
        <v>1746329.1424868982</v>
      </c>
      <c r="F2737" s="255" t="s">
        <v>9127</v>
      </c>
      <c r="G2737" s="9"/>
      <c r="H2737" s="255" t="s">
        <v>9168</v>
      </c>
      <c r="I2737" s="9">
        <v>2</v>
      </c>
    </row>
    <row r="2738">
      <c r="A2738" s="255" t="s">
        <v>3915</v>
      </c>
      <c r="B2738" s="9">
        <v>8</v>
      </c>
      <c r="C2738" s="255" t="s">
        <v>9103</v>
      </c>
      <c r="D2738" s="9">
        <v>1446104.1637794352</v>
      </c>
      <c r="E2738" s="9">
        <v>1746329.1424868982</v>
      </c>
      <c r="F2738" s="255" t="s">
        <v>9128</v>
      </c>
      <c r="G2738" s="9"/>
      <c r="H2738" s="255" t="s">
        <v>9168</v>
      </c>
      <c r="I2738" s="9">
        <v>2</v>
      </c>
    </row>
    <row r="2739">
      <c r="A2739" s="255" t="s">
        <v>3916</v>
      </c>
      <c r="B2739" s="9">
        <v>8</v>
      </c>
      <c r="C2739" s="255" t="s">
        <v>9104</v>
      </c>
      <c r="D2739" s="9">
        <v>8817263245.7973957</v>
      </c>
      <c r="E2739" s="9">
        <v>1746329.1424868982</v>
      </c>
      <c r="F2739" s="255" t="s">
        <v>9128</v>
      </c>
      <c r="G2739" s="9"/>
      <c r="H2739" s="255" t="s">
        <v>9168</v>
      </c>
      <c r="I2739" s="9">
        <v>2</v>
      </c>
    </row>
    <row r="2740">
      <c r="A2740" s="255" t="s">
        <v>3917</v>
      </c>
      <c r="B2740" s="9">
        <v>8</v>
      </c>
      <c r="C2740" s="255" t="s">
        <v>9105</v>
      </c>
      <c r="D2740" s="9">
        <v>0.82808224898547989</v>
      </c>
      <c r="E2740" s="9">
        <v>1746329.1424868982</v>
      </c>
      <c r="F2740" s="255" t="s">
        <v>9128</v>
      </c>
      <c r="G2740" s="9"/>
      <c r="H2740" s="255" t="s">
        <v>9168</v>
      </c>
      <c r="I2740" s="9">
        <v>2</v>
      </c>
    </row>
    <row r="2741">
      <c r="A2741" s="255" t="s">
        <v>3918</v>
      </c>
      <c r="B2741" s="9">
        <v>8</v>
      </c>
      <c r="C2741" s="255" t="s">
        <v>9205</v>
      </c>
      <c r="D2741" s="9">
        <v>5049.0271457309473</v>
      </c>
      <c r="E2741" s="9">
        <v>1746329.1424868982</v>
      </c>
      <c r="F2741" s="255" t="s">
        <v>9128</v>
      </c>
      <c r="G2741" s="9"/>
      <c r="H2741" s="255" t="s">
        <v>9168</v>
      </c>
      <c r="I2741" s="9">
        <v>2</v>
      </c>
    </row>
    <row r="2742">
      <c r="A2742" s="255" t="s">
        <v>3919</v>
      </c>
      <c r="B2742" s="9">
        <v>8</v>
      </c>
      <c r="C2742" s="255" t="s">
        <v>9103</v>
      </c>
      <c r="D2742" s="9">
        <v>477124.43967080174</v>
      </c>
      <c r="E2742" s="9">
        <v>1746329.1424868982</v>
      </c>
      <c r="F2742" s="255" t="s">
        <v>9129</v>
      </c>
      <c r="G2742" s="9"/>
      <c r="H2742" s="255" t="s">
        <v>9168</v>
      </c>
      <c r="I2742" s="9">
        <v>2</v>
      </c>
    </row>
    <row r="2743">
      <c r="A2743" s="255" t="s">
        <v>3920</v>
      </c>
      <c r="B2743" s="9">
        <v>8</v>
      </c>
      <c r="C2743" s="255" t="s">
        <v>9104</v>
      </c>
      <c r="D2743" s="9">
        <v>-4743672414.7056866</v>
      </c>
      <c r="E2743" s="9">
        <v>1746329.1424868982</v>
      </c>
      <c r="F2743" s="255" t="s">
        <v>9129</v>
      </c>
      <c r="G2743" s="9"/>
      <c r="H2743" s="255" t="s">
        <v>9168</v>
      </c>
      <c r="I2743" s="9">
        <v>2</v>
      </c>
    </row>
    <row r="2744">
      <c r="A2744" s="255" t="s">
        <v>3921</v>
      </c>
      <c r="B2744" s="9">
        <v>8</v>
      </c>
      <c r="C2744" s="255" t="s">
        <v>9105</v>
      </c>
      <c r="D2744" s="9">
        <v>0.2732156430667716</v>
      </c>
      <c r="E2744" s="9">
        <v>1746329.1424868982</v>
      </c>
      <c r="F2744" s="255" t="s">
        <v>9129</v>
      </c>
      <c r="G2744" s="9"/>
      <c r="H2744" s="255" t="s">
        <v>9168</v>
      </c>
      <c r="I2744" s="9">
        <v>2</v>
      </c>
    </row>
    <row r="2745">
      <c r="A2745" s="255" t="s">
        <v>3922</v>
      </c>
      <c r="B2745" s="9">
        <v>8</v>
      </c>
      <c r="C2745" s="255" t="s">
        <v>9205</v>
      </c>
      <c r="D2745" s="9">
        <v>-2716.3678938269081</v>
      </c>
      <c r="E2745" s="9">
        <v>1746329.1424868982</v>
      </c>
      <c r="F2745" s="255" t="s">
        <v>9129</v>
      </c>
      <c r="G2745" s="9"/>
      <c r="H2745" s="255" t="s">
        <v>9168</v>
      </c>
      <c r="I2745" s="9">
        <v>2</v>
      </c>
    </row>
    <row r="2746">
      <c r="A2746" s="255" t="s">
        <v>3923</v>
      </c>
      <c r="B2746" s="9">
        <v>8</v>
      </c>
      <c r="C2746" s="255" t="s">
        <v>9103</v>
      </c>
      <c r="D2746" s="9">
        <v>477124.43967080174</v>
      </c>
      <c r="E2746" s="9">
        <v>1746329.1424868982</v>
      </c>
      <c r="F2746" s="255" t="s">
        <v>9130</v>
      </c>
      <c r="G2746" s="9"/>
      <c r="H2746" s="255" t="s">
        <v>9168</v>
      </c>
      <c r="I2746" s="9">
        <v>2</v>
      </c>
    </row>
    <row r="2747">
      <c r="A2747" s="255" t="s">
        <v>3924</v>
      </c>
      <c r="B2747" s="9">
        <v>8</v>
      </c>
      <c r="C2747" s="255" t="s">
        <v>9104</v>
      </c>
      <c r="D2747" s="9">
        <v>-4743672414.7056866</v>
      </c>
      <c r="E2747" s="9">
        <v>1746329.1424868982</v>
      </c>
      <c r="F2747" s="255" t="s">
        <v>9130</v>
      </c>
      <c r="G2747" s="9"/>
      <c r="H2747" s="255" t="s">
        <v>9168</v>
      </c>
      <c r="I2747" s="9">
        <v>2</v>
      </c>
    </row>
    <row r="2748">
      <c r="A2748" s="255" t="s">
        <v>3925</v>
      </c>
      <c r="B2748" s="9">
        <v>8</v>
      </c>
      <c r="C2748" s="255" t="s">
        <v>9105</v>
      </c>
      <c r="D2748" s="9">
        <v>0.2732156430667716</v>
      </c>
      <c r="E2748" s="9">
        <v>1746329.1424868982</v>
      </c>
      <c r="F2748" s="255" t="s">
        <v>9130</v>
      </c>
      <c r="G2748" s="9"/>
      <c r="H2748" s="255" t="s">
        <v>9168</v>
      </c>
      <c r="I2748" s="9">
        <v>2</v>
      </c>
    </row>
    <row r="2749">
      <c r="A2749" s="255" t="s">
        <v>3926</v>
      </c>
      <c r="B2749" s="9">
        <v>8</v>
      </c>
      <c r="C2749" s="255" t="s">
        <v>9205</v>
      </c>
      <c r="D2749" s="9">
        <v>-2716.3678938269081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1425925.8742780737</v>
      </c>
      <c r="E2758" s="9">
        <v>1746329.1424868982</v>
      </c>
      <c r="F2758" s="255" t="s">
        <v>9133</v>
      </c>
      <c r="G2758" s="9"/>
      <c r="H2758" s="255" t="s">
        <v>9168</v>
      </c>
      <c r="I2758" s="9">
        <v>2</v>
      </c>
    </row>
    <row r="2759">
      <c r="A2759" s="255" t="s">
        <v>3936</v>
      </c>
      <c r="B2759" s="9">
        <v>8</v>
      </c>
      <c r="C2759" s="255" t="s">
        <v>9104</v>
      </c>
      <c r="D2759" s="9">
        <v>4821165040.4198446</v>
      </c>
      <c r="E2759" s="9">
        <v>1746329.1424868982</v>
      </c>
      <c r="F2759" s="255" t="s">
        <v>9133</v>
      </c>
      <c r="G2759" s="9"/>
      <c r="H2759" s="255" t="s">
        <v>9168</v>
      </c>
      <c r="I2759" s="9">
        <v>2</v>
      </c>
    </row>
    <row r="2760">
      <c r="A2760" s="255" t="s">
        <v>3937</v>
      </c>
      <c r="B2760" s="9">
        <v>8</v>
      </c>
      <c r="C2760" s="255" t="s">
        <v>9105</v>
      </c>
      <c r="D2760" s="9">
        <v>0.81652756034721652</v>
      </c>
      <c r="E2760" s="9">
        <v>1746329.1424868982</v>
      </c>
      <c r="F2760" s="255" t="s">
        <v>9133</v>
      </c>
      <c r="G2760" s="9"/>
      <c r="H2760" s="255" t="s">
        <v>9168</v>
      </c>
      <c r="I2760" s="9">
        <v>2</v>
      </c>
    </row>
    <row r="2761">
      <c r="A2761" s="255" t="s">
        <v>3938</v>
      </c>
      <c r="B2761" s="9">
        <v>8</v>
      </c>
      <c r="C2761" s="255" t="s">
        <v>9205</v>
      </c>
      <c r="D2761" s="9">
        <v>2760.7424758165344</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-6628502450.8887663</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-3795.6776243505292</v>
      </c>
      <c r="E2765" s="9">
        <v>1746329.1424868982</v>
      </c>
      <c r="F2765" s="255" t="s">
        <v>9134</v>
      </c>
      <c r="G2765" s="9"/>
      <c r="H2765" s="255" t="s">
        <v>9168</v>
      </c>
      <c r="I2765" s="9">
        <v>2</v>
      </c>
    </row>
    <row r="2766">
      <c r="A2766" s="255" t="s">
        <v>3943</v>
      </c>
      <c r="B2766" s="9">
        <v>8</v>
      </c>
      <c r="C2766" s="255" t="s">
        <v>9103</v>
      </c>
      <c r="D2766" s="9">
        <v>546169.88398925576</v>
      </c>
      <c r="E2766" s="9">
        <v>1746329.1424868982</v>
      </c>
      <c r="F2766" s="255" t="s">
        <v>9135</v>
      </c>
      <c r="G2766" s="9"/>
      <c r="H2766" s="255" t="s">
        <v>9168</v>
      </c>
      <c r="I2766" s="9">
        <v>2</v>
      </c>
    </row>
    <row r="2767">
      <c r="A2767" s="255" t="s">
        <v>3944</v>
      </c>
      <c r="B2767" s="9">
        <v>8</v>
      </c>
      <c r="C2767" s="255" t="s">
        <v>9104</v>
      </c>
      <c r="D2767" s="9">
        <v>-1807337410.4689217</v>
      </c>
      <c r="E2767" s="9">
        <v>1746329.1424868982</v>
      </c>
      <c r="F2767" s="255" t="s">
        <v>9135</v>
      </c>
      <c r="G2767" s="9"/>
      <c r="H2767" s="255" t="s">
        <v>9168</v>
      </c>
      <c r="I2767" s="9">
        <v>2</v>
      </c>
    </row>
    <row r="2768">
      <c r="A2768" s="255" t="s">
        <v>3945</v>
      </c>
      <c r="B2768" s="9">
        <v>8</v>
      </c>
      <c r="C2768" s="255" t="s">
        <v>9105</v>
      </c>
      <c r="D2768" s="9">
        <v>0.31275311778366738</v>
      </c>
      <c r="E2768" s="9">
        <v>1746329.1424868982</v>
      </c>
      <c r="F2768" s="255" t="s">
        <v>9135</v>
      </c>
      <c r="G2768" s="9"/>
      <c r="H2768" s="255" t="s">
        <v>9168</v>
      </c>
      <c r="I2768" s="9">
        <v>2</v>
      </c>
    </row>
    <row r="2769">
      <c r="A2769" s="255" t="s">
        <v>3946</v>
      </c>
      <c r="B2769" s="9">
        <v>8</v>
      </c>
      <c r="C2769" s="255" t="s">
        <v>9205</v>
      </c>
      <c r="D2769" s="9">
        <v>-1034.9351485339948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1004060.3854225415</v>
      </c>
      <c r="E2814" s="9">
        <v>1747858.0461865487</v>
      </c>
      <c r="F2814" s="255" t="s">
        <v>9122</v>
      </c>
      <c r="G2814" s="9"/>
      <c r="H2814" s="255" t="s">
        <v>9168</v>
      </c>
      <c r="I2814" s="9">
        <v>2</v>
      </c>
    </row>
    <row r="2815">
      <c r="A2815" s="255" t="s">
        <v>3992</v>
      </c>
      <c r="B2815" s="9">
        <v>9</v>
      </c>
      <c r="C2815" s="255" t="s">
        <v>9104</v>
      </c>
      <c r="D2815" s="9">
        <v>1976324436.3247058</v>
      </c>
      <c r="E2815" s="9">
        <v>1747858.0461865487</v>
      </c>
      <c r="F2815" s="255" t="s">
        <v>9122</v>
      </c>
      <c r="G2815" s="9"/>
      <c r="H2815" s="255" t="s">
        <v>9168</v>
      </c>
      <c r="I2815" s="9">
        <v>2</v>
      </c>
    </row>
    <row r="2816">
      <c r="A2816" s="255" t="s">
        <v>3993</v>
      </c>
      <c r="B2816" s="9">
        <v>9</v>
      </c>
      <c r="C2816" s="255" t="s">
        <v>9105</v>
      </c>
      <c r="D2816" s="9">
        <v>0.57445190564141402</v>
      </c>
      <c r="E2816" s="9">
        <v>1747858.0461865487</v>
      </c>
      <c r="F2816" s="255" t="s">
        <v>9122</v>
      </c>
      <c r="G2816" s="9"/>
      <c r="H2816" s="255" t="s">
        <v>9168</v>
      </c>
      <c r="I2816" s="9">
        <v>2</v>
      </c>
    </row>
    <row r="2817">
      <c r="A2817" s="255" t="s">
        <v>3994</v>
      </c>
      <c r="B2817" s="9">
        <v>9</v>
      </c>
      <c r="C2817" s="255" t="s">
        <v>9205</v>
      </c>
      <c r="D2817" s="9">
        <v>1130.7122112328411</v>
      </c>
      <c r="E2817" s="9">
        <v>1747858.0461865487</v>
      </c>
      <c r="F2817" s="255" t="s">
        <v>9122</v>
      </c>
      <c r="G2817" s="9"/>
      <c r="H2817" s="255" t="s">
        <v>9168</v>
      </c>
      <c r="I2817" s="9">
        <v>2</v>
      </c>
    </row>
    <row r="2818">
      <c r="A2818" s="255" t="s">
        <v>3995</v>
      </c>
      <c r="B2818" s="9">
        <v>9</v>
      </c>
      <c r="C2818" s="255" t="s">
        <v>9103</v>
      </c>
      <c r="D2818" s="9">
        <v>1004060.3854225415</v>
      </c>
      <c r="E2818" s="9">
        <v>1747858.0461865487</v>
      </c>
      <c r="F2818" s="255" t="s">
        <v>9123</v>
      </c>
      <c r="G2818" s="9"/>
      <c r="H2818" s="255" t="s">
        <v>9168</v>
      </c>
      <c r="I2818" s="9">
        <v>2</v>
      </c>
    </row>
    <row r="2819">
      <c r="A2819" s="255" t="s">
        <v>3996</v>
      </c>
      <c r="B2819" s="9">
        <v>9</v>
      </c>
      <c r="C2819" s="255" t="s">
        <v>9104</v>
      </c>
      <c r="D2819" s="9">
        <v>1976324436.3247058</v>
      </c>
      <c r="E2819" s="9">
        <v>1747858.0461865487</v>
      </c>
      <c r="F2819" s="255" t="s">
        <v>9123</v>
      </c>
      <c r="G2819" s="9"/>
      <c r="H2819" s="255" t="s">
        <v>9168</v>
      </c>
      <c r="I2819" s="9">
        <v>2</v>
      </c>
    </row>
    <row r="2820">
      <c r="A2820" s="255" t="s">
        <v>3997</v>
      </c>
      <c r="B2820" s="9">
        <v>9</v>
      </c>
      <c r="C2820" s="255" t="s">
        <v>9105</v>
      </c>
      <c r="D2820" s="9">
        <v>0.57445190564141402</v>
      </c>
      <c r="E2820" s="9">
        <v>1747858.0461865487</v>
      </c>
      <c r="F2820" s="255" t="s">
        <v>9123</v>
      </c>
      <c r="G2820" s="9"/>
      <c r="H2820" s="255" t="s">
        <v>9168</v>
      </c>
      <c r="I2820" s="9">
        <v>2</v>
      </c>
    </row>
    <row r="2821">
      <c r="A2821" s="255" t="s">
        <v>3998</v>
      </c>
      <c r="B2821" s="9">
        <v>9</v>
      </c>
      <c r="C2821" s="255" t="s">
        <v>9205</v>
      </c>
      <c r="D2821" s="9">
        <v>1130.7122112328411</v>
      </c>
      <c r="E2821" s="9">
        <v>1747858.0461865487</v>
      </c>
      <c r="F2821" s="255" t="s">
        <v>9123</v>
      </c>
      <c r="G2821" s="9"/>
      <c r="H2821" s="255" t="s">
        <v>9168</v>
      </c>
      <c r="I2821" s="9">
        <v>2</v>
      </c>
    </row>
    <row r="2822">
      <c r="A2822" s="255" t="s">
        <v>3999</v>
      </c>
      <c r="B2822" s="9">
        <v>9</v>
      </c>
      <c r="C2822" s="255" t="s">
        <v>9103</v>
      </c>
      <c r="D2822" s="9">
        <v>1004060.3854225415</v>
      </c>
      <c r="E2822" s="9">
        <v>1747858.0461865487</v>
      </c>
      <c r="F2822" s="255" t="s">
        <v>9124</v>
      </c>
      <c r="G2822" s="9"/>
      <c r="H2822" s="255" t="s">
        <v>9168</v>
      </c>
      <c r="I2822" s="9">
        <v>2</v>
      </c>
    </row>
    <row r="2823">
      <c r="A2823" s="255" t="s">
        <v>4000</v>
      </c>
      <c r="B2823" s="9">
        <v>9</v>
      </c>
      <c r="C2823" s="255" t="s">
        <v>9104</v>
      </c>
      <c r="D2823" s="9">
        <v>1976324436.3247058</v>
      </c>
      <c r="E2823" s="9">
        <v>1747858.0461865487</v>
      </c>
      <c r="F2823" s="255" t="s">
        <v>9124</v>
      </c>
      <c r="G2823" s="9"/>
      <c r="H2823" s="255" t="s">
        <v>9168</v>
      </c>
      <c r="I2823" s="9">
        <v>2</v>
      </c>
    </row>
    <row r="2824">
      <c r="A2824" s="255" t="s">
        <v>4001</v>
      </c>
      <c r="B2824" s="9">
        <v>9</v>
      </c>
      <c r="C2824" s="255" t="s">
        <v>9105</v>
      </c>
      <c r="D2824" s="9">
        <v>0.57445190564141402</v>
      </c>
      <c r="E2824" s="9">
        <v>1747858.0461865487</v>
      </c>
      <c r="F2824" s="255" t="s">
        <v>9124</v>
      </c>
      <c r="G2824" s="9"/>
      <c r="H2824" s="255" t="s">
        <v>9168</v>
      </c>
      <c r="I2824" s="9">
        <v>2</v>
      </c>
    </row>
    <row r="2825">
      <c r="A2825" s="255" t="s">
        <v>4002</v>
      </c>
      <c r="B2825" s="9">
        <v>9</v>
      </c>
      <c r="C2825" s="255" t="s">
        <v>9205</v>
      </c>
      <c r="D2825" s="9">
        <v>1130.7122112328411</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8497122194.921813</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4861.448681980045</v>
      </c>
      <c r="E2833" s="9">
        <v>1747858.0461865487</v>
      </c>
      <c r="F2833" s="255" t="s">
        <v>9126</v>
      </c>
      <c r="G2833" s="9"/>
      <c r="H2833" s="255" t="s">
        <v>9168</v>
      </c>
      <c r="I2833" s="9">
        <v>2</v>
      </c>
    </row>
    <row r="2834">
      <c r="A2834" s="255" t="s">
        <v>4011</v>
      </c>
      <c r="B2834" s="9">
        <v>9</v>
      </c>
      <c r="C2834" s="255" t="s">
        <v>9103</v>
      </c>
      <c r="D2834" s="9">
        <v>1463163.4295102833</v>
      </c>
      <c r="E2834" s="9">
        <v>1747858.0461865487</v>
      </c>
      <c r="F2834" s="255" t="s">
        <v>9127</v>
      </c>
      <c r="G2834" s="9"/>
      <c r="H2834" s="255" t="s">
        <v>9168</v>
      </c>
      <c r="I2834" s="9">
        <v>2</v>
      </c>
    </row>
    <row r="2835">
      <c r="A2835" s="255" t="s">
        <v>4012</v>
      </c>
      <c r="B2835" s="9">
        <v>9</v>
      </c>
      <c r="C2835" s="255" t="s">
        <v>9104</v>
      </c>
      <c r="D2835" s="9">
        <v>10473446631.246519</v>
      </c>
      <c r="E2835" s="9">
        <v>1747858.0461865487</v>
      </c>
      <c r="F2835" s="255" t="s">
        <v>9127</v>
      </c>
      <c r="G2835" s="9"/>
      <c r="H2835" s="255" t="s">
        <v>9168</v>
      </c>
      <c r="I2835" s="9">
        <v>2</v>
      </c>
    </row>
    <row r="2836">
      <c r="A2836" s="255" t="s">
        <v>4013</v>
      </c>
      <c r="B2836" s="9">
        <v>9</v>
      </c>
      <c r="C2836" s="255" t="s">
        <v>9105</v>
      </c>
      <c r="D2836" s="9">
        <v>0.83711799862843095</v>
      </c>
      <c r="E2836" s="9">
        <v>1747858.0461865487</v>
      </c>
      <c r="F2836" s="255" t="s">
        <v>9127</v>
      </c>
      <c r="G2836" s="9"/>
      <c r="H2836" s="255" t="s">
        <v>9168</v>
      </c>
      <c r="I2836" s="9">
        <v>2</v>
      </c>
    </row>
    <row r="2837">
      <c r="A2837" s="255" t="s">
        <v>4014</v>
      </c>
      <c r="B2837" s="9">
        <v>9</v>
      </c>
      <c r="C2837" s="255" t="s">
        <v>9205</v>
      </c>
      <c r="D2837" s="9">
        <v>5992.1608932128856</v>
      </c>
      <c r="E2837" s="9">
        <v>1747858.0461865487</v>
      </c>
      <c r="F2837" s="255" t="s">
        <v>9127</v>
      </c>
      <c r="G2837" s="9"/>
      <c r="H2837" s="255" t="s">
        <v>9168</v>
      </c>
      <c r="I2837" s="9">
        <v>2</v>
      </c>
    </row>
    <row r="2838">
      <c r="A2838" s="255" t="s">
        <v>4015</v>
      </c>
      <c r="B2838" s="9">
        <v>9</v>
      </c>
      <c r="C2838" s="255" t="s">
        <v>9103</v>
      </c>
      <c r="D2838" s="9">
        <v>1463163.4295102833</v>
      </c>
      <c r="E2838" s="9">
        <v>1747858.0461865487</v>
      </c>
      <c r="F2838" s="255" t="s">
        <v>9128</v>
      </c>
      <c r="G2838" s="9"/>
      <c r="H2838" s="255" t="s">
        <v>9168</v>
      </c>
      <c r="I2838" s="9">
        <v>2</v>
      </c>
    </row>
    <row r="2839">
      <c r="A2839" s="255" t="s">
        <v>4016</v>
      </c>
      <c r="B2839" s="9">
        <v>9</v>
      </c>
      <c r="C2839" s="255" t="s">
        <v>9104</v>
      </c>
      <c r="D2839" s="9">
        <v>10473446631.246519</v>
      </c>
      <c r="E2839" s="9">
        <v>1747858.0461865487</v>
      </c>
      <c r="F2839" s="255" t="s">
        <v>9128</v>
      </c>
      <c r="G2839" s="9"/>
      <c r="H2839" s="255" t="s">
        <v>9168</v>
      </c>
      <c r="I2839" s="9">
        <v>2</v>
      </c>
    </row>
    <row r="2840">
      <c r="A2840" s="255" t="s">
        <v>4017</v>
      </c>
      <c r="B2840" s="9">
        <v>9</v>
      </c>
      <c r="C2840" s="255" t="s">
        <v>9105</v>
      </c>
      <c r="D2840" s="9">
        <v>0.83711799862843095</v>
      </c>
      <c r="E2840" s="9">
        <v>1747858.0461865487</v>
      </c>
      <c r="F2840" s="255" t="s">
        <v>9128</v>
      </c>
      <c r="G2840" s="9"/>
      <c r="H2840" s="255" t="s">
        <v>9168</v>
      </c>
      <c r="I2840" s="9">
        <v>2</v>
      </c>
    </row>
    <row r="2841">
      <c r="A2841" s="255" t="s">
        <v>4018</v>
      </c>
      <c r="B2841" s="9">
        <v>9</v>
      </c>
      <c r="C2841" s="255" t="s">
        <v>9205</v>
      </c>
      <c r="D2841" s="9">
        <v>5992.1608932128856</v>
      </c>
      <c r="E2841" s="9">
        <v>1747858.0461865487</v>
      </c>
      <c r="F2841" s="255" t="s">
        <v>9128</v>
      </c>
      <c r="G2841" s="9"/>
      <c r="H2841" s="255" t="s">
        <v>9168</v>
      </c>
      <c r="I2841" s="9">
        <v>2</v>
      </c>
    </row>
    <row r="2842">
      <c r="A2842" s="255" t="s">
        <v>4019</v>
      </c>
      <c r="B2842" s="9">
        <v>9</v>
      </c>
      <c r="C2842" s="255" t="s">
        <v>9103</v>
      </c>
      <c r="D2842" s="9">
        <v>505234.06806302996</v>
      </c>
      <c r="E2842" s="9">
        <v>1747858.0461865487</v>
      </c>
      <c r="F2842" s="255" t="s">
        <v>9129</v>
      </c>
      <c r="G2842" s="9"/>
      <c r="H2842" s="255" t="s">
        <v>9168</v>
      </c>
      <c r="I2842" s="9">
        <v>2</v>
      </c>
    </row>
    <row r="2843">
      <c r="A2843" s="255" t="s">
        <v>4020</v>
      </c>
      <c r="B2843" s="9">
        <v>9</v>
      </c>
      <c r="C2843" s="255" t="s">
        <v>9104</v>
      </c>
      <c r="D2843" s="9">
        <v>-5641134587.6817474</v>
      </c>
      <c r="E2843" s="9">
        <v>1747858.0461865487</v>
      </c>
      <c r="F2843" s="255" t="s">
        <v>9129</v>
      </c>
      <c r="G2843" s="9"/>
      <c r="H2843" s="255" t="s">
        <v>9168</v>
      </c>
      <c r="I2843" s="9">
        <v>2</v>
      </c>
    </row>
    <row r="2844">
      <c r="A2844" s="255" t="s">
        <v>4021</v>
      </c>
      <c r="B2844" s="9">
        <v>9</v>
      </c>
      <c r="C2844" s="255" t="s">
        <v>9105</v>
      </c>
      <c r="D2844" s="9">
        <v>0.28905898231572197</v>
      </c>
      <c r="E2844" s="9">
        <v>1747858.0461865487</v>
      </c>
      <c r="F2844" s="255" t="s">
        <v>9129</v>
      </c>
      <c r="G2844" s="9"/>
      <c r="H2844" s="255" t="s">
        <v>9168</v>
      </c>
      <c r="I2844" s="9">
        <v>2</v>
      </c>
    </row>
    <row r="2845">
      <c r="A2845" s="255" t="s">
        <v>4022</v>
      </c>
      <c r="B2845" s="9">
        <v>9</v>
      </c>
      <c r="C2845" s="255" t="s">
        <v>9205</v>
      </c>
      <c r="D2845" s="9">
        <v>-3227.4557993937169</v>
      </c>
      <c r="E2845" s="9">
        <v>1747858.0461865487</v>
      </c>
      <c r="F2845" s="255" t="s">
        <v>9129</v>
      </c>
      <c r="G2845" s="9"/>
      <c r="H2845" s="255" t="s">
        <v>9168</v>
      </c>
      <c r="I2845" s="9">
        <v>2</v>
      </c>
    </row>
    <row r="2846">
      <c r="A2846" s="255" t="s">
        <v>4023</v>
      </c>
      <c r="B2846" s="9">
        <v>9</v>
      </c>
      <c r="C2846" s="255" t="s">
        <v>9103</v>
      </c>
      <c r="D2846" s="9">
        <v>505234.06806302996</v>
      </c>
      <c r="E2846" s="9">
        <v>1747858.0461865487</v>
      </c>
      <c r="F2846" s="255" t="s">
        <v>9130</v>
      </c>
      <c r="G2846" s="9"/>
      <c r="H2846" s="255" t="s">
        <v>9168</v>
      </c>
      <c r="I2846" s="9">
        <v>2</v>
      </c>
    </row>
    <row r="2847">
      <c r="A2847" s="255" t="s">
        <v>4024</v>
      </c>
      <c r="B2847" s="9">
        <v>9</v>
      </c>
      <c r="C2847" s="255" t="s">
        <v>9104</v>
      </c>
      <c r="D2847" s="9">
        <v>-5641134587.6817474</v>
      </c>
      <c r="E2847" s="9">
        <v>1747858.0461865487</v>
      </c>
      <c r="F2847" s="255" t="s">
        <v>9130</v>
      </c>
      <c r="G2847" s="9"/>
      <c r="H2847" s="255" t="s">
        <v>9168</v>
      </c>
      <c r="I2847" s="9">
        <v>2</v>
      </c>
    </row>
    <row r="2848">
      <c r="A2848" s="255" t="s">
        <v>4025</v>
      </c>
      <c r="B2848" s="9">
        <v>9</v>
      </c>
      <c r="C2848" s="255" t="s">
        <v>9105</v>
      </c>
      <c r="D2848" s="9">
        <v>0.28905898231572197</v>
      </c>
      <c r="E2848" s="9">
        <v>1747858.0461865487</v>
      </c>
      <c r="F2848" s="255" t="s">
        <v>9130</v>
      </c>
      <c r="G2848" s="9"/>
      <c r="H2848" s="255" t="s">
        <v>9168</v>
      </c>
      <c r="I2848" s="9">
        <v>2</v>
      </c>
    </row>
    <row r="2849">
      <c r="A2849" s="255" t="s">
        <v>4026</v>
      </c>
      <c r="B2849" s="9">
        <v>9</v>
      </c>
      <c r="C2849" s="255" t="s">
        <v>9205</v>
      </c>
      <c r="D2849" s="9">
        <v>-3227.4557993937169</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1496968.5262866339</v>
      </c>
      <c r="E2858" s="9">
        <v>1747858.0461865487</v>
      </c>
      <c r="F2858" s="255" t="s">
        <v>9133</v>
      </c>
      <c r="G2858" s="9"/>
      <c r="H2858" s="255" t="s">
        <v>9168</v>
      </c>
      <c r="I2858" s="9">
        <v>2</v>
      </c>
    </row>
    <row r="2859">
      <c r="A2859" s="255" t="s">
        <v>4036</v>
      </c>
      <c r="B2859" s="9">
        <v>9</v>
      </c>
      <c r="C2859" s="255" t="s">
        <v>9104</v>
      </c>
      <c r="D2859" s="9">
        <v>6374920043.4682379</v>
      </c>
      <c r="E2859" s="9">
        <v>1747858.0461865487</v>
      </c>
      <c r="F2859" s="255" t="s">
        <v>9133</v>
      </c>
      <c r="G2859" s="9"/>
      <c r="H2859" s="255" t="s">
        <v>9168</v>
      </c>
      <c r="I2859" s="9">
        <v>2</v>
      </c>
    </row>
    <row r="2860">
      <c r="A2860" s="255" t="s">
        <v>4037</v>
      </c>
      <c r="B2860" s="9">
        <v>9</v>
      </c>
      <c r="C2860" s="255" t="s">
        <v>9105</v>
      </c>
      <c r="D2860" s="9">
        <v>0.85645886950184436</v>
      </c>
      <c r="E2860" s="9">
        <v>1747858.0461865487</v>
      </c>
      <c r="F2860" s="255" t="s">
        <v>9133</v>
      </c>
      <c r="G2860" s="9"/>
      <c r="H2860" s="255" t="s">
        <v>9168</v>
      </c>
      <c r="I2860" s="9">
        <v>2</v>
      </c>
    </row>
    <row r="2861">
      <c r="A2861" s="255" t="s">
        <v>4038</v>
      </c>
      <c r="B2861" s="9">
        <v>9</v>
      </c>
      <c r="C2861" s="255" t="s">
        <v>9205</v>
      </c>
      <c r="D2861" s="9">
        <v>3647.2756225123348</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-8486190760.0842733</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-4855.1944928247012</v>
      </c>
      <c r="E2865" s="9">
        <v>1747858.0461865487</v>
      </c>
      <c r="F2865" s="255" t="s">
        <v>9134</v>
      </c>
      <c r="G2865" s="9"/>
      <c r="H2865" s="255" t="s">
        <v>9168</v>
      </c>
      <c r="I2865" s="9">
        <v>2</v>
      </c>
    </row>
    <row r="2866">
      <c r="A2866" s="255" t="s">
        <v>4043</v>
      </c>
      <c r="B2866" s="9">
        <v>9</v>
      </c>
      <c r="C2866" s="255" t="s">
        <v>9103</v>
      </c>
      <c r="D2866" s="9">
        <v>586339.89871301805</v>
      </c>
      <c r="E2866" s="9">
        <v>1747858.0461865487</v>
      </c>
      <c r="F2866" s="255" t="s">
        <v>9135</v>
      </c>
      <c r="G2866" s="9"/>
      <c r="H2866" s="255" t="s">
        <v>9168</v>
      </c>
      <c r="I2866" s="9">
        <v>2</v>
      </c>
    </row>
    <row r="2867">
      <c r="A2867" s="255" t="s">
        <v>4044</v>
      </c>
      <c r="B2867" s="9">
        <v>9</v>
      </c>
      <c r="C2867" s="255" t="s">
        <v>9104</v>
      </c>
      <c r="D2867" s="9">
        <v>-2111270716.6160352</v>
      </c>
      <c r="E2867" s="9">
        <v>1747858.0461865487</v>
      </c>
      <c r="F2867" s="255" t="s">
        <v>9135</v>
      </c>
      <c r="G2867" s="9"/>
      <c r="H2867" s="255" t="s">
        <v>9168</v>
      </c>
      <c r="I2867" s="9">
        <v>2</v>
      </c>
    </row>
    <row r="2868">
      <c r="A2868" s="255" t="s">
        <v>4045</v>
      </c>
      <c r="B2868" s="9">
        <v>9</v>
      </c>
      <c r="C2868" s="255" t="s">
        <v>9105</v>
      </c>
      <c r="D2868" s="9">
        <v>0.33546196728749567</v>
      </c>
      <c r="E2868" s="9">
        <v>1747858.0461865487</v>
      </c>
      <c r="F2868" s="255" t="s">
        <v>9135</v>
      </c>
      <c r="G2868" s="9"/>
      <c r="H2868" s="255" t="s">
        <v>9168</v>
      </c>
      <c r="I2868" s="9">
        <v>2</v>
      </c>
    </row>
    <row r="2869">
      <c r="A2869" s="255" t="s">
        <v>4046</v>
      </c>
      <c r="B2869" s="9">
        <v>9</v>
      </c>
      <c r="C2869" s="255" t="s">
        <v>9205</v>
      </c>
      <c r="D2869" s="9">
        <v>-1207.9188703123662</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3529863871.065712</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2019.5369290813505</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948364.99317268573</v>
      </c>
      <c r="E2914" s="9">
        <v>1749003.2052711262</v>
      </c>
      <c r="F2914" s="255" t="s">
        <v>9122</v>
      </c>
      <c r="G2914" s="9"/>
      <c r="H2914" s="255" t="s">
        <v>9168</v>
      </c>
      <c r="I2914" s="9">
        <v>2</v>
      </c>
    </row>
    <row r="2915">
      <c r="A2915" s="255" t="s">
        <v>4092</v>
      </c>
      <c r="B2915" s="9">
        <v>10</v>
      </c>
      <c r="C2915" s="255" t="s">
        <v>9104</v>
      </c>
      <c r="D2915" s="9">
        <v>-1662847479.8448365</v>
      </c>
      <c r="E2915" s="9">
        <v>1749003.2052711262</v>
      </c>
      <c r="F2915" s="255" t="s">
        <v>9122</v>
      </c>
      <c r="G2915" s="9"/>
      <c r="H2915" s="255" t="s">
        <v>9168</v>
      </c>
      <c r="I2915" s="9">
        <v>2</v>
      </c>
    </row>
    <row r="2916">
      <c r="A2916" s="255" t="s">
        <v>4093</v>
      </c>
      <c r="B2916" s="9">
        <v>10</v>
      </c>
      <c r="C2916" s="255" t="s">
        <v>9105</v>
      </c>
      <c r="D2916" s="9">
        <v>0.54223170678848043</v>
      </c>
      <c r="E2916" s="9">
        <v>1749003.2052711262</v>
      </c>
      <c r="F2916" s="255" t="s">
        <v>9122</v>
      </c>
      <c r="G2916" s="9"/>
      <c r="H2916" s="255" t="s">
        <v>9168</v>
      </c>
      <c r="I2916" s="9">
        <v>2</v>
      </c>
    </row>
    <row r="2917">
      <c r="A2917" s="255" t="s">
        <v>4094</v>
      </c>
      <c r="B2917" s="9">
        <v>10</v>
      </c>
      <c r="C2917" s="255" t="s">
        <v>9205</v>
      </c>
      <c r="D2917" s="9">
        <v>-950.74009860780438</v>
      </c>
      <c r="E2917" s="9">
        <v>1749003.2052711262</v>
      </c>
      <c r="F2917" s="255" t="s">
        <v>9122</v>
      </c>
      <c r="G2917" s="9"/>
      <c r="H2917" s="255" t="s">
        <v>9168</v>
      </c>
      <c r="I2917" s="9">
        <v>2</v>
      </c>
    </row>
    <row r="2918">
      <c r="A2918" s="255" t="s">
        <v>4095</v>
      </c>
      <c r="B2918" s="9">
        <v>10</v>
      </c>
      <c r="C2918" s="255" t="s">
        <v>9103</v>
      </c>
      <c r="D2918" s="9">
        <v>948364.99317268573</v>
      </c>
      <c r="E2918" s="9">
        <v>1749003.2052711262</v>
      </c>
      <c r="F2918" s="255" t="s">
        <v>9123</v>
      </c>
      <c r="G2918" s="9"/>
      <c r="H2918" s="255" t="s">
        <v>9168</v>
      </c>
      <c r="I2918" s="9">
        <v>2</v>
      </c>
    </row>
    <row r="2919">
      <c r="A2919" s="255" t="s">
        <v>4096</v>
      </c>
      <c r="B2919" s="9">
        <v>10</v>
      </c>
      <c r="C2919" s="255" t="s">
        <v>9104</v>
      </c>
      <c r="D2919" s="9">
        <v>-1662847479.8448365</v>
      </c>
      <c r="E2919" s="9">
        <v>1749003.2052711262</v>
      </c>
      <c r="F2919" s="255" t="s">
        <v>9123</v>
      </c>
      <c r="G2919" s="9"/>
      <c r="H2919" s="255" t="s">
        <v>9168</v>
      </c>
      <c r="I2919" s="9">
        <v>2</v>
      </c>
    </row>
    <row r="2920">
      <c r="A2920" s="255" t="s">
        <v>4097</v>
      </c>
      <c r="B2920" s="9">
        <v>10</v>
      </c>
      <c r="C2920" s="255" t="s">
        <v>9105</v>
      </c>
      <c r="D2920" s="9">
        <v>0.54223170678848043</v>
      </c>
      <c r="E2920" s="9">
        <v>1749003.2052711262</v>
      </c>
      <c r="F2920" s="255" t="s">
        <v>9123</v>
      </c>
      <c r="G2920" s="9"/>
      <c r="H2920" s="255" t="s">
        <v>9168</v>
      </c>
      <c r="I2920" s="9">
        <v>2</v>
      </c>
    </row>
    <row r="2921">
      <c r="A2921" s="255" t="s">
        <v>4098</v>
      </c>
      <c r="B2921" s="9">
        <v>10</v>
      </c>
      <c r="C2921" s="255" t="s">
        <v>9205</v>
      </c>
      <c r="D2921" s="9">
        <v>-950.74009860780438</v>
      </c>
      <c r="E2921" s="9">
        <v>1749003.2052711262</v>
      </c>
      <c r="F2921" s="255" t="s">
        <v>9123</v>
      </c>
      <c r="G2921" s="9"/>
      <c r="H2921" s="255" t="s">
        <v>9168</v>
      </c>
      <c r="I2921" s="9">
        <v>2</v>
      </c>
    </row>
    <row r="2922">
      <c r="A2922" s="255" t="s">
        <v>4099</v>
      </c>
      <c r="B2922" s="9">
        <v>10</v>
      </c>
      <c r="C2922" s="255" t="s">
        <v>9103</v>
      </c>
      <c r="D2922" s="9">
        <v>948364.99317268573</v>
      </c>
      <c r="E2922" s="9">
        <v>1749003.2052711262</v>
      </c>
      <c r="F2922" s="255" t="s">
        <v>9124</v>
      </c>
      <c r="G2922" s="9"/>
      <c r="H2922" s="255" t="s">
        <v>9168</v>
      </c>
      <c r="I2922" s="9">
        <v>2</v>
      </c>
    </row>
    <row r="2923">
      <c r="A2923" s="255" t="s">
        <v>4100</v>
      </c>
      <c r="B2923" s="9">
        <v>10</v>
      </c>
      <c r="C2923" s="255" t="s">
        <v>9104</v>
      </c>
      <c r="D2923" s="9">
        <v>-1662847479.8448365</v>
      </c>
      <c r="E2923" s="9">
        <v>1749003.2052711262</v>
      </c>
      <c r="F2923" s="255" t="s">
        <v>9124</v>
      </c>
      <c r="G2923" s="9"/>
      <c r="H2923" s="255" t="s">
        <v>9168</v>
      </c>
      <c r="I2923" s="9">
        <v>2</v>
      </c>
    </row>
    <row r="2924">
      <c r="A2924" s="255" t="s">
        <v>4101</v>
      </c>
      <c r="B2924" s="9">
        <v>10</v>
      </c>
      <c r="C2924" s="255" t="s">
        <v>9105</v>
      </c>
      <c r="D2924" s="9">
        <v>0.54223170678848043</v>
      </c>
      <c r="E2924" s="9">
        <v>1749003.2052711262</v>
      </c>
      <c r="F2924" s="255" t="s">
        <v>9124</v>
      </c>
      <c r="G2924" s="9"/>
      <c r="H2924" s="255" t="s">
        <v>9168</v>
      </c>
      <c r="I2924" s="9">
        <v>2</v>
      </c>
    </row>
    <row r="2925">
      <c r="A2925" s="255" t="s">
        <v>4102</v>
      </c>
      <c r="B2925" s="9">
        <v>10</v>
      </c>
      <c r="C2925" s="255" t="s">
        <v>9205</v>
      </c>
      <c r="D2925" s="9">
        <v>-950.74009860780438</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27536120129.534214</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15743.893462599819</v>
      </c>
      <c r="E2933" s="9">
        <v>1749003.2052711262</v>
      </c>
      <c r="F2933" s="255" t="s">
        <v>9126</v>
      </c>
      <c r="G2933" s="9"/>
      <c r="H2933" s="255" t="s">
        <v>9168</v>
      </c>
      <c r="I2933" s="9">
        <v>2</v>
      </c>
    </row>
    <row r="2934">
      <c r="A2934" s="255" t="s">
        <v>4111</v>
      </c>
      <c r="B2934" s="9">
        <v>10</v>
      </c>
      <c r="C2934" s="255" t="s">
        <v>9103</v>
      </c>
      <c r="D2934" s="9">
        <v>1465106.6768601774</v>
      </c>
      <c r="E2934" s="9">
        <v>1749003.2052711262</v>
      </c>
      <c r="F2934" s="255" t="s">
        <v>9127</v>
      </c>
      <c r="G2934" s="9"/>
      <c r="H2934" s="255" t="s">
        <v>9168</v>
      </c>
      <c r="I2934" s="9">
        <v>2</v>
      </c>
    </row>
    <row r="2935">
      <c r="A2935" s="255" t="s">
        <v>4112</v>
      </c>
      <c r="B2935" s="9">
        <v>10</v>
      </c>
      <c r="C2935" s="255" t="s">
        <v>9104</v>
      </c>
      <c r="D2935" s="9">
        <v>25873272649.689381</v>
      </c>
      <c r="E2935" s="9">
        <v>1749003.2052711262</v>
      </c>
      <c r="F2935" s="255" t="s">
        <v>9127</v>
      </c>
      <c r="G2935" s="9"/>
      <c r="H2935" s="255" t="s">
        <v>9168</v>
      </c>
      <c r="I2935" s="9">
        <v>2</v>
      </c>
    </row>
    <row r="2936">
      <c r="A2936" s="255" t="s">
        <v>4113</v>
      </c>
      <c r="B2936" s="9">
        <v>10</v>
      </c>
      <c r="C2936" s="255" t="s">
        <v>9105</v>
      </c>
      <c r="D2936" s="9">
        <v>0.83768095589799685</v>
      </c>
      <c r="E2936" s="9">
        <v>1749003.2052711262</v>
      </c>
      <c r="F2936" s="255" t="s">
        <v>9127</v>
      </c>
      <c r="G2936" s="9"/>
      <c r="H2936" s="255" t="s">
        <v>9168</v>
      </c>
      <c r="I2936" s="9">
        <v>2</v>
      </c>
    </row>
    <row r="2937">
      <c r="A2937" s="255" t="s">
        <v>4114</v>
      </c>
      <c r="B2937" s="9">
        <v>10</v>
      </c>
      <c r="C2937" s="255" t="s">
        <v>9205</v>
      </c>
      <c r="D2937" s="9">
        <v>14793.153363992016</v>
      </c>
      <c r="E2937" s="9">
        <v>1749003.2052711262</v>
      </c>
      <c r="F2937" s="255" t="s">
        <v>9127</v>
      </c>
      <c r="G2937" s="9"/>
      <c r="H2937" s="255" t="s">
        <v>9168</v>
      </c>
      <c r="I2937" s="9">
        <v>2</v>
      </c>
    </row>
    <row r="2938">
      <c r="A2938" s="255" t="s">
        <v>4115</v>
      </c>
      <c r="B2938" s="9">
        <v>10</v>
      </c>
      <c r="C2938" s="255" t="s">
        <v>9103</v>
      </c>
      <c r="D2938" s="9">
        <v>1465106.6768601774</v>
      </c>
      <c r="E2938" s="9">
        <v>1749003.2052711262</v>
      </c>
      <c r="F2938" s="255" t="s">
        <v>9128</v>
      </c>
      <c r="G2938" s="9"/>
      <c r="H2938" s="255" t="s">
        <v>9168</v>
      </c>
      <c r="I2938" s="9">
        <v>2</v>
      </c>
    </row>
    <row r="2939">
      <c r="A2939" s="255" t="s">
        <v>4116</v>
      </c>
      <c r="B2939" s="9">
        <v>10</v>
      </c>
      <c r="C2939" s="255" t="s">
        <v>9104</v>
      </c>
      <c r="D2939" s="9">
        <v>25873272649.689381</v>
      </c>
      <c r="E2939" s="9">
        <v>1749003.2052711262</v>
      </c>
      <c r="F2939" s="255" t="s">
        <v>9128</v>
      </c>
      <c r="G2939" s="9"/>
      <c r="H2939" s="255" t="s">
        <v>9168</v>
      </c>
      <c r="I2939" s="9">
        <v>2</v>
      </c>
    </row>
    <row r="2940">
      <c r="A2940" s="255" t="s">
        <v>4117</v>
      </c>
      <c r="B2940" s="9">
        <v>10</v>
      </c>
      <c r="C2940" s="255" t="s">
        <v>9105</v>
      </c>
      <c r="D2940" s="9">
        <v>0.83768095589799685</v>
      </c>
      <c r="E2940" s="9">
        <v>1749003.2052711262</v>
      </c>
      <c r="F2940" s="255" t="s">
        <v>9128</v>
      </c>
      <c r="G2940" s="9"/>
      <c r="H2940" s="255" t="s">
        <v>9168</v>
      </c>
      <c r="I2940" s="9">
        <v>2</v>
      </c>
    </row>
    <row r="2941">
      <c r="A2941" s="255" t="s">
        <v>4118</v>
      </c>
      <c r="B2941" s="9">
        <v>10</v>
      </c>
      <c r="C2941" s="255" t="s">
        <v>9205</v>
      </c>
      <c r="D2941" s="9">
        <v>14793.153363992016</v>
      </c>
      <c r="E2941" s="9">
        <v>1749003.2052711262</v>
      </c>
      <c r="F2941" s="255" t="s">
        <v>9128</v>
      </c>
      <c r="G2941" s="9"/>
      <c r="H2941" s="255" t="s">
        <v>9168</v>
      </c>
      <c r="I2941" s="9">
        <v>2</v>
      </c>
    </row>
    <row r="2942">
      <c r="A2942" s="255" t="s">
        <v>4119</v>
      </c>
      <c r="B2942" s="9">
        <v>10</v>
      </c>
      <c r="C2942" s="255" t="s">
        <v>9103</v>
      </c>
      <c r="D2942" s="9">
        <v>398354.89399173536</v>
      </c>
      <c r="E2942" s="9">
        <v>1749003.2052711262</v>
      </c>
      <c r="F2942" s="255" t="s">
        <v>9129</v>
      </c>
      <c r="G2942" s="9"/>
      <c r="H2942" s="255" t="s">
        <v>9168</v>
      </c>
      <c r="I2942" s="9">
        <v>2</v>
      </c>
    </row>
    <row r="2943">
      <c r="A2943" s="255" t="s">
        <v>4120</v>
      </c>
      <c r="B2943" s="9">
        <v>10</v>
      </c>
      <c r="C2943" s="255" t="s">
        <v>9104</v>
      </c>
      <c r="D2943" s="9">
        <v>-18027854158.659592</v>
      </c>
      <c r="E2943" s="9">
        <v>1749003.2052711262</v>
      </c>
      <c r="F2943" s="255" t="s">
        <v>9129</v>
      </c>
      <c r="G2943" s="9"/>
      <c r="H2943" s="255" t="s">
        <v>9168</v>
      </c>
      <c r="I2943" s="9">
        <v>2</v>
      </c>
    </row>
    <row r="2944">
      <c r="A2944" s="255" t="s">
        <v>4121</v>
      </c>
      <c r="B2944" s="9">
        <v>10</v>
      </c>
      <c r="C2944" s="255" t="s">
        <v>9105</v>
      </c>
      <c r="D2944" s="9">
        <v>0.22776110003182262</v>
      </c>
      <c r="E2944" s="9">
        <v>1749003.2052711262</v>
      </c>
      <c r="F2944" s="255" t="s">
        <v>9129</v>
      </c>
      <c r="G2944" s="9"/>
      <c r="H2944" s="255" t="s">
        <v>9168</v>
      </c>
      <c r="I2944" s="9">
        <v>2</v>
      </c>
    </row>
    <row r="2945">
      <c r="A2945" s="255" t="s">
        <v>4122</v>
      </c>
      <c r="B2945" s="9">
        <v>10</v>
      </c>
      <c r="C2945" s="255" t="s">
        <v>9205</v>
      </c>
      <c r="D2945" s="9">
        <v>-10307.502069937578</v>
      </c>
      <c r="E2945" s="9">
        <v>1749003.2052711262</v>
      </c>
      <c r="F2945" s="255" t="s">
        <v>9129</v>
      </c>
      <c r="G2945" s="9"/>
      <c r="H2945" s="255" t="s">
        <v>9168</v>
      </c>
      <c r="I2945" s="9">
        <v>2</v>
      </c>
    </row>
    <row r="2946">
      <c r="A2946" s="255" t="s">
        <v>4123</v>
      </c>
      <c r="B2946" s="9">
        <v>10</v>
      </c>
      <c r="C2946" s="255" t="s">
        <v>9103</v>
      </c>
      <c r="D2946" s="9">
        <v>398354.89399173536</v>
      </c>
      <c r="E2946" s="9">
        <v>1749003.2052711262</v>
      </c>
      <c r="F2946" s="255" t="s">
        <v>9130</v>
      </c>
      <c r="G2946" s="9"/>
      <c r="H2946" s="255" t="s">
        <v>9168</v>
      </c>
      <c r="I2946" s="9">
        <v>2</v>
      </c>
    </row>
    <row r="2947">
      <c r="A2947" s="255" t="s">
        <v>4124</v>
      </c>
      <c r="B2947" s="9">
        <v>10</v>
      </c>
      <c r="C2947" s="255" t="s">
        <v>9104</v>
      </c>
      <c r="D2947" s="9">
        <v>-18027854158.659592</v>
      </c>
      <c r="E2947" s="9">
        <v>1749003.2052711262</v>
      </c>
      <c r="F2947" s="255" t="s">
        <v>9130</v>
      </c>
      <c r="G2947" s="9"/>
      <c r="H2947" s="255" t="s">
        <v>9168</v>
      </c>
      <c r="I2947" s="9">
        <v>2</v>
      </c>
    </row>
    <row r="2948">
      <c r="A2948" s="255" t="s">
        <v>4125</v>
      </c>
      <c r="B2948" s="9">
        <v>10</v>
      </c>
      <c r="C2948" s="255" t="s">
        <v>9105</v>
      </c>
      <c r="D2948" s="9">
        <v>0.22776110003182262</v>
      </c>
      <c r="E2948" s="9">
        <v>1749003.2052711262</v>
      </c>
      <c r="F2948" s="255" t="s">
        <v>9130</v>
      </c>
      <c r="G2948" s="9"/>
      <c r="H2948" s="255" t="s">
        <v>9168</v>
      </c>
      <c r="I2948" s="9">
        <v>2</v>
      </c>
    </row>
    <row r="2949">
      <c r="A2949" s="255" t="s">
        <v>4126</v>
      </c>
      <c r="B2949" s="9">
        <v>10</v>
      </c>
      <c r="C2949" s="255" t="s">
        <v>9205</v>
      </c>
      <c r="D2949" s="9">
        <v>-10307.502069937578</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1357844.5307883674</v>
      </c>
      <c r="E2958" s="9">
        <v>1749003.2052711262</v>
      </c>
      <c r="F2958" s="255" t="s">
        <v>9133</v>
      </c>
      <c r="G2958" s="9"/>
      <c r="H2958" s="255" t="s">
        <v>9168</v>
      </c>
      <c r="I2958" s="9">
        <v>2</v>
      </c>
    </row>
    <row r="2959">
      <c r="A2959" s="255" t="s">
        <v>4136</v>
      </c>
      <c r="B2959" s="9">
        <v>10</v>
      </c>
      <c r="C2959" s="255" t="s">
        <v>9104</v>
      </c>
      <c r="D2959" s="9">
        <v>7993537956.3703146</v>
      </c>
      <c r="E2959" s="9">
        <v>1749003.2052711262</v>
      </c>
      <c r="F2959" s="255" t="s">
        <v>9133</v>
      </c>
      <c r="G2959" s="9"/>
      <c r="H2959" s="255" t="s">
        <v>9168</v>
      </c>
      <c r="I2959" s="9">
        <v>2</v>
      </c>
    </row>
    <row r="2960">
      <c r="A2960" s="255" t="s">
        <v>4137</v>
      </c>
      <c r="B2960" s="9">
        <v>10</v>
      </c>
      <c r="C2960" s="255" t="s">
        <v>9105</v>
      </c>
      <c r="D2960" s="9">
        <v>0.77635336899104057</v>
      </c>
      <c r="E2960" s="9">
        <v>1749003.2052711262</v>
      </c>
      <c r="F2960" s="255" t="s">
        <v>9133</v>
      </c>
      <c r="G2960" s="9"/>
      <c r="H2960" s="255" t="s">
        <v>9168</v>
      </c>
      <c r="I2960" s="9">
        <v>2</v>
      </c>
    </row>
    <row r="2961">
      <c r="A2961" s="255" t="s">
        <v>4138</v>
      </c>
      <c r="B2961" s="9">
        <v>10</v>
      </c>
      <c r="C2961" s="255" t="s">
        <v>9205</v>
      </c>
      <c r="D2961" s="9">
        <v>4570.339226525989</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-16176509181.106081</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-9248.9877276116476</v>
      </c>
      <c r="E2965" s="9">
        <v>1749003.2052711262</v>
      </c>
      <c r="F2965" s="255" t="s">
        <v>9134</v>
      </c>
      <c r="G2965" s="9"/>
      <c r="H2965" s="255" t="s">
        <v>9168</v>
      </c>
      <c r="I2965" s="9">
        <v>2</v>
      </c>
    </row>
    <row r="2966">
      <c r="A2966" s="255" t="s">
        <v>4143</v>
      </c>
      <c r="B2966" s="9">
        <v>10</v>
      </c>
      <c r="C2966" s="255" t="s">
        <v>9103</v>
      </c>
      <c r="D2966" s="9">
        <v>496112.55133610242</v>
      </c>
      <c r="E2966" s="9">
        <v>1749003.2052711262</v>
      </c>
      <c r="F2966" s="255" t="s">
        <v>9135</v>
      </c>
      <c r="G2966" s="9"/>
      <c r="H2966" s="255" t="s">
        <v>9168</v>
      </c>
      <c r="I2966" s="9">
        <v>2</v>
      </c>
    </row>
    <row r="2967">
      <c r="A2967" s="255" t="s">
        <v>4144</v>
      </c>
      <c r="B2967" s="9">
        <v>10</v>
      </c>
      <c r="C2967" s="255" t="s">
        <v>9104</v>
      </c>
      <c r="D2967" s="9">
        <v>-8182971224.7357664</v>
      </c>
      <c r="E2967" s="9">
        <v>1749003.2052711262</v>
      </c>
      <c r="F2967" s="255" t="s">
        <v>9135</v>
      </c>
      <c r="G2967" s="9"/>
      <c r="H2967" s="255" t="s">
        <v>9168</v>
      </c>
      <c r="I2967" s="9">
        <v>2</v>
      </c>
    </row>
    <row r="2968">
      <c r="A2968" s="255" t="s">
        <v>4145</v>
      </c>
      <c r="B2968" s="9">
        <v>10</v>
      </c>
      <c r="C2968" s="255" t="s">
        <v>9105</v>
      </c>
      <c r="D2968" s="9">
        <v>0.28365445520106763</v>
      </c>
      <c r="E2968" s="9">
        <v>1749003.2052711262</v>
      </c>
      <c r="F2968" s="255" t="s">
        <v>9135</v>
      </c>
      <c r="G2968" s="9"/>
      <c r="H2968" s="255" t="s">
        <v>9168</v>
      </c>
      <c r="I2968" s="9">
        <v>2</v>
      </c>
    </row>
    <row r="2969">
      <c r="A2969" s="255" t="s">
        <v>4146</v>
      </c>
      <c r="B2969" s="9">
        <v>10</v>
      </c>
      <c r="C2969" s="255" t="s">
        <v>9205</v>
      </c>
      <c r="D2969" s="9">
        <v>-4678.6485010856577</v>
      </c>
      <c r="E2969" s="9">
        <v>1749003.2052711262</v>
      </c>
      <c r="F2969" s="255" t="s">
        <v>9135</v>
      </c>
      <c r="G2969" s="9"/>
      <c r="H2969" s="255" t="s">
        <v>9168</v>
      </c>
      <c r="I2969" s="9">
        <v>2</v>
      </c>
    </row>
    <row r="2970">
      <c r="A2970" s="255" t="s">
        <v>4147</v>
      </c>
      <c r="B2970" s="9">
        <v>10</v>
      </c>
      <c r="C2970" s="255" t="s">
        <v>9103</v>
      </c>
      <c r="D2970" s="9">
        <v>809879.55833257199</v>
      </c>
      <c r="E2970" s="9">
        <v>1749003.2052711262</v>
      </c>
      <c r="F2970" s="255" t="s">
        <v>9136</v>
      </c>
      <c r="G2970" s="9"/>
      <c r="H2970" s="255" t="s">
        <v>9168</v>
      </c>
      <c r="I2970" s="9">
        <v>2</v>
      </c>
    </row>
    <row r="2971">
      <c r="A2971" s="255" t="s">
        <v>4148</v>
      </c>
      <c r="B2971" s="9">
        <v>10</v>
      </c>
      <c r="C2971" s="255" t="s">
        <v>9104</v>
      </c>
      <c r="D2971" s="9">
        <v>9844882933.9238262</v>
      </c>
      <c r="E2971" s="9">
        <v>1749003.2052711262</v>
      </c>
      <c r="F2971" s="255" t="s">
        <v>9136</v>
      </c>
      <c r="G2971" s="9"/>
      <c r="H2971" s="255" t="s">
        <v>9168</v>
      </c>
      <c r="I2971" s="9">
        <v>2</v>
      </c>
    </row>
    <row r="2972">
      <c r="A2972" s="255" t="s">
        <v>4149</v>
      </c>
      <c r="B2972" s="9">
        <v>10</v>
      </c>
      <c r="C2972" s="255" t="s">
        <v>9105</v>
      </c>
      <c r="D2972" s="9">
        <v>0.46305207211271315</v>
      </c>
      <c r="E2972" s="9">
        <v>1749003.2052711262</v>
      </c>
      <c r="F2972" s="255" t="s">
        <v>9136</v>
      </c>
      <c r="G2972" s="9"/>
      <c r="H2972" s="255" t="s">
        <v>9168</v>
      </c>
      <c r="I2972" s="9">
        <v>2</v>
      </c>
    </row>
    <row r="2973">
      <c r="A2973" s="255" t="s">
        <v>4150</v>
      </c>
      <c r="B2973" s="9">
        <v>10</v>
      </c>
      <c r="C2973" s="255" t="s">
        <v>9205</v>
      </c>
      <c r="D2973" s="9">
        <v>5628.8535688519205</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-0.0033232503176849025</v>
      </c>
      <c r="E2982" s="9"/>
      <c r="F2982" s="255" t="s">
        <v>9129</v>
      </c>
      <c r="G2982" s="9"/>
      <c r="H2982" s="255" t="s">
        <v>9168</v>
      </c>
      <c r="I2982" s="9">
        <v>2</v>
      </c>
    </row>
    <row r="2983">
      <c r="A2983" s="255" t="s">
        <v>4160</v>
      </c>
      <c r="B2983" s="9">
        <v>1</v>
      </c>
      <c r="C2983" s="255" t="s">
        <v>9100</v>
      </c>
      <c r="D2983" s="9">
        <v>-0.0033232503176849025</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-0.00029685747025834787</v>
      </c>
      <c r="E2987" s="9"/>
      <c r="F2987" s="255" t="s">
        <v>9122</v>
      </c>
      <c r="G2987" s="9"/>
      <c r="H2987" s="255" t="s">
        <v>9168</v>
      </c>
      <c r="I2987" s="9">
        <v>2</v>
      </c>
    </row>
    <row r="2988">
      <c r="A2988" s="255" t="s">
        <v>4165</v>
      </c>
      <c r="B2988" s="9">
        <v>1</v>
      </c>
      <c r="C2988" s="255" t="s">
        <v>9100</v>
      </c>
      <c r="D2988" s="9">
        <v>-0.00029685747025834787</v>
      </c>
      <c r="E2988" s="9"/>
      <c r="F2988" s="255" t="s">
        <v>9123</v>
      </c>
      <c r="G2988" s="9"/>
      <c r="H2988" s="255" t="s">
        <v>9168</v>
      </c>
      <c r="I2988" s="9">
        <v>2</v>
      </c>
    </row>
    <row r="2989">
      <c r="A2989" s="255" t="s">
        <v>4166</v>
      </c>
      <c r="B2989" s="9">
        <v>1</v>
      </c>
      <c r="C2989" s="255" t="s">
        <v>9100</v>
      </c>
      <c r="D2989" s="9">
        <v>-0.00029685747025834787</v>
      </c>
      <c r="E2989" s="9"/>
      <c r="F2989" s="255" t="s">
        <v>9124</v>
      </c>
      <c r="G2989" s="9"/>
      <c r="H2989" s="255" t="s">
        <v>9168</v>
      </c>
      <c r="I2989" s="9">
        <v>2</v>
      </c>
    </row>
    <row r="2990">
      <c r="A2990" s="255" t="s">
        <v>4167</v>
      </c>
      <c r="B2990" s="9">
        <v>1</v>
      </c>
      <c r="C2990" s="255" t="s">
        <v>9100</v>
      </c>
      <c r="D2990" s="9">
        <v>0.0013204677259621934</v>
      </c>
      <c r="E2990" s="9"/>
      <c r="F2990" s="255" t="s">
        <v>9127</v>
      </c>
      <c r="G2990" s="9"/>
      <c r="H2990" s="255" t="s">
        <v>9168</v>
      </c>
      <c r="I2990" s="9">
        <v>2</v>
      </c>
    </row>
    <row r="2991">
      <c r="A2991" s="255" t="s">
        <v>4168</v>
      </c>
      <c r="B2991" s="9">
        <v>1</v>
      </c>
      <c r="C2991" s="255" t="s">
        <v>9100</v>
      </c>
      <c r="D2991" s="9">
        <v>0.0013204677259621934</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0.0012474252706625804</v>
      </c>
      <c r="E2999" s="9"/>
      <c r="F2999" s="255" t="s">
        <v>9133</v>
      </c>
      <c r="G2999" s="9"/>
      <c r="H2999" s="255" t="s">
        <v>9168</v>
      </c>
      <c r="I2999" s="9">
        <v>2</v>
      </c>
    </row>
    <row r="3000">
      <c r="A3000" s="255" t="s">
        <v>4177</v>
      </c>
      <c r="B3000" s="9">
        <v>1</v>
      </c>
      <c r="C3000" s="255" t="s">
        <v>9100</v>
      </c>
      <c r="D3000" s="9">
        <v>-0.0044953545582453562</v>
      </c>
      <c r="E3000" s="9"/>
      <c r="F3000" s="255" t="s">
        <v>9134</v>
      </c>
      <c r="G3000" s="9"/>
      <c r="H3000" s="255" t="s">
        <v>9168</v>
      </c>
      <c r="I3000" s="9">
        <v>2</v>
      </c>
    </row>
    <row r="3001">
      <c r="A3001" s="255" t="s">
        <v>4178</v>
      </c>
      <c r="B3001" s="9">
        <v>1</v>
      </c>
      <c r="C3001" s="255" t="s">
        <v>9100</v>
      </c>
      <c r="D3001" s="9">
        <v>-0.0032479292875827758</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-0.0024994139433680133</v>
      </c>
      <c r="E3007" s="9"/>
      <c r="F3007" s="255" t="s">
        <v>9129</v>
      </c>
      <c r="G3007" s="9"/>
      <c r="H3007" s="255" t="s">
        <v>9168</v>
      </c>
      <c r="I3007" s="9">
        <v>2</v>
      </c>
    </row>
    <row r="3008">
      <c r="A3008" s="255" t="s">
        <v>4185</v>
      </c>
      <c r="B3008" s="9">
        <v>2</v>
      </c>
      <c r="C3008" s="255" t="s">
        <v>9100</v>
      </c>
      <c r="D3008" s="9">
        <v>-0.0024994139433680133</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0.00065272314094443767</v>
      </c>
      <c r="E3012" s="9"/>
      <c r="F3012" s="255" t="s">
        <v>9122</v>
      </c>
      <c r="G3012" s="9"/>
      <c r="H3012" s="255" t="s">
        <v>9168</v>
      </c>
      <c r="I3012" s="9">
        <v>2</v>
      </c>
    </row>
    <row r="3013">
      <c r="A3013" s="255" t="s">
        <v>4190</v>
      </c>
      <c r="B3013" s="9">
        <v>2</v>
      </c>
      <c r="C3013" s="255" t="s">
        <v>9100</v>
      </c>
      <c r="D3013" s="9">
        <v>0.00065272314094443767</v>
      </c>
      <c r="E3013" s="9"/>
      <c r="F3013" s="255" t="s">
        <v>9123</v>
      </c>
      <c r="G3013" s="9"/>
      <c r="H3013" s="255" t="s">
        <v>9168</v>
      </c>
      <c r="I3013" s="9">
        <v>2</v>
      </c>
    </row>
    <row r="3014">
      <c r="A3014" s="255" t="s">
        <v>4191</v>
      </c>
      <c r="B3014" s="9">
        <v>2</v>
      </c>
      <c r="C3014" s="255" t="s">
        <v>9100</v>
      </c>
      <c r="D3014" s="9">
        <v>0.00065272314094443767</v>
      </c>
      <c r="E3014" s="9"/>
      <c r="F3014" s="255" t="s">
        <v>9124</v>
      </c>
      <c r="G3014" s="9"/>
      <c r="H3014" s="255" t="s">
        <v>9168</v>
      </c>
      <c r="I3014" s="9">
        <v>2</v>
      </c>
    </row>
    <row r="3015">
      <c r="A3015" s="255" t="s">
        <v>4192</v>
      </c>
      <c r="B3015" s="9">
        <v>2</v>
      </c>
      <c r="C3015" s="255" t="s">
        <v>9100</v>
      </c>
      <c r="D3015" s="9">
        <v>0.0026633864527207899</v>
      </c>
      <c r="E3015" s="9"/>
      <c r="F3015" s="255" t="s">
        <v>9127</v>
      </c>
      <c r="G3015" s="9"/>
      <c r="H3015" s="255" t="s">
        <v>9168</v>
      </c>
      <c r="I3015" s="9">
        <v>2</v>
      </c>
    </row>
    <row r="3016">
      <c r="A3016" s="255" t="s">
        <v>4193</v>
      </c>
      <c r="B3016" s="9">
        <v>2</v>
      </c>
      <c r="C3016" s="255" t="s">
        <v>9100</v>
      </c>
      <c r="D3016" s="9">
        <v>0.0026633864527207899</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0.0025063597710696674</v>
      </c>
      <c r="E3024" s="9"/>
      <c r="F3024" s="255" t="s">
        <v>9133</v>
      </c>
      <c r="G3024" s="9"/>
      <c r="H3024" s="255" t="s">
        <v>9168</v>
      </c>
      <c r="I3024" s="9">
        <v>2</v>
      </c>
    </row>
    <row r="3025">
      <c r="A3025" s="255" t="s">
        <v>4202</v>
      </c>
      <c r="B3025" s="9">
        <v>2</v>
      </c>
      <c r="C3025" s="255" t="s">
        <v>9100</v>
      </c>
      <c r="D3025" s="9">
        <v>-0.0046830980596590313</v>
      </c>
      <c r="E3025" s="9"/>
      <c r="F3025" s="255" t="s">
        <v>9134</v>
      </c>
      <c r="G3025" s="9"/>
      <c r="H3025" s="255" t="s">
        <v>9168</v>
      </c>
      <c r="I3025" s="9">
        <v>2</v>
      </c>
    </row>
    <row r="3026">
      <c r="A3026" s="255" t="s">
        <v>4203</v>
      </c>
      <c r="B3026" s="9">
        <v>2</v>
      </c>
      <c r="C3026" s="255" t="s">
        <v>9100</v>
      </c>
      <c r="D3026" s="9">
        <v>-0.0021767382885893639</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-0.0025381736251600131</v>
      </c>
      <c r="E3032" s="9"/>
      <c r="F3032" s="255" t="s">
        <v>9129</v>
      </c>
      <c r="G3032" s="9"/>
      <c r="H3032" s="255" t="s">
        <v>9168</v>
      </c>
      <c r="I3032" s="9">
        <v>2</v>
      </c>
    </row>
    <row r="3033">
      <c r="A3033" s="255" t="s">
        <v>4210</v>
      </c>
      <c r="B3033" s="9">
        <v>3</v>
      </c>
      <c r="C3033" s="255" t="s">
        <v>9100</v>
      </c>
      <c r="D3033" s="9">
        <v>-0.0025381736251600131</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0.0011893048657602757</v>
      </c>
      <c r="E3037" s="9"/>
      <c r="F3037" s="255" t="s">
        <v>9122</v>
      </c>
      <c r="G3037" s="9"/>
      <c r="H3037" s="255" t="s">
        <v>9168</v>
      </c>
      <c r="I3037" s="9">
        <v>2</v>
      </c>
    </row>
    <row r="3038">
      <c r="A3038" s="255" t="s">
        <v>4215</v>
      </c>
      <c r="B3038" s="9">
        <v>3</v>
      </c>
      <c r="C3038" s="255" t="s">
        <v>9100</v>
      </c>
      <c r="D3038" s="9">
        <v>0.0011893048657602757</v>
      </c>
      <c r="E3038" s="9"/>
      <c r="F3038" s="255" t="s">
        <v>9123</v>
      </c>
      <c r="G3038" s="9"/>
      <c r="H3038" s="255" t="s">
        <v>9168</v>
      </c>
      <c r="I3038" s="9">
        <v>2</v>
      </c>
    </row>
    <row r="3039">
      <c r="A3039" s="255" t="s">
        <v>4216</v>
      </c>
      <c r="B3039" s="9">
        <v>3</v>
      </c>
      <c r="C3039" s="255" t="s">
        <v>9100</v>
      </c>
      <c r="D3039" s="9">
        <v>0.0011893048657602757</v>
      </c>
      <c r="E3039" s="9"/>
      <c r="F3039" s="255" t="s">
        <v>9124</v>
      </c>
      <c r="G3039" s="9"/>
      <c r="H3039" s="255" t="s">
        <v>9168</v>
      </c>
      <c r="I3039" s="9">
        <v>2</v>
      </c>
    </row>
    <row r="3040">
      <c r="A3040" s="255" t="s">
        <v>4217</v>
      </c>
      <c r="B3040" s="9">
        <v>3</v>
      </c>
      <c r="C3040" s="255" t="s">
        <v>9100</v>
      </c>
      <c r="D3040" s="9">
        <v>0.0041302550732488577</v>
      </c>
      <c r="E3040" s="9"/>
      <c r="F3040" s="255" t="s">
        <v>9127</v>
      </c>
      <c r="G3040" s="9"/>
      <c r="H3040" s="255" t="s">
        <v>9168</v>
      </c>
      <c r="I3040" s="9">
        <v>2</v>
      </c>
    </row>
    <row r="3041">
      <c r="A3041" s="255" t="s">
        <v>4218</v>
      </c>
      <c r="B3041" s="9">
        <v>3</v>
      </c>
      <c r="C3041" s="255" t="s">
        <v>9100</v>
      </c>
      <c r="D3041" s="9">
        <v>0.0041302550732488577</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0.0035008856102978232</v>
      </c>
      <c r="E3049" s="9"/>
      <c r="F3049" s="255" t="s">
        <v>9133</v>
      </c>
      <c r="G3049" s="9"/>
      <c r="H3049" s="255" t="s">
        <v>9168</v>
      </c>
      <c r="I3049" s="9">
        <v>2</v>
      </c>
    </row>
    <row r="3050">
      <c r="A3050" s="255" t="s">
        <v>4227</v>
      </c>
      <c r="B3050" s="9">
        <v>3</v>
      </c>
      <c r="C3050" s="255" t="s">
        <v>9100</v>
      </c>
      <c r="D3050" s="9">
        <v>-0.0051515036588442222</v>
      </c>
      <c r="E3050" s="9"/>
      <c r="F3050" s="255" t="s">
        <v>9134</v>
      </c>
      <c r="G3050" s="9"/>
      <c r="H3050" s="255" t="s">
        <v>9168</v>
      </c>
      <c r="I3050" s="9">
        <v>2</v>
      </c>
    </row>
    <row r="3051">
      <c r="A3051" s="255" t="s">
        <v>4228</v>
      </c>
      <c r="B3051" s="9">
        <v>3</v>
      </c>
      <c r="C3051" s="255" t="s">
        <v>9100</v>
      </c>
      <c r="D3051" s="9">
        <v>-0.0016506180485463989</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-0.0028485669306524768</v>
      </c>
      <c r="E3057" s="9"/>
      <c r="F3057" s="255" t="s">
        <v>9129</v>
      </c>
      <c r="G3057" s="9"/>
      <c r="H3057" s="255" t="s">
        <v>9168</v>
      </c>
      <c r="I3057" s="9">
        <v>2</v>
      </c>
    </row>
    <row r="3058">
      <c r="A3058" s="255" t="s">
        <v>4235</v>
      </c>
      <c r="B3058" s="9">
        <v>4</v>
      </c>
      <c r="C3058" s="255" t="s">
        <v>9100</v>
      </c>
      <c r="D3058" s="9">
        <v>-0.0028485669306524768</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0.0012283626653690365</v>
      </c>
      <c r="E3062" s="9"/>
      <c r="F3062" s="255" t="s">
        <v>9122</v>
      </c>
      <c r="G3062" s="9"/>
      <c r="H3062" s="255" t="s">
        <v>9168</v>
      </c>
      <c r="I3062" s="9">
        <v>2</v>
      </c>
    </row>
    <row r="3063">
      <c r="A3063" s="255" t="s">
        <v>4240</v>
      </c>
      <c r="B3063" s="9">
        <v>4</v>
      </c>
      <c r="C3063" s="255" t="s">
        <v>9100</v>
      </c>
      <c r="D3063" s="9">
        <v>0.0012283626653690365</v>
      </c>
      <c r="E3063" s="9"/>
      <c r="F3063" s="255" t="s">
        <v>9123</v>
      </c>
      <c r="G3063" s="9"/>
      <c r="H3063" s="255" t="s">
        <v>9168</v>
      </c>
      <c r="I3063" s="9">
        <v>2</v>
      </c>
    </row>
    <row r="3064">
      <c r="A3064" s="255" t="s">
        <v>4241</v>
      </c>
      <c r="B3064" s="9">
        <v>4</v>
      </c>
      <c r="C3064" s="255" t="s">
        <v>9100</v>
      </c>
      <c r="D3064" s="9">
        <v>0.0012283626653690365</v>
      </c>
      <c r="E3064" s="9"/>
      <c r="F3064" s="255" t="s">
        <v>9124</v>
      </c>
      <c r="G3064" s="9"/>
      <c r="H3064" s="255" t="s">
        <v>9168</v>
      </c>
      <c r="I3064" s="9">
        <v>2</v>
      </c>
    </row>
    <row r="3065">
      <c r="A3065" s="255" t="s">
        <v>4242</v>
      </c>
      <c r="B3065" s="9">
        <v>4</v>
      </c>
      <c r="C3065" s="255" t="s">
        <v>9100</v>
      </c>
      <c r="D3065" s="9">
        <v>0.0049556863269322208</v>
      </c>
      <c r="E3065" s="9"/>
      <c r="F3065" s="255" t="s">
        <v>9127</v>
      </c>
      <c r="G3065" s="9"/>
      <c r="H3065" s="255" t="s">
        <v>9168</v>
      </c>
      <c r="I3065" s="9">
        <v>2</v>
      </c>
    </row>
    <row r="3066">
      <c r="A3066" s="255" t="s">
        <v>4243</v>
      </c>
      <c r="B3066" s="9">
        <v>4</v>
      </c>
      <c r="C3066" s="255" t="s">
        <v>9100</v>
      </c>
      <c r="D3066" s="9">
        <v>0.0049556863269322208</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0.0038556210186000452</v>
      </c>
      <c r="E3074" s="9"/>
      <c r="F3074" s="255" t="s">
        <v>9133</v>
      </c>
      <c r="G3074" s="9"/>
      <c r="H3074" s="255" t="s">
        <v>9168</v>
      </c>
      <c r="I3074" s="9">
        <v>2</v>
      </c>
    </row>
    <row r="3075">
      <c r="A3075" s="255" t="s">
        <v>4252</v>
      </c>
      <c r="B3075" s="9">
        <v>4</v>
      </c>
      <c r="C3075" s="255" t="s">
        <v>9100</v>
      </c>
      <c r="D3075" s="9">
        <v>-0.0053290310013088087</v>
      </c>
      <c r="E3075" s="9"/>
      <c r="F3075" s="255" t="s">
        <v>9134</v>
      </c>
      <c r="G3075" s="9"/>
      <c r="H3075" s="255" t="s">
        <v>9168</v>
      </c>
      <c r="I3075" s="9">
        <v>2</v>
      </c>
    </row>
    <row r="3076">
      <c r="A3076" s="255" t="s">
        <v>4253</v>
      </c>
      <c r="B3076" s="9">
        <v>4</v>
      </c>
      <c r="C3076" s="255" t="s">
        <v>9100</v>
      </c>
      <c r="D3076" s="9">
        <v>-0.0014734099827087633</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-0.0025348422602352811</v>
      </c>
      <c r="E3082" s="9"/>
      <c r="F3082" s="255" t="s">
        <v>9129</v>
      </c>
      <c r="G3082" s="9"/>
      <c r="H3082" s="255" t="s">
        <v>9168</v>
      </c>
      <c r="I3082" s="9">
        <v>2</v>
      </c>
    </row>
    <row r="3083">
      <c r="A3083" s="255" t="s">
        <v>4260</v>
      </c>
      <c r="B3083" s="9">
        <v>5</v>
      </c>
      <c r="C3083" s="255" t="s">
        <v>9100</v>
      </c>
      <c r="D3083" s="9">
        <v>-0.0025348422602352811</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0.0019771917085518054</v>
      </c>
      <c r="E3087" s="9"/>
      <c r="F3087" s="255" t="s">
        <v>9122</v>
      </c>
      <c r="G3087" s="9"/>
      <c r="H3087" s="255" t="s">
        <v>9168</v>
      </c>
      <c r="I3087" s="9">
        <v>2</v>
      </c>
    </row>
    <row r="3088">
      <c r="A3088" s="255" t="s">
        <v>4265</v>
      </c>
      <c r="B3088" s="9">
        <v>5</v>
      </c>
      <c r="C3088" s="255" t="s">
        <v>9100</v>
      </c>
      <c r="D3088" s="9">
        <v>0.0019771917085518054</v>
      </c>
      <c r="E3088" s="9"/>
      <c r="F3088" s="255" t="s">
        <v>9123</v>
      </c>
      <c r="G3088" s="9"/>
      <c r="H3088" s="255" t="s">
        <v>9168</v>
      </c>
      <c r="I3088" s="9">
        <v>2</v>
      </c>
    </row>
    <row r="3089">
      <c r="A3089" s="255" t="s">
        <v>4266</v>
      </c>
      <c r="B3089" s="9">
        <v>5</v>
      </c>
      <c r="C3089" s="255" t="s">
        <v>9100</v>
      </c>
      <c r="D3089" s="9">
        <v>0.0019771917085518054</v>
      </c>
      <c r="E3089" s="9"/>
      <c r="F3089" s="255" t="s">
        <v>9124</v>
      </c>
      <c r="G3089" s="9"/>
      <c r="H3089" s="255" t="s">
        <v>9168</v>
      </c>
      <c r="I3089" s="9">
        <v>2</v>
      </c>
    </row>
    <row r="3090">
      <c r="A3090" s="255" t="s">
        <v>4267</v>
      </c>
      <c r="B3090" s="9">
        <v>5</v>
      </c>
      <c r="C3090" s="255" t="s">
        <v>9100</v>
      </c>
      <c r="D3090" s="9">
        <v>0.005865834005625117</v>
      </c>
      <c r="E3090" s="9"/>
      <c r="F3090" s="255" t="s">
        <v>9127</v>
      </c>
      <c r="G3090" s="9"/>
      <c r="H3090" s="255" t="s">
        <v>9168</v>
      </c>
      <c r="I3090" s="9">
        <v>2</v>
      </c>
    </row>
    <row r="3091">
      <c r="A3091" s="255" t="s">
        <v>4268</v>
      </c>
      <c r="B3091" s="9">
        <v>5</v>
      </c>
      <c r="C3091" s="255" t="s">
        <v>9100</v>
      </c>
      <c r="D3091" s="9">
        <v>0.005865834005625117</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0.0040460368668119012</v>
      </c>
      <c r="E3099" s="9"/>
      <c r="F3099" s="255" t="s">
        <v>9133</v>
      </c>
      <c r="G3099" s="9"/>
      <c r="H3099" s="255" t="s">
        <v>9168</v>
      </c>
      <c r="I3099" s="9">
        <v>2</v>
      </c>
    </row>
    <row r="3100">
      <c r="A3100" s="255" t="s">
        <v>4277</v>
      </c>
      <c r="B3100" s="9">
        <v>5</v>
      </c>
      <c r="C3100" s="255" t="s">
        <v>9100</v>
      </c>
      <c r="D3100" s="9">
        <v>-0.0055556122546726551</v>
      </c>
      <c r="E3100" s="9"/>
      <c r="F3100" s="255" t="s">
        <v>9134</v>
      </c>
      <c r="G3100" s="9"/>
      <c r="H3100" s="255" t="s">
        <v>9168</v>
      </c>
      <c r="I3100" s="9">
        <v>2</v>
      </c>
    </row>
    <row r="3101">
      <c r="A3101" s="255" t="s">
        <v>4278</v>
      </c>
      <c r="B3101" s="9">
        <v>5</v>
      </c>
      <c r="C3101" s="255" t="s">
        <v>9100</v>
      </c>
      <c r="D3101" s="9">
        <v>-0.0015095753878607535</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-0.0029649769084207547</v>
      </c>
      <c r="E3107" s="9"/>
      <c r="F3107" s="255" t="s">
        <v>9129</v>
      </c>
      <c r="G3107" s="9"/>
      <c r="H3107" s="255" t="s">
        <v>9168</v>
      </c>
      <c r="I3107" s="9">
        <v>2</v>
      </c>
    </row>
    <row r="3108">
      <c r="A3108" s="255" t="s">
        <v>4285</v>
      </c>
      <c r="B3108" s="9">
        <v>6</v>
      </c>
      <c r="C3108" s="255" t="s">
        <v>9100</v>
      </c>
      <c r="D3108" s="9">
        <v>-0.0029649769084207547</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0.0014530225307146862</v>
      </c>
      <c r="E3112" s="9"/>
      <c r="F3112" s="255" t="s">
        <v>9122</v>
      </c>
      <c r="G3112" s="9"/>
      <c r="H3112" s="255" t="s">
        <v>9168</v>
      </c>
      <c r="I3112" s="9">
        <v>2</v>
      </c>
    </row>
    <row r="3113">
      <c r="A3113" s="255" t="s">
        <v>4290</v>
      </c>
      <c r="B3113" s="9">
        <v>6</v>
      </c>
      <c r="C3113" s="255" t="s">
        <v>9100</v>
      </c>
      <c r="D3113" s="9">
        <v>0.0014530225307146862</v>
      </c>
      <c r="E3113" s="9"/>
      <c r="F3113" s="255" t="s">
        <v>9123</v>
      </c>
      <c r="G3113" s="9"/>
      <c r="H3113" s="255" t="s">
        <v>9168</v>
      </c>
      <c r="I3113" s="9">
        <v>2</v>
      </c>
    </row>
    <row r="3114">
      <c r="A3114" s="255" t="s">
        <v>4291</v>
      </c>
      <c r="B3114" s="9">
        <v>6</v>
      </c>
      <c r="C3114" s="255" t="s">
        <v>9100</v>
      </c>
      <c r="D3114" s="9">
        <v>0.0014530225307146862</v>
      </c>
      <c r="E3114" s="9"/>
      <c r="F3114" s="255" t="s">
        <v>9124</v>
      </c>
      <c r="G3114" s="9"/>
      <c r="H3114" s="255" t="s">
        <v>9168</v>
      </c>
      <c r="I3114" s="9">
        <v>2</v>
      </c>
    </row>
    <row r="3115">
      <c r="A3115" s="255" t="s">
        <v>4292</v>
      </c>
      <c r="B3115" s="9">
        <v>6</v>
      </c>
      <c r="C3115" s="255" t="s">
        <v>9100</v>
      </c>
      <c r="D3115" s="9">
        <v>0.0051825620755085273</v>
      </c>
      <c r="E3115" s="9"/>
      <c r="F3115" s="255" t="s">
        <v>9127</v>
      </c>
      <c r="G3115" s="9"/>
      <c r="H3115" s="255" t="s">
        <v>9168</v>
      </c>
      <c r="I3115" s="9">
        <v>2</v>
      </c>
    </row>
    <row r="3116">
      <c r="A3116" s="255" t="s">
        <v>4293</v>
      </c>
      <c r="B3116" s="9">
        <v>6</v>
      </c>
      <c r="C3116" s="255" t="s">
        <v>9100</v>
      </c>
      <c r="D3116" s="9">
        <v>0.0051825620755085273</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0.0041521325615183329</v>
      </c>
      <c r="E3124" s="9"/>
      <c r="F3124" s="255" t="s">
        <v>9133</v>
      </c>
      <c r="G3124" s="9"/>
      <c r="H3124" s="255" t="s">
        <v>9168</v>
      </c>
      <c r="I3124" s="9">
        <v>2</v>
      </c>
    </row>
    <row r="3125">
      <c r="A3125" s="255" t="s">
        <v>4302</v>
      </c>
      <c r="B3125" s="9">
        <v>6</v>
      </c>
      <c r="C3125" s="255" t="s">
        <v>9100</v>
      </c>
      <c r="D3125" s="9">
        <v>-0.0055446903588720802</v>
      </c>
      <c r="E3125" s="9"/>
      <c r="F3125" s="255" t="s">
        <v>9134</v>
      </c>
      <c r="G3125" s="9"/>
      <c r="H3125" s="255" t="s">
        <v>9168</v>
      </c>
      <c r="I3125" s="9">
        <v>2</v>
      </c>
    </row>
    <row r="3126">
      <c r="A3126" s="255" t="s">
        <v>4303</v>
      </c>
      <c r="B3126" s="9">
        <v>6</v>
      </c>
      <c r="C3126" s="255" t="s">
        <v>9100</v>
      </c>
      <c r="D3126" s="9">
        <v>-0.0013925577973537475</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-0.0031761965612695209</v>
      </c>
      <c r="E3132" s="9"/>
      <c r="F3132" s="255" t="s">
        <v>9129</v>
      </c>
      <c r="G3132" s="9"/>
      <c r="H3132" s="255" t="s">
        <v>9168</v>
      </c>
      <c r="I3132" s="9">
        <v>2</v>
      </c>
    </row>
    <row r="3133">
      <c r="A3133" s="255" t="s">
        <v>4310</v>
      </c>
      <c r="B3133" s="9">
        <v>7</v>
      </c>
      <c r="C3133" s="255" t="s">
        <v>9100</v>
      </c>
      <c r="D3133" s="9">
        <v>-0.0031761965612695209</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0.0018329954836377288</v>
      </c>
      <c r="E3137" s="9"/>
      <c r="F3137" s="255" t="s">
        <v>9122</v>
      </c>
      <c r="G3137" s="9"/>
      <c r="H3137" s="255" t="s">
        <v>9168</v>
      </c>
      <c r="I3137" s="9">
        <v>2</v>
      </c>
    </row>
    <row r="3138">
      <c r="A3138" s="255" t="s">
        <v>4315</v>
      </c>
      <c r="B3138" s="9">
        <v>7</v>
      </c>
      <c r="C3138" s="255" t="s">
        <v>9100</v>
      </c>
      <c r="D3138" s="9">
        <v>0.0018329954836377288</v>
      </c>
      <c r="E3138" s="9"/>
      <c r="F3138" s="255" t="s">
        <v>9123</v>
      </c>
      <c r="G3138" s="9"/>
      <c r="H3138" s="255" t="s">
        <v>9168</v>
      </c>
      <c r="I3138" s="9">
        <v>2</v>
      </c>
    </row>
    <row r="3139">
      <c r="A3139" s="255" t="s">
        <v>4316</v>
      </c>
      <c r="B3139" s="9">
        <v>7</v>
      </c>
      <c r="C3139" s="255" t="s">
        <v>9100</v>
      </c>
      <c r="D3139" s="9">
        <v>0.0018329954836377288</v>
      </c>
      <c r="E3139" s="9"/>
      <c r="F3139" s="255" t="s">
        <v>9124</v>
      </c>
      <c r="G3139" s="9"/>
      <c r="H3139" s="255" t="s">
        <v>9168</v>
      </c>
      <c r="I3139" s="9">
        <v>2</v>
      </c>
    </row>
    <row r="3140">
      <c r="A3140" s="255" t="s">
        <v>4317</v>
      </c>
      <c r="B3140" s="9">
        <v>7</v>
      </c>
      <c r="C3140" s="255" t="s">
        <v>9100</v>
      </c>
      <c r="D3140" s="9">
        <v>0.0068832110183826324</v>
      </c>
      <c r="E3140" s="9"/>
      <c r="F3140" s="255" t="s">
        <v>9127</v>
      </c>
      <c r="G3140" s="9"/>
      <c r="H3140" s="255" t="s">
        <v>9168</v>
      </c>
      <c r="I3140" s="9">
        <v>2</v>
      </c>
    </row>
    <row r="3141">
      <c r="A3141" s="255" t="s">
        <v>4318</v>
      </c>
      <c r="B3141" s="9">
        <v>7</v>
      </c>
      <c r="C3141" s="255" t="s">
        <v>9100</v>
      </c>
      <c r="D3141" s="9">
        <v>0.0068832110183826324</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0.0044159326520869192</v>
      </c>
      <c r="E3149" s="9"/>
      <c r="F3149" s="255" t="s">
        <v>9133</v>
      </c>
      <c r="G3149" s="9"/>
      <c r="H3149" s="255" t="s">
        <v>9168</v>
      </c>
      <c r="I3149" s="9">
        <v>2</v>
      </c>
    </row>
    <row r="3150">
      <c r="A3150" s="255" t="s">
        <v>4327</v>
      </c>
      <c r="B3150" s="9">
        <v>7</v>
      </c>
      <c r="C3150" s="255" t="s">
        <v>9100</v>
      </c>
      <c r="D3150" s="9">
        <v>-0.005734919689455633</v>
      </c>
      <c r="E3150" s="9"/>
      <c r="F3150" s="255" t="s">
        <v>9134</v>
      </c>
      <c r="G3150" s="9"/>
      <c r="H3150" s="255" t="s">
        <v>9168</v>
      </c>
      <c r="I3150" s="9">
        <v>2</v>
      </c>
    </row>
    <row r="3151">
      <c r="A3151" s="255" t="s">
        <v>4328</v>
      </c>
      <c r="B3151" s="9">
        <v>7</v>
      </c>
      <c r="C3151" s="255" t="s">
        <v>9100</v>
      </c>
      <c r="D3151" s="9">
        <v>-0.0013189870373687138</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-0.0042605431067978851</v>
      </c>
      <c r="E3157" s="9"/>
      <c r="F3157" s="255" t="s">
        <v>9129</v>
      </c>
      <c r="G3157" s="9"/>
      <c r="H3157" s="255" t="s">
        <v>9168</v>
      </c>
      <c r="I3157" s="9">
        <v>2</v>
      </c>
    </row>
    <row r="3158">
      <c r="A3158" s="255" t="s">
        <v>4335</v>
      </c>
      <c r="B3158" s="9">
        <v>8</v>
      </c>
      <c r="C3158" s="255" t="s">
        <v>9100</v>
      </c>
      <c r="D3158" s="9">
        <v>-0.0042605431067978851</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0.001193229472514064</v>
      </c>
      <c r="E3162" s="9"/>
      <c r="F3162" s="255" t="s">
        <v>9122</v>
      </c>
      <c r="G3162" s="9"/>
      <c r="H3162" s="255" t="s">
        <v>9168</v>
      </c>
      <c r="I3162" s="9">
        <v>2</v>
      </c>
    </row>
    <row r="3163">
      <c r="A3163" s="255" t="s">
        <v>4340</v>
      </c>
      <c r="B3163" s="9">
        <v>8</v>
      </c>
      <c r="C3163" s="255" t="s">
        <v>9100</v>
      </c>
      <c r="D3163" s="9">
        <v>0.001193229472514064</v>
      </c>
      <c r="E3163" s="9"/>
      <c r="F3163" s="255" t="s">
        <v>9123</v>
      </c>
      <c r="G3163" s="9"/>
      <c r="H3163" s="255" t="s">
        <v>9168</v>
      </c>
      <c r="I3163" s="9">
        <v>2</v>
      </c>
    </row>
    <row r="3164">
      <c r="A3164" s="255" t="s">
        <v>4341</v>
      </c>
      <c r="B3164" s="9">
        <v>8</v>
      </c>
      <c r="C3164" s="255" t="s">
        <v>9100</v>
      </c>
      <c r="D3164" s="9">
        <v>0.001193229472514064</v>
      </c>
      <c r="E3164" s="9"/>
      <c r="F3164" s="255" t="s">
        <v>9124</v>
      </c>
      <c r="G3164" s="9"/>
      <c r="H3164" s="255" t="s">
        <v>9168</v>
      </c>
      <c r="I3164" s="9">
        <v>2</v>
      </c>
    </row>
    <row r="3165">
      <c r="A3165" s="255" t="s">
        <v>4342</v>
      </c>
      <c r="B3165" s="9">
        <v>8</v>
      </c>
      <c r="C3165" s="255" t="s">
        <v>9100</v>
      </c>
      <c r="D3165" s="9">
        <v>0.0078998266812611503</v>
      </c>
      <c r="E3165" s="9"/>
      <c r="F3165" s="255" t="s">
        <v>9127</v>
      </c>
      <c r="G3165" s="9"/>
      <c r="H3165" s="255" t="s">
        <v>9168</v>
      </c>
      <c r="I3165" s="9">
        <v>2</v>
      </c>
    </row>
    <row r="3166">
      <c r="A3166" s="255" t="s">
        <v>4343</v>
      </c>
      <c r="B3166" s="9">
        <v>8</v>
      </c>
      <c r="C3166" s="255" t="s">
        <v>9100</v>
      </c>
      <c r="D3166" s="9">
        <v>0.0078998266812611503</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0.0043271816580822504</v>
      </c>
      <c r="E3174" s="9"/>
      <c r="F3174" s="255" t="s">
        <v>9133</v>
      </c>
      <c r="G3174" s="9"/>
      <c r="H3174" s="255" t="s">
        <v>9168</v>
      </c>
      <c r="I3174" s="9">
        <v>2</v>
      </c>
    </row>
    <row r="3175">
      <c r="A3175" s="255" t="s">
        <v>4352</v>
      </c>
      <c r="B3175" s="9">
        <v>8</v>
      </c>
      <c r="C3175" s="255" t="s">
        <v>9100</v>
      </c>
      <c r="D3175" s="9">
        <v>-0.0059502848490424858</v>
      </c>
      <c r="E3175" s="9"/>
      <c r="F3175" s="255" t="s">
        <v>9134</v>
      </c>
      <c r="G3175" s="9"/>
      <c r="H3175" s="255" t="s">
        <v>9168</v>
      </c>
      <c r="I3175" s="9">
        <v>2</v>
      </c>
    </row>
    <row r="3176">
      <c r="A3176" s="255" t="s">
        <v>4353</v>
      </c>
      <c r="B3176" s="9">
        <v>8</v>
      </c>
      <c r="C3176" s="255" t="s">
        <v>9100</v>
      </c>
      <c r="D3176" s="9">
        <v>-0.0016231031909602353</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-0.0040129092288636392</v>
      </c>
      <c r="E3182" s="9"/>
      <c r="F3182" s="255" t="s">
        <v>9129</v>
      </c>
      <c r="G3182" s="9"/>
      <c r="H3182" s="255" t="s">
        <v>9168</v>
      </c>
      <c r="I3182" s="9">
        <v>2</v>
      </c>
    </row>
    <row r="3183">
      <c r="A3183" s="255" t="s">
        <v>4360</v>
      </c>
      <c r="B3183" s="9">
        <v>9</v>
      </c>
      <c r="C3183" s="255" t="s">
        <v>9100</v>
      </c>
      <c r="D3183" s="9">
        <v>-0.0040129092288636392</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0.0014185470677050133</v>
      </c>
      <c r="E3187" s="9"/>
      <c r="F3187" s="255" t="s">
        <v>9122</v>
      </c>
      <c r="G3187" s="9"/>
      <c r="H3187" s="255" t="s">
        <v>9168</v>
      </c>
      <c r="I3187" s="9">
        <v>2</v>
      </c>
    </row>
    <row r="3188">
      <c r="A3188" s="255" t="s">
        <v>4365</v>
      </c>
      <c r="B3188" s="9">
        <v>9</v>
      </c>
      <c r="C3188" s="255" t="s">
        <v>9100</v>
      </c>
      <c r="D3188" s="9">
        <v>0.0014185470677050133</v>
      </c>
      <c r="E3188" s="9"/>
      <c r="F3188" s="255" t="s">
        <v>9123</v>
      </c>
      <c r="G3188" s="9"/>
      <c r="H3188" s="255" t="s">
        <v>9168</v>
      </c>
      <c r="I3188" s="9">
        <v>2</v>
      </c>
    </row>
    <row r="3189">
      <c r="A3189" s="255" t="s">
        <v>4366</v>
      </c>
      <c r="B3189" s="9">
        <v>9</v>
      </c>
      <c r="C3189" s="255" t="s">
        <v>9100</v>
      </c>
      <c r="D3189" s="9">
        <v>0.0014185470677050133</v>
      </c>
      <c r="E3189" s="9"/>
      <c r="F3189" s="255" t="s">
        <v>9124</v>
      </c>
      <c r="G3189" s="9"/>
      <c r="H3189" s="255" t="s">
        <v>9168</v>
      </c>
      <c r="I3189" s="9">
        <v>2</v>
      </c>
    </row>
    <row r="3190">
      <c r="A3190" s="255" t="s">
        <v>4367</v>
      </c>
      <c r="B3190" s="9">
        <v>9</v>
      </c>
      <c r="C3190" s="255" t="s">
        <v>9100</v>
      </c>
      <c r="D3190" s="9">
        <v>0.0074375772101760796</v>
      </c>
      <c r="E3190" s="9"/>
      <c r="F3190" s="255" t="s">
        <v>9127</v>
      </c>
      <c r="G3190" s="9"/>
      <c r="H3190" s="255" t="s">
        <v>9168</v>
      </c>
      <c r="I3190" s="9">
        <v>2</v>
      </c>
    </row>
    <row r="3191">
      <c r="A3191" s="255" t="s">
        <v>4368</v>
      </c>
      <c r="B3191" s="9">
        <v>9</v>
      </c>
      <c r="C3191" s="255" t="s">
        <v>9100</v>
      </c>
      <c r="D3191" s="9">
        <v>0.0074375772101760796</v>
      </c>
      <c r="E3191" s="9"/>
      <c r="F3191" s="255" t="s">
        <v>9128</v>
      </c>
      <c r="G3191" s="9"/>
      <c r="H3191" s="255" t="s">
        <v>9168</v>
      </c>
      <c r="I3191" s="9">
        <v>2</v>
      </c>
    </row>
    <row r="3192">
      <c r="A3192" s="255" t="s">
        <v>4369</v>
      </c>
      <c r="B3192" s="9">
        <v>9</v>
      </c>
      <c r="C3192" s="255" t="s">
        <v>9100</v>
      </c>
      <c r="D3192" s="9">
        <v>-0.0060190301424710661</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0.0045556739074477937</v>
      </c>
      <c r="E3199" s="9"/>
      <c r="F3199" s="255" t="s">
        <v>9133</v>
      </c>
      <c r="G3199" s="9"/>
      <c r="H3199" s="255" t="s">
        <v>9168</v>
      </c>
      <c r="I3199" s="9">
        <v>2</v>
      </c>
    </row>
    <row r="3200">
      <c r="A3200" s="255" t="s">
        <v>4377</v>
      </c>
      <c r="B3200" s="9">
        <v>9</v>
      </c>
      <c r="C3200" s="255" t="s">
        <v>9100</v>
      </c>
      <c r="D3200" s="9">
        <v>-0.0060621235766617427</v>
      </c>
      <c r="E3200" s="9"/>
      <c r="F3200" s="255" t="s">
        <v>9134</v>
      </c>
      <c r="G3200" s="9"/>
      <c r="H3200" s="255" t="s">
        <v>9168</v>
      </c>
      <c r="I3200" s="9">
        <v>2</v>
      </c>
    </row>
    <row r="3201">
      <c r="A3201" s="255" t="s">
        <v>4378</v>
      </c>
      <c r="B3201" s="9">
        <v>9</v>
      </c>
      <c r="C3201" s="255" t="s">
        <v>9100</v>
      </c>
      <c r="D3201" s="9">
        <v>-0.001506449669213949</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-0.0025064595596496902</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-0.0062425812429592227</v>
      </c>
      <c r="E3207" s="9"/>
      <c r="F3207" s="255" t="s">
        <v>9129</v>
      </c>
      <c r="G3207" s="9"/>
      <c r="H3207" s="255" t="s">
        <v>9168</v>
      </c>
      <c r="I3207" s="9">
        <v>2</v>
      </c>
    </row>
    <row r="3208">
      <c r="A3208" s="255" t="s">
        <v>4385</v>
      </c>
      <c r="B3208" s="9">
        <v>10</v>
      </c>
      <c r="C3208" s="255" t="s">
        <v>9100</v>
      </c>
      <c r="D3208" s="9">
        <v>-0.0062425812429592227</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-0.00017466827353913736</v>
      </c>
      <c r="E3212" s="9"/>
      <c r="F3212" s="255" t="s">
        <v>9122</v>
      </c>
      <c r="G3212" s="9"/>
      <c r="H3212" s="255" t="s">
        <v>9168</v>
      </c>
      <c r="I3212" s="9">
        <v>2</v>
      </c>
    </row>
    <row r="3213">
      <c r="A3213" s="255" t="s">
        <v>4390</v>
      </c>
      <c r="B3213" s="9">
        <v>10</v>
      </c>
      <c r="C3213" s="255" t="s">
        <v>9100</v>
      </c>
      <c r="D3213" s="9">
        <v>-0.00017466827353913736</v>
      </c>
      <c r="E3213" s="9"/>
      <c r="F3213" s="255" t="s">
        <v>9123</v>
      </c>
      <c r="G3213" s="9"/>
      <c r="H3213" s="255" t="s">
        <v>9168</v>
      </c>
      <c r="I3213" s="9">
        <v>2</v>
      </c>
    </row>
    <row r="3214">
      <c r="A3214" s="255" t="s">
        <v>4391</v>
      </c>
      <c r="B3214" s="9">
        <v>10</v>
      </c>
      <c r="C3214" s="255" t="s">
        <v>9100</v>
      </c>
      <c r="D3214" s="9">
        <v>-0.00017466827353913736</v>
      </c>
      <c r="E3214" s="9"/>
      <c r="F3214" s="255" t="s">
        <v>9124</v>
      </c>
      <c r="G3214" s="9"/>
      <c r="H3214" s="255" t="s">
        <v>9168</v>
      </c>
      <c r="I3214" s="9">
        <v>2</v>
      </c>
    </row>
    <row r="3215">
      <c r="A3215" s="255" t="s">
        <v>4392</v>
      </c>
      <c r="B3215" s="9">
        <v>10</v>
      </c>
      <c r="C3215" s="255" t="s">
        <v>9100</v>
      </c>
      <c r="D3215" s="9">
        <v>0.0090483346005174343</v>
      </c>
      <c r="E3215" s="9"/>
      <c r="F3215" s="255" t="s">
        <v>9127</v>
      </c>
      <c r="G3215" s="9"/>
      <c r="H3215" s="255" t="s">
        <v>9168</v>
      </c>
      <c r="I3215" s="9">
        <v>2</v>
      </c>
    </row>
    <row r="3216">
      <c r="A3216" s="255" t="s">
        <v>4393</v>
      </c>
      <c r="B3216" s="9">
        <v>10</v>
      </c>
      <c r="C3216" s="255" t="s">
        <v>9100</v>
      </c>
      <c r="D3216" s="9">
        <v>0.0090483346005174343</v>
      </c>
      <c r="E3216" s="9"/>
      <c r="F3216" s="255" t="s">
        <v>9128</v>
      </c>
      <c r="G3216" s="9"/>
      <c r="H3216" s="255" t="s">
        <v>9168</v>
      </c>
      <c r="I3216" s="9">
        <v>2</v>
      </c>
    </row>
    <row r="3217">
      <c r="A3217" s="255" t="s">
        <v>4394</v>
      </c>
      <c r="B3217" s="9">
        <v>10</v>
      </c>
      <c r="C3217" s="255" t="s">
        <v>9100</v>
      </c>
      <c r="D3217" s="9">
        <v>-0.0092230028740565712</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0.003552620503177545</v>
      </c>
      <c r="E3224" s="9"/>
      <c r="F3224" s="255" t="s">
        <v>9133</v>
      </c>
      <c r="G3224" s="9"/>
      <c r="H3224" s="255" t="s">
        <v>9168</v>
      </c>
      <c r="I3224" s="9">
        <v>2</v>
      </c>
    </row>
    <row r="3225">
      <c r="A3225" s="255" t="s">
        <v>4402</v>
      </c>
      <c r="B3225" s="9">
        <v>10</v>
      </c>
      <c r="C3225" s="255" t="s">
        <v>9100</v>
      </c>
      <c r="D3225" s="9">
        <v>-0.0062798936464944326</v>
      </c>
      <c r="E3225" s="9"/>
      <c r="F3225" s="255" t="s">
        <v>9134</v>
      </c>
      <c r="G3225" s="9"/>
      <c r="H3225" s="255" t="s">
        <v>9168</v>
      </c>
      <c r="I3225" s="9">
        <v>2</v>
      </c>
    </row>
    <row r="3226">
      <c r="A3226" s="255" t="s">
        <v>4403</v>
      </c>
      <c r="B3226" s="9">
        <v>10</v>
      </c>
      <c r="C3226" s="255" t="s">
        <v>9100</v>
      </c>
      <c r="D3226" s="9">
        <v>-0.0027272731433168871</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-0.0035153080996423365</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0.0065645834081266407</v>
      </c>
      <c r="E3232" s="9"/>
      <c r="F3232" s="255" t="s">
        <v>9129</v>
      </c>
      <c r="G3232" s="9"/>
      <c r="H3232" s="255" t="s">
        <v>9168</v>
      </c>
      <c r="I3232" s="9">
        <v>2</v>
      </c>
    </row>
    <row r="3233">
      <c r="A3233" s="255" t="s">
        <v>4410</v>
      </c>
      <c r="B3233" s="9">
        <v>1</v>
      </c>
      <c r="C3233" s="255" t="s">
        <v>9101</v>
      </c>
      <c r="D3233" s="9">
        <v>0.0065645834081266407</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0.0051226535461710871</v>
      </c>
      <c r="E3237" s="9"/>
      <c r="F3237" s="255" t="s">
        <v>9122</v>
      </c>
      <c r="G3237" s="9"/>
      <c r="H3237" s="255" t="s">
        <v>9168</v>
      </c>
      <c r="I3237" s="9">
        <v>2</v>
      </c>
    </row>
    <row r="3238">
      <c r="A3238" s="255" t="s">
        <v>4415</v>
      </c>
      <c r="B3238" s="9">
        <v>1</v>
      </c>
      <c r="C3238" s="255" t="s">
        <v>9101</v>
      </c>
      <c r="D3238" s="9">
        <v>0.0051226535461710871</v>
      </c>
      <c r="E3238" s="9"/>
      <c r="F3238" s="255" t="s">
        <v>9123</v>
      </c>
      <c r="G3238" s="9"/>
      <c r="H3238" s="255" t="s">
        <v>9168</v>
      </c>
      <c r="I3238" s="9">
        <v>2</v>
      </c>
    </row>
    <row r="3239">
      <c r="A3239" s="255" t="s">
        <v>4416</v>
      </c>
      <c r="B3239" s="9">
        <v>1</v>
      </c>
      <c r="C3239" s="255" t="s">
        <v>9101</v>
      </c>
      <c r="D3239" s="9">
        <v>0.0051226535461710871</v>
      </c>
      <c r="E3239" s="9"/>
      <c r="F3239" s="255" t="s">
        <v>9124</v>
      </c>
      <c r="G3239" s="9"/>
      <c r="H3239" s="255" t="s">
        <v>9168</v>
      </c>
      <c r="I3239" s="9">
        <v>2</v>
      </c>
    </row>
    <row r="3240">
      <c r="A3240" s="255" t="s">
        <v>4417</v>
      </c>
      <c r="B3240" s="9">
        <v>1</v>
      </c>
      <c r="C3240" s="255" t="s">
        <v>9101</v>
      </c>
      <c r="D3240" s="9">
        <v>0.0087608680938830279</v>
      </c>
      <c r="E3240" s="9"/>
      <c r="F3240" s="255" t="s">
        <v>9127</v>
      </c>
      <c r="G3240" s="9"/>
      <c r="H3240" s="255" t="s">
        <v>9168</v>
      </c>
      <c r="I3240" s="9">
        <v>2</v>
      </c>
    </row>
    <row r="3241">
      <c r="A3241" s="255" t="s">
        <v>4418</v>
      </c>
      <c r="B3241" s="9">
        <v>1</v>
      </c>
      <c r="C3241" s="255" t="s">
        <v>9101</v>
      </c>
      <c r="D3241" s="9">
        <v>0.0087608680938830279</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0.0069093996811696754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0.0064906832018244067</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0.0054299152119232242</v>
      </c>
      <c r="E3257" s="9"/>
      <c r="F3257" s="255" t="s">
        <v>9129</v>
      </c>
      <c r="G3257" s="9"/>
      <c r="H3257" s="255" t="s">
        <v>9168</v>
      </c>
      <c r="I3257" s="9">
        <v>2</v>
      </c>
    </row>
    <row r="3258">
      <c r="A3258" s="255" t="s">
        <v>4435</v>
      </c>
      <c r="B3258" s="9">
        <v>2</v>
      </c>
      <c r="C3258" s="255" t="s">
        <v>9101</v>
      </c>
      <c r="D3258" s="9">
        <v>0.0054299152119232242</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0.0053444581966610744</v>
      </c>
      <c r="E3262" s="9"/>
      <c r="F3262" s="255" t="s">
        <v>9122</v>
      </c>
      <c r="G3262" s="9"/>
      <c r="H3262" s="255" t="s">
        <v>9168</v>
      </c>
      <c r="I3262" s="9">
        <v>2</v>
      </c>
    </row>
    <row r="3263">
      <c r="A3263" s="255" t="s">
        <v>4440</v>
      </c>
      <c r="B3263" s="9">
        <v>2</v>
      </c>
      <c r="C3263" s="255" t="s">
        <v>9101</v>
      </c>
      <c r="D3263" s="9">
        <v>0.0053444581966610744</v>
      </c>
      <c r="E3263" s="9"/>
      <c r="F3263" s="255" t="s">
        <v>9123</v>
      </c>
      <c r="G3263" s="9"/>
      <c r="H3263" s="255" t="s">
        <v>9168</v>
      </c>
      <c r="I3263" s="9">
        <v>2</v>
      </c>
    </row>
    <row r="3264">
      <c r="A3264" s="255" t="s">
        <v>4441</v>
      </c>
      <c r="B3264" s="9">
        <v>2</v>
      </c>
      <c r="C3264" s="255" t="s">
        <v>9101</v>
      </c>
      <c r="D3264" s="9">
        <v>0.0053444581966610744</v>
      </c>
      <c r="E3264" s="9"/>
      <c r="F3264" s="255" t="s">
        <v>9124</v>
      </c>
      <c r="G3264" s="9"/>
      <c r="H3264" s="255" t="s">
        <v>9168</v>
      </c>
      <c r="I3264" s="9">
        <v>2</v>
      </c>
    </row>
    <row r="3265">
      <c r="A3265" s="255" t="s">
        <v>4442</v>
      </c>
      <c r="B3265" s="9">
        <v>2</v>
      </c>
      <c r="C3265" s="255" t="s">
        <v>9101</v>
      </c>
      <c r="D3265" s="9">
        <v>0.0077212694960150747</v>
      </c>
      <c r="E3265" s="9"/>
      <c r="F3265" s="255" t="s">
        <v>9127</v>
      </c>
      <c r="G3265" s="9"/>
      <c r="H3265" s="255" t="s">
        <v>9168</v>
      </c>
      <c r="I3265" s="9">
        <v>2</v>
      </c>
    </row>
    <row r="3266">
      <c r="A3266" s="255" t="s">
        <v>4443</v>
      </c>
      <c r="B3266" s="9">
        <v>2</v>
      </c>
      <c r="C3266" s="255" t="s">
        <v>9101</v>
      </c>
      <c r="D3266" s="9">
        <v>0.0077212694960150747</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0.0067899687030693028</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0.005308071051274457</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0.0040229880410634676</v>
      </c>
      <c r="E3282" s="9"/>
      <c r="F3282" s="255" t="s">
        <v>9129</v>
      </c>
      <c r="G3282" s="9"/>
      <c r="H3282" s="255" t="s">
        <v>9168</v>
      </c>
      <c r="I3282" s="9">
        <v>2</v>
      </c>
    </row>
    <row r="3283">
      <c r="A3283" s="255" t="s">
        <v>4460</v>
      </c>
      <c r="B3283" s="9">
        <v>3</v>
      </c>
      <c r="C3283" s="255" t="s">
        <v>9101</v>
      </c>
      <c r="D3283" s="9">
        <v>0.0040229880410634676</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0.0054596426807990966</v>
      </c>
      <c r="E3287" s="9"/>
      <c r="F3287" s="255" t="s">
        <v>9122</v>
      </c>
      <c r="G3287" s="9"/>
      <c r="H3287" s="255" t="s">
        <v>9168</v>
      </c>
      <c r="I3287" s="9">
        <v>2</v>
      </c>
    </row>
    <row r="3288">
      <c r="A3288" s="255" t="s">
        <v>4465</v>
      </c>
      <c r="B3288" s="9">
        <v>3</v>
      </c>
      <c r="C3288" s="255" t="s">
        <v>9101</v>
      </c>
      <c r="D3288" s="9">
        <v>0.0054596426807990966</v>
      </c>
      <c r="E3288" s="9"/>
      <c r="F3288" s="255" t="s">
        <v>9123</v>
      </c>
      <c r="G3288" s="9"/>
      <c r="H3288" s="255" t="s">
        <v>9168</v>
      </c>
      <c r="I3288" s="9">
        <v>2</v>
      </c>
    </row>
    <row r="3289">
      <c r="A3289" s="255" t="s">
        <v>4466</v>
      </c>
      <c r="B3289" s="9">
        <v>3</v>
      </c>
      <c r="C3289" s="255" t="s">
        <v>9101</v>
      </c>
      <c r="D3289" s="9">
        <v>0.0054596426807990966</v>
      </c>
      <c r="E3289" s="9"/>
      <c r="F3289" s="255" t="s">
        <v>9124</v>
      </c>
      <c r="G3289" s="9"/>
      <c r="H3289" s="255" t="s">
        <v>9168</v>
      </c>
      <c r="I3289" s="9">
        <v>2</v>
      </c>
    </row>
    <row r="3290">
      <c r="A3290" s="255" t="s">
        <v>4467</v>
      </c>
      <c r="B3290" s="9">
        <v>3</v>
      </c>
      <c r="C3290" s="255" t="s">
        <v>9101</v>
      </c>
      <c r="D3290" s="9">
        <v>0.0080040662417806222</v>
      </c>
      <c r="E3290" s="9"/>
      <c r="F3290" s="255" t="s">
        <v>9127</v>
      </c>
      <c r="G3290" s="9"/>
      <c r="H3290" s="255" t="s">
        <v>9168</v>
      </c>
      <c r="I3290" s="9">
        <v>2</v>
      </c>
    </row>
    <row r="3291">
      <c r="A3291" s="255" t="s">
        <v>4468</v>
      </c>
      <c r="B3291" s="9">
        <v>3</v>
      </c>
      <c r="C3291" s="255" t="s">
        <v>9101</v>
      </c>
      <c r="D3291" s="9">
        <v>0.0080040662417806222</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0.0063225185988474404</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0.003683998255589693</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0.004928551674494166</v>
      </c>
      <c r="E3307" s="9"/>
      <c r="F3307" s="255" t="s">
        <v>9129</v>
      </c>
      <c r="G3307" s="9"/>
      <c r="H3307" s="255" t="s">
        <v>9168</v>
      </c>
      <c r="I3307" s="9">
        <v>2</v>
      </c>
    </row>
    <row r="3308">
      <c r="A3308" s="255" t="s">
        <v>4485</v>
      </c>
      <c r="B3308" s="9">
        <v>4</v>
      </c>
      <c r="C3308" s="255" t="s">
        <v>9101</v>
      </c>
      <c r="D3308" s="9">
        <v>0.004928551674494166</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0.0060117116479441977</v>
      </c>
      <c r="E3312" s="9"/>
      <c r="F3312" s="255" t="s">
        <v>9122</v>
      </c>
      <c r="G3312" s="9"/>
      <c r="H3312" s="255" t="s">
        <v>9168</v>
      </c>
      <c r="I3312" s="9">
        <v>2</v>
      </c>
    </row>
    <row r="3313">
      <c r="A3313" s="255" t="s">
        <v>4490</v>
      </c>
      <c r="B3313" s="9">
        <v>4</v>
      </c>
      <c r="C3313" s="255" t="s">
        <v>9101</v>
      </c>
      <c r="D3313" s="9">
        <v>0.0060117116479441977</v>
      </c>
      <c r="E3313" s="9"/>
      <c r="F3313" s="255" t="s">
        <v>9123</v>
      </c>
      <c r="G3313" s="9"/>
      <c r="H3313" s="255" t="s">
        <v>9168</v>
      </c>
      <c r="I3313" s="9">
        <v>2</v>
      </c>
    </row>
    <row r="3314">
      <c r="A3314" s="255" t="s">
        <v>4491</v>
      </c>
      <c r="B3314" s="9">
        <v>4</v>
      </c>
      <c r="C3314" s="255" t="s">
        <v>9101</v>
      </c>
      <c r="D3314" s="9">
        <v>0.0060117116479441977</v>
      </c>
      <c r="E3314" s="9"/>
      <c r="F3314" s="255" t="s">
        <v>9124</v>
      </c>
      <c r="G3314" s="9"/>
      <c r="H3314" s="255" t="s">
        <v>9168</v>
      </c>
      <c r="I3314" s="9">
        <v>2</v>
      </c>
    </row>
    <row r="3315">
      <c r="A3315" s="255" t="s">
        <v>4492</v>
      </c>
      <c r="B3315" s="9">
        <v>4</v>
      </c>
      <c r="C3315" s="255" t="s">
        <v>9101</v>
      </c>
      <c r="D3315" s="9">
        <v>0.0087692293475889246</v>
      </c>
      <c r="E3315" s="9"/>
      <c r="F3315" s="255" t="s">
        <v>9127</v>
      </c>
      <c r="G3315" s="9"/>
      <c r="H3315" s="255" t="s">
        <v>9168</v>
      </c>
      <c r="I3315" s="9">
        <v>2</v>
      </c>
    </row>
    <row r="3316">
      <c r="A3316" s="255" t="s">
        <v>4493</v>
      </c>
      <c r="B3316" s="9">
        <v>4</v>
      </c>
      <c r="C3316" s="255" t="s">
        <v>9101</v>
      </c>
      <c r="D3316" s="9">
        <v>0.0087692293475889246</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0.0064616512099331877</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0.00499928238573062</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0.0036976071439971565</v>
      </c>
      <c r="E3332" s="9"/>
      <c r="F3332" s="255" t="s">
        <v>9129</v>
      </c>
      <c r="G3332" s="9"/>
      <c r="H3332" s="255" t="s">
        <v>9168</v>
      </c>
      <c r="I3332" s="9">
        <v>2</v>
      </c>
    </row>
    <row r="3333">
      <c r="A3333" s="255" t="s">
        <v>4510</v>
      </c>
      <c r="B3333" s="9">
        <v>5</v>
      </c>
      <c r="C3333" s="255" t="s">
        <v>9101</v>
      </c>
      <c r="D3333" s="9">
        <v>0.0036976071439971565</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0.0055001129238439654</v>
      </c>
      <c r="E3337" s="9"/>
      <c r="F3337" s="255" t="s">
        <v>9122</v>
      </c>
      <c r="G3337" s="9"/>
      <c r="H3337" s="255" t="s">
        <v>9168</v>
      </c>
      <c r="I3337" s="9">
        <v>2</v>
      </c>
    </row>
    <row r="3338">
      <c r="A3338" s="255" t="s">
        <v>4515</v>
      </c>
      <c r="B3338" s="9">
        <v>5</v>
      </c>
      <c r="C3338" s="255" t="s">
        <v>9101</v>
      </c>
      <c r="D3338" s="9">
        <v>0.0055001129238439654</v>
      </c>
      <c r="E3338" s="9"/>
      <c r="F3338" s="255" t="s">
        <v>9123</v>
      </c>
      <c r="G3338" s="9"/>
      <c r="H3338" s="255" t="s">
        <v>9168</v>
      </c>
      <c r="I3338" s="9">
        <v>2</v>
      </c>
    </row>
    <row r="3339">
      <c r="A3339" s="255" t="s">
        <v>4516</v>
      </c>
      <c r="B3339" s="9">
        <v>5</v>
      </c>
      <c r="C3339" s="255" t="s">
        <v>9101</v>
      </c>
      <c r="D3339" s="9">
        <v>0.0055001129238439654</v>
      </c>
      <c r="E3339" s="9"/>
      <c r="F3339" s="255" t="s">
        <v>9124</v>
      </c>
      <c r="G3339" s="9"/>
      <c r="H3339" s="255" t="s">
        <v>9168</v>
      </c>
      <c r="I3339" s="9">
        <v>2</v>
      </c>
    </row>
    <row r="3340">
      <c r="A3340" s="255" t="s">
        <v>4517</v>
      </c>
      <c r="B3340" s="9">
        <v>5</v>
      </c>
      <c r="C3340" s="255" t="s">
        <v>9101</v>
      </c>
      <c r="D3340" s="9">
        <v>0.0084627211743975878</v>
      </c>
      <c r="E3340" s="9"/>
      <c r="F3340" s="255" t="s">
        <v>9127</v>
      </c>
      <c r="G3340" s="9"/>
      <c r="H3340" s="255" t="s">
        <v>9168</v>
      </c>
      <c r="I3340" s="9">
        <v>2</v>
      </c>
    </row>
    <row r="3341">
      <c r="A3341" s="255" t="s">
        <v>4518</v>
      </c>
      <c r="B3341" s="9">
        <v>5</v>
      </c>
      <c r="C3341" s="255" t="s">
        <v>9101</v>
      </c>
      <c r="D3341" s="9">
        <v>0.0084627211743975878</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0.005724935647829092</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0.0037497310035379604</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0.0036215358712208992</v>
      </c>
      <c r="E3357" s="9"/>
      <c r="F3357" s="255" t="s">
        <v>9129</v>
      </c>
      <c r="G3357" s="9"/>
      <c r="H3357" s="255" t="s">
        <v>9168</v>
      </c>
      <c r="I3357" s="9">
        <v>2</v>
      </c>
    </row>
    <row r="3358">
      <c r="A3358" s="255" t="s">
        <v>4535</v>
      </c>
      <c r="B3358" s="9">
        <v>6</v>
      </c>
      <c r="C3358" s="255" t="s">
        <v>9101</v>
      </c>
      <c r="D3358" s="9">
        <v>0.0036215358712208992</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0.0056089472188231163</v>
      </c>
      <c r="E3362" s="9"/>
      <c r="F3362" s="255" t="s">
        <v>9122</v>
      </c>
      <c r="G3362" s="9"/>
      <c r="H3362" s="255" t="s">
        <v>9168</v>
      </c>
      <c r="I3362" s="9">
        <v>2</v>
      </c>
    </row>
    <row r="3363">
      <c r="A3363" s="255" t="s">
        <v>4540</v>
      </c>
      <c r="B3363" s="9">
        <v>6</v>
      </c>
      <c r="C3363" s="255" t="s">
        <v>9101</v>
      </c>
      <c r="D3363" s="9">
        <v>0.0056089472188231163</v>
      </c>
      <c r="E3363" s="9"/>
      <c r="F3363" s="255" t="s">
        <v>9123</v>
      </c>
      <c r="G3363" s="9"/>
      <c r="H3363" s="255" t="s">
        <v>9168</v>
      </c>
      <c r="I3363" s="9">
        <v>2</v>
      </c>
    </row>
    <row r="3364">
      <c r="A3364" s="255" t="s">
        <v>4541</v>
      </c>
      <c r="B3364" s="9">
        <v>6</v>
      </c>
      <c r="C3364" s="255" t="s">
        <v>9101</v>
      </c>
      <c r="D3364" s="9">
        <v>0.0056089472188231163</v>
      </c>
      <c r="E3364" s="9"/>
      <c r="F3364" s="255" t="s">
        <v>9124</v>
      </c>
      <c r="G3364" s="9"/>
      <c r="H3364" s="255" t="s">
        <v>9168</v>
      </c>
      <c r="I3364" s="9">
        <v>2</v>
      </c>
    </row>
    <row r="3365">
      <c r="A3365" s="255" t="s">
        <v>4542</v>
      </c>
      <c r="B3365" s="9">
        <v>6</v>
      </c>
      <c r="C3365" s="255" t="s">
        <v>9101</v>
      </c>
      <c r="D3365" s="9">
        <v>0.0073559441236637681</v>
      </c>
      <c r="E3365" s="9"/>
      <c r="F3365" s="255" t="s">
        <v>9127</v>
      </c>
      <c r="G3365" s="9"/>
      <c r="H3365" s="255" t="s">
        <v>9168</v>
      </c>
      <c r="I3365" s="9">
        <v>2</v>
      </c>
    </row>
    <row r="3366">
      <c r="A3366" s="255" t="s">
        <v>4543</v>
      </c>
      <c r="B3366" s="9">
        <v>6</v>
      </c>
      <c r="C3366" s="255" t="s">
        <v>9101</v>
      </c>
      <c r="D3366" s="9">
        <v>0.0073559441236637681</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0.0059693716803864974</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0.0035019872466003897</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0.0038817007152814648</v>
      </c>
      <c r="E3382" s="9"/>
      <c r="F3382" s="255" t="s">
        <v>9129</v>
      </c>
      <c r="G3382" s="9"/>
      <c r="H3382" s="255" t="s">
        <v>9168</v>
      </c>
      <c r="I3382" s="9">
        <v>2</v>
      </c>
    </row>
    <row r="3383">
      <c r="A3383" s="255" t="s">
        <v>4560</v>
      </c>
      <c r="B3383" s="9">
        <v>7</v>
      </c>
      <c r="C3383" s="255" t="s">
        <v>9101</v>
      </c>
      <c r="D3383" s="9">
        <v>0.0038817007152814648</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0.0056422145517389735</v>
      </c>
      <c r="E3387" s="9"/>
      <c r="F3387" s="255" t="s">
        <v>9122</v>
      </c>
      <c r="G3387" s="9"/>
      <c r="H3387" s="255" t="s">
        <v>9168</v>
      </c>
      <c r="I3387" s="9">
        <v>2</v>
      </c>
    </row>
    <row r="3388">
      <c r="A3388" s="255" t="s">
        <v>4565</v>
      </c>
      <c r="B3388" s="9">
        <v>7</v>
      </c>
      <c r="C3388" s="255" t="s">
        <v>9101</v>
      </c>
      <c r="D3388" s="9">
        <v>0.0056422145517389735</v>
      </c>
      <c r="E3388" s="9"/>
      <c r="F3388" s="255" t="s">
        <v>9123</v>
      </c>
      <c r="G3388" s="9"/>
      <c r="H3388" s="255" t="s">
        <v>9168</v>
      </c>
      <c r="I3388" s="9">
        <v>2</v>
      </c>
    </row>
    <row r="3389">
      <c r="A3389" s="255" t="s">
        <v>4566</v>
      </c>
      <c r="B3389" s="9">
        <v>7</v>
      </c>
      <c r="C3389" s="255" t="s">
        <v>9101</v>
      </c>
      <c r="D3389" s="9">
        <v>0.0056422145517389735</v>
      </c>
      <c r="E3389" s="9"/>
      <c r="F3389" s="255" t="s">
        <v>9124</v>
      </c>
      <c r="G3389" s="9"/>
      <c r="H3389" s="255" t="s">
        <v>9168</v>
      </c>
      <c r="I3389" s="9">
        <v>2</v>
      </c>
    </row>
    <row r="3390">
      <c r="A3390" s="255" t="s">
        <v>4567</v>
      </c>
      <c r="B3390" s="9">
        <v>7</v>
      </c>
      <c r="C3390" s="255" t="s">
        <v>9101</v>
      </c>
      <c r="D3390" s="9">
        <v>0.0086059319990993473</v>
      </c>
      <c r="E3390" s="9"/>
      <c r="F3390" s="255" t="s">
        <v>9127</v>
      </c>
      <c r="G3390" s="9"/>
      <c r="H3390" s="255" t="s">
        <v>9168</v>
      </c>
      <c r="I3390" s="9">
        <v>2</v>
      </c>
    </row>
    <row r="3391">
      <c r="A3391" s="255" t="s">
        <v>4568</v>
      </c>
      <c r="B3391" s="9">
        <v>7</v>
      </c>
      <c r="C3391" s="255" t="s">
        <v>9101</v>
      </c>
      <c r="D3391" s="9">
        <v>0.0086059319990993473</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0.0056504826774802621</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0.0036184790421511168</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0.0037256435434971837</v>
      </c>
      <c r="E3407" s="9"/>
      <c r="F3407" s="255" t="s">
        <v>9129</v>
      </c>
      <c r="G3407" s="9"/>
      <c r="H3407" s="255" t="s">
        <v>9168</v>
      </c>
      <c r="I3407" s="9">
        <v>2</v>
      </c>
    </row>
    <row r="3408">
      <c r="A3408" s="255" t="s">
        <v>4585</v>
      </c>
      <c r="B3408" s="9">
        <v>8</v>
      </c>
      <c r="C3408" s="255" t="s">
        <v>9101</v>
      </c>
      <c r="D3408" s="9">
        <v>0.0037256435434971837</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0.0063627488902654487</v>
      </c>
      <c r="E3412" s="9"/>
      <c r="F3412" s="255" t="s">
        <v>9122</v>
      </c>
      <c r="G3412" s="9"/>
      <c r="H3412" s="255" t="s">
        <v>9168</v>
      </c>
      <c r="I3412" s="9">
        <v>2</v>
      </c>
    </row>
    <row r="3413">
      <c r="A3413" s="255" t="s">
        <v>4590</v>
      </c>
      <c r="B3413" s="9">
        <v>8</v>
      </c>
      <c r="C3413" s="255" t="s">
        <v>9101</v>
      </c>
      <c r="D3413" s="9">
        <v>0.0063627488902654487</v>
      </c>
      <c r="E3413" s="9"/>
      <c r="F3413" s="255" t="s">
        <v>9123</v>
      </c>
      <c r="G3413" s="9"/>
      <c r="H3413" s="255" t="s">
        <v>9168</v>
      </c>
      <c r="I3413" s="9">
        <v>2</v>
      </c>
    </row>
    <row r="3414">
      <c r="A3414" s="255" t="s">
        <v>4591</v>
      </c>
      <c r="B3414" s="9">
        <v>8</v>
      </c>
      <c r="C3414" s="255" t="s">
        <v>9101</v>
      </c>
      <c r="D3414" s="9">
        <v>0.0063627488902654487</v>
      </c>
      <c r="E3414" s="9"/>
      <c r="F3414" s="255" t="s">
        <v>9124</v>
      </c>
      <c r="G3414" s="9"/>
      <c r="H3414" s="255" t="s">
        <v>9168</v>
      </c>
      <c r="I3414" s="9">
        <v>2</v>
      </c>
    </row>
    <row r="3415">
      <c r="A3415" s="255" t="s">
        <v>4592</v>
      </c>
      <c r="B3415" s="9">
        <v>8</v>
      </c>
      <c r="C3415" s="255" t="s">
        <v>9101</v>
      </c>
      <c r="D3415" s="9">
        <v>0.010136883008129734</v>
      </c>
      <c r="E3415" s="9"/>
      <c r="F3415" s="255" t="s">
        <v>9127</v>
      </c>
      <c r="G3415" s="9"/>
      <c r="H3415" s="255" t="s">
        <v>9168</v>
      </c>
      <c r="I3415" s="9">
        <v>2</v>
      </c>
    </row>
    <row r="3416">
      <c r="A3416" s="255" t="s">
        <v>4593</v>
      </c>
      <c r="B3416" s="9">
        <v>8</v>
      </c>
      <c r="C3416" s="255" t="s">
        <v>9101</v>
      </c>
      <c r="D3416" s="9">
        <v>0.010136883008129734</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0.0055847385672447196</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0.0037444256575187461</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0.0035698741851833775</v>
      </c>
      <c r="E3432" s="9"/>
      <c r="F3432" s="255" t="s">
        <v>9129</v>
      </c>
      <c r="G3432" s="9"/>
      <c r="H3432" s="255" t="s">
        <v>9168</v>
      </c>
      <c r="I3432" s="9">
        <v>2</v>
      </c>
    </row>
    <row r="3433">
      <c r="A3433" s="255" t="s">
        <v>4610</v>
      </c>
      <c r="B3433" s="9">
        <v>9</v>
      </c>
      <c r="C3433" s="255" t="s">
        <v>9101</v>
      </c>
      <c r="D3433" s="9">
        <v>0.0035698741851833775</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0.0064232547956061736</v>
      </c>
      <c r="E3437" s="9"/>
      <c r="F3437" s="255" t="s">
        <v>9122</v>
      </c>
      <c r="G3437" s="9"/>
      <c r="H3437" s="255" t="s">
        <v>9168</v>
      </c>
      <c r="I3437" s="9">
        <v>2</v>
      </c>
    </row>
    <row r="3438">
      <c r="A3438" s="255" t="s">
        <v>4615</v>
      </c>
      <c r="B3438" s="9">
        <v>9</v>
      </c>
      <c r="C3438" s="255" t="s">
        <v>9101</v>
      </c>
      <c r="D3438" s="9">
        <v>0.0064232547956061736</v>
      </c>
      <c r="E3438" s="9"/>
      <c r="F3438" s="255" t="s">
        <v>9123</v>
      </c>
      <c r="G3438" s="9"/>
      <c r="H3438" s="255" t="s">
        <v>9168</v>
      </c>
      <c r="I3438" s="9">
        <v>2</v>
      </c>
    </row>
    <row r="3439">
      <c r="A3439" s="255" t="s">
        <v>4616</v>
      </c>
      <c r="B3439" s="9">
        <v>9</v>
      </c>
      <c r="C3439" s="255" t="s">
        <v>9101</v>
      </c>
      <c r="D3439" s="9">
        <v>0.0064232547956061736</v>
      </c>
      <c r="E3439" s="9"/>
      <c r="F3439" s="255" t="s">
        <v>9124</v>
      </c>
      <c r="G3439" s="9"/>
      <c r="H3439" s="255" t="s">
        <v>9168</v>
      </c>
      <c r="I3439" s="9">
        <v>2</v>
      </c>
    </row>
    <row r="3440">
      <c r="A3440" s="255" t="s">
        <v>4617</v>
      </c>
      <c r="B3440" s="9">
        <v>9</v>
      </c>
      <c r="C3440" s="255" t="s">
        <v>9101</v>
      </c>
      <c r="D3440" s="9">
        <v>0.009259787959654547</v>
      </c>
      <c r="E3440" s="9"/>
      <c r="F3440" s="255" t="s">
        <v>9127</v>
      </c>
      <c r="G3440" s="9"/>
      <c r="H3440" s="255" t="s">
        <v>9168</v>
      </c>
      <c r="I3440" s="9">
        <v>2</v>
      </c>
    </row>
    <row r="3441">
      <c r="A3441" s="255" t="s">
        <v>4618</v>
      </c>
      <c r="B3441" s="9">
        <v>9</v>
      </c>
      <c r="C3441" s="255" t="s">
        <v>9101</v>
      </c>
      <c r="D3441" s="9">
        <v>0.009259787959654547</v>
      </c>
      <c r="E3441" s="9"/>
      <c r="F3441" s="255" t="s">
        <v>9128</v>
      </c>
      <c r="G3441" s="9"/>
      <c r="H3441" s="255" t="s">
        <v>9168</v>
      </c>
      <c r="I3441" s="9">
        <v>2</v>
      </c>
    </row>
    <row r="3442">
      <c r="A3442" s="255" t="s">
        <v>4619</v>
      </c>
      <c r="B3442" s="9">
        <v>9</v>
      </c>
      <c r="C3442" s="255" t="s">
        <v>9101</v>
      </c>
      <c r="D3442" s="9">
        <v>-0.0069975365752248577</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0.0055062664902549132</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0.0034011126673577866</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-0.0073285237936011154</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0.0035996275075431032</v>
      </c>
      <c r="E3457" s="9"/>
      <c r="F3457" s="255" t="s">
        <v>9129</v>
      </c>
      <c r="G3457" s="9"/>
      <c r="H3457" s="255" t="s">
        <v>9168</v>
      </c>
      <c r="I3457" s="9">
        <v>2</v>
      </c>
    </row>
    <row r="3458">
      <c r="A3458" s="255" t="s">
        <v>4635</v>
      </c>
      <c r="B3458" s="9">
        <v>10</v>
      </c>
      <c r="C3458" s="255" t="s">
        <v>9101</v>
      </c>
      <c r="D3458" s="9">
        <v>0.0035996275075431032</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0.0060109942388381875</v>
      </c>
      <c r="E3462" s="9"/>
      <c r="F3462" s="255" t="s">
        <v>9122</v>
      </c>
      <c r="G3462" s="9"/>
      <c r="H3462" s="255" t="s">
        <v>9168</v>
      </c>
      <c r="I3462" s="9">
        <v>2</v>
      </c>
    </row>
    <row r="3463">
      <c r="A3463" s="255" t="s">
        <v>4640</v>
      </c>
      <c r="B3463" s="9">
        <v>10</v>
      </c>
      <c r="C3463" s="255" t="s">
        <v>9101</v>
      </c>
      <c r="D3463" s="9">
        <v>0.0060109942388381875</v>
      </c>
      <c r="E3463" s="9"/>
      <c r="F3463" s="255" t="s">
        <v>9123</v>
      </c>
      <c r="G3463" s="9"/>
      <c r="H3463" s="255" t="s">
        <v>9168</v>
      </c>
      <c r="I3463" s="9">
        <v>2</v>
      </c>
    </row>
    <row r="3464">
      <c r="A3464" s="255" t="s">
        <v>4641</v>
      </c>
      <c r="B3464" s="9">
        <v>10</v>
      </c>
      <c r="C3464" s="255" t="s">
        <v>9101</v>
      </c>
      <c r="D3464" s="9">
        <v>0.0060109942388381875</v>
      </c>
      <c r="E3464" s="9"/>
      <c r="F3464" s="255" t="s">
        <v>9124</v>
      </c>
      <c r="G3464" s="9"/>
      <c r="H3464" s="255" t="s">
        <v>9168</v>
      </c>
      <c r="I3464" s="9">
        <v>2</v>
      </c>
    </row>
    <row r="3465">
      <c r="A3465" s="255" t="s">
        <v>4642</v>
      </c>
      <c r="B3465" s="9">
        <v>10</v>
      </c>
      <c r="C3465" s="255" t="s">
        <v>9101</v>
      </c>
      <c r="D3465" s="9">
        <v>0.011504879836568485</v>
      </c>
      <c r="E3465" s="9"/>
      <c r="F3465" s="255" t="s">
        <v>9127</v>
      </c>
      <c r="G3465" s="9"/>
      <c r="H3465" s="255" t="s">
        <v>9168</v>
      </c>
      <c r="I3465" s="9">
        <v>2</v>
      </c>
    </row>
    <row r="3466">
      <c r="A3466" s="255" t="s">
        <v>4643</v>
      </c>
      <c r="B3466" s="9">
        <v>10</v>
      </c>
      <c r="C3466" s="255" t="s">
        <v>9101</v>
      </c>
      <c r="D3466" s="9">
        <v>0.011504879836568485</v>
      </c>
      <c r="E3466" s="9"/>
      <c r="F3466" s="255" t="s">
        <v>9128</v>
      </c>
      <c r="G3466" s="9"/>
      <c r="H3466" s="255" t="s">
        <v>9168</v>
      </c>
      <c r="I3466" s="9">
        <v>2</v>
      </c>
    </row>
    <row r="3467">
      <c r="A3467" s="255" t="s">
        <v>4644</v>
      </c>
      <c r="B3467" s="9">
        <v>10</v>
      </c>
      <c r="C3467" s="255" t="s">
        <v>9101</v>
      </c>
      <c r="D3467" s="9">
        <v>-0.010017760414220847</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0.0055412909245186447</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0.0035404256992698554</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-0.0075916042953948016</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4668</v>
      </c>
      <c r="B3482" s="9">
        <v>1</v>
      </c>
      <c r="C3482" s="255" t="s">
        <v>9102</v>
      </c>
      <c r="D3482" s="9">
        <v>0.012914090058689768</v>
      </c>
      <c r="E3482" s="9">
        <v>1747011.7004889275</v>
      </c>
      <c r="F3482" s="255" t="s">
        <v>9137</v>
      </c>
      <c r="G3482" s="9"/>
      <c r="H3482" s="255" t="s">
        <v>9168</v>
      </c>
      <c r="I3482" s="9">
        <v>2</v>
      </c>
    </row>
    <row r="3483">
      <c r="A3483" s="255" t="s">
        <v>4663</v>
      </c>
      <c r="B3483" s="9">
        <v>1</v>
      </c>
      <c r="C3483" s="255" t="s">
        <v>9102</v>
      </c>
      <c r="D3483" s="9">
        <v>0.011728775954867281</v>
      </c>
      <c r="E3483" s="9">
        <v>1747011.7004889275</v>
      </c>
      <c r="F3483" s="255" t="s">
        <v>9133</v>
      </c>
      <c r="G3483" s="9"/>
      <c r="H3483" s="255" t="s">
        <v>9168</v>
      </c>
      <c r="I3483" s="9">
        <v>2</v>
      </c>
    </row>
    <row r="3484">
      <c r="A3484" s="255" t="s">
        <v>4664</v>
      </c>
      <c r="B3484" s="9">
        <v>1</v>
      </c>
      <c r="C3484" s="255" t="s">
        <v>9102</v>
      </c>
      <c r="D3484" s="9">
        <v>0.0067000222176613455</v>
      </c>
      <c r="E3484" s="9">
        <v>1747011.7004889275</v>
      </c>
      <c r="F3484" s="255" t="s">
        <v>9128</v>
      </c>
      <c r="G3484" s="9"/>
      <c r="H3484" s="255" t="s">
        <v>9168</v>
      </c>
      <c r="I3484" s="9">
        <v>2</v>
      </c>
    </row>
    <row r="3485">
      <c r="A3485" s="255" t="s">
        <v>4672</v>
      </c>
      <c r="B3485" s="9">
        <v>1</v>
      </c>
      <c r="C3485" s="255" t="s">
        <v>9102</v>
      </c>
      <c r="D3485" s="9"/>
      <c r="E3485" s="9">
        <v>1747011.7004889275</v>
      </c>
      <c r="F3485" s="255" t="s">
        <v>9115</v>
      </c>
      <c r="G3485" s="9"/>
      <c r="H3485" s="255" t="s">
        <v>9168</v>
      </c>
      <c r="I3485" s="9">
        <v>2</v>
      </c>
    </row>
    <row r="3486">
      <c r="A3486" s="255" t="s">
        <v>4670</v>
      </c>
      <c r="B3486" s="9">
        <v>1</v>
      </c>
      <c r="C3486" s="255" t="s">
        <v>9102</v>
      </c>
      <c r="D3486" s="9">
        <v>0.052524131733020889</v>
      </c>
      <c r="E3486" s="9">
        <v>1747011.7004889275</v>
      </c>
      <c r="F3486" s="255" t="s">
        <v>9135</v>
      </c>
      <c r="G3486" s="9"/>
      <c r="H3486" s="255" t="s">
        <v>9168</v>
      </c>
      <c r="I3486" s="9">
        <v>2</v>
      </c>
    </row>
    <row r="3487">
      <c r="A3487" s="255" t="s">
        <v>4682</v>
      </c>
      <c r="B3487" s="9">
        <v>1</v>
      </c>
      <c r="C3487" s="255" t="s">
        <v>9102</v>
      </c>
      <c r="D3487" s="9">
        <v>-0.0087793054422862851</v>
      </c>
      <c r="E3487" s="9">
        <v>1747011.7004889275</v>
      </c>
      <c r="F3487" s="255" t="s">
        <v>9124</v>
      </c>
      <c r="G3487" s="9"/>
      <c r="H3487" s="255" t="s">
        <v>9168</v>
      </c>
      <c r="I3487" s="9">
        <v>2</v>
      </c>
    </row>
    <row r="3488">
      <c r="A3488" s="255" t="s">
        <v>4678</v>
      </c>
      <c r="B3488" s="9">
        <v>1</v>
      </c>
      <c r="C3488" s="255" t="s">
        <v>9102</v>
      </c>
      <c r="D3488" s="9">
        <v>0.026151651490048031</v>
      </c>
      <c r="E3488" s="9">
        <v>1747011.7004889275</v>
      </c>
      <c r="F3488" s="255" t="s">
        <v>9134</v>
      </c>
      <c r="G3488" s="9"/>
      <c r="H3488" s="255" t="s">
        <v>9168</v>
      </c>
      <c r="I3488" s="9">
        <v>2</v>
      </c>
    </row>
    <row r="3489">
      <c r="A3489" s="255" t="s">
        <v>4679</v>
      </c>
      <c r="B3489" s="9">
        <v>1</v>
      </c>
      <c r="C3489" s="255" t="s">
        <v>9102</v>
      </c>
      <c r="D3489" s="9">
        <v>0.012886533040548777</v>
      </c>
      <c r="E3489" s="9">
        <v>1747011.7004889275</v>
      </c>
      <c r="F3489" s="255" t="s">
        <v>9114</v>
      </c>
      <c r="G3489" s="9"/>
      <c r="H3489" s="255" t="s">
        <v>9168</v>
      </c>
      <c r="I3489" s="9">
        <v>2</v>
      </c>
    </row>
    <row r="3490">
      <c r="A3490" s="255" t="s">
        <v>4677</v>
      </c>
      <c r="B3490" s="9">
        <v>1</v>
      </c>
      <c r="C3490" s="255" t="s">
        <v>9102</v>
      </c>
      <c r="D3490" s="9">
        <v>0.025492807118500774</v>
      </c>
      <c r="E3490" s="9">
        <v>1747011.7004889275</v>
      </c>
      <c r="F3490" s="255" t="s">
        <v>9129</v>
      </c>
      <c r="G3490" s="9"/>
      <c r="H3490" s="255" t="s">
        <v>9168</v>
      </c>
      <c r="I3490" s="9">
        <v>2</v>
      </c>
    </row>
    <row r="3491">
      <c r="A3491" s="255" t="s">
        <v>4662</v>
      </c>
      <c r="B3491" s="9">
        <v>1</v>
      </c>
      <c r="C3491" s="255" t="s">
        <v>9102</v>
      </c>
      <c r="D3491" s="9"/>
      <c r="E3491" s="9">
        <v>1747011.7004889275</v>
      </c>
      <c r="F3491" s="255" t="s">
        <v>9116</v>
      </c>
      <c r="G3491" s="9"/>
      <c r="H3491" s="255" t="s">
        <v>9168</v>
      </c>
      <c r="I3491" s="9">
        <v>2</v>
      </c>
    </row>
    <row r="3492">
      <c r="A3492" s="255" t="s">
        <v>4666</v>
      </c>
      <c r="B3492" s="9">
        <v>1</v>
      </c>
      <c r="C3492" s="255" t="s">
        <v>9102</v>
      </c>
      <c r="D3492" s="9">
        <v>0.020140877519952711</v>
      </c>
      <c r="E3492" s="9">
        <v>1747011.7004889275</v>
      </c>
      <c r="F3492" s="255" t="s">
        <v>9131</v>
      </c>
      <c r="G3492" s="9"/>
      <c r="H3492" s="255" t="s">
        <v>9168</v>
      </c>
      <c r="I3492" s="9">
        <v>2</v>
      </c>
    </row>
    <row r="3493">
      <c r="A3493" s="255" t="s">
        <v>4671</v>
      </c>
      <c r="B3493" s="9">
        <v>1</v>
      </c>
      <c r="C3493" s="255" t="s">
        <v>9102</v>
      </c>
      <c r="D3493" s="9">
        <v>0.02513687227094083</v>
      </c>
      <c r="E3493" s="9">
        <v>1747011.7004889275</v>
      </c>
      <c r="F3493" s="255" t="s">
        <v>9125</v>
      </c>
      <c r="G3493" s="9"/>
      <c r="H3493" s="255" t="s">
        <v>9168</v>
      </c>
      <c r="I3493" s="9">
        <v>2</v>
      </c>
    </row>
    <row r="3494">
      <c r="A3494" s="255" t="s">
        <v>4680</v>
      </c>
      <c r="B3494" s="9">
        <v>1</v>
      </c>
      <c r="C3494" s="255" t="s">
        <v>9102</v>
      </c>
      <c r="D3494" s="9">
        <v>-0.0087793054422862851</v>
      </c>
      <c r="E3494" s="9">
        <v>1747011.7004889275</v>
      </c>
      <c r="F3494" s="255" t="s">
        <v>9122</v>
      </c>
      <c r="G3494" s="9"/>
      <c r="H3494" s="255" t="s">
        <v>9168</v>
      </c>
      <c r="I3494" s="9">
        <v>2</v>
      </c>
    </row>
    <row r="3495">
      <c r="A3495" s="255" t="s">
        <v>4676</v>
      </c>
      <c r="B3495" s="9">
        <v>1</v>
      </c>
      <c r="C3495" s="255" t="s">
        <v>9102</v>
      </c>
      <c r="D3495" s="9"/>
      <c r="E3495" s="9">
        <v>1747011.7004889275</v>
      </c>
      <c r="F3495" s="255" t="s">
        <v>9117</v>
      </c>
      <c r="G3495" s="9"/>
      <c r="H3495" s="255" t="s">
        <v>9168</v>
      </c>
      <c r="I3495" s="9">
        <v>2</v>
      </c>
    </row>
    <row r="3496">
      <c r="A3496" s="255" t="s">
        <v>4667</v>
      </c>
      <c r="B3496" s="9">
        <v>1</v>
      </c>
      <c r="C3496" s="255" t="s">
        <v>9102</v>
      </c>
      <c r="D3496" s="9">
        <v>0.0067000222176613455</v>
      </c>
      <c r="E3496" s="9">
        <v>1747011.7004889275</v>
      </c>
      <c r="F3496" s="255" t="s">
        <v>9127</v>
      </c>
      <c r="G3496" s="9"/>
      <c r="H3496" s="255" t="s">
        <v>9168</v>
      </c>
      <c r="I3496" s="9">
        <v>2</v>
      </c>
    </row>
    <row r="3497">
      <c r="A3497" s="255" t="s">
        <v>4661</v>
      </c>
      <c r="B3497" s="9">
        <v>1</v>
      </c>
      <c r="C3497" s="255" t="s">
        <v>9102</v>
      </c>
      <c r="D3497" s="9">
        <v>0.016976214098831259</v>
      </c>
      <c r="E3497" s="9">
        <v>1747011.7004889275</v>
      </c>
      <c r="F3497" s="255" t="s">
        <v>9132</v>
      </c>
      <c r="G3497" s="9"/>
      <c r="H3497" s="255" t="s">
        <v>9168</v>
      </c>
      <c r="I3497" s="9">
        <v>2</v>
      </c>
    </row>
    <row r="3498">
      <c r="A3498" s="255" t="s">
        <v>4675</v>
      </c>
      <c r="B3498" s="9">
        <v>1</v>
      </c>
      <c r="C3498" s="255" t="s">
        <v>9102</v>
      </c>
      <c r="D3498" s="9"/>
      <c r="E3498" s="9">
        <v>1747011.7004889275</v>
      </c>
      <c r="F3498" s="255" t="s">
        <v>9119</v>
      </c>
      <c r="G3498" s="9"/>
      <c r="H3498" s="255" t="s">
        <v>9168</v>
      </c>
      <c r="I3498" s="9">
        <v>2</v>
      </c>
    </row>
    <row r="3499">
      <c r="A3499" s="255" t="s">
        <v>4669</v>
      </c>
      <c r="B3499" s="9">
        <v>1</v>
      </c>
      <c r="C3499" s="255" t="s">
        <v>9102</v>
      </c>
      <c r="D3499" s="9">
        <v>0.0086749879041495021</v>
      </c>
      <c r="E3499" s="9">
        <v>1747011.7004889275</v>
      </c>
      <c r="F3499" s="255" t="s">
        <v>9126</v>
      </c>
      <c r="G3499" s="9"/>
      <c r="H3499" s="255" t="s">
        <v>9168</v>
      </c>
      <c r="I3499" s="9">
        <v>2</v>
      </c>
    </row>
    <row r="3500">
      <c r="A3500" s="255" t="s">
        <v>4683</v>
      </c>
      <c r="B3500" s="9">
        <v>1</v>
      </c>
      <c r="C3500" s="255" t="s">
        <v>9102</v>
      </c>
      <c r="D3500" s="9">
        <v>-0.0087793054422862851</v>
      </c>
      <c r="E3500" s="9">
        <v>1747011.7004889275</v>
      </c>
      <c r="F3500" s="255" t="s">
        <v>9123</v>
      </c>
      <c r="G3500" s="9"/>
      <c r="H3500" s="255" t="s">
        <v>9168</v>
      </c>
      <c r="I3500" s="9">
        <v>2</v>
      </c>
    </row>
    <row r="3501">
      <c r="A3501" s="255" t="s">
        <v>4665</v>
      </c>
      <c r="B3501" s="9">
        <v>1</v>
      </c>
      <c r="C3501" s="255" t="s">
        <v>9102</v>
      </c>
      <c r="D3501" s="9"/>
      <c r="E3501" s="9">
        <v>1747011.7004889275</v>
      </c>
      <c r="F3501" s="255" t="s">
        <v>9121</v>
      </c>
      <c r="G3501" s="9"/>
      <c r="H3501" s="255" t="s">
        <v>9168</v>
      </c>
      <c r="I3501" s="9">
        <v>2</v>
      </c>
    </row>
    <row r="3502">
      <c r="A3502" s="255" t="s">
        <v>4681</v>
      </c>
      <c r="B3502" s="9">
        <v>1</v>
      </c>
      <c r="C3502" s="255" t="s">
        <v>9102</v>
      </c>
      <c r="D3502" s="9"/>
      <c r="E3502" s="9">
        <v>1747011.7004889275</v>
      </c>
      <c r="F3502" s="255" t="s">
        <v>9120</v>
      </c>
      <c r="G3502" s="9"/>
      <c r="H3502" s="255" t="s">
        <v>9168</v>
      </c>
      <c r="I3502" s="9">
        <v>2</v>
      </c>
    </row>
    <row r="3503">
      <c r="A3503" s="255" t="s">
        <v>4673</v>
      </c>
      <c r="B3503" s="9">
        <v>1</v>
      </c>
      <c r="C3503" s="255" t="s">
        <v>9102</v>
      </c>
      <c r="D3503" s="9"/>
      <c r="E3503" s="9">
        <v>1747011.7004889275</v>
      </c>
      <c r="F3503" s="255" t="s">
        <v>9118</v>
      </c>
      <c r="G3503" s="9"/>
      <c r="H3503" s="255" t="s">
        <v>9168</v>
      </c>
      <c r="I3503" s="9">
        <v>2</v>
      </c>
    </row>
    <row r="3504">
      <c r="A3504" s="255" t="s">
        <v>4674</v>
      </c>
      <c r="B3504" s="9">
        <v>1</v>
      </c>
      <c r="C3504" s="255" t="s">
        <v>9102</v>
      </c>
      <c r="D3504" s="9">
        <v>0.0012515330858700806</v>
      </c>
      <c r="E3504" s="9">
        <v>1747011.7004889275</v>
      </c>
      <c r="F3504" s="255" t="s">
        <v>9136</v>
      </c>
      <c r="G3504" s="9"/>
      <c r="H3504" s="255" t="s">
        <v>9168</v>
      </c>
      <c r="I3504" s="9">
        <v>2</v>
      </c>
    </row>
    <row r="3505">
      <c r="A3505" s="255" t="s">
        <v>4660</v>
      </c>
      <c r="B3505" s="9">
        <v>1</v>
      </c>
      <c r="C3505" s="255" t="s">
        <v>9102</v>
      </c>
      <c r="D3505" s="9">
        <v>0.025492807118500774</v>
      </c>
      <c r="E3505" s="9">
        <v>1747011.7004889275</v>
      </c>
      <c r="F3505" s="255" t="s">
        <v>9130</v>
      </c>
      <c r="G3505" s="9"/>
      <c r="H3505" s="255" t="s">
        <v>9168</v>
      </c>
      <c r="I3505" s="9">
        <v>2</v>
      </c>
    </row>
    <row r="3506">
      <c r="A3506" s="255" t="s">
        <v>4659</v>
      </c>
      <c r="B3506" s="9">
        <v>1</v>
      </c>
      <c r="C3506" s="255" t="s">
        <v>9102</v>
      </c>
      <c r="D3506" s="9"/>
      <c r="E3506" s="9">
        <v>1747011.7004889275</v>
      </c>
      <c r="F3506" s="255" t="s">
        <v>9138</v>
      </c>
      <c r="G3506" s="9"/>
      <c r="H3506" s="255" t="s">
        <v>9168</v>
      </c>
      <c r="I3506" s="9">
        <v>2</v>
      </c>
    </row>
    <row r="3507">
      <c r="A3507" s="255" t="s">
        <v>4702</v>
      </c>
      <c r="B3507" s="9">
        <v>2</v>
      </c>
      <c r="C3507" s="255" t="s">
        <v>9102</v>
      </c>
      <c r="D3507" s="9">
        <v>0.024695507014765288</v>
      </c>
      <c r="E3507" s="9">
        <v>1746626.5573948817</v>
      </c>
      <c r="F3507" s="255" t="s">
        <v>9132</v>
      </c>
      <c r="G3507" s="9"/>
      <c r="H3507" s="255" t="s">
        <v>9168</v>
      </c>
      <c r="I3507" s="9">
        <v>2</v>
      </c>
    </row>
    <row r="3508">
      <c r="A3508" s="255" t="s">
        <v>4706</v>
      </c>
      <c r="B3508" s="9">
        <v>2</v>
      </c>
      <c r="C3508" s="255" t="s">
        <v>9102</v>
      </c>
      <c r="D3508" s="9"/>
      <c r="E3508" s="9">
        <v>1746626.5573948817</v>
      </c>
      <c r="F3508" s="255" t="s">
        <v>9138</v>
      </c>
      <c r="G3508" s="9"/>
      <c r="H3508" s="255" t="s">
        <v>9168</v>
      </c>
      <c r="I3508" s="9">
        <v>2</v>
      </c>
    </row>
    <row r="3509">
      <c r="A3509" s="255" t="s">
        <v>4693</v>
      </c>
      <c r="B3509" s="9">
        <v>2</v>
      </c>
      <c r="C3509" s="255" t="s">
        <v>9102</v>
      </c>
      <c r="D3509" s="9">
        <v>0.038447029942689392</v>
      </c>
      <c r="E3509" s="9">
        <v>1746626.5573948817</v>
      </c>
      <c r="F3509" s="255" t="s">
        <v>9122</v>
      </c>
      <c r="G3509" s="9"/>
      <c r="H3509" s="255" t="s">
        <v>9168</v>
      </c>
      <c r="I3509" s="9">
        <v>2</v>
      </c>
    </row>
    <row r="3510">
      <c r="A3510" s="255" t="s">
        <v>4686</v>
      </c>
      <c r="B3510" s="9">
        <v>2</v>
      </c>
      <c r="C3510" s="255" t="s">
        <v>9102</v>
      </c>
      <c r="D3510" s="9">
        <v>0.014932626089302783</v>
      </c>
      <c r="E3510" s="9">
        <v>1746626.5573948817</v>
      </c>
      <c r="F3510" s="255" t="s">
        <v>9126</v>
      </c>
      <c r="G3510" s="9"/>
      <c r="H3510" s="255" t="s">
        <v>9168</v>
      </c>
      <c r="I3510" s="9">
        <v>2</v>
      </c>
    </row>
    <row r="3511">
      <c r="A3511" s="255" t="s">
        <v>4695</v>
      </c>
      <c r="B3511" s="9">
        <v>2</v>
      </c>
      <c r="C3511" s="255" t="s">
        <v>9102</v>
      </c>
      <c r="D3511" s="9">
        <v>0.028757169310534045</v>
      </c>
      <c r="E3511" s="9">
        <v>1746626.5573948817</v>
      </c>
      <c r="F3511" s="255" t="s">
        <v>9131</v>
      </c>
      <c r="G3511" s="9"/>
      <c r="H3511" s="255" t="s">
        <v>9168</v>
      </c>
      <c r="I3511" s="9">
        <v>2</v>
      </c>
    </row>
    <row r="3512">
      <c r="A3512" s="255" t="s">
        <v>4694</v>
      </c>
      <c r="B3512" s="9">
        <v>2</v>
      </c>
      <c r="C3512" s="255" t="s">
        <v>9102</v>
      </c>
      <c r="D3512" s="9"/>
      <c r="E3512" s="9">
        <v>1746626.5573948817</v>
      </c>
      <c r="F3512" s="255" t="s">
        <v>9121</v>
      </c>
      <c r="G3512" s="9"/>
      <c r="H3512" s="255" t="s">
        <v>9168</v>
      </c>
      <c r="I3512" s="9">
        <v>2</v>
      </c>
    </row>
    <row r="3513">
      <c r="A3513" s="255" t="s">
        <v>4690</v>
      </c>
      <c r="B3513" s="9">
        <v>2</v>
      </c>
      <c r="C3513" s="255" t="s">
        <v>9102</v>
      </c>
      <c r="D3513" s="9">
        <v>0.017593297582952604</v>
      </c>
      <c r="E3513" s="9">
        <v>1746626.5573948817</v>
      </c>
      <c r="F3513" s="255" t="s">
        <v>9128</v>
      </c>
      <c r="G3513" s="9"/>
      <c r="H3513" s="255" t="s">
        <v>9168</v>
      </c>
      <c r="I3513" s="9">
        <v>2</v>
      </c>
    </row>
    <row r="3514">
      <c r="A3514" s="255" t="s">
        <v>4703</v>
      </c>
      <c r="B3514" s="9">
        <v>2</v>
      </c>
      <c r="C3514" s="255" t="s">
        <v>9102</v>
      </c>
      <c r="D3514" s="9"/>
      <c r="E3514" s="9">
        <v>1746626.5573948817</v>
      </c>
      <c r="F3514" s="255" t="s">
        <v>9119</v>
      </c>
      <c r="G3514" s="9"/>
      <c r="H3514" s="255" t="s">
        <v>9168</v>
      </c>
      <c r="I3514" s="9">
        <v>2</v>
      </c>
    </row>
    <row r="3515">
      <c r="A3515" s="255" t="s">
        <v>4687</v>
      </c>
      <c r="B3515" s="9">
        <v>2</v>
      </c>
      <c r="C3515" s="255" t="s">
        <v>9102</v>
      </c>
      <c r="D3515" s="9">
        <v>0.017593297582952604</v>
      </c>
      <c r="E3515" s="9">
        <v>1746626.5573948817</v>
      </c>
      <c r="F3515" s="255" t="s">
        <v>9127</v>
      </c>
      <c r="G3515" s="9"/>
      <c r="H3515" s="255" t="s">
        <v>9168</v>
      </c>
      <c r="I3515" s="9">
        <v>2</v>
      </c>
    </row>
    <row r="3516">
      <c r="A3516" s="255" t="s">
        <v>4684</v>
      </c>
      <c r="B3516" s="9">
        <v>2</v>
      </c>
      <c r="C3516" s="255" t="s">
        <v>9102</v>
      </c>
      <c r="D3516" s="9"/>
      <c r="E3516" s="9">
        <v>1746626.5573948817</v>
      </c>
      <c r="F3516" s="255" t="s">
        <v>9116</v>
      </c>
      <c r="G3516" s="9"/>
      <c r="H3516" s="255" t="s">
        <v>9168</v>
      </c>
      <c r="I3516" s="9">
        <v>2</v>
      </c>
    </row>
    <row r="3517">
      <c r="A3517" s="255" t="s">
        <v>4705</v>
      </c>
      <c r="B3517" s="9">
        <v>2</v>
      </c>
      <c r="C3517" s="255" t="s">
        <v>9102</v>
      </c>
      <c r="D3517" s="9"/>
      <c r="E3517" s="9">
        <v>1746626.5573948817</v>
      </c>
      <c r="F3517" s="255" t="s">
        <v>9120</v>
      </c>
      <c r="G3517" s="9"/>
      <c r="H3517" s="255" t="s">
        <v>9168</v>
      </c>
      <c r="I3517" s="9">
        <v>2</v>
      </c>
    </row>
    <row r="3518">
      <c r="A3518" s="255" t="s">
        <v>4704</v>
      </c>
      <c r="B3518" s="9">
        <v>2</v>
      </c>
      <c r="C3518" s="255" t="s">
        <v>9102</v>
      </c>
      <c r="D3518" s="9"/>
      <c r="E3518" s="9">
        <v>1746626.5573948817</v>
      </c>
      <c r="F3518" s="255" t="s">
        <v>9117</v>
      </c>
      <c r="G3518" s="9"/>
      <c r="H3518" s="255" t="s">
        <v>9168</v>
      </c>
      <c r="I3518" s="9">
        <v>2</v>
      </c>
    </row>
    <row r="3519">
      <c r="A3519" s="255" t="s">
        <v>4699</v>
      </c>
      <c r="B3519" s="9">
        <v>2</v>
      </c>
      <c r="C3519" s="255" t="s">
        <v>9102</v>
      </c>
      <c r="D3519" s="9">
        <v>0.0069658173738913068</v>
      </c>
      <c r="E3519" s="9">
        <v>1746626.5573948817</v>
      </c>
      <c r="F3519" s="255" t="s">
        <v>9136</v>
      </c>
      <c r="G3519" s="9"/>
      <c r="H3519" s="255" t="s">
        <v>9168</v>
      </c>
      <c r="I3519" s="9">
        <v>2</v>
      </c>
    </row>
    <row r="3520">
      <c r="A3520" s="255" t="s">
        <v>4691</v>
      </c>
      <c r="B3520" s="9">
        <v>2</v>
      </c>
      <c r="C3520" s="255" t="s">
        <v>9102</v>
      </c>
      <c r="D3520" s="9"/>
      <c r="E3520" s="9">
        <v>1746626.5573948817</v>
      </c>
      <c r="F3520" s="255" t="s">
        <v>9118</v>
      </c>
      <c r="G3520" s="9"/>
      <c r="H3520" s="255" t="s">
        <v>9168</v>
      </c>
      <c r="I3520" s="9">
        <v>2</v>
      </c>
    </row>
    <row r="3521">
      <c r="A3521" s="255" t="s">
        <v>4696</v>
      </c>
      <c r="B3521" s="9">
        <v>2</v>
      </c>
      <c r="C3521" s="255" t="s">
        <v>9102</v>
      </c>
      <c r="D3521" s="9">
        <v>0.019482005969294905</v>
      </c>
      <c r="E3521" s="9">
        <v>1746626.5573948817</v>
      </c>
      <c r="F3521" s="255" t="s">
        <v>9137</v>
      </c>
      <c r="G3521" s="9"/>
      <c r="H3521" s="255" t="s">
        <v>9168</v>
      </c>
      <c r="I3521" s="9">
        <v>2</v>
      </c>
    </row>
    <row r="3522">
      <c r="A3522" s="255" t="s">
        <v>4698</v>
      </c>
      <c r="B3522" s="9">
        <v>2</v>
      </c>
      <c r="C3522" s="255" t="s">
        <v>9102</v>
      </c>
      <c r="D3522" s="9">
        <v>0.038447029942689392</v>
      </c>
      <c r="E3522" s="9">
        <v>1746626.5573948817</v>
      </c>
      <c r="F3522" s="255" t="s">
        <v>9124</v>
      </c>
      <c r="G3522" s="9"/>
      <c r="H3522" s="255" t="s">
        <v>9168</v>
      </c>
      <c r="I3522" s="9">
        <v>2</v>
      </c>
    </row>
    <row r="3523">
      <c r="A3523" s="255" t="s">
        <v>4685</v>
      </c>
      <c r="B3523" s="9">
        <v>2</v>
      </c>
      <c r="C3523" s="255" t="s">
        <v>9102</v>
      </c>
      <c r="D3523" s="9">
        <v>0.03678297652211799</v>
      </c>
      <c r="E3523" s="9">
        <v>1746626.5573948817</v>
      </c>
      <c r="F3523" s="255" t="s">
        <v>9125</v>
      </c>
      <c r="G3523" s="9"/>
      <c r="H3523" s="255" t="s">
        <v>9168</v>
      </c>
      <c r="I3523" s="9">
        <v>2</v>
      </c>
    </row>
    <row r="3524">
      <c r="A3524" s="255" t="s">
        <v>4700</v>
      </c>
      <c r="B3524" s="9">
        <v>2</v>
      </c>
      <c r="C3524" s="255" t="s">
        <v>9102</v>
      </c>
      <c r="D3524" s="9">
        <v>0.026963976923378322</v>
      </c>
      <c r="E3524" s="9">
        <v>1746626.5573948817</v>
      </c>
      <c r="F3524" s="255" t="s">
        <v>9130</v>
      </c>
      <c r="G3524" s="9"/>
      <c r="H3524" s="255" t="s">
        <v>9168</v>
      </c>
      <c r="I3524" s="9">
        <v>2</v>
      </c>
    </row>
    <row r="3525">
      <c r="A3525" s="255" t="s">
        <v>4697</v>
      </c>
      <c r="B3525" s="9">
        <v>2</v>
      </c>
      <c r="C3525" s="255" t="s">
        <v>9102</v>
      </c>
      <c r="D3525" s="9">
        <v>0.031655330513740039</v>
      </c>
      <c r="E3525" s="9">
        <v>1746626.5573948817</v>
      </c>
      <c r="F3525" s="255" t="s">
        <v>9133</v>
      </c>
      <c r="G3525" s="9"/>
      <c r="H3525" s="255" t="s">
        <v>9168</v>
      </c>
      <c r="I3525" s="9">
        <v>2</v>
      </c>
    </row>
    <row r="3526">
      <c r="A3526" s="255" t="s">
        <v>4707</v>
      </c>
      <c r="B3526" s="9">
        <v>2</v>
      </c>
      <c r="C3526" s="255" t="s">
        <v>9102</v>
      </c>
      <c r="D3526" s="9"/>
      <c r="E3526" s="9">
        <v>1746626.5573948817</v>
      </c>
      <c r="F3526" s="255" t="s">
        <v>9115</v>
      </c>
      <c r="G3526" s="9"/>
      <c r="H3526" s="255" t="s">
        <v>9168</v>
      </c>
      <c r="I3526" s="9">
        <v>2</v>
      </c>
    </row>
    <row r="3527">
      <c r="A3527" s="255" t="s">
        <v>4701</v>
      </c>
      <c r="B3527" s="9">
        <v>2</v>
      </c>
      <c r="C3527" s="255" t="s">
        <v>9102</v>
      </c>
      <c r="D3527" s="9">
        <v>0.026963976923378322</v>
      </c>
      <c r="E3527" s="9">
        <v>1746626.5573948817</v>
      </c>
      <c r="F3527" s="255" t="s">
        <v>9129</v>
      </c>
      <c r="G3527" s="9"/>
      <c r="H3527" s="255" t="s">
        <v>9168</v>
      </c>
      <c r="I3527" s="9">
        <v>2</v>
      </c>
    </row>
    <row r="3528">
      <c r="A3528" s="255" t="s">
        <v>4692</v>
      </c>
      <c r="B3528" s="9">
        <v>2</v>
      </c>
      <c r="C3528" s="255" t="s">
        <v>9102</v>
      </c>
      <c r="D3528" s="9">
        <v>0.037880674748126154</v>
      </c>
      <c r="E3528" s="9">
        <v>1746626.5573948817</v>
      </c>
      <c r="F3528" s="255" t="s">
        <v>9134</v>
      </c>
      <c r="G3528" s="9"/>
      <c r="H3528" s="255" t="s">
        <v>9168</v>
      </c>
      <c r="I3528" s="9">
        <v>2</v>
      </c>
    </row>
    <row r="3529">
      <c r="A3529" s="255" t="s">
        <v>4708</v>
      </c>
      <c r="B3529" s="9">
        <v>2</v>
      </c>
      <c r="C3529" s="255" t="s">
        <v>9102</v>
      </c>
      <c r="D3529" s="9">
        <v>0.049263825592531979</v>
      </c>
      <c r="E3529" s="9">
        <v>1746626.5573948817</v>
      </c>
      <c r="F3529" s="255" t="s">
        <v>9135</v>
      </c>
      <c r="G3529" s="9"/>
      <c r="H3529" s="255" t="s">
        <v>9168</v>
      </c>
      <c r="I3529" s="9">
        <v>2</v>
      </c>
    </row>
    <row r="3530">
      <c r="A3530" s="255" t="s">
        <v>4688</v>
      </c>
      <c r="B3530" s="9">
        <v>2</v>
      </c>
      <c r="C3530" s="255" t="s">
        <v>9102</v>
      </c>
      <c r="D3530" s="9">
        <v>0.038447029942689392</v>
      </c>
      <c r="E3530" s="9">
        <v>1746626.5573948817</v>
      </c>
      <c r="F3530" s="255" t="s">
        <v>9123</v>
      </c>
      <c r="G3530" s="9"/>
      <c r="H3530" s="255" t="s">
        <v>9168</v>
      </c>
      <c r="I3530" s="9">
        <v>2</v>
      </c>
    </row>
    <row r="3531">
      <c r="A3531" s="255" t="s">
        <v>4689</v>
      </c>
      <c r="B3531" s="9">
        <v>2</v>
      </c>
      <c r="C3531" s="255" t="s">
        <v>9102</v>
      </c>
      <c r="D3531" s="9">
        <v>0.018637920231417814</v>
      </c>
      <c r="E3531" s="9">
        <v>1746626.5573948817</v>
      </c>
      <c r="F3531" s="255" t="s">
        <v>9114</v>
      </c>
      <c r="G3531" s="9"/>
      <c r="H3531" s="255" t="s">
        <v>9168</v>
      </c>
      <c r="I3531" s="9">
        <v>2</v>
      </c>
    </row>
    <row r="3532">
      <c r="A3532" s="255" t="s">
        <v>4731</v>
      </c>
      <c r="B3532" s="9">
        <v>3</v>
      </c>
      <c r="C3532" s="255" t="s">
        <v>9102</v>
      </c>
      <c r="D3532" s="9">
        <v>0.041517725762632227</v>
      </c>
      <c r="E3532" s="9">
        <v>1749453.4255017771</v>
      </c>
      <c r="F3532" s="255" t="s">
        <v>9131</v>
      </c>
      <c r="G3532" s="9"/>
      <c r="H3532" s="255" t="s">
        <v>9168</v>
      </c>
      <c r="I3532" s="9">
        <v>2</v>
      </c>
    </row>
    <row r="3533">
      <c r="A3533" s="255" t="s">
        <v>4716</v>
      </c>
      <c r="B3533" s="9">
        <v>3</v>
      </c>
      <c r="C3533" s="255" t="s">
        <v>9102</v>
      </c>
      <c r="D3533" s="9"/>
      <c r="E3533" s="9">
        <v>1749453.4255017771</v>
      </c>
      <c r="F3533" s="255" t="s">
        <v>9138</v>
      </c>
      <c r="G3533" s="9"/>
      <c r="H3533" s="255" t="s">
        <v>9168</v>
      </c>
      <c r="I3533" s="9">
        <v>2</v>
      </c>
    </row>
    <row r="3534">
      <c r="A3534" s="255" t="s">
        <v>4726</v>
      </c>
      <c r="B3534" s="9">
        <v>3</v>
      </c>
      <c r="C3534" s="255" t="s">
        <v>9102</v>
      </c>
      <c r="D3534" s="9">
        <v>0.026566109258331184</v>
      </c>
      <c r="E3534" s="9">
        <v>1749453.4255017771</v>
      </c>
      <c r="F3534" s="255" t="s">
        <v>9126</v>
      </c>
      <c r="G3534" s="9"/>
      <c r="H3534" s="255" t="s">
        <v>9168</v>
      </c>
      <c r="I3534" s="9">
        <v>2</v>
      </c>
    </row>
    <row r="3535">
      <c r="A3535" s="255" t="s">
        <v>4732</v>
      </c>
      <c r="B3535" s="9">
        <v>3</v>
      </c>
      <c r="C3535" s="255" t="s">
        <v>9102</v>
      </c>
      <c r="D3535" s="9"/>
      <c r="E3535" s="9">
        <v>1749453.4255017771</v>
      </c>
      <c r="F3535" s="255" t="s">
        <v>9115</v>
      </c>
      <c r="G3535" s="9"/>
      <c r="H3535" s="255" t="s">
        <v>9168</v>
      </c>
      <c r="I3535" s="9">
        <v>2</v>
      </c>
    </row>
    <row r="3536">
      <c r="A3536" s="255" t="s">
        <v>4714</v>
      </c>
      <c r="B3536" s="9">
        <v>3</v>
      </c>
      <c r="C3536" s="255" t="s">
        <v>9102</v>
      </c>
      <c r="D3536" s="9">
        <v>0.036114989108202988</v>
      </c>
      <c r="E3536" s="9">
        <v>1749453.4255017771</v>
      </c>
      <c r="F3536" s="255" t="s">
        <v>9132</v>
      </c>
      <c r="G3536" s="9"/>
      <c r="H3536" s="255" t="s">
        <v>9168</v>
      </c>
      <c r="I3536" s="9">
        <v>2</v>
      </c>
    </row>
    <row r="3537">
      <c r="A3537" s="255" t="s">
        <v>4723</v>
      </c>
      <c r="B3537" s="9">
        <v>3</v>
      </c>
      <c r="C3537" s="255" t="s">
        <v>9102</v>
      </c>
      <c r="D3537" s="9">
        <v>0.033559265748370329</v>
      </c>
      <c r="E3537" s="9">
        <v>1749453.4255017771</v>
      </c>
      <c r="F3537" s="255" t="s">
        <v>9130</v>
      </c>
      <c r="G3537" s="9"/>
      <c r="H3537" s="255" t="s">
        <v>9168</v>
      </c>
      <c r="I3537" s="9">
        <v>2</v>
      </c>
    </row>
    <row r="3538">
      <c r="A3538" s="255" t="s">
        <v>4715</v>
      </c>
      <c r="B3538" s="9">
        <v>3</v>
      </c>
      <c r="C3538" s="255" t="s">
        <v>9102</v>
      </c>
      <c r="D3538" s="9">
        <v>0.029534926179813646</v>
      </c>
      <c r="E3538" s="9">
        <v>1749453.4255017771</v>
      </c>
      <c r="F3538" s="255" t="s">
        <v>9114</v>
      </c>
      <c r="G3538" s="9"/>
      <c r="H3538" s="255" t="s">
        <v>9168</v>
      </c>
      <c r="I3538" s="9">
        <v>2</v>
      </c>
    </row>
    <row r="3539">
      <c r="A3539" s="255" t="s">
        <v>4718</v>
      </c>
      <c r="B3539" s="9">
        <v>3</v>
      </c>
      <c r="C3539" s="255" t="s">
        <v>9102</v>
      </c>
      <c r="D3539" s="9"/>
      <c r="E3539" s="9">
        <v>1749453.4255017771</v>
      </c>
      <c r="F3539" s="255" t="s">
        <v>9117</v>
      </c>
      <c r="G3539" s="9"/>
      <c r="H3539" s="255" t="s">
        <v>9168</v>
      </c>
      <c r="I3539" s="9">
        <v>2</v>
      </c>
    </row>
    <row r="3540">
      <c r="A3540" s="255" t="s">
        <v>4721</v>
      </c>
      <c r="B3540" s="9">
        <v>3</v>
      </c>
      <c r="C3540" s="255" t="s">
        <v>9102</v>
      </c>
      <c r="D3540" s="9"/>
      <c r="E3540" s="9">
        <v>1749453.4255017771</v>
      </c>
      <c r="F3540" s="255" t="s">
        <v>9118</v>
      </c>
      <c r="G3540" s="9"/>
      <c r="H3540" s="255" t="s">
        <v>9168</v>
      </c>
      <c r="I3540" s="9">
        <v>2</v>
      </c>
    </row>
    <row r="3541">
      <c r="A3541" s="255" t="s">
        <v>4717</v>
      </c>
      <c r="B3541" s="9">
        <v>3</v>
      </c>
      <c r="C3541" s="255" t="s">
        <v>9102</v>
      </c>
      <c r="D3541" s="9"/>
      <c r="E3541" s="9">
        <v>1749453.4255017771</v>
      </c>
      <c r="F3541" s="255" t="s">
        <v>9121</v>
      </c>
      <c r="G3541" s="9"/>
      <c r="H3541" s="255" t="s">
        <v>9168</v>
      </c>
      <c r="I3541" s="9">
        <v>2</v>
      </c>
    </row>
    <row r="3542">
      <c r="A3542" s="255" t="s">
        <v>4722</v>
      </c>
      <c r="B3542" s="9">
        <v>3</v>
      </c>
      <c r="C3542" s="255" t="s">
        <v>9102</v>
      </c>
      <c r="D3542" s="9">
        <v>0.05084501917655207</v>
      </c>
      <c r="E3542" s="9">
        <v>1749453.4255017771</v>
      </c>
      <c r="F3542" s="255" t="s">
        <v>9134</v>
      </c>
      <c r="G3542" s="9"/>
      <c r="H3542" s="255" t="s">
        <v>9168</v>
      </c>
      <c r="I3542" s="9">
        <v>2</v>
      </c>
    </row>
    <row r="3543">
      <c r="A3543" s="255" t="s">
        <v>4728</v>
      </c>
      <c r="B3543" s="9">
        <v>3</v>
      </c>
      <c r="C3543" s="255" t="s">
        <v>9102</v>
      </c>
      <c r="D3543" s="9"/>
      <c r="E3543" s="9">
        <v>1749453.4255017771</v>
      </c>
      <c r="F3543" s="255" t="s">
        <v>9120</v>
      </c>
      <c r="G3543" s="9"/>
      <c r="H3543" s="255" t="s">
        <v>9168</v>
      </c>
      <c r="I3543" s="9">
        <v>2</v>
      </c>
    </row>
    <row r="3544">
      <c r="A3544" s="255" t="s">
        <v>4713</v>
      </c>
      <c r="B3544" s="9">
        <v>3</v>
      </c>
      <c r="C3544" s="255" t="s">
        <v>9102</v>
      </c>
      <c r="D3544" s="9">
        <v>0.029180101088189317</v>
      </c>
      <c r="E3544" s="9">
        <v>1749453.4255017771</v>
      </c>
      <c r="F3544" s="255" t="s">
        <v>9137</v>
      </c>
      <c r="G3544" s="9"/>
      <c r="H3544" s="255" t="s">
        <v>9168</v>
      </c>
      <c r="I3544" s="9">
        <v>2</v>
      </c>
    </row>
    <row r="3545">
      <c r="A3545" s="255" t="s">
        <v>4724</v>
      </c>
      <c r="B3545" s="9">
        <v>3</v>
      </c>
      <c r="C3545" s="255" t="s">
        <v>9102</v>
      </c>
      <c r="D3545" s="9">
        <v>0.021988524303573745</v>
      </c>
      <c r="E3545" s="9">
        <v>1749453.4255017771</v>
      </c>
      <c r="F3545" s="255" t="s">
        <v>9136</v>
      </c>
      <c r="G3545" s="9"/>
      <c r="H3545" s="255" t="s">
        <v>9168</v>
      </c>
      <c r="I3545" s="9">
        <v>2</v>
      </c>
    </row>
    <row r="3546">
      <c r="A3546" s="255" t="s">
        <v>4725</v>
      </c>
      <c r="B3546" s="9">
        <v>3</v>
      </c>
      <c r="C3546" s="255" t="s">
        <v>9102</v>
      </c>
      <c r="D3546" s="9">
        <v>0.053242194462798806</v>
      </c>
      <c r="E3546" s="9">
        <v>1749453.4255017771</v>
      </c>
      <c r="F3546" s="255" t="s">
        <v>9133</v>
      </c>
      <c r="G3546" s="9"/>
      <c r="H3546" s="255" t="s">
        <v>9168</v>
      </c>
      <c r="I3546" s="9">
        <v>2</v>
      </c>
    </row>
    <row r="3547">
      <c r="A3547" s="255" t="s">
        <v>4710</v>
      </c>
      <c r="B3547" s="9">
        <v>3</v>
      </c>
      <c r="C3547" s="255" t="s">
        <v>9102</v>
      </c>
      <c r="D3547" s="9">
        <v>0.049245021388056802</v>
      </c>
      <c r="E3547" s="9">
        <v>1749453.4255017771</v>
      </c>
      <c r="F3547" s="255" t="s">
        <v>9125</v>
      </c>
      <c r="G3547" s="9"/>
      <c r="H3547" s="255" t="s">
        <v>9168</v>
      </c>
      <c r="I3547" s="9">
        <v>2</v>
      </c>
    </row>
    <row r="3548">
      <c r="A3548" s="255" t="s">
        <v>4729</v>
      </c>
      <c r="B3548" s="9">
        <v>3</v>
      </c>
      <c r="C3548" s="255" t="s">
        <v>9102</v>
      </c>
      <c r="D3548" s="9">
        <v>0.033123949759767776</v>
      </c>
      <c r="E3548" s="9">
        <v>1749453.4255017771</v>
      </c>
      <c r="F3548" s="255" t="s">
        <v>9128</v>
      </c>
      <c r="G3548" s="9"/>
      <c r="H3548" s="255" t="s">
        <v>9168</v>
      </c>
      <c r="I3548" s="9">
        <v>2</v>
      </c>
    </row>
    <row r="3549">
      <c r="A3549" s="255" t="s">
        <v>4720</v>
      </c>
      <c r="B3549" s="9">
        <v>3</v>
      </c>
      <c r="C3549" s="255" t="s">
        <v>9102</v>
      </c>
      <c r="D3549" s="9">
        <v>0.033559265748370329</v>
      </c>
      <c r="E3549" s="9">
        <v>1749453.4255017771</v>
      </c>
      <c r="F3549" s="255" t="s">
        <v>9129</v>
      </c>
      <c r="G3549" s="9"/>
      <c r="H3549" s="255" t="s">
        <v>9168</v>
      </c>
      <c r="I3549" s="9">
        <v>2</v>
      </c>
    </row>
    <row r="3550">
      <c r="A3550" s="255" t="s">
        <v>4727</v>
      </c>
      <c r="B3550" s="9">
        <v>3</v>
      </c>
      <c r="C3550" s="255" t="s">
        <v>9102</v>
      </c>
      <c r="D3550" s="9"/>
      <c r="E3550" s="9">
        <v>1749453.4255017771</v>
      </c>
      <c r="F3550" s="255" t="s">
        <v>9116</v>
      </c>
      <c r="G3550" s="9"/>
      <c r="H3550" s="255" t="s">
        <v>9168</v>
      </c>
      <c r="I3550" s="9">
        <v>2</v>
      </c>
    </row>
    <row r="3551">
      <c r="A3551" s="255" t="s">
        <v>4709</v>
      </c>
      <c r="B3551" s="9">
        <v>3</v>
      </c>
      <c r="C3551" s="255" t="s">
        <v>9102</v>
      </c>
      <c r="D3551" s="9">
        <v>0.08452279813364362</v>
      </c>
      <c r="E3551" s="9">
        <v>1749453.4255017771</v>
      </c>
      <c r="F3551" s="255" t="s">
        <v>9122</v>
      </c>
      <c r="G3551" s="9"/>
      <c r="H3551" s="255" t="s">
        <v>9168</v>
      </c>
      <c r="I3551" s="9">
        <v>2</v>
      </c>
    </row>
    <row r="3552">
      <c r="A3552" s="255" t="s">
        <v>4730</v>
      </c>
      <c r="B3552" s="9">
        <v>3</v>
      </c>
      <c r="C3552" s="255" t="s">
        <v>9102</v>
      </c>
      <c r="D3552" s="9">
        <v>0.08452279813364362</v>
      </c>
      <c r="E3552" s="9">
        <v>1749453.4255017771</v>
      </c>
      <c r="F3552" s="255" t="s">
        <v>9124</v>
      </c>
      <c r="G3552" s="9"/>
      <c r="H3552" s="255" t="s">
        <v>9168</v>
      </c>
      <c r="I3552" s="9">
        <v>2</v>
      </c>
    </row>
    <row r="3553">
      <c r="A3553" s="255" t="s">
        <v>4712</v>
      </c>
      <c r="B3553" s="9">
        <v>3</v>
      </c>
      <c r="C3553" s="255" t="s">
        <v>9102</v>
      </c>
      <c r="D3553" s="9">
        <v>0.046461742227286461</v>
      </c>
      <c r="E3553" s="9">
        <v>1749453.4255017771</v>
      </c>
      <c r="F3553" s="255" t="s">
        <v>9135</v>
      </c>
      <c r="G3553" s="9"/>
      <c r="H3553" s="255" t="s">
        <v>9168</v>
      </c>
      <c r="I3553" s="9">
        <v>2</v>
      </c>
    </row>
    <row r="3554">
      <c r="A3554" s="255" t="s">
        <v>4719</v>
      </c>
      <c r="B3554" s="9">
        <v>3</v>
      </c>
      <c r="C3554" s="255" t="s">
        <v>9102</v>
      </c>
      <c r="D3554" s="9"/>
      <c r="E3554" s="9">
        <v>1749453.4255017771</v>
      </c>
      <c r="F3554" s="255" t="s">
        <v>9119</v>
      </c>
      <c r="G3554" s="9"/>
      <c r="H3554" s="255" t="s">
        <v>9168</v>
      </c>
      <c r="I3554" s="9">
        <v>2</v>
      </c>
    </row>
    <row r="3555">
      <c r="A3555" s="255" t="s">
        <v>4733</v>
      </c>
      <c r="B3555" s="9">
        <v>3</v>
      </c>
      <c r="C3555" s="255" t="s">
        <v>9102</v>
      </c>
      <c r="D3555" s="9">
        <v>0.033123949759767776</v>
      </c>
      <c r="E3555" s="9">
        <v>1749453.4255017771</v>
      </c>
      <c r="F3555" s="255" t="s">
        <v>9127</v>
      </c>
      <c r="G3555" s="9"/>
      <c r="H3555" s="255" t="s">
        <v>9168</v>
      </c>
      <c r="I3555" s="9">
        <v>2</v>
      </c>
    </row>
    <row r="3556">
      <c r="A3556" s="255" t="s">
        <v>4711</v>
      </c>
      <c r="B3556" s="9">
        <v>3</v>
      </c>
      <c r="C3556" s="255" t="s">
        <v>9102</v>
      </c>
      <c r="D3556" s="9">
        <v>0.08452279813364362</v>
      </c>
      <c r="E3556" s="9">
        <v>1749453.4255017771</v>
      </c>
      <c r="F3556" s="255" t="s">
        <v>9123</v>
      </c>
      <c r="G3556" s="9"/>
      <c r="H3556" s="255" t="s">
        <v>9168</v>
      </c>
      <c r="I3556" s="9">
        <v>2</v>
      </c>
    </row>
    <row r="3557">
      <c r="A3557" s="255" t="s">
        <v>4743</v>
      </c>
      <c r="B3557" s="9">
        <v>4</v>
      </c>
      <c r="C3557" s="255" t="s">
        <v>9102</v>
      </c>
      <c r="D3557" s="9">
        <v>0.039343025113085781</v>
      </c>
      <c r="E3557" s="9">
        <v>1744323.2308518251</v>
      </c>
      <c r="F3557" s="255" t="s">
        <v>9126</v>
      </c>
      <c r="G3557" s="9"/>
      <c r="H3557" s="255" t="s">
        <v>9168</v>
      </c>
      <c r="I3557" s="9">
        <v>2</v>
      </c>
    </row>
    <row r="3558">
      <c r="A3558" s="255" t="s">
        <v>4749</v>
      </c>
      <c r="B3558" s="9">
        <v>4</v>
      </c>
      <c r="C3558" s="255" t="s">
        <v>9102</v>
      </c>
      <c r="D3558" s="9"/>
      <c r="E3558" s="9">
        <v>1744323.2308518251</v>
      </c>
      <c r="F3558" s="255" t="s">
        <v>9115</v>
      </c>
      <c r="G3558" s="9"/>
      <c r="H3558" s="255" t="s">
        <v>9168</v>
      </c>
      <c r="I3558" s="9">
        <v>2</v>
      </c>
    </row>
    <row r="3559">
      <c r="A3559" s="255" t="s">
        <v>4753</v>
      </c>
      <c r="B3559" s="9">
        <v>4</v>
      </c>
      <c r="C3559" s="255" t="s">
        <v>9102</v>
      </c>
      <c r="D3559" s="9">
        <v>0.068028655412704961</v>
      </c>
      <c r="E3559" s="9">
        <v>1744323.2308518251</v>
      </c>
      <c r="F3559" s="255" t="s">
        <v>9133</v>
      </c>
      <c r="G3559" s="9"/>
      <c r="H3559" s="255" t="s">
        <v>9168</v>
      </c>
      <c r="I3559" s="9">
        <v>2</v>
      </c>
    </row>
    <row r="3560">
      <c r="A3560" s="255" t="s">
        <v>4737</v>
      </c>
      <c r="B3560" s="9">
        <v>4</v>
      </c>
      <c r="C3560" s="255" t="s">
        <v>9102</v>
      </c>
      <c r="D3560" s="9">
        <v>0.046565940046792591</v>
      </c>
      <c r="E3560" s="9">
        <v>1744323.2308518251</v>
      </c>
      <c r="F3560" s="255" t="s">
        <v>9132</v>
      </c>
      <c r="G3560" s="9"/>
      <c r="H3560" s="255" t="s">
        <v>9168</v>
      </c>
      <c r="I3560" s="9">
        <v>2</v>
      </c>
    </row>
    <row r="3561">
      <c r="A3561" s="255" t="s">
        <v>4756</v>
      </c>
      <c r="B3561" s="9">
        <v>4</v>
      </c>
      <c r="C3561" s="255" t="s">
        <v>9102</v>
      </c>
      <c r="D3561" s="9">
        <v>0.039970174243737153</v>
      </c>
      <c r="E3561" s="9">
        <v>1744323.2308518251</v>
      </c>
      <c r="F3561" s="255" t="s">
        <v>9136</v>
      </c>
      <c r="G3561" s="9"/>
      <c r="H3561" s="255" t="s">
        <v>9168</v>
      </c>
      <c r="I3561" s="9">
        <v>2</v>
      </c>
    </row>
    <row r="3562">
      <c r="A3562" s="255" t="s">
        <v>4741</v>
      </c>
      <c r="B3562" s="9">
        <v>4</v>
      </c>
      <c r="C3562" s="255" t="s">
        <v>9102</v>
      </c>
      <c r="D3562" s="9">
        <v>0.04633704396641692</v>
      </c>
      <c r="E3562" s="9">
        <v>1744323.2308518251</v>
      </c>
      <c r="F3562" s="255" t="s">
        <v>9127</v>
      </c>
      <c r="G3562" s="9"/>
      <c r="H3562" s="255" t="s">
        <v>9168</v>
      </c>
      <c r="I3562" s="9">
        <v>2</v>
      </c>
    </row>
    <row r="3563">
      <c r="A3563" s="255" t="s">
        <v>4736</v>
      </c>
      <c r="B3563" s="9">
        <v>4</v>
      </c>
      <c r="C3563" s="255" t="s">
        <v>9102</v>
      </c>
      <c r="D3563" s="9">
        <v>0.10115455812944753</v>
      </c>
      <c r="E3563" s="9">
        <v>1744323.2308518251</v>
      </c>
      <c r="F3563" s="255" t="s">
        <v>9122</v>
      </c>
      <c r="G3563" s="9"/>
      <c r="H3563" s="255" t="s">
        <v>9168</v>
      </c>
      <c r="I3563" s="9">
        <v>2</v>
      </c>
    </row>
    <row r="3564">
      <c r="A3564" s="255" t="s">
        <v>4734</v>
      </c>
      <c r="B3564" s="9">
        <v>4</v>
      </c>
      <c r="C3564" s="255" t="s">
        <v>9102</v>
      </c>
      <c r="D3564" s="9"/>
      <c r="E3564" s="9">
        <v>1744323.2308518251</v>
      </c>
      <c r="F3564" s="255" t="s">
        <v>9121</v>
      </c>
      <c r="G3564" s="9"/>
      <c r="H3564" s="255" t="s">
        <v>9168</v>
      </c>
      <c r="I3564" s="9">
        <v>2</v>
      </c>
    </row>
    <row r="3565">
      <c r="A3565" s="255" t="s">
        <v>4755</v>
      </c>
      <c r="B3565" s="9">
        <v>4</v>
      </c>
      <c r="C3565" s="255" t="s">
        <v>9102</v>
      </c>
      <c r="D3565" s="9">
        <v>0.043462960347045734</v>
      </c>
      <c r="E3565" s="9">
        <v>1744323.2308518251</v>
      </c>
      <c r="F3565" s="255" t="s">
        <v>9129</v>
      </c>
      <c r="G3565" s="9"/>
      <c r="H3565" s="255" t="s">
        <v>9168</v>
      </c>
      <c r="I3565" s="9">
        <v>2</v>
      </c>
    </row>
    <row r="3566">
      <c r="A3566" s="255" t="s">
        <v>4754</v>
      </c>
      <c r="B3566" s="9">
        <v>4</v>
      </c>
      <c r="C3566" s="255" t="s">
        <v>9102</v>
      </c>
      <c r="D3566" s="9">
        <v>0.047357748832194201</v>
      </c>
      <c r="E3566" s="9">
        <v>1744323.2308518251</v>
      </c>
      <c r="F3566" s="255" t="s">
        <v>9135</v>
      </c>
      <c r="G3566" s="9"/>
      <c r="H3566" s="255" t="s">
        <v>9168</v>
      </c>
      <c r="I3566" s="9">
        <v>2</v>
      </c>
    </row>
    <row r="3567">
      <c r="A3567" s="255" t="s">
        <v>4740</v>
      </c>
      <c r="B3567" s="9">
        <v>4</v>
      </c>
      <c r="C3567" s="255" t="s">
        <v>9102</v>
      </c>
      <c r="D3567" s="9">
        <v>0.04633704396641692</v>
      </c>
      <c r="E3567" s="9">
        <v>1744323.2308518251</v>
      </c>
      <c r="F3567" s="255" t="s">
        <v>9128</v>
      </c>
      <c r="G3567" s="9"/>
      <c r="H3567" s="255" t="s">
        <v>9168</v>
      </c>
      <c r="I3567" s="9">
        <v>2</v>
      </c>
    </row>
    <row r="3568">
      <c r="A3568" s="255" t="s">
        <v>4745</v>
      </c>
      <c r="B3568" s="9">
        <v>4</v>
      </c>
      <c r="C3568" s="255" t="s">
        <v>9102</v>
      </c>
      <c r="D3568" s="9"/>
      <c r="E3568" s="9">
        <v>1744323.2308518251</v>
      </c>
      <c r="F3568" s="255" t="s">
        <v>9138</v>
      </c>
      <c r="G3568" s="9"/>
      <c r="H3568" s="255" t="s">
        <v>9168</v>
      </c>
      <c r="I3568" s="9">
        <v>2</v>
      </c>
    </row>
    <row r="3569">
      <c r="A3569" s="255" t="s">
        <v>4746</v>
      </c>
      <c r="B3569" s="9">
        <v>4</v>
      </c>
      <c r="C3569" s="255" t="s">
        <v>9102</v>
      </c>
      <c r="D3569" s="9"/>
      <c r="E3569" s="9">
        <v>1744323.2308518251</v>
      </c>
      <c r="F3569" s="255" t="s">
        <v>9117</v>
      </c>
      <c r="G3569" s="9"/>
      <c r="H3569" s="255" t="s">
        <v>9168</v>
      </c>
      <c r="I3569" s="9">
        <v>2</v>
      </c>
    </row>
    <row r="3570">
      <c r="A3570" s="255" t="s">
        <v>4738</v>
      </c>
      <c r="B3570" s="9">
        <v>4</v>
      </c>
      <c r="C3570" s="255" t="s">
        <v>9102</v>
      </c>
      <c r="D3570" s="9"/>
      <c r="E3570" s="9">
        <v>1744323.2308518251</v>
      </c>
      <c r="F3570" s="255" t="s">
        <v>9116</v>
      </c>
      <c r="G3570" s="9"/>
      <c r="H3570" s="255" t="s">
        <v>9168</v>
      </c>
      <c r="I3570" s="9">
        <v>2</v>
      </c>
    </row>
    <row r="3571">
      <c r="A3571" s="255" t="s">
        <v>4757</v>
      </c>
      <c r="B3571" s="9">
        <v>4</v>
      </c>
      <c r="C3571" s="255" t="s">
        <v>9102</v>
      </c>
      <c r="D3571" s="9">
        <v>0.040212512315549204</v>
      </c>
      <c r="E3571" s="9">
        <v>1744323.2308518251</v>
      </c>
      <c r="F3571" s="255" t="s">
        <v>9114</v>
      </c>
      <c r="G3571" s="9"/>
      <c r="H3571" s="255" t="s">
        <v>9168</v>
      </c>
      <c r="I3571" s="9">
        <v>2</v>
      </c>
    </row>
    <row r="3572">
      <c r="A3572" s="255" t="s">
        <v>4751</v>
      </c>
      <c r="B3572" s="9">
        <v>4</v>
      </c>
      <c r="C3572" s="255" t="s">
        <v>9102</v>
      </c>
      <c r="D3572" s="9">
        <v>0.038984896816215711</v>
      </c>
      <c r="E3572" s="9">
        <v>1744323.2308518251</v>
      </c>
      <c r="F3572" s="255" t="s">
        <v>9137</v>
      </c>
      <c r="G3572" s="9"/>
      <c r="H3572" s="255" t="s">
        <v>9168</v>
      </c>
      <c r="I3572" s="9">
        <v>2</v>
      </c>
    </row>
    <row r="3573">
      <c r="A3573" s="255" t="s">
        <v>4735</v>
      </c>
      <c r="B3573" s="9">
        <v>4</v>
      </c>
      <c r="C3573" s="255" t="s">
        <v>9102</v>
      </c>
      <c r="D3573" s="9">
        <v>0.052472074366834515</v>
      </c>
      <c r="E3573" s="9">
        <v>1744323.2308518251</v>
      </c>
      <c r="F3573" s="255" t="s">
        <v>9131</v>
      </c>
      <c r="G3573" s="9"/>
      <c r="H3573" s="255" t="s">
        <v>9168</v>
      </c>
      <c r="I3573" s="9">
        <v>2</v>
      </c>
    </row>
    <row r="3574">
      <c r="A3574" s="255" t="s">
        <v>4744</v>
      </c>
      <c r="B3574" s="9">
        <v>4</v>
      </c>
      <c r="C3574" s="255" t="s">
        <v>9102</v>
      </c>
      <c r="D3574" s="9">
        <v>0.043462960347045734</v>
      </c>
      <c r="E3574" s="9">
        <v>1744323.2308518251</v>
      </c>
      <c r="F3574" s="255" t="s">
        <v>9130</v>
      </c>
      <c r="G3574" s="9"/>
      <c r="H3574" s="255" t="s">
        <v>9168</v>
      </c>
      <c r="I3574" s="9">
        <v>2</v>
      </c>
    </row>
    <row r="3575">
      <c r="A3575" s="255" t="s">
        <v>4742</v>
      </c>
      <c r="B3575" s="9">
        <v>4</v>
      </c>
      <c r="C3575" s="255" t="s">
        <v>9102</v>
      </c>
      <c r="D3575" s="9"/>
      <c r="E3575" s="9">
        <v>1744323.2308518251</v>
      </c>
      <c r="F3575" s="255" t="s">
        <v>9120</v>
      </c>
      <c r="G3575" s="9"/>
      <c r="H3575" s="255" t="s">
        <v>9168</v>
      </c>
      <c r="I3575" s="9">
        <v>2</v>
      </c>
    </row>
    <row r="3576">
      <c r="A3576" s="255" t="s">
        <v>4739</v>
      </c>
      <c r="B3576" s="9">
        <v>4</v>
      </c>
      <c r="C3576" s="255" t="s">
        <v>9102</v>
      </c>
      <c r="D3576" s="9">
        <v>0.06072061980121729</v>
      </c>
      <c r="E3576" s="9">
        <v>1744323.2308518251</v>
      </c>
      <c r="F3576" s="255" t="s">
        <v>9134</v>
      </c>
      <c r="G3576" s="9"/>
      <c r="H3576" s="255" t="s">
        <v>9168</v>
      </c>
      <c r="I3576" s="9">
        <v>2</v>
      </c>
    </row>
    <row r="3577">
      <c r="A3577" s="255" t="s">
        <v>4750</v>
      </c>
      <c r="B3577" s="9">
        <v>4</v>
      </c>
      <c r="C3577" s="255" t="s">
        <v>9102</v>
      </c>
      <c r="D3577" s="9">
        <v>0.10115455812944753</v>
      </c>
      <c r="E3577" s="9">
        <v>1744323.2308518251</v>
      </c>
      <c r="F3577" s="255" t="s">
        <v>9123</v>
      </c>
      <c r="G3577" s="9"/>
      <c r="H3577" s="255" t="s">
        <v>9168</v>
      </c>
      <c r="I3577" s="9">
        <v>2</v>
      </c>
    </row>
    <row r="3578">
      <c r="A3578" s="255" t="s">
        <v>4748</v>
      </c>
      <c r="B3578" s="9">
        <v>4</v>
      </c>
      <c r="C3578" s="255" t="s">
        <v>9102</v>
      </c>
      <c r="D3578" s="9"/>
      <c r="E3578" s="9">
        <v>1744323.2308518251</v>
      </c>
      <c r="F3578" s="255" t="s">
        <v>9118</v>
      </c>
      <c r="G3578" s="9"/>
      <c r="H3578" s="255" t="s">
        <v>9168</v>
      </c>
      <c r="I3578" s="9">
        <v>2</v>
      </c>
    </row>
    <row r="3579">
      <c r="A3579" s="255" t="s">
        <v>4747</v>
      </c>
      <c r="B3579" s="9">
        <v>4</v>
      </c>
      <c r="C3579" s="255" t="s">
        <v>9102</v>
      </c>
      <c r="D3579" s="9">
        <v>0.10115455812944753</v>
      </c>
      <c r="E3579" s="9">
        <v>1744323.2308518251</v>
      </c>
      <c r="F3579" s="255" t="s">
        <v>9124</v>
      </c>
      <c r="G3579" s="9"/>
      <c r="H3579" s="255" t="s">
        <v>9168</v>
      </c>
      <c r="I3579" s="9">
        <v>2</v>
      </c>
    </row>
    <row r="3580">
      <c r="A3580" s="255" t="s">
        <v>4758</v>
      </c>
      <c r="B3580" s="9">
        <v>4</v>
      </c>
      <c r="C3580" s="255" t="s">
        <v>9102</v>
      </c>
      <c r="D3580" s="9">
        <v>0.059243738436687877</v>
      </c>
      <c r="E3580" s="9">
        <v>1744323.2308518251</v>
      </c>
      <c r="F3580" s="255" t="s">
        <v>9125</v>
      </c>
      <c r="G3580" s="9"/>
      <c r="H3580" s="255" t="s">
        <v>9168</v>
      </c>
      <c r="I3580" s="9">
        <v>2</v>
      </c>
    </row>
    <row r="3581">
      <c r="A3581" s="255" t="s">
        <v>4752</v>
      </c>
      <c r="B3581" s="9">
        <v>4</v>
      </c>
      <c r="C3581" s="255" t="s">
        <v>9102</v>
      </c>
      <c r="D3581" s="9"/>
      <c r="E3581" s="9">
        <v>1744323.2308518251</v>
      </c>
      <c r="F3581" s="255" t="s">
        <v>9119</v>
      </c>
      <c r="G3581" s="9"/>
      <c r="H3581" s="255" t="s">
        <v>9168</v>
      </c>
      <c r="I3581" s="9">
        <v>2</v>
      </c>
    </row>
    <row r="3582">
      <c r="A3582" s="255" t="s">
        <v>4760</v>
      </c>
      <c r="B3582" s="9">
        <v>5</v>
      </c>
      <c r="C3582" s="255" t="s">
        <v>9102</v>
      </c>
      <c r="D3582" s="9">
        <v>0.055854617687063179</v>
      </c>
      <c r="E3582" s="9">
        <v>1748220.4945000052</v>
      </c>
      <c r="F3582" s="255" t="s">
        <v>9135</v>
      </c>
      <c r="G3582" s="9"/>
      <c r="H3582" s="255" t="s">
        <v>9168</v>
      </c>
      <c r="I3582" s="9">
        <v>2</v>
      </c>
    </row>
    <row r="3583">
      <c r="A3583" s="255" t="s">
        <v>4764</v>
      </c>
      <c r="B3583" s="9">
        <v>5</v>
      </c>
      <c r="C3583" s="255" t="s">
        <v>9102</v>
      </c>
      <c r="D3583" s="9"/>
      <c r="E3583" s="9">
        <v>1748220.4945000052</v>
      </c>
      <c r="F3583" s="255" t="s">
        <v>9118</v>
      </c>
      <c r="G3583" s="9"/>
      <c r="H3583" s="255" t="s">
        <v>9168</v>
      </c>
      <c r="I3583" s="9">
        <v>2</v>
      </c>
    </row>
    <row r="3584">
      <c r="A3584" s="255" t="s">
        <v>4770</v>
      </c>
      <c r="B3584" s="9">
        <v>5</v>
      </c>
      <c r="C3584" s="255" t="s">
        <v>9102</v>
      </c>
      <c r="D3584" s="9"/>
      <c r="E3584" s="9">
        <v>1748220.4945000052</v>
      </c>
      <c r="F3584" s="255" t="s">
        <v>9138</v>
      </c>
      <c r="G3584" s="9"/>
      <c r="H3584" s="255" t="s">
        <v>9168</v>
      </c>
      <c r="I3584" s="9">
        <v>2</v>
      </c>
    </row>
    <row r="3585">
      <c r="A3585" s="255" t="s">
        <v>4767</v>
      </c>
      <c r="B3585" s="9">
        <v>5</v>
      </c>
      <c r="C3585" s="255" t="s">
        <v>9102</v>
      </c>
      <c r="D3585" s="9">
        <v>0.062346971550280302</v>
      </c>
      <c r="E3585" s="9">
        <v>1748220.4945000052</v>
      </c>
      <c r="F3585" s="255" t="s">
        <v>9128</v>
      </c>
      <c r="G3585" s="9"/>
      <c r="H3585" s="255" t="s">
        <v>9168</v>
      </c>
      <c r="I3585" s="9">
        <v>2</v>
      </c>
    </row>
    <row r="3586">
      <c r="A3586" s="255" t="s">
        <v>4759</v>
      </c>
      <c r="B3586" s="9">
        <v>5</v>
      </c>
      <c r="C3586" s="255" t="s">
        <v>9102</v>
      </c>
      <c r="D3586" s="9"/>
      <c r="E3586" s="9">
        <v>1748220.4945000052</v>
      </c>
      <c r="F3586" s="255" t="s">
        <v>9119</v>
      </c>
      <c r="G3586" s="9"/>
      <c r="H3586" s="255" t="s">
        <v>9168</v>
      </c>
      <c r="I3586" s="9">
        <v>2</v>
      </c>
    </row>
    <row r="3587">
      <c r="A3587" s="255" t="s">
        <v>4774</v>
      </c>
      <c r="B3587" s="9">
        <v>5</v>
      </c>
      <c r="C3587" s="255" t="s">
        <v>9102</v>
      </c>
      <c r="D3587" s="9">
        <v>0.033895792614297128</v>
      </c>
      <c r="E3587" s="9">
        <v>1748220.4945000052</v>
      </c>
      <c r="F3587" s="255" t="s">
        <v>9136</v>
      </c>
      <c r="G3587" s="9"/>
      <c r="H3587" s="255" t="s">
        <v>9168</v>
      </c>
      <c r="I3587" s="9">
        <v>2</v>
      </c>
    </row>
    <row r="3588">
      <c r="A3588" s="255" t="s">
        <v>4783</v>
      </c>
      <c r="B3588" s="9">
        <v>5</v>
      </c>
      <c r="C3588" s="255" t="s">
        <v>9102</v>
      </c>
      <c r="D3588" s="9">
        <v>0.062346971550280302</v>
      </c>
      <c r="E3588" s="9">
        <v>1748220.4945000052</v>
      </c>
      <c r="F3588" s="255" t="s">
        <v>9127</v>
      </c>
      <c r="G3588" s="9"/>
      <c r="H3588" s="255" t="s">
        <v>9168</v>
      </c>
      <c r="I3588" s="9">
        <v>2</v>
      </c>
    </row>
    <row r="3589">
      <c r="A3589" s="255" t="s">
        <v>4772</v>
      </c>
      <c r="B3589" s="9">
        <v>5</v>
      </c>
      <c r="C3589" s="255" t="s">
        <v>9102</v>
      </c>
      <c r="D3589" s="9">
        <v>0.066172798847686967</v>
      </c>
      <c r="E3589" s="9">
        <v>1748220.4945000052</v>
      </c>
      <c r="F3589" s="255" t="s">
        <v>9131</v>
      </c>
      <c r="G3589" s="9"/>
      <c r="H3589" s="255" t="s">
        <v>9168</v>
      </c>
      <c r="I3589" s="9">
        <v>2</v>
      </c>
    </row>
    <row r="3590">
      <c r="A3590" s="255" t="s">
        <v>4771</v>
      </c>
      <c r="B3590" s="9">
        <v>5</v>
      </c>
      <c r="C3590" s="255" t="s">
        <v>9102</v>
      </c>
      <c r="D3590" s="9"/>
      <c r="E3590" s="9">
        <v>1748220.4945000052</v>
      </c>
      <c r="F3590" s="255" t="s">
        <v>9121</v>
      </c>
      <c r="G3590" s="9"/>
      <c r="H3590" s="255" t="s">
        <v>9168</v>
      </c>
      <c r="I3590" s="9">
        <v>2</v>
      </c>
    </row>
    <row r="3591">
      <c r="A3591" s="255" t="s">
        <v>4780</v>
      </c>
      <c r="B3591" s="9">
        <v>5</v>
      </c>
      <c r="C3591" s="255" t="s">
        <v>9102</v>
      </c>
      <c r="D3591" s="9">
        <v>0.071967138718886298</v>
      </c>
      <c r="E3591" s="9">
        <v>1748220.4945000052</v>
      </c>
      <c r="F3591" s="255" t="s">
        <v>9125</v>
      </c>
      <c r="G3591" s="9"/>
      <c r="H3591" s="255" t="s">
        <v>9168</v>
      </c>
      <c r="I3591" s="9">
        <v>2</v>
      </c>
    </row>
    <row r="3592">
      <c r="A3592" s="255" t="s">
        <v>4776</v>
      </c>
      <c r="B3592" s="9">
        <v>5</v>
      </c>
      <c r="C3592" s="255" t="s">
        <v>9102</v>
      </c>
      <c r="D3592" s="9">
        <v>0.1844869187405303</v>
      </c>
      <c r="E3592" s="9">
        <v>1748220.4945000052</v>
      </c>
      <c r="F3592" s="255" t="s">
        <v>9123</v>
      </c>
      <c r="G3592" s="9"/>
      <c r="H3592" s="255" t="s">
        <v>9168</v>
      </c>
      <c r="I3592" s="9">
        <v>2</v>
      </c>
    </row>
    <row r="3593">
      <c r="A3593" s="255" t="s">
        <v>4763</v>
      </c>
      <c r="B3593" s="9">
        <v>5</v>
      </c>
      <c r="C3593" s="255" t="s">
        <v>9102</v>
      </c>
      <c r="D3593" s="9">
        <v>0.060891042024000877</v>
      </c>
      <c r="E3593" s="9">
        <v>1748220.4945000052</v>
      </c>
      <c r="F3593" s="255" t="s">
        <v>9132</v>
      </c>
      <c r="G3593" s="9"/>
      <c r="H3593" s="255" t="s">
        <v>9168</v>
      </c>
      <c r="I3593" s="9">
        <v>2</v>
      </c>
    </row>
    <row r="3594">
      <c r="A3594" s="255" t="s">
        <v>4765</v>
      </c>
      <c r="B3594" s="9">
        <v>5</v>
      </c>
      <c r="C3594" s="255" t="s">
        <v>9102</v>
      </c>
      <c r="D3594" s="9">
        <v>0.081029618567051639</v>
      </c>
      <c r="E3594" s="9">
        <v>1748220.4945000052</v>
      </c>
      <c r="F3594" s="255" t="s">
        <v>9133</v>
      </c>
      <c r="G3594" s="9"/>
      <c r="H3594" s="255" t="s">
        <v>9168</v>
      </c>
      <c r="I3594" s="9">
        <v>2</v>
      </c>
    </row>
    <row r="3595">
      <c r="A3595" s="255" t="s">
        <v>4762</v>
      </c>
      <c r="B3595" s="9">
        <v>5</v>
      </c>
      <c r="C3595" s="255" t="s">
        <v>9102</v>
      </c>
      <c r="D3595" s="9"/>
      <c r="E3595" s="9">
        <v>1748220.4945000052</v>
      </c>
      <c r="F3595" s="255" t="s">
        <v>9115</v>
      </c>
      <c r="G3595" s="9"/>
      <c r="H3595" s="255" t="s">
        <v>9168</v>
      </c>
      <c r="I3595" s="9">
        <v>2</v>
      </c>
    </row>
    <row r="3596">
      <c r="A3596" s="255" t="s">
        <v>4773</v>
      </c>
      <c r="B3596" s="9">
        <v>5</v>
      </c>
      <c r="C3596" s="255" t="s">
        <v>9102</v>
      </c>
      <c r="D3596" s="9">
        <v>0.044277749255246586</v>
      </c>
      <c r="E3596" s="9">
        <v>1748220.4945000052</v>
      </c>
      <c r="F3596" s="255" t="s">
        <v>9130</v>
      </c>
      <c r="G3596" s="9"/>
      <c r="H3596" s="255" t="s">
        <v>9168</v>
      </c>
      <c r="I3596" s="9">
        <v>2</v>
      </c>
    </row>
    <row r="3597">
      <c r="A3597" s="255" t="s">
        <v>4777</v>
      </c>
      <c r="B3597" s="9">
        <v>5</v>
      </c>
      <c r="C3597" s="255" t="s">
        <v>9102</v>
      </c>
      <c r="D3597" s="9">
        <v>0.044277749255246586</v>
      </c>
      <c r="E3597" s="9">
        <v>1748220.4945000052</v>
      </c>
      <c r="F3597" s="255" t="s">
        <v>9129</v>
      </c>
      <c r="G3597" s="9"/>
      <c r="H3597" s="255" t="s">
        <v>9168</v>
      </c>
      <c r="I3597" s="9">
        <v>2</v>
      </c>
    </row>
    <row r="3598">
      <c r="A3598" s="255" t="s">
        <v>4778</v>
      </c>
      <c r="B3598" s="9">
        <v>5</v>
      </c>
      <c r="C3598" s="255" t="s">
        <v>9102</v>
      </c>
      <c r="D3598" s="9">
        <v>0.055340300662527028</v>
      </c>
      <c r="E3598" s="9">
        <v>1748220.4945000052</v>
      </c>
      <c r="F3598" s="255" t="s">
        <v>9114</v>
      </c>
      <c r="G3598" s="9"/>
      <c r="H3598" s="255" t="s">
        <v>9168</v>
      </c>
      <c r="I3598" s="9">
        <v>2</v>
      </c>
    </row>
    <row r="3599">
      <c r="A3599" s="255" t="s">
        <v>4775</v>
      </c>
      <c r="B3599" s="9">
        <v>5</v>
      </c>
      <c r="C3599" s="255" t="s">
        <v>9102</v>
      </c>
      <c r="D3599" s="9">
        <v>0.046763464956878609</v>
      </c>
      <c r="E3599" s="9">
        <v>1748220.4945000052</v>
      </c>
      <c r="F3599" s="255" t="s">
        <v>9126</v>
      </c>
      <c r="G3599" s="9"/>
      <c r="H3599" s="255" t="s">
        <v>9168</v>
      </c>
      <c r="I3599" s="9">
        <v>2</v>
      </c>
    </row>
    <row r="3600">
      <c r="A3600" s="255" t="s">
        <v>4779</v>
      </c>
      <c r="B3600" s="9">
        <v>5</v>
      </c>
      <c r="C3600" s="255" t="s">
        <v>9102</v>
      </c>
      <c r="D3600" s="9">
        <v>0.05411144226483481</v>
      </c>
      <c r="E3600" s="9">
        <v>1748220.4945000052</v>
      </c>
      <c r="F3600" s="255" t="s">
        <v>9137</v>
      </c>
      <c r="G3600" s="9"/>
      <c r="H3600" s="255" t="s">
        <v>9168</v>
      </c>
      <c r="I3600" s="9">
        <v>2</v>
      </c>
    </row>
    <row r="3601">
      <c r="A3601" s="255" t="s">
        <v>4769</v>
      </c>
      <c r="B3601" s="9">
        <v>5</v>
      </c>
      <c r="C3601" s="255" t="s">
        <v>9102</v>
      </c>
      <c r="D3601" s="9">
        <v>0.1844869187405303</v>
      </c>
      <c r="E3601" s="9">
        <v>1748220.4945000052</v>
      </c>
      <c r="F3601" s="255" t="s">
        <v>9122</v>
      </c>
      <c r="G3601" s="9"/>
      <c r="H3601" s="255" t="s">
        <v>9168</v>
      </c>
      <c r="I3601" s="9">
        <v>2</v>
      </c>
    </row>
    <row r="3602">
      <c r="A3602" s="255" t="s">
        <v>4768</v>
      </c>
      <c r="B3602" s="9">
        <v>5</v>
      </c>
      <c r="C3602" s="255" t="s">
        <v>9102</v>
      </c>
      <c r="D3602" s="9">
        <v>0.1844869187405303</v>
      </c>
      <c r="E3602" s="9">
        <v>1748220.4945000052</v>
      </c>
      <c r="F3602" s="255" t="s">
        <v>9124</v>
      </c>
      <c r="G3602" s="9"/>
      <c r="H3602" s="255" t="s">
        <v>9168</v>
      </c>
      <c r="I3602" s="9">
        <v>2</v>
      </c>
    </row>
    <row r="3603">
      <c r="A3603" s="255" t="s">
        <v>4782</v>
      </c>
      <c r="B3603" s="9">
        <v>5</v>
      </c>
      <c r="C3603" s="255" t="s">
        <v>9102</v>
      </c>
      <c r="D3603" s="9">
        <v>0.072129196022273107</v>
      </c>
      <c r="E3603" s="9">
        <v>1748220.4945000052</v>
      </c>
      <c r="F3603" s="255" t="s">
        <v>9134</v>
      </c>
      <c r="G3603" s="9"/>
      <c r="H3603" s="255" t="s">
        <v>9168</v>
      </c>
      <c r="I3603" s="9">
        <v>2</v>
      </c>
    </row>
    <row r="3604">
      <c r="A3604" s="255" t="s">
        <v>4781</v>
      </c>
      <c r="B3604" s="9">
        <v>5</v>
      </c>
      <c r="C3604" s="255" t="s">
        <v>9102</v>
      </c>
      <c r="D3604" s="9"/>
      <c r="E3604" s="9">
        <v>1748220.4945000052</v>
      </c>
      <c r="F3604" s="255" t="s">
        <v>9117</v>
      </c>
      <c r="G3604" s="9"/>
      <c r="H3604" s="255" t="s">
        <v>9168</v>
      </c>
      <c r="I3604" s="9">
        <v>2</v>
      </c>
    </row>
    <row r="3605">
      <c r="A3605" s="255" t="s">
        <v>4761</v>
      </c>
      <c r="B3605" s="9">
        <v>5</v>
      </c>
      <c r="C3605" s="255" t="s">
        <v>9102</v>
      </c>
      <c r="D3605" s="9"/>
      <c r="E3605" s="9">
        <v>1748220.4945000052</v>
      </c>
      <c r="F3605" s="255" t="s">
        <v>9120</v>
      </c>
      <c r="G3605" s="9"/>
      <c r="H3605" s="255" t="s">
        <v>9168</v>
      </c>
      <c r="I3605" s="9">
        <v>2</v>
      </c>
    </row>
    <row r="3606">
      <c r="A3606" s="255" t="s">
        <v>4766</v>
      </c>
      <c r="B3606" s="9">
        <v>5</v>
      </c>
      <c r="C3606" s="255" t="s">
        <v>9102</v>
      </c>
      <c r="D3606" s="9"/>
      <c r="E3606" s="9">
        <v>1748220.4945000052</v>
      </c>
      <c r="F3606" s="255" t="s">
        <v>9116</v>
      </c>
      <c r="G3606" s="9"/>
      <c r="H3606" s="255" t="s">
        <v>9168</v>
      </c>
      <c r="I3606" s="9">
        <v>2</v>
      </c>
    </row>
    <row r="3607">
      <c r="A3607" s="255" t="s">
        <v>4792</v>
      </c>
      <c r="B3607" s="9">
        <v>6</v>
      </c>
      <c r="C3607" s="255" t="s">
        <v>9102</v>
      </c>
      <c r="D3607" s="9"/>
      <c r="E3607" s="9">
        <v>1745629.3782013811</v>
      </c>
      <c r="F3607" s="255" t="s">
        <v>9117</v>
      </c>
      <c r="G3607" s="9"/>
      <c r="H3607" s="255" t="s">
        <v>9168</v>
      </c>
      <c r="I3607" s="9">
        <v>2</v>
      </c>
    </row>
    <row r="3608">
      <c r="A3608" s="255" t="s">
        <v>4787</v>
      </c>
      <c r="B3608" s="9">
        <v>6</v>
      </c>
      <c r="C3608" s="255" t="s">
        <v>9102</v>
      </c>
      <c r="D3608" s="9"/>
      <c r="E3608" s="9">
        <v>1745629.3782013811</v>
      </c>
      <c r="F3608" s="255" t="s">
        <v>9119</v>
      </c>
      <c r="G3608" s="9"/>
      <c r="H3608" s="255" t="s">
        <v>9168</v>
      </c>
      <c r="I3608" s="9">
        <v>2</v>
      </c>
    </row>
    <row r="3609">
      <c r="A3609" s="255" t="s">
        <v>4802</v>
      </c>
      <c r="B3609" s="9">
        <v>6</v>
      </c>
      <c r="C3609" s="255" t="s">
        <v>9102</v>
      </c>
      <c r="D3609" s="9">
        <v>0.051555582707094393</v>
      </c>
      <c r="E3609" s="9">
        <v>1745629.3782013811</v>
      </c>
      <c r="F3609" s="255" t="s">
        <v>9114</v>
      </c>
      <c r="G3609" s="9"/>
      <c r="H3609" s="255" t="s">
        <v>9168</v>
      </c>
      <c r="I3609" s="9">
        <v>2</v>
      </c>
    </row>
    <row r="3610">
      <c r="A3610" s="255" t="s">
        <v>4803</v>
      </c>
      <c r="B3610" s="9">
        <v>6</v>
      </c>
      <c r="C3610" s="255" t="s">
        <v>9102</v>
      </c>
      <c r="D3610" s="9">
        <v>0.05812306589703297</v>
      </c>
      <c r="E3610" s="9">
        <v>1745629.3782013811</v>
      </c>
      <c r="F3610" s="255" t="s">
        <v>9135</v>
      </c>
      <c r="G3610" s="9"/>
      <c r="H3610" s="255" t="s">
        <v>9168</v>
      </c>
      <c r="I3610" s="9">
        <v>2</v>
      </c>
    </row>
    <row r="3611">
      <c r="A3611" s="255" t="s">
        <v>4791</v>
      </c>
      <c r="B3611" s="9">
        <v>6</v>
      </c>
      <c r="C3611" s="255" t="s">
        <v>9102</v>
      </c>
      <c r="D3611" s="9">
        <v>0.15853612623818703</v>
      </c>
      <c r="E3611" s="9">
        <v>1745629.3782013811</v>
      </c>
      <c r="F3611" s="255" t="s">
        <v>9124</v>
      </c>
      <c r="G3611" s="9"/>
      <c r="H3611" s="255" t="s">
        <v>9168</v>
      </c>
      <c r="I3611" s="9">
        <v>2</v>
      </c>
    </row>
    <row r="3612">
      <c r="A3612" s="255" t="s">
        <v>4804</v>
      </c>
      <c r="B3612" s="9">
        <v>6</v>
      </c>
      <c r="C3612" s="255" t="s">
        <v>9102</v>
      </c>
      <c r="D3612" s="9">
        <v>0.051161347297232138</v>
      </c>
      <c r="E3612" s="9">
        <v>1745629.3782013811</v>
      </c>
      <c r="F3612" s="255" t="s">
        <v>9126</v>
      </c>
      <c r="G3612" s="9"/>
      <c r="H3612" s="255" t="s">
        <v>9168</v>
      </c>
      <c r="I3612" s="9">
        <v>2</v>
      </c>
    </row>
    <row r="3613">
      <c r="A3613" s="255" t="s">
        <v>4786</v>
      </c>
      <c r="B3613" s="9">
        <v>6</v>
      </c>
      <c r="C3613" s="255" t="s">
        <v>9102</v>
      </c>
      <c r="D3613" s="9">
        <v>0.062147497197876517</v>
      </c>
      <c r="E3613" s="9">
        <v>1745629.3782013811</v>
      </c>
      <c r="F3613" s="255" t="s">
        <v>9132</v>
      </c>
      <c r="G3613" s="9"/>
      <c r="H3613" s="255" t="s">
        <v>9168</v>
      </c>
      <c r="I3613" s="9">
        <v>2</v>
      </c>
    </row>
    <row r="3614">
      <c r="A3614" s="255" t="s">
        <v>4790</v>
      </c>
      <c r="B3614" s="9">
        <v>6</v>
      </c>
      <c r="C3614" s="255" t="s">
        <v>9102</v>
      </c>
      <c r="D3614" s="9">
        <v>0.08247513782099862</v>
      </c>
      <c r="E3614" s="9">
        <v>1745629.3782013811</v>
      </c>
      <c r="F3614" s="255" t="s">
        <v>9134</v>
      </c>
      <c r="G3614" s="9"/>
      <c r="H3614" s="255" t="s">
        <v>9168</v>
      </c>
      <c r="I3614" s="9">
        <v>2</v>
      </c>
    </row>
    <row r="3615">
      <c r="A3615" s="255" t="s">
        <v>4785</v>
      </c>
      <c r="B3615" s="9">
        <v>6</v>
      </c>
      <c r="C3615" s="255" t="s">
        <v>9102</v>
      </c>
      <c r="D3615" s="9">
        <v>0.15853612623818703</v>
      </c>
      <c r="E3615" s="9">
        <v>1745629.3782013811</v>
      </c>
      <c r="F3615" s="255" t="s">
        <v>9122</v>
      </c>
      <c r="G3615" s="9"/>
      <c r="H3615" s="255" t="s">
        <v>9168</v>
      </c>
      <c r="I3615" s="9">
        <v>2</v>
      </c>
    </row>
    <row r="3616">
      <c r="A3616" s="255" t="s">
        <v>4805</v>
      </c>
      <c r="B3616" s="9">
        <v>6</v>
      </c>
      <c r="C3616" s="255" t="s">
        <v>9102</v>
      </c>
      <c r="D3616" s="9"/>
      <c r="E3616" s="9">
        <v>1745629.3782013811</v>
      </c>
      <c r="F3616" s="255" t="s">
        <v>9121</v>
      </c>
      <c r="G3616" s="9"/>
      <c r="H3616" s="255" t="s">
        <v>9168</v>
      </c>
      <c r="I3616" s="9">
        <v>2</v>
      </c>
    </row>
    <row r="3617">
      <c r="A3617" s="255" t="s">
        <v>4789</v>
      </c>
      <c r="B3617" s="9">
        <v>6</v>
      </c>
      <c r="C3617" s="255" t="s">
        <v>9102</v>
      </c>
      <c r="D3617" s="9"/>
      <c r="E3617" s="9">
        <v>1745629.3782013811</v>
      </c>
      <c r="F3617" s="255" t="s">
        <v>9138</v>
      </c>
      <c r="G3617" s="9"/>
      <c r="H3617" s="255" t="s">
        <v>9168</v>
      </c>
      <c r="I3617" s="9">
        <v>2</v>
      </c>
    </row>
    <row r="3618">
      <c r="A3618" s="255" t="s">
        <v>4808</v>
      </c>
      <c r="B3618" s="9">
        <v>6</v>
      </c>
      <c r="C3618" s="255" t="s">
        <v>9102</v>
      </c>
      <c r="D3618" s="9"/>
      <c r="E3618" s="9">
        <v>1745629.3782013811</v>
      </c>
      <c r="F3618" s="255" t="s">
        <v>9120</v>
      </c>
      <c r="G3618" s="9"/>
      <c r="H3618" s="255" t="s">
        <v>9168</v>
      </c>
      <c r="I3618" s="9">
        <v>2</v>
      </c>
    </row>
    <row r="3619">
      <c r="A3619" s="255" t="s">
        <v>4794</v>
      </c>
      <c r="B3619" s="9">
        <v>6</v>
      </c>
      <c r="C3619" s="255" t="s">
        <v>9102</v>
      </c>
      <c r="D3619" s="9">
        <v>0.058686514201808121</v>
      </c>
      <c r="E3619" s="9">
        <v>1745629.3782013811</v>
      </c>
      <c r="F3619" s="255" t="s">
        <v>9129</v>
      </c>
      <c r="G3619" s="9"/>
      <c r="H3619" s="255" t="s">
        <v>9168</v>
      </c>
      <c r="I3619" s="9">
        <v>2</v>
      </c>
    </row>
    <row r="3620">
      <c r="A3620" s="255" t="s">
        <v>4801</v>
      </c>
      <c r="B3620" s="9">
        <v>6</v>
      </c>
      <c r="C3620" s="255" t="s">
        <v>9102</v>
      </c>
      <c r="D3620" s="9">
        <v>0.046575620660503268</v>
      </c>
      <c r="E3620" s="9">
        <v>1745629.3782013811</v>
      </c>
      <c r="F3620" s="255" t="s">
        <v>9137</v>
      </c>
      <c r="G3620" s="9"/>
      <c r="H3620" s="255" t="s">
        <v>9168</v>
      </c>
      <c r="I3620" s="9">
        <v>2</v>
      </c>
    </row>
    <row r="3621">
      <c r="A3621" s="255" t="s">
        <v>4788</v>
      </c>
      <c r="B3621" s="9">
        <v>6</v>
      </c>
      <c r="C3621" s="255" t="s">
        <v>9102</v>
      </c>
      <c r="D3621" s="9">
        <v>0.063310879781510024</v>
      </c>
      <c r="E3621" s="9">
        <v>1745629.3782013811</v>
      </c>
      <c r="F3621" s="255" t="s">
        <v>9127</v>
      </c>
      <c r="G3621" s="9"/>
      <c r="H3621" s="255" t="s">
        <v>9168</v>
      </c>
      <c r="I3621" s="9">
        <v>2</v>
      </c>
    </row>
    <row r="3622">
      <c r="A3622" s="255" t="s">
        <v>4798</v>
      </c>
      <c r="B3622" s="9">
        <v>6</v>
      </c>
      <c r="C3622" s="255" t="s">
        <v>9102</v>
      </c>
      <c r="D3622" s="9"/>
      <c r="E3622" s="9">
        <v>1745629.3782013811</v>
      </c>
      <c r="F3622" s="255" t="s">
        <v>9115</v>
      </c>
      <c r="G3622" s="9"/>
      <c r="H3622" s="255" t="s">
        <v>9168</v>
      </c>
      <c r="I3622" s="9">
        <v>2</v>
      </c>
    </row>
    <row r="3623">
      <c r="A3623" s="255" t="s">
        <v>4796</v>
      </c>
      <c r="B3623" s="9">
        <v>6</v>
      </c>
      <c r="C3623" s="255" t="s">
        <v>9102</v>
      </c>
      <c r="D3623" s="9">
        <v>0.063310879781510024</v>
      </c>
      <c r="E3623" s="9">
        <v>1745629.3782013811</v>
      </c>
      <c r="F3623" s="255" t="s">
        <v>9128</v>
      </c>
      <c r="G3623" s="9"/>
      <c r="H3623" s="255" t="s">
        <v>9168</v>
      </c>
      <c r="I3623" s="9">
        <v>2</v>
      </c>
    </row>
    <row r="3624">
      <c r="A3624" s="255" t="s">
        <v>4795</v>
      </c>
      <c r="B3624" s="9">
        <v>6</v>
      </c>
      <c r="C3624" s="255" t="s">
        <v>9102</v>
      </c>
      <c r="D3624" s="9">
        <v>0.074279019423457771</v>
      </c>
      <c r="E3624" s="9">
        <v>1745629.3782013811</v>
      </c>
      <c r="F3624" s="255" t="s">
        <v>9131</v>
      </c>
      <c r="G3624" s="9"/>
      <c r="H3624" s="255" t="s">
        <v>9168</v>
      </c>
      <c r="I3624" s="9">
        <v>2</v>
      </c>
    </row>
    <row r="3625">
      <c r="A3625" s="255" t="s">
        <v>4793</v>
      </c>
      <c r="B3625" s="9">
        <v>6</v>
      </c>
      <c r="C3625" s="255" t="s">
        <v>9102</v>
      </c>
      <c r="D3625" s="9">
        <v>0.058686514201808121</v>
      </c>
      <c r="E3625" s="9">
        <v>1745629.3782013811</v>
      </c>
      <c r="F3625" s="255" t="s">
        <v>9130</v>
      </c>
      <c r="G3625" s="9"/>
      <c r="H3625" s="255" t="s">
        <v>9168</v>
      </c>
      <c r="I3625" s="9">
        <v>2</v>
      </c>
    </row>
    <row r="3626">
      <c r="A3626" s="255" t="s">
        <v>4800</v>
      </c>
      <c r="B3626" s="9">
        <v>6</v>
      </c>
      <c r="C3626" s="255" t="s">
        <v>9102</v>
      </c>
      <c r="D3626" s="9"/>
      <c r="E3626" s="9">
        <v>1745629.3782013811</v>
      </c>
      <c r="F3626" s="255" t="s">
        <v>9116</v>
      </c>
      <c r="G3626" s="9"/>
      <c r="H3626" s="255" t="s">
        <v>9168</v>
      </c>
      <c r="I3626" s="9">
        <v>2</v>
      </c>
    </row>
    <row r="3627">
      <c r="A3627" s="255" t="s">
        <v>4807</v>
      </c>
      <c r="B3627" s="9">
        <v>6</v>
      </c>
      <c r="C3627" s="255" t="s">
        <v>9102</v>
      </c>
      <c r="D3627" s="9">
        <v>0.059191805931090913</v>
      </c>
      <c r="E3627" s="9">
        <v>1745629.3782013811</v>
      </c>
      <c r="F3627" s="255" t="s">
        <v>9136</v>
      </c>
      <c r="G3627" s="9"/>
      <c r="H3627" s="255" t="s">
        <v>9168</v>
      </c>
      <c r="I3627" s="9">
        <v>2</v>
      </c>
    </row>
    <row r="3628">
      <c r="A3628" s="255" t="s">
        <v>4806</v>
      </c>
      <c r="B3628" s="9">
        <v>6</v>
      </c>
      <c r="C3628" s="255" t="s">
        <v>9102</v>
      </c>
      <c r="D3628" s="9">
        <v>0.083282884607228019</v>
      </c>
      <c r="E3628" s="9">
        <v>1745629.3782013811</v>
      </c>
      <c r="F3628" s="255" t="s">
        <v>9125</v>
      </c>
      <c r="G3628" s="9"/>
      <c r="H3628" s="255" t="s">
        <v>9168</v>
      </c>
      <c r="I3628" s="9">
        <v>2</v>
      </c>
    </row>
    <row r="3629">
      <c r="A3629" s="255" t="s">
        <v>4784</v>
      </c>
      <c r="B3629" s="9">
        <v>6</v>
      </c>
      <c r="C3629" s="255" t="s">
        <v>9102</v>
      </c>
      <c r="D3629" s="9">
        <v>0.09579306996644836</v>
      </c>
      <c r="E3629" s="9">
        <v>1745629.3782013811</v>
      </c>
      <c r="F3629" s="255" t="s">
        <v>9133</v>
      </c>
      <c r="G3629" s="9"/>
      <c r="H3629" s="255" t="s">
        <v>9168</v>
      </c>
      <c r="I3629" s="9">
        <v>2</v>
      </c>
    </row>
    <row r="3630">
      <c r="A3630" s="255" t="s">
        <v>4797</v>
      </c>
      <c r="B3630" s="9">
        <v>6</v>
      </c>
      <c r="C3630" s="255" t="s">
        <v>9102</v>
      </c>
      <c r="D3630" s="9"/>
      <c r="E3630" s="9">
        <v>1745629.3782013811</v>
      </c>
      <c r="F3630" s="255" t="s">
        <v>9118</v>
      </c>
      <c r="G3630" s="9"/>
      <c r="H3630" s="255" t="s">
        <v>9168</v>
      </c>
      <c r="I3630" s="9">
        <v>2</v>
      </c>
    </row>
    <row r="3631">
      <c r="A3631" s="255" t="s">
        <v>4799</v>
      </c>
      <c r="B3631" s="9">
        <v>6</v>
      </c>
      <c r="C3631" s="255" t="s">
        <v>9102</v>
      </c>
      <c r="D3631" s="9">
        <v>0.15853612623818703</v>
      </c>
      <c r="E3631" s="9">
        <v>1745629.3782013811</v>
      </c>
      <c r="F3631" s="255" t="s">
        <v>9123</v>
      </c>
      <c r="G3631" s="9"/>
      <c r="H3631" s="255" t="s">
        <v>9168</v>
      </c>
      <c r="I3631" s="9">
        <v>2</v>
      </c>
    </row>
    <row r="3632">
      <c r="A3632" s="255" t="s">
        <v>4811</v>
      </c>
      <c r="B3632" s="9">
        <v>7</v>
      </c>
      <c r="C3632" s="255" t="s">
        <v>9102</v>
      </c>
      <c r="D3632" s="9">
        <v>0.099174853001769828</v>
      </c>
      <c r="E3632" s="9">
        <v>1752644.3191166262</v>
      </c>
      <c r="F3632" s="255" t="s">
        <v>9134</v>
      </c>
      <c r="G3632" s="9"/>
      <c r="H3632" s="255" t="s">
        <v>9168</v>
      </c>
      <c r="I3632" s="9">
        <v>2</v>
      </c>
    </row>
    <row r="3633">
      <c r="A3633" s="255" t="s">
        <v>4824</v>
      </c>
      <c r="B3633" s="9">
        <v>7</v>
      </c>
      <c r="C3633" s="255" t="s">
        <v>9102</v>
      </c>
      <c r="D3633" s="9">
        <v>0.10131705000664357</v>
      </c>
      <c r="E3633" s="9">
        <v>1752644.3191166262</v>
      </c>
      <c r="F3633" s="255" t="s">
        <v>9125</v>
      </c>
      <c r="G3633" s="9"/>
      <c r="H3633" s="255" t="s">
        <v>9168</v>
      </c>
      <c r="I3633" s="9">
        <v>2</v>
      </c>
    </row>
    <row r="3634">
      <c r="A3634" s="255" t="s">
        <v>4809</v>
      </c>
      <c r="B3634" s="9">
        <v>7</v>
      </c>
      <c r="C3634" s="255" t="s">
        <v>9102</v>
      </c>
      <c r="D3634" s="9"/>
      <c r="E3634" s="9">
        <v>1752644.3191166262</v>
      </c>
      <c r="F3634" s="255" t="s">
        <v>9117</v>
      </c>
      <c r="G3634" s="9"/>
      <c r="H3634" s="255" t="s">
        <v>9168</v>
      </c>
      <c r="I3634" s="9">
        <v>2</v>
      </c>
    </row>
    <row r="3635">
      <c r="A3635" s="255" t="s">
        <v>4832</v>
      </c>
      <c r="B3635" s="9">
        <v>7</v>
      </c>
      <c r="C3635" s="255" t="s">
        <v>9102</v>
      </c>
      <c r="D3635" s="9"/>
      <c r="E3635" s="9">
        <v>1752644.3191166262</v>
      </c>
      <c r="F3635" s="255" t="s">
        <v>9138</v>
      </c>
      <c r="G3635" s="9"/>
      <c r="H3635" s="255" t="s">
        <v>9168</v>
      </c>
      <c r="I3635" s="9">
        <v>2</v>
      </c>
    </row>
    <row r="3636">
      <c r="A3636" s="255" t="s">
        <v>4820</v>
      </c>
      <c r="B3636" s="9">
        <v>7</v>
      </c>
      <c r="C3636" s="255" t="s">
        <v>9102</v>
      </c>
      <c r="D3636" s="9">
        <v>0.082240852783668439</v>
      </c>
      <c r="E3636" s="9">
        <v>1752644.3191166262</v>
      </c>
      <c r="F3636" s="255" t="s">
        <v>9136</v>
      </c>
      <c r="G3636" s="9"/>
      <c r="H3636" s="255" t="s">
        <v>9168</v>
      </c>
      <c r="I3636" s="9">
        <v>2</v>
      </c>
    </row>
    <row r="3637">
      <c r="A3637" s="255" t="s">
        <v>4821</v>
      </c>
      <c r="B3637" s="9">
        <v>7</v>
      </c>
      <c r="C3637" s="255" t="s">
        <v>9102</v>
      </c>
      <c r="D3637" s="9"/>
      <c r="E3637" s="9">
        <v>1752644.3191166262</v>
      </c>
      <c r="F3637" s="255" t="s">
        <v>9115</v>
      </c>
      <c r="G3637" s="9"/>
      <c r="H3637" s="255" t="s">
        <v>9168</v>
      </c>
      <c r="I3637" s="9">
        <v>2</v>
      </c>
    </row>
    <row r="3638">
      <c r="A3638" s="255" t="s">
        <v>4816</v>
      </c>
      <c r="B3638" s="9">
        <v>7</v>
      </c>
      <c r="C3638" s="255" t="s">
        <v>9102</v>
      </c>
      <c r="D3638" s="9">
        <v>0.074661134458983772</v>
      </c>
      <c r="E3638" s="9">
        <v>1752644.3191166262</v>
      </c>
      <c r="F3638" s="255" t="s">
        <v>9129</v>
      </c>
      <c r="G3638" s="9"/>
      <c r="H3638" s="255" t="s">
        <v>9168</v>
      </c>
      <c r="I3638" s="9">
        <v>2</v>
      </c>
    </row>
    <row r="3639">
      <c r="A3639" s="255" t="s">
        <v>4822</v>
      </c>
      <c r="B3639" s="9">
        <v>7</v>
      </c>
      <c r="C3639" s="255" t="s">
        <v>9102</v>
      </c>
      <c r="D3639" s="9"/>
      <c r="E3639" s="9">
        <v>1752644.3191166262</v>
      </c>
      <c r="F3639" s="255" t="s">
        <v>9120</v>
      </c>
      <c r="G3639" s="9"/>
      <c r="H3639" s="255" t="s">
        <v>9168</v>
      </c>
      <c r="I3639" s="9">
        <v>2</v>
      </c>
    </row>
    <row r="3640">
      <c r="A3640" s="255" t="s">
        <v>4818</v>
      </c>
      <c r="B3640" s="9">
        <v>7</v>
      </c>
      <c r="C3640" s="255" t="s">
        <v>9102</v>
      </c>
      <c r="D3640" s="9">
        <v>0.084648491002251428</v>
      </c>
      <c r="E3640" s="9">
        <v>1752644.3191166262</v>
      </c>
      <c r="F3640" s="255" t="s">
        <v>9114</v>
      </c>
      <c r="G3640" s="9"/>
      <c r="H3640" s="255" t="s">
        <v>9168</v>
      </c>
      <c r="I3640" s="9">
        <v>2</v>
      </c>
    </row>
    <row r="3641">
      <c r="A3641" s="255" t="s">
        <v>4817</v>
      </c>
      <c r="B3641" s="9">
        <v>7</v>
      </c>
      <c r="C3641" s="255" t="s">
        <v>9102</v>
      </c>
      <c r="D3641" s="9">
        <v>0.097152275098108809</v>
      </c>
      <c r="E3641" s="9">
        <v>1752644.3191166262</v>
      </c>
      <c r="F3641" s="255" t="s">
        <v>9127</v>
      </c>
      <c r="G3641" s="9"/>
      <c r="H3641" s="255" t="s">
        <v>9168</v>
      </c>
      <c r="I3641" s="9">
        <v>2</v>
      </c>
    </row>
    <row r="3642">
      <c r="A3642" s="255" t="s">
        <v>4826</v>
      </c>
      <c r="B3642" s="9">
        <v>7</v>
      </c>
      <c r="C3642" s="255" t="s">
        <v>9102</v>
      </c>
      <c r="D3642" s="9">
        <v>0.097896907116859833</v>
      </c>
      <c r="E3642" s="9">
        <v>1752644.3191166262</v>
      </c>
      <c r="F3642" s="255" t="s">
        <v>9131</v>
      </c>
      <c r="G3642" s="9"/>
      <c r="H3642" s="255" t="s">
        <v>9168</v>
      </c>
      <c r="I3642" s="9">
        <v>2</v>
      </c>
    </row>
    <row r="3643">
      <c r="A3643" s="255" t="s">
        <v>4823</v>
      </c>
      <c r="B3643" s="9">
        <v>7</v>
      </c>
      <c r="C3643" s="255" t="s">
        <v>9102</v>
      </c>
      <c r="D3643" s="9"/>
      <c r="E3643" s="9">
        <v>1752644.3191166262</v>
      </c>
      <c r="F3643" s="255" t="s">
        <v>9118</v>
      </c>
      <c r="G3643" s="9"/>
      <c r="H3643" s="255" t="s">
        <v>9168</v>
      </c>
      <c r="I3643" s="9">
        <v>2</v>
      </c>
    </row>
    <row r="3644">
      <c r="A3644" s="255" t="s">
        <v>4819</v>
      </c>
      <c r="B3644" s="9">
        <v>7</v>
      </c>
      <c r="C3644" s="255" t="s">
        <v>9102</v>
      </c>
      <c r="D3644" s="9">
        <v>0.081037538327156197</v>
      </c>
      <c r="E3644" s="9">
        <v>1752644.3191166262</v>
      </c>
      <c r="F3644" s="255" t="s">
        <v>9126</v>
      </c>
      <c r="G3644" s="9"/>
      <c r="H3644" s="255" t="s">
        <v>9168</v>
      </c>
      <c r="I3644" s="9">
        <v>2</v>
      </c>
    </row>
    <row r="3645">
      <c r="A3645" s="255" t="s">
        <v>4814</v>
      </c>
      <c r="B3645" s="9">
        <v>7</v>
      </c>
      <c r="C3645" s="255" t="s">
        <v>9102</v>
      </c>
      <c r="D3645" s="9"/>
      <c r="E3645" s="9">
        <v>1752644.3191166262</v>
      </c>
      <c r="F3645" s="255" t="s">
        <v>9121</v>
      </c>
      <c r="G3645" s="9"/>
      <c r="H3645" s="255" t="s">
        <v>9168</v>
      </c>
      <c r="I3645" s="9">
        <v>2</v>
      </c>
    </row>
    <row r="3646">
      <c r="A3646" s="255" t="s">
        <v>4831</v>
      </c>
      <c r="B3646" s="9">
        <v>7</v>
      </c>
      <c r="C3646" s="255" t="s">
        <v>9102</v>
      </c>
      <c r="D3646" s="9">
        <v>0.080350395611256592</v>
      </c>
      <c r="E3646" s="9">
        <v>1752644.3191166262</v>
      </c>
      <c r="F3646" s="255" t="s">
        <v>9137</v>
      </c>
      <c r="G3646" s="9"/>
      <c r="H3646" s="255" t="s">
        <v>9168</v>
      </c>
      <c r="I3646" s="9">
        <v>2</v>
      </c>
    </row>
    <row r="3647">
      <c r="A3647" s="255" t="s">
        <v>4815</v>
      </c>
      <c r="B3647" s="9">
        <v>7</v>
      </c>
      <c r="C3647" s="255" t="s">
        <v>9102</v>
      </c>
      <c r="D3647" s="9">
        <v>0.074661134458983772</v>
      </c>
      <c r="E3647" s="9">
        <v>1752644.3191166262</v>
      </c>
      <c r="F3647" s="255" t="s">
        <v>9130</v>
      </c>
      <c r="G3647" s="9"/>
      <c r="H3647" s="255" t="s">
        <v>9168</v>
      </c>
      <c r="I3647" s="9">
        <v>2</v>
      </c>
    </row>
    <row r="3648">
      <c r="A3648" s="255" t="s">
        <v>4828</v>
      </c>
      <c r="B3648" s="9">
        <v>7</v>
      </c>
      <c r="C3648" s="255" t="s">
        <v>9102</v>
      </c>
      <c r="D3648" s="9"/>
      <c r="E3648" s="9">
        <v>1752644.3191166262</v>
      </c>
      <c r="F3648" s="255" t="s">
        <v>9116</v>
      </c>
      <c r="G3648" s="9"/>
      <c r="H3648" s="255" t="s">
        <v>9168</v>
      </c>
      <c r="I3648" s="9">
        <v>2</v>
      </c>
    </row>
    <row r="3649">
      <c r="A3649" s="255" t="s">
        <v>4825</v>
      </c>
      <c r="B3649" s="9">
        <v>7</v>
      </c>
      <c r="C3649" s="255" t="s">
        <v>9102</v>
      </c>
      <c r="D3649" s="9">
        <v>0.097152275098108809</v>
      </c>
      <c r="E3649" s="9">
        <v>1752644.3191166262</v>
      </c>
      <c r="F3649" s="255" t="s">
        <v>9128</v>
      </c>
      <c r="G3649" s="9"/>
      <c r="H3649" s="255" t="s">
        <v>9168</v>
      </c>
      <c r="I3649" s="9">
        <v>2</v>
      </c>
    </row>
    <row r="3650">
      <c r="A3650" s="255" t="s">
        <v>4830</v>
      </c>
      <c r="B3650" s="9">
        <v>7</v>
      </c>
      <c r="C3650" s="255" t="s">
        <v>9102</v>
      </c>
      <c r="D3650" s="9">
        <v>0.22345588246606296</v>
      </c>
      <c r="E3650" s="9">
        <v>1752644.3191166262</v>
      </c>
      <c r="F3650" s="255" t="s">
        <v>9123</v>
      </c>
      <c r="G3650" s="9"/>
      <c r="H3650" s="255" t="s">
        <v>9168</v>
      </c>
      <c r="I3650" s="9">
        <v>2</v>
      </c>
    </row>
    <row r="3651">
      <c r="A3651" s="255" t="s">
        <v>4833</v>
      </c>
      <c r="B3651" s="9">
        <v>7</v>
      </c>
      <c r="C3651" s="255" t="s">
        <v>9102</v>
      </c>
      <c r="D3651" s="9">
        <v>0.090213160579727669</v>
      </c>
      <c r="E3651" s="9">
        <v>1752644.3191166262</v>
      </c>
      <c r="F3651" s="255" t="s">
        <v>9132</v>
      </c>
      <c r="G3651" s="9"/>
      <c r="H3651" s="255" t="s">
        <v>9168</v>
      </c>
      <c r="I3651" s="9">
        <v>2</v>
      </c>
    </row>
    <row r="3652">
      <c r="A3652" s="255" t="s">
        <v>4810</v>
      </c>
      <c r="B3652" s="9">
        <v>7</v>
      </c>
      <c r="C3652" s="255" t="s">
        <v>9102</v>
      </c>
      <c r="D3652" s="9"/>
      <c r="E3652" s="9">
        <v>1752644.3191166262</v>
      </c>
      <c r="F3652" s="255" t="s">
        <v>9119</v>
      </c>
      <c r="G3652" s="9"/>
      <c r="H3652" s="255" t="s">
        <v>9168</v>
      </c>
      <c r="I3652" s="9">
        <v>2</v>
      </c>
    </row>
    <row r="3653">
      <c r="A3653" s="255" t="s">
        <v>4813</v>
      </c>
      <c r="B3653" s="9">
        <v>7</v>
      </c>
      <c r="C3653" s="255" t="s">
        <v>9102</v>
      </c>
      <c r="D3653" s="9">
        <v>0.22345588246606296</v>
      </c>
      <c r="E3653" s="9">
        <v>1752644.3191166262</v>
      </c>
      <c r="F3653" s="255" t="s">
        <v>9124</v>
      </c>
      <c r="G3653" s="9"/>
      <c r="H3653" s="255" t="s">
        <v>9168</v>
      </c>
      <c r="I3653" s="9">
        <v>2</v>
      </c>
    </row>
    <row r="3654">
      <c r="A3654" s="255" t="s">
        <v>4827</v>
      </c>
      <c r="B3654" s="9">
        <v>7</v>
      </c>
      <c r="C3654" s="255" t="s">
        <v>9102</v>
      </c>
      <c r="D3654" s="9">
        <v>0.066209028095045086</v>
      </c>
      <c r="E3654" s="9">
        <v>1752644.3191166262</v>
      </c>
      <c r="F3654" s="255" t="s">
        <v>9135</v>
      </c>
      <c r="G3654" s="9"/>
      <c r="H3654" s="255" t="s">
        <v>9168</v>
      </c>
      <c r="I3654" s="9">
        <v>2</v>
      </c>
    </row>
    <row r="3655">
      <c r="A3655" s="255" t="s">
        <v>4812</v>
      </c>
      <c r="B3655" s="9">
        <v>7</v>
      </c>
      <c r="C3655" s="255" t="s">
        <v>9102</v>
      </c>
      <c r="D3655" s="9">
        <v>0.11720357025413909</v>
      </c>
      <c r="E3655" s="9">
        <v>1752644.3191166262</v>
      </c>
      <c r="F3655" s="255" t="s">
        <v>9133</v>
      </c>
      <c r="G3655" s="9"/>
      <c r="H3655" s="255" t="s">
        <v>9168</v>
      </c>
      <c r="I3655" s="9">
        <v>2</v>
      </c>
    </row>
    <row r="3656">
      <c r="A3656" s="255" t="s">
        <v>4829</v>
      </c>
      <c r="B3656" s="9">
        <v>7</v>
      </c>
      <c r="C3656" s="255" t="s">
        <v>9102</v>
      </c>
      <c r="D3656" s="9">
        <v>0.22345588246606296</v>
      </c>
      <c r="E3656" s="9">
        <v>1752644.3191166262</v>
      </c>
      <c r="F3656" s="255" t="s">
        <v>9122</v>
      </c>
      <c r="G3656" s="9"/>
      <c r="H3656" s="255" t="s">
        <v>9168</v>
      </c>
      <c r="I3656" s="9">
        <v>2</v>
      </c>
    </row>
    <row r="3657">
      <c r="A3657" s="255" t="s">
        <v>4843</v>
      </c>
      <c r="B3657" s="9">
        <v>8</v>
      </c>
      <c r="C3657" s="255" t="s">
        <v>9102</v>
      </c>
      <c r="D3657" s="9">
        <v>0.17686628122076384</v>
      </c>
      <c r="E3657" s="9">
        <v>1746329.1424868982</v>
      </c>
      <c r="F3657" s="255" t="s">
        <v>9123</v>
      </c>
      <c r="G3657" s="9"/>
      <c r="H3657" s="255" t="s">
        <v>9168</v>
      </c>
      <c r="I3657" s="9">
        <v>2</v>
      </c>
    </row>
    <row r="3658">
      <c r="A3658" s="255" t="s">
        <v>4839</v>
      </c>
      <c r="B3658" s="9">
        <v>8</v>
      </c>
      <c r="C3658" s="255" t="s">
        <v>9102</v>
      </c>
      <c r="D3658" s="9">
        <v>0.12321818695023101</v>
      </c>
      <c r="E3658" s="9">
        <v>1746329.1424868982</v>
      </c>
      <c r="F3658" s="255" t="s">
        <v>9125</v>
      </c>
      <c r="G3658" s="9"/>
      <c r="H3658" s="255" t="s">
        <v>9168</v>
      </c>
      <c r="I3658" s="9">
        <v>2</v>
      </c>
    </row>
    <row r="3659">
      <c r="A3659" s="255" t="s">
        <v>4837</v>
      </c>
      <c r="B3659" s="9">
        <v>8</v>
      </c>
      <c r="C3659" s="255" t="s">
        <v>9102</v>
      </c>
      <c r="D3659" s="9">
        <v>0.12289566409698942</v>
      </c>
      <c r="E3659" s="9">
        <v>1746329.1424868982</v>
      </c>
      <c r="F3659" s="255" t="s">
        <v>9132</v>
      </c>
      <c r="G3659" s="9"/>
      <c r="H3659" s="255" t="s">
        <v>9168</v>
      </c>
      <c r="I3659" s="9">
        <v>2</v>
      </c>
    </row>
    <row r="3660">
      <c r="A3660" s="255" t="s">
        <v>4853</v>
      </c>
      <c r="B3660" s="9">
        <v>8</v>
      </c>
      <c r="C3660" s="255" t="s">
        <v>9102</v>
      </c>
      <c r="D3660" s="9">
        <v>0.11988957381993517</v>
      </c>
      <c r="E3660" s="9">
        <v>1746329.1424868982</v>
      </c>
      <c r="F3660" s="255" t="s">
        <v>9137</v>
      </c>
      <c r="G3660" s="9"/>
      <c r="H3660" s="255" t="s">
        <v>9168</v>
      </c>
      <c r="I3660" s="9">
        <v>2</v>
      </c>
    </row>
    <row r="3661">
      <c r="A3661" s="255" t="s">
        <v>4845</v>
      </c>
      <c r="B3661" s="9">
        <v>8</v>
      </c>
      <c r="C3661" s="255" t="s">
        <v>9102</v>
      </c>
      <c r="D3661" s="9">
        <v>0.11568327539466021</v>
      </c>
      <c r="E3661" s="9">
        <v>1746329.1424868982</v>
      </c>
      <c r="F3661" s="255" t="s">
        <v>9130</v>
      </c>
      <c r="G3661" s="9"/>
      <c r="H3661" s="255" t="s">
        <v>9168</v>
      </c>
      <c r="I3661" s="9">
        <v>2</v>
      </c>
    </row>
    <row r="3662">
      <c r="A3662" s="255" t="s">
        <v>4850</v>
      </c>
      <c r="B3662" s="9">
        <v>8</v>
      </c>
      <c r="C3662" s="255" t="s">
        <v>9102</v>
      </c>
      <c r="D3662" s="9"/>
      <c r="E3662" s="9">
        <v>1746329.1424868982</v>
      </c>
      <c r="F3662" s="255" t="s">
        <v>9138</v>
      </c>
      <c r="G3662" s="9"/>
      <c r="H3662" s="255" t="s">
        <v>9168</v>
      </c>
      <c r="I3662" s="9">
        <v>2</v>
      </c>
    </row>
    <row r="3663">
      <c r="A3663" s="255" t="s">
        <v>4855</v>
      </c>
      <c r="B3663" s="9">
        <v>8</v>
      </c>
      <c r="C3663" s="255" t="s">
        <v>9102</v>
      </c>
      <c r="D3663" s="9">
        <v>0.11568327539466021</v>
      </c>
      <c r="E3663" s="9">
        <v>1746329.1424868982</v>
      </c>
      <c r="F3663" s="255" t="s">
        <v>9129</v>
      </c>
      <c r="G3663" s="9"/>
      <c r="H3663" s="255" t="s">
        <v>9168</v>
      </c>
      <c r="I3663" s="9">
        <v>2</v>
      </c>
    </row>
    <row r="3664">
      <c r="A3664" s="255" t="s">
        <v>4846</v>
      </c>
      <c r="B3664" s="9">
        <v>8</v>
      </c>
      <c r="C3664" s="255" t="s">
        <v>9102</v>
      </c>
      <c r="D3664" s="9">
        <v>0.17686628122076384</v>
      </c>
      <c r="E3664" s="9">
        <v>1746329.1424868982</v>
      </c>
      <c r="F3664" s="255" t="s">
        <v>9124</v>
      </c>
      <c r="G3664" s="9"/>
      <c r="H3664" s="255" t="s">
        <v>9168</v>
      </c>
      <c r="I3664" s="9">
        <v>2</v>
      </c>
    </row>
    <row r="3665">
      <c r="A3665" s="255" t="s">
        <v>4844</v>
      </c>
      <c r="B3665" s="9">
        <v>8</v>
      </c>
      <c r="C3665" s="255" t="s">
        <v>9102</v>
      </c>
      <c r="D3665" s="9"/>
      <c r="E3665" s="9">
        <v>1746329.1424868982</v>
      </c>
      <c r="F3665" s="255" t="s">
        <v>9121</v>
      </c>
      <c r="G3665" s="9"/>
      <c r="H3665" s="255" t="s">
        <v>9168</v>
      </c>
      <c r="I3665" s="9">
        <v>2</v>
      </c>
    </row>
    <row r="3666">
      <c r="A3666" s="255" t="s">
        <v>4854</v>
      </c>
      <c r="B3666" s="9">
        <v>8</v>
      </c>
      <c r="C3666" s="255" t="s">
        <v>9102</v>
      </c>
      <c r="D3666" s="9"/>
      <c r="E3666" s="9">
        <v>1746329.1424868982</v>
      </c>
      <c r="F3666" s="255" t="s">
        <v>9117</v>
      </c>
      <c r="G3666" s="9"/>
      <c r="H3666" s="255" t="s">
        <v>9168</v>
      </c>
      <c r="I3666" s="9">
        <v>2</v>
      </c>
    </row>
    <row r="3667">
      <c r="A3667" s="255" t="s">
        <v>4858</v>
      </c>
      <c r="B3667" s="9">
        <v>8</v>
      </c>
      <c r="C3667" s="255" t="s">
        <v>9102</v>
      </c>
      <c r="D3667" s="9"/>
      <c r="E3667" s="9">
        <v>1746329.1424868982</v>
      </c>
      <c r="F3667" s="255" t="s">
        <v>9120</v>
      </c>
      <c r="G3667" s="9"/>
      <c r="H3667" s="255" t="s">
        <v>9168</v>
      </c>
      <c r="I3667" s="9">
        <v>2</v>
      </c>
    </row>
    <row r="3668">
      <c r="A3668" s="255" t="s">
        <v>4849</v>
      </c>
      <c r="B3668" s="9">
        <v>8</v>
      </c>
      <c r="C3668" s="255" t="s">
        <v>9102</v>
      </c>
      <c r="D3668" s="9">
        <v>0.13147331744865678</v>
      </c>
      <c r="E3668" s="9">
        <v>1746329.1424868982</v>
      </c>
      <c r="F3668" s="255" t="s">
        <v>9128</v>
      </c>
      <c r="G3668" s="9"/>
      <c r="H3668" s="255" t="s">
        <v>9168</v>
      </c>
      <c r="I3668" s="9">
        <v>2</v>
      </c>
    </row>
    <row r="3669">
      <c r="A3669" s="255" t="s">
        <v>4842</v>
      </c>
      <c r="B3669" s="9">
        <v>8</v>
      </c>
      <c r="C3669" s="255" t="s">
        <v>9102</v>
      </c>
      <c r="D3669" s="9">
        <v>0.12568175157271261</v>
      </c>
      <c r="E3669" s="9">
        <v>1746329.1424868982</v>
      </c>
      <c r="F3669" s="255" t="s">
        <v>9126</v>
      </c>
      <c r="G3669" s="9"/>
      <c r="H3669" s="255" t="s">
        <v>9168</v>
      </c>
      <c r="I3669" s="9">
        <v>2</v>
      </c>
    </row>
    <row r="3670">
      <c r="A3670" s="255" t="s">
        <v>4847</v>
      </c>
      <c r="B3670" s="9">
        <v>8</v>
      </c>
      <c r="C3670" s="255" t="s">
        <v>9102</v>
      </c>
      <c r="D3670" s="9"/>
      <c r="E3670" s="9">
        <v>1746329.1424868982</v>
      </c>
      <c r="F3670" s="255" t="s">
        <v>9119</v>
      </c>
      <c r="G3670" s="9"/>
      <c r="H3670" s="255" t="s">
        <v>9168</v>
      </c>
      <c r="I3670" s="9">
        <v>2</v>
      </c>
    </row>
    <row r="3671">
      <c r="A3671" s="255" t="s">
        <v>4856</v>
      </c>
      <c r="B3671" s="9">
        <v>8</v>
      </c>
      <c r="C3671" s="255" t="s">
        <v>9102</v>
      </c>
      <c r="D3671" s="9"/>
      <c r="E3671" s="9">
        <v>1746329.1424868982</v>
      </c>
      <c r="F3671" s="255" t="s">
        <v>9116</v>
      </c>
      <c r="G3671" s="9"/>
      <c r="H3671" s="255" t="s">
        <v>9168</v>
      </c>
      <c r="I3671" s="9">
        <v>2</v>
      </c>
    </row>
    <row r="3672">
      <c r="A3672" s="255" t="s">
        <v>4851</v>
      </c>
      <c r="B3672" s="9">
        <v>8</v>
      </c>
      <c r="C3672" s="255" t="s">
        <v>9102</v>
      </c>
      <c r="D3672" s="9">
        <v>0.12087662527964527</v>
      </c>
      <c r="E3672" s="9">
        <v>1746329.1424868982</v>
      </c>
      <c r="F3672" s="255" t="s">
        <v>9134</v>
      </c>
      <c r="G3672" s="9"/>
      <c r="H3672" s="255" t="s">
        <v>9168</v>
      </c>
      <c r="I3672" s="9">
        <v>2</v>
      </c>
    </row>
    <row r="3673">
      <c r="A3673" s="255" t="s">
        <v>4836</v>
      </c>
      <c r="B3673" s="9">
        <v>8</v>
      </c>
      <c r="C3673" s="255" t="s">
        <v>9102</v>
      </c>
      <c r="D3673" s="9">
        <v>0.093223416014659125</v>
      </c>
      <c r="E3673" s="9">
        <v>1746329.1424868982</v>
      </c>
      <c r="F3673" s="255" t="s">
        <v>9135</v>
      </c>
      <c r="G3673" s="9"/>
      <c r="H3673" s="255" t="s">
        <v>9168</v>
      </c>
      <c r="I3673" s="9">
        <v>2</v>
      </c>
    </row>
    <row r="3674">
      <c r="A3674" s="255" t="s">
        <v>4852</v>
      </c>
      <c r="B3674" s="9">
        <v>8</v>
      </c>
      <c r="C3674" s="255" t="s">
        <v>9102</v>
      </c>
      <c r="D3674" s="9">
        <v>0.12273403306479234</v>
      </c>
      <c r="E3674" s="9">
        <v>1746329.1424868982</v>
      </c>
      <c r="F3674" s="255" t="s">
        <v>9114</v>
      </c>
      <c r="G3674" s="9"/>
      <c r="H3674" s="255" t="s">
        <v>9168</v>
      </c>
      <c r="I3674" s="9">
        <v>2</v>
      </c>
    </row>
    <row r="3675">
      <c r="A3675" s="255" t="s">
        <v>4841</v>
      </c>
      <c r="B3675" s="9">
        <v>8</v>
      </c>
      <c r="C3675" s="255" t="s">
        <v>9102</v>
      </c>
      <c r="D3675" s="9">
        <v>0.17686628122076384</v>
      </c>
      <c r="E3675" s="9">
        <v>1746329.1424868982</v>
      </c>
      <c r="F3675" s="255" t="s">
        <v>9122</v>
      </c>
      <c r="G3675" s="9"/>
      <c r="H3675" s="255" t="s">
        <v>9168</v>
      </c>
      <c r="I3675" s="9">
        <v>2</v>
      </c>
    </row>
    <row r="3676">
      <c r="A3676" s="255" t="s">
        <v>4857</v>
      </c>
      <c r="B3676" s="9">
        <v>8</v>
      </c>
      <c r="C3676" s="255" t="s">
        <v>9102</v>
      </c>
      <c r="D3676" s="9">
        <v>0.13147331744865678</v>
      </c>
      <c r="E3676" s="9">
        <v>1746329.1424868982</v>
      </c>
      <c r="F3676" s="255" t="s">
        <v>9127</v>
      </c>
      <c r="G3676" s="9"/>
      <c r="H3676" s="255" t="s">
        <v>9168</v>
      </c>
      <c r="I3676" s="9">
        <v>2</v>
      </c>
    </row>
    <row r="3677">
      <c r="A3677" s="255" t="s">
        <v>4838</v>
      </c>
      <c r="B3677" s="9">
        <v>8</v>
      </c>
      <c r="C3677" s="255" t="s">
        <v>9102</v>
      </c>
      <c r="D3677" s="9">
        <v>0.12523760733810496</v>
      </c>
      <c r="E3677" s="9">
        <v>1746329.1424868982</v>
      </c>
      <c r="F3677" s="255" t="s">
        <v>9131</v>
      </c>
      <c r="G3677" s="9"/>
      <c r="H3677" s="255" t="s">
        <v>9168</v>
      </c>
      <c r="I3677" s="9">
        <v>2</v>
      </c>
    </row>
    <row r="3678">
      <c r="A3678" s="255" t="s">
        <v>4840</v>
      </c>
      <c r="B3678" s="9">
        <v>8</v>
      </c>
      <c r="C3678" s="255" t="s">
        <v>9102</v>
      </c>
      <c r="D3678" s="9">
        <v>0.13582493007600338</v>
      </c>
      <c r="E3678" s="9">
        <v>1746329.1424868982</v>
      </c>
      <c r="F3678" s="255" t="s">
        <v>9136</v>
      </c>
      <c r="G3678" s="9"/>
      <c r="H3678" s="255" t="s">
        <v>9168</v>
      </c>
      <c r="I3678" s="9">
        <v>2</v>
      </c>
    </row>
    <row r="3679">
      <c r="A3679" s="255" t="s">
        <v>4835</v>
      </c>
      <c r="B3679" s="9">
        <v>8</v>
      </c>
      <c r="C3679" s="255" t="s">
        <v>9102</v>
      </c>
      <c r="D3679" s="9"/>
      <c r="E3679" s="9">
        <v>1746329.1424868982</v>
      </c>
      <c r="F3679" s="255" t="s">
        <v>9118</v>
      </c>
      <c r="G3679" s="9"/>
      <c r="H3679" s="255" t="s">
        <v>9168</v>
      </c>
      <c r="I3679" s="9">
        <v>2</v>
      </c>
    </row>
    <row r="3680">
      <c r="A3680" s="255" t="s">
        <v>4834</v>
      </c>
      <c r="B3680" s="9">
        <v>8</v>
      </c>
      <c r="C3680" s="255" t="s">
        <v>9102</v>
      </c>
      <c r="D3680" s="9">
        <v>0.13599992015758819</v>
      </c>
      <c r="E3680" s="9">
        <v>1746329.1424868982</v>
      </c>
      <c r="F3680" s="255" t="s">
        <v>9133</v>
      </c>
      <c r="G3680" s="9"/>
      <c r="H3680" s="255" t="s">
        <v>9168</v>
      </c>
      <c r="I3680" s="9">
        <v>2</v>
      </c>
    </row>
    <row r="3681">
      <c r="A3681" s="255" t="s">
        <v>4848</v>
      </c>
      <c r="B3681" s="9">
        <v>8</v>
      </c>
      <c r="C3681" s="255" t="s">
        <v>9102</v>
      </c>
      <c r="D3681" s="9"/>
      <c r="E3681" s="9">
        <v>1746329.1424868982</v>
      </c>
      <c r="F3681" s="255" t="s">
        <v>9115</v>
      </c>
      <c r="G3681" s="9"/>
      <c r="H3681" s="255" t="s">
        <v>9168</v>
      </c>
      <c r="I3681" s="9">
        <v>2</v>
      </c>
    </row>
    <row r="3682">
      <c r="A3682" s="255" t="s">
        <v>4870</v>
      </c>
      <c r="B3682" s="9">
        <v>9</v>
      </c>
      <c r="C3682" s="255" t="s">
        <v>9102</v>
      </c>
      <c r="D3682" s="9">
        <v>0.10890045610442954</v>
      </c>
      <c r="E3682" s="9">
        <v>1747858.0461865487</v>
      </c>
      <c r="F3682" s="255" t="s">
        <v>9135</v>
      </c>
      <c r="G3682" s="9"/>
      <c r="H3682" s="255" t="s">
        <v>9168</v>
      </c>
      <c r="I3682" s="9">
        <v>2</v>
      </c>
    </row>
    <row r="3683">
      <c r="A3683" s="255" t="s">
        <v>4881</v>
      </c>
      <c r="B3683" s="9">
        <v>9</v>
      </c>
      <c r="C3683" s="255" t="s">
        <v>9102</v>
      </c>
      <c r="D3683" s="9">
        <v>0.15616849983329611</v>
      </c>
      <c r="E3683" s="9">
        <v>1747858.0461865487</v>
      </c>
      <c r="F3683" s="255" t="s">
        <v>9128</v>
      </c>
      <c r="G3683" s="9"/>
      <c r="H3683" s="255" t="s">
        <v>9168</v>
      </c>
      <c r="I3683" s="9">
        <v>2</v>
      </c>
    </row>
    <row r="3684">
      <c r="A3684" s="255" t="s">
        <v>4859</v>
      </c>
      <c r="B3684" s="9">
        <v>9</v>
      </c>
      <c r="C3684" s="255" t="s">
        <v>9102</v>
      </c>
      <c r="D3684" s="9">
        <v>0.15616849983329611</v>
      </c>
      <c r="E3684" s="9">
        <v>1747858.0461865487</v>
      </c>
      <c r="F3684" s="255" t="s">
        <v>9127</v>
      </c>
      <c r="G3684" s="9"/>
      <c r="H3684" s="255" t="s">
        <v>9168</v>
      </c>
      <c r="I3684" s="9">
        <v>2</v>
      </c>
    </row>
    <row r="3685">
      <c r="A3685" s="255" t="s">
        <v>4878</v>
      </c>
      <c r="B3685" s="9">
        <v>9</v>
      </c>
      <c r="C3685" s="255" t="s">
        <v>9102</v>
      </c>
      <c r="D3685" s="9">
        <v>0.1567567221867576</v>
      </c>
      <c r="E3685" s="9">
        <v>1747858.0461865487</v>
      </c>
      <c r="F3685" s="255" t="s">
        <v>9131</v>
      </c>
      <c r="G3685" s="9"/>
      <c r="H3685" s="255" t="s">
        <v>9168</v>
      </c>
      <c r="I3685" s="9">
        <v>2</v>
      </c>
    </row>
    <row r="3686">
      <c r="A3686" s="255" t="s">
        <v>4866</v>
      </c>
      <c r="B3686" s="9">
        <v>9</v>
      </c>
      <c r="C3686" s="255" t="s">
        <v>9102</v>
      </c>
      <c r="D3686" s="9"/>
      <c r="E3686" s="9">
        <v>1747858.0461865487</v>
      </c>
      <c r="F3686" s="255" t="s">
        <v>9120</v>
      </c>
      <c r="G3686" s="9"/>
      <c r="H3686" s="255" t="s">
        <v>9168</v>
      </c>
      <c r="I3686" s="9">
        <v>2</v>
      </c>
    </row>
    <row r="3687">
      <c r="A3687" s="255" t="s">
        <v>4875</v>
      </c>
      <c r="B3687" s="9">
        <v>9</v>
      </c>
      <c r="C3687" s="255" t="s">
        <v>9102</v>
      </c>
      <c r="D3687" s="9"/>
      <c r="E3687" s="9">
        <v>1747858.0461865487</v>
      </c>
      <c r="F3687" s="255" t="s">
        <v>9115</v>
      </c>
      <c r="G3687" s="9"/>
      <c r="H3687" s="255" t="s">
        <v>9168</v>
      </c>
      <c r="I3687" s="9">
        <v>2</v>
      </c>
    </row>
    <row r="3688">
      <c r="A3688" s="255" t="s">
        <v>4872</v>
      </c>
      <c r="B3688" s="9">
        <v>9</v>
      </c>
      <c r="C3688" s="255" t="s">
        <v>9102</v>
      </c>
      <c r="D3688" s="9"/>
      <c r="E3688" s="9">
        <v>1747858.0461865487</v>
      </c>
      <c r="F3688" s="255" t="s">
        <v>9121</v>
      </c>
      <c r="G3688" s="9"/>
      <c r="H3688" s="255" t="s">
        <v>9168</v>
      </c>
      <c r="I3688" s="9">
        <v>2</v>
      </c>
    </row>
    <row r="3689">
      <c r="A3689" s="255" t="s">
        <v>4879</v>
      </c>
      <c r="B3689" s="9">
        <v>9</v>
      </c>
      <c r="C3689" s="255" t="s">
        <v>9102</v>
      </c>
      <c r="D3689" s="9">
        <v>0.14286500330043664</v>
      </c>
      <c r="E3689" s="9">
        <v>1747858.0461865487</v>
      </c>
      <c r="F3689" s="255" t="s">
        <v>9126</v>
      </c>
      <c r="G3689" s="9"/>
      <c r="H3689" s="255" t="s">
        <v>9168</v>
      </c>
      <c r="I3689" s="9">
        <v>2</v>
      </c>
    </row>
    <row r="3690">
      <c r="A3690" s="255" t="s">
        <v>4869</v>
      </c>
      <c r="B3690" s="9">
        <v>9</v>
      </c>
      <c r="C3690" s="255" t="s">
        <v>9102</v>
      </c>
      <c r="D3690" s="9">
        <v>0.15860158865279497</v>
      </c>
      <c r="E3690" s="9">
        <v>1747858.0461865487</v>
      </c>
      <c r="F3690" s="255" t="s">
        <v>9125</v>
      </c>
      <c r="G3690" s="9"/>
      <c r="H3690" s="255" t="s">
        <v>9168</v>
      </c>
      <c r="I3690" s="9">
        <v>2</v>
      </c>
    </row>
    <row r="3691">
      <c r="A3691" s="255" t="s">
        <v>4868</v>
      </c>
      <c r="B3691" s="9">
        <v>9</v>
      </c>
      <c r="C3691" s="255" t="s">
        <v>9102</v>
      </c>
      <c r="D3691" s="9">
        <v>0.17982969046983474</v>
      </c>
      <c r="E3691" s="9">
        <v>1747858.0461865487</v>
      </c>
      <c r="F3691" s="255" t="s">
        <v>9133</v>
      </c>
      <c r="G3691" s="9"/>
      <c r="H3691" s="255" t="s">
        <v>9168</v>
      </c>
      <c r="I3691" s="9">
        <v>2</v>
      </c>
    </row>
    <row r="3692">
      <c r="A3692" s="255" t="s">
        <v>4877</v>
      </c>
      <c r="B3692" s="9">
        <v>9</v>
      </c>
      <c r="C3692" s="255" t="s">
        <v>9102</v>
      </c>
      <c r="D3692" s="9">
        <v>0.26043825158847117</v>
      </c>
      <c r="E3692" s="9">
        <v>1747858.0461865487</v>
      </c>
      <c r="F3692" s="255" t="s">
        <v>9122</v>
      </c>
      <c r="G3692" s="9"/>
      <c r="H3692" s="255" t="s">
        <v>9168</v>
      </c>
      <c r="I3692" s="9">
        <v>2</v>
      </c>
    </row>
    <row r="3693">
      <c r="A3693" s="255" t="s">
        <v>4876</v>
      </c>
      <c r="B3693" s="9">
        <v>9</v>
      </c>
      <c r="C3693" s="255" t="s">
        <v>9102</v>
      </c>
      <c r="D3693" s="9">
        <v>0.13120743537733684</v>
      </c>
      <c r="E3693" s="9">
        <v>1747858.0461865487</v>
      </c>
      <c r="F3693" s="255" t="s">
        <v>9137</v>
      </c>
      <c r="G3693" s="9"/>
      <c r="H3693" s="255" t="s">
        <v>9168</v>
      </c>
      <c r="I3693" s="9">
        <v>2</v>
      </c>
    </row>
    <row r="3694">
      <c r="A3694" s="255" t="s">
        <v>4874</v>
      </c>
      <c r="B3694" s="9">
        <v>9</v>
      </c>
      <c r="C3694" s="255" t="s">
        <v>9102</v>
      </c>
      <c r="D3694" s="9"/>
      <c r="E3694" s="9">
        <v>1747858.0461865487</v>
      </c>
      <c r="F3694" s="255" t="s">
        <v>9138</v>
      </c>
      <c r="G3694" s="9"/>
      <c r="H3694" s="255" t="s">
        <v>9168</v>
      </c>
      <c r="I3694" s="9">
        <v>2</v>
      </c>
    </row>
    <row r="3695">
      <c r="A3695" s="255" t="s">
        <v>4862</v>
      </c>
      <c r="B3695" s="9">
        <v>9</v>
      </c>
      <c r="C3695" s="255" t="s">
        <v>9102</v>
      </c>
      <c r="D3695" s="9"/>
      <c r="E3695" s="9">
        <v>1747858.0461865487</v>
      </c>
      <c r="F3695" s="255" t="s">
        <v>9119</v>
      </c>
      <c r="G3695" s="9"/>
      <c r="H3695" s="255" t="s">
        <v>9168</v>
      </c>
      <c r="I3695" s="9">
        <v>2</v>
      </c>
    </row>
    <row r="3696">
      <c r="A3696" s="255" t="s">
        <v>4871</v>
      </c>
      <c r="B3696" s="9">
        <v>9</v>
      </c>
      <c r="C3696" s="255" t="s">
        <v>9102</v>
      </c>
      <c r="D3696" s="9"/>
      <c r="E3696" s="9">
        <v>1747858.0461865487</v>
      </c>
      <c r="F3696" s="255" t="s">
        <v>9116</v>
      </c>
      <c r="G3696" s="9"/>
      <c r="H3696" s="255" t="s">
        <v>9168</v>
      </c>
      <c r="I3696" s="9">
        <v>2</v>
      </c>
    </row>
    <row r="3697">
      <c r="A3697" s="255" t="s">
        <v>4867</v>
      </c>
      <c r="B3697" s="9">
        <v>9</v>
      </c>
      <c r="C3697" s="255" t="s">
        <v>9102</v>
      </c>
      <c r="D3697" s="9">
        <v>0.26043825158847117</v>
      </c>
      <c r="E3697" s="9">
        <v>1747858.0461865487</v>
      </c>
      <c r="F3697" s="255" t="s">
        <v>9123</v>
      </c>
      <c r="G3697" s="9"/>
      <c r="H3697" s="255" t="s">
        <v>9168</v>
      </c>
      <c r="I3697" s="9">
        <v>2</v>
      </c>
    </row>
    <row r="3698">
      <c r="A3698" s="255" t="s">
        <v>4865</v>
      </c>
      <c r="B3698" s="9">
        <v>9</v>
      </c>
      <c r="C3698" s="255" t="s">
        <v>9102</v>
      </c>
      <c r="D3698" s="9">
        <v>0.26043825158847117</v>
      </c>
      <c r="E3698" s="9">
        <v>1747858.0461865487</v>
      </c>
      <c r="F3698" s="255" t="s">
        <v>9124</v>
      </c>
      <c r="G3698" s="9"/>
      <c r="H3698" s="255" t="s">
        <v>9168</v>
      </c>
      <c r="I3698" s="9">
        <v>2</v>
      </c>
    </row>
    <row r="3699">
      <c r="A3699" s="255" t="s">
        <v>4883</v>
      </c>
      <c r="B3699" s="9">
        <v>9</v>
      </c>
      <c r="C3699" s="255" t="s">
        <v>9102</v>
      </c>
      <c r="D3699" s="9"/>
      <c r="E3699" s="9">
        <v>1747858.0461865487</v>
      </c>
      <c r="F3699" s="255" t="s">
        <v>9117</v>
      </c>
      <c r="G3699" s="9"/>
      <c r="H3699" s="255" t="s">
        <v>9168</v>
      </c>
      <c r="I3699" s="9">
        <v>2</v>
      </c>
    </row>
    <row r="3700">
      <c r="A3700" s="255" t="s">
        <v>4882</v>
      </c>
      <c r="B3700" s="9">
        <v>9</v>
      </c>
      <c r="C3700" s="255" t="s">
        <v>9102</v>
      </c>
      <c r="D3700" s="9">
        <v>0.15475322037796868</v>
      </c>
      <c r="E3700" s="9">
        <v>1747858.0461865487</v>
      </c>
      <c r="F3700" s="255" t="s">
        <v>9134</v>
      </c>
      <c r="G3700" s="9"/>
      <c r="H3700" s="255" t="s">
        <v>9168</v>
      </c>
      <c r="I3700" s="9">
        <v>2</v>
      </c>
    </row>
    <row r="3701">
      <c r="A3701" s="255" t="s">
        <v>4863</v>
      </c>
      <c r="B3701" s="9">
        <v>9</v>
      </c>
      <c r="C3701" s="255" t="s">
        <v>9102</v>
      </c>
      <c r="D3701" s="9">
        <v>0.13903702214353716</v>
      </c>
      <c r="E3701" s="9">
        <v>1747858.0461865487</v>
      </c>
      <c r="F3701" s="255" t="s">
        <v>9114</v>
      </c>
      <c r="G3701" s="9"/>
      <c r="H3701" s="255" t="s">
        <v>9168</v>
      </c>
      <c r="I3701" s="9">
        <v>2</v>
      </c>
    </row>
    <row r="3702">
      <c r="A3702" s="255" t="s">
        <v>4860</v>
      </c>
      <c r="B3702" s="9">
        <v>9</v>
      </c>
      <c r="C3702" s="255" t="s">
        <v>9102</v>
      </c>
      <c r="D3702" s="9">
        <v>0.14556850144069119</v>
      </c>
      <c r="E3702" s="9">
        <v>1747858.0461865487</v>
      </c>
      <c r="F3702" s="255" t="s">
        <v>9132</v>
      </c>
      <c r="G3702" s="9"/>
      <c r="H3702" s="255" t="s">
        <v>9168</v>
      </c>
      <c r="I3702" s="9">
        <v>2</v>
      </c>
    </row>
    <row r="3703">
      <c r="A3703" s="255" t="s">
        <v>4880</v>
      </c>
      <c r="B3703" s="9">
        <v>9</v>
      </c>
      <c r="C3703" s="255" t="s">
        <v>9102</v>
      </c>
      <c r="D3703" s="9">
        <v>0.13756955982501567</v>
      </c>
      <c r="E3703" s="9">
        <v>1747858.0461865487</v>
      </c>
      <c r="F3703" s="255" t="s">
        <v>9129</v>
      </c>
      <c r="G3703" s="9"/>
      <c r="H3703" s="255" t="s">
        <v>9168</v>
      </c>
      <c r="I3703" s="9">
        <v>2</v>
      </c>
    </row>
    <row r="3704">
      <c r="A3704" s="255" t="s">
        <v>4873</v>
      </c>
      <c r="B3704" s="9">
        <v>9</v>
      </c>
      <c r="C3704" s="255" t="s">
        <v>9102</v>
      </c>
      <c r="D3704" s="9"/>
      <c r="E3704" s="9">
        <v>1747858.0461865487</v>
      </c>
      <c r="F3704" s="255" t="s">
        <v>9118</v>
      </c>
      <c r="G3704" s="9"/>
      <c r="H3704" s="255" t="s">
        <v>9168</v>
      </c>
      <c r="I3704" s="9">
        <v>2</v>
      </c>
    </row>
    <row r="3705">
      <c r="A3705" s="255" t="s">
        <v>4861</v>
      </c>
      <c r="B3705" s="9">
        <v>9</v>
      </c>
      <c r="C3705" s="255" t="s">
        <v>9102</v>
      </c>
      <c r="D3705" s="9">
        <v>0.16327956884127109</v>
      </c>
      <c r="E3705" s="9">
        <v>1747858.0461865487</v>
      </c>
      <c r="F3705" s="255" t="s">
        <v>9136</v>
      </c>
      <c r="G3705" s="9"/>
      <c r="H3705" s="255" t="s">
        <v>9168</v>
      </c>
      <c r="I3705" s="9">
        <v>2</v>
      </c>
    </row>
    <row r="3706">
      <c r="A3706" s="255" t="s">
        <v>4864</v>
      </c>
      <c r="B3706" s="9">
        <v>9</v>
      </c>
      <c r="C3706" s="255" t="s">
        <v>9102</v>
      </c>
      <c r="D3706" s="9">
        <v>0.13756955982501567</v>
      </c>
      <c r="E3706" s="9">
        <v>1747858.0461865487</v>
      </c>
      <c r="F3706" s="255" t="s">
        <v>9130</v>
      </c>
      <c r="G3706" s="9"/>
      <c r="H3706" s="255" t="s">
        <v>9168</v>
      </c>
      <c r="I3706" s="9">
        <v>2</v>
      </c>
    </row>
    <row r="3707">
      <c r="A3707" s="255" t="s">
        <v>4891</v>
      </c>
      <c r="B3707" s="9">
        <v>10</v>
      </c>
      <c r="C3707" s="255" t="s">
        <v>9102</v>
      </c>
      <c r="D3707" s="9">
        <v>-0.21912854101750956</v>
      </c>
      <c r="E3707" s="9">
        <v>1749003.2052711262</v>
      </c>
      <c r="F3707" s="255" t="s">
        <v>9124</v>
      </c>
      <c r="G3707" s="9"/>
      <c r="H3707" s="255" t="s">
        <v>9168</v>
      </c>
      <c r="I3707" s="9">
        <v>2</v>
      </c>
    </row>
    <row r="3708">
      <c r="A3708" s="255" t="s">
        <v>4899</v>
      </c>
      <c r="B3708" s="9">
        <v>10</v>
      </c>
      <c r="C3708" s="255" t="s">
        <v>9102</v>
      </c>
      <c r="D3708" s="9">
        <v>0.2912045424464127</v>
      </c>
      <c r="E3708" s="9">
        <v>1749003.2052711262</v>
      </c>
      <c r="F3708" s="255" t="s">
        <v>9125</v>
      </c>
      <c r="G3708" s="9"/>
      <c r="H3708" s="255" t="s">
        <v>9168</v>
      </c>
      <c r="I3708" s="9">
        <v>2</v>
      </c>
    </row>
    <row r="3709">
      <c r="A3709" s="255" t="s">
        <v>4907</v>
      </c>
      <c r="B3709" s="9">
        <v>10</v>
      </c>
      <c r="C3709" s="255" t="s">
        <v>9102</v>
      </c>
      <c r="D3709" s="9">
        <v>-0.21912854101750956</v>
      </c>
      <c r="E3709" s="9">
        <v>1749003.2052711262</v>
      </c>
      <c r="F3709" s="255" t="s">
        <v>9122</v>
      </c>
      <c r="G3709" s="9"/>
      <c r="H3709" s="255" t="s">
        <v>9168</v>
      </c>
      <c r="I3709" s="9">
        <v>2</v>
      </c>
    </row>
    <row r="3710">
      <c r="A3710" s="255" t="s">
        <v>4908</v>
      </c>
      <c r="B3710" s="9">
        <v>10</v>
      </c>
      <c r="C3710" s="255" t="s">
        <v>9102</v>
      </c>
      <c r="D3710" s="9">
        <v>0.22548917424082687</v>
      </c>
      <c r="E3710" s="9">
        <v>1749003.2052711262</v>
      </c>
      <c r="F3710" s="255" t="s">
        <v>9133</v>
      </c>
      <c r="G3710" s="9"/>
      <c r="H3710" s="255" t="s">
        <v>9168</v>
      </c>
      <c r="I3710" s="9">
        <v>2</v>
      </c>
    </row>
    <row r="3711">
      <c r="A3711" s="255" t="s">
        <v>4892</v>
      </c>
      <c r="B3711" s="9">
        <v>10</v>
      </c>
      <c r="C3711" s="255" t="s">
        <v>9102</v>
      </c>
      <c r="D3711" s="9">
        <v>0.38579374276134937</v>
      </c>
      <c r="E3711" s="9">
        <v>1749003.2052711262</v>
      </c>
      <c r="F3711" s="255" t="s">
        <v>9128</v>
      </c>
      <c r="G3711" s="9"/>
      <c r="H3711" s="255" t="s">
        <v>9168</v>
      </c>
      <c r="I3711" s="9">
        <v>2</v>
      </c>
    </row>
    <row r="3712">
      <c r="A3712" s="255" t="s">
        <v>4888</v>
      </c>
      <c r="B3712" s="9">
        <v>10</v>
      </c>
      <c r="C3712" s="255" t="s">
        <v>9102</v>
      </c>
      <c r="D3712" s="9">
        <v>0.29499300228140085</v>
      </c>
      <c r="E3712" s="9">
        <v>1749003.2052711262</v>
      </c>
      <c r="F3712" s="255" t="s">
        <v>9134</v>
      </c>
      <c r="G3712" s="9"/>
      <c r="H3712" s="255" t="s">
        <v>9168</v>
      </c>
      <c r="I3712" s="9">
        <v>2</v>
      </c>
    </row>
    <row r="3713">
      <c r="A3713" s="255" t="s">
        <v>4887</v>
      </c>
      <c r="B3713" s="9">
        <v>10</v>
      </c>
      <c r="C3713" s="255" t="s">
        <v>9102</v>
      </c>
      <c r="D3713" s="9">
        <v>0.43964275672699055</v>
      </c>
      <c r="E3713" s="9">
        <v>1749003.2052711262</v>
      </c>
      <c r="F3713" s="255" t="s">
        <v>9129</v>
      </c>
      <c r="G3713" s="9"/>
      <c r="H3713" s="255" t="s">
        <v>9168</v>
      </c>
      <c r="I3713" s="9">
        <v>2</v>
      </c>
    </row>
    <row r="3714">
      <c r="A3714" s="255" t="s">
        <v>4889</v>
      </c>
      <c r="B3714" s="9">
        <v>10</v>
      </c>
      <c r="C3714" s="255" t="s">
        <v>9102</v>
      </c>
      <c r="D3714" s="9"/>
      <c r="E3714" s="9">
        <v>1749003.2052711262</v>
      </c>
      <c r="F3714" s="255" t="s">
        <v>9121</v>
      </c>
      <c r="G3714" s="9"/>
      <c r="H3714" s="255" t="s">
        <v>9168</v>
      </c>
      <c r="I3714" s="9">
        <v>2</v>
      </c>
    </row>
    <row r="3715">
      <c r="A3715" s="255" t="s">
        <v>4900</v>
      </c>
      <c r="B3715" s="9">
        <v>10</v>
      </c>
      <c r="C3715" s="255" t="s">
        <v>9102</v>
      </c>
      <c r="D3715" s="9">
        <v>-0.21912854101750956</v>
      </c>
      <c r="E3715" s="9">
        <v>1749003.2052711262</v>
      </c>
      <c r="F3715" s="255" t="s">
        <v>9123</v>
      </c>
      <c r="G3715" s="9"/>
      <c r="H3715" s="255" t="s">
        <v>9168</v>
      </c>
      <c r="I3715" s="9">
        <v>2</v>
      </c>
    </row>
    <row r="3716">
      <c r="A3716" s="255" t="s">
        <v>4884</v>
      </c>
      <c r="B3716" s="9">
        <v>10</v>
      </c>
      <c r="C3716" s="255" t="s">
        <v>9102</v>
      </c>
      <c r="D3716" s="9">
        <v>0.43964275672699055</v>
      </c>
      <c r="E3716" s="9">
        <v>1749003.2052711262</v>
      </c>
      <c r="F3716" s="255" t="s">
        <v>9130</v>
      </c>
      <c r="G3716" s="9"/>
      <c r="H3716" s="255" t="s">
        <v>9168</v>
      </c>
      <c r="I3716" s="9">
        <v>2</v>
      </c>
    </row>
    <row r="3717">
      <c r="A3717" s="255" t="s">
        <v>4898</v>
      </c>
      <c r="B3717" s="9">
        <v>10</v>
      </c>
      <c r="C3717" s="255" t="s">
        <v>9102</v>
      </c>
      <c r="D3717" s="9">
        <v>0.4220819678167364</v>
      </c>
      <c r="E3717" s="9">
        <v>1749003.2052711262</v>
      </c>
      <c r="F3717" s="255" t="s">
        <v>9135</v>
      </c>
      <c r="G3717" s="9"/>
      <c r="H3717" s="255" t="s">
        <v>9168</v>
      </c>
      <c r="I3717" s="9">
        <v>2</v>
      </c>
    </row>
    <row r="3718">
      <c r="A3718" s="255" t="s">
        <v>4901</v>
      </c>
      <c r="B3718" s="9">
        <v>10</v>
      </c>
      <c r="C3718" s="255" t="s">
        <v>9102</v>
      </c>
      <c r="D3718" s="9">
        <v>0.46297414618071453</v>
      </c>
      <c r="E3718" s="9">
        <v>1749003.2052711262</v>
      </c>
      <c r="F3718" s="255" t="s">
        <v>9126</v>
      </c>
      <c r="G3718" s="9"/>
      <c r="H3718" s="255" t="s">
        <v>9168</v>
      </c>
      <c r="I3718" s="9">
        <v>2</v>
      </c>
    </row>
    <row r="3719">
      <c r="A3719" s="255" t="s">
        <v>4903</v>
      </c>
      <c r="B3719" s="9">
        <v>10</v>
      </c>
      <c r="C3719" s="255" t="s">
        <v>9102</v>
      </c>
      <c r="D3719" s="9">
        <v>0.4454126786524682</v>
      </c>
      <c r="E3719" s="9">
        <v>1749003.2052711262</v>
      </c>
      <c r="F3719" s="255" t="s">
        <v>9114</v>
      </c>
      <c r="G3719" s="9"/>
      <c r="H3719" s="255" t="s">
        <v>9168</v>
      </c>
      <c r="I3719" s="9">
        <v>2</v>
      </c>
    </row>
    <row r="3720">
      <c r="A3720" s="255" t="s">
        <v>4895</v>
      </c>
      <c r="B3720" s="9">
        <v>10</v>
      </c>
      <c r="C3720" s="255" t="s">
        <v>9102</v>
      </c>
      <c r="D3720" s="9">
        <v>0.38579374276134937</v>
      </c>
      <c r="E3720" s="9">
        <v>1749003.2052711262</v>
      </c>
      <c r="F3720" s="255" t="s">
        <v>9127</v>
      </c>
      <c r="G3720" s="9"/>
      <c r="H3720" s="255" t="s">
        <v>9168</v>
      </c>
      <c r="I3720" s="9">
        <v>2</v>
      </c>
    </row>
    <row r="3721">
      <c r="A3721" s="255" t="s">
        <v>4906</v>
      </c>
      <c r="B3721" s="9">
        <v>10</v>
      </c>
      <c r="C3721" s="255" t="s">
        <v>9102</v>
      </c>
      <c r="D3721" s="9"/>
      <c r="E3721" s="9">
        <v>1749003.2052711262</v>
      </c>
      <c r="F3721" s="255" t="s">
        <v>9120</v>
      </c>
      <c r="G3721" s="9"/>
      <c r="H3721" s="255" t="s">
        <v>9168</v>
      </c>
      <c r="I3721" s="9">
        <v>2</v>
      </c>
    </row>
    <row r="3722">
      <c r="A3722" s="255" t="s">
        <v>4896</v>
      </c>
      <c r="B3722" s="9">
        <v>10</v>
      </c>
      <c r="C3722" s="255" t="s">
        <v>9102</v>
      </c>
      <c r="D3722" s="9"/>
      <c r="E3722" s="9">
        <v>1749003.2052711262</v>
      </c>
      <c r="F3722" s="255" t="s">
        <v>9119</v>
      </c>
      <c r="G3722" s="9"/>
      <c r="H3722" s="255" t="s">
        <v>9168</v>
      </c>
      <c r="I3722" s="9">
        <v>2</v>
      </c>
    </row>
    <row r="3723">
      <c r="A3723" s="255" t="s">
        <v>4902</v>
      </c>
      <c r="B3723" s="9">
        <v>10</v>
      </c>
      <c r="C3723" s="255" t="s">
        <v>9102</v>
      </c>
      <c r="D3723" s="9">
        <v>0.46730443833374363</v>
      </c>
      <c r="E3723" s="9">
        <v>1749003.2052711262</v>
      </c>
      <c r="F3723" s="255" t="s">
        <v>9137</v>
      </c>
      <c r="G3723" s="9"/>
      <c r="H3723" s="255" t="s">
        <v>9168</v>
      </c>
      <c r="I3723" s="9">
        <v>2</v>
      </c>
    </row>
    <row r="3724">
      <c r="A3724" s="255" t="s">
        <v>4897</v>
      </c>
      <c r="B3724" s="9">
        <v>10</v>
      </c>
      <c r="C3724" s="255" t="s">
        <v>9102</v>
      </c>
      <c r="D3724" s="9">
        <v>0.39393148439212217</v>
      </c>
      <c r="E3724" s="9">
        <v>1749003.2052711262</v>
      </c>
      <c r="F3724" s="255" t="s">
        <v>9132</v>
      </c>
      <c r="G3724" s="9"/>
      <c r="H3724" s="255" t="s">
        <v>9168</v>
      </c>
      <c r="I3724" s="9">
        <v>2</v>
      </c>
    </row>
    <row r="3725">
      <c r="A3725" s="255" t="s">
        <v>4893</v>
      </c>
      <c r="B3725" s="9">
        <v>10</v>
      </c>
      <c r="C3725" s="255" t="s">
        <v>9102</v>
      </c>
      <c r="D3725" s="9">
        <v>0.45539100074659666</v>
      </c>
      <c r="E3725" s="9">
        <v>1749003.2052711262</v>
      </c>
      <c r="F3725" s="255" t="s">
        <v>9136</v>
      </c>
      <c r="G3725" s="9"/>
      <c r="H3725" s="255" t="s">
        <v>9168</v>
      </c>
      <c r="I3725" s="9">
        <v>2</v>
      </c>
    </row>
    <row r="3726">
      <c r="A3726" s="255" t="s">
        <v>4905</v>
      </c>
      <c r="B3726" s="9">
        <v>10</v>
      </c>
      <c r="C3726" s="255" t="s">
        <v>9102</v>
      </c>
      <c r="D3726" s="9">
        <v>0.33676909812717937</v>
      </c>
      <c r="E3726" s="9">
        <v>1749003.2052711262</v>
      </c>
      <c r="F3726" s="255" t="s">
        <v>9131</v>
      </c>
      <c r="G3726" s="9"/>
      <c r="H3726" s="255" t="s">
        <v>9168</v>
      </c>
      <c r="I3726" s="9">
        <v>2</v>
      </c>
    </row>
    <row r="3727">
      <c r="A3727" s="255" t="s">
        <v>4885</v>
      </c>
      <c r="B3727" s="9">
        <v>10</v>
      </c>
      <c r="C3727" s="255" t="s">
        <v>9102</v>
      </c>
      <c r="D3727" s="9"/>
      <c r="E3727" s="9">
        <v>1749003.2052711262</v>
      </c>
      <c r="F3727" s="255" t="s">
        <v>9115</v>
      </c>
      <c r="G3727" s="9"/>
      <c r="H3727" s="255" t="s">
        <v>9168</v>
      </c>
      <c r="I3727" s="9">
        <v>2</v>
      </c>
    </row>
    <row r="3728">
      <c r="A3728" s="255" t="s">
        <v>4904</v>
      </c>
      <c r="B3728" s="9">
        <v>10</v>
      </c>
      <c r="C3728" s="255" t="s">
        <v>9102</v>
      </c>
      <c r="D3728" s="9"/>
      <c r="E3728" s="9">
        <v>1749003.2052711262</v>
      </c>
      <c r="F3728" s="255" t="s">
        <v>9117</v>
      </c>
      <c r="G3728" s="9"/>
      <c r="H3728" s="255" t="s">
        <v>9168</v>
      </c>
      <c r="I3728" s="9">
        <v>2</v>
      </c>
    </row>
    <row r="3729">
      <c r="A3729" s="255" t="s">
        <v>4894</v>
      </c>
      <c r="B3729" s="9">
        <v>10</v>
      </c>
      <c r="C3729" s="255" t="s">
        <v>9102</v>
      </c>
      <c r="D3729" s="9"/>
      <c r="E3729" s="9">
        <v>1749003.2052711262</v>
      </c>
      <c r="F3729" s="255" t="s">
        <v>9116</v>
      </c>
      <c r="G3729" s="9"/>
      <c r="H3729" s="255" t="s">
        <v>9168</v>
      </c>
      <c r="I3729" s="9">
        <v>2</v>
      </c>
    </row>
    <row r="3730">
      <c r="A3730" s="255" t="s">
        <v>4890</v>
      </c>
      <c r="B3730" s="9">
        <v>10</v>
      </c>
      <c r="C3730" s="255" t="s">
        <v>9102</v>
      </c>
      <c r="D3730" s="9"/>
      <c r="E3730" s="9">
        <v>1749003.2052711262</v>
      </c>
      <c r="F3730" s="255" t="s">
        <v>9118</v>
      </c>
      <c r="G3730" s="9"/>
      <c r="H3730" s="255" t="s">
        <v>9168</v>
      </c>
      <c r="I3730" s="9">
        <v>2</v>
      </c>
    </row>
    <row r="3731">
      <c r="A3731" s="255" t="s">
        <v>4886</v>
      </c>
      <c r="B3731" s="9">
        <v>10</v>
      </c>
      <c r="C3731" s="255" t="s">
        <v>9102</v>
      </c>
      <c r="D3731" s="9"/>
      <c r="E3731" s="9">
        <v>1749003.2052711262</v>
      </c>
      <c r="F3731" s="255" t="s">
        <v>9138</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8988159.4513720814</v>
      </c>
      <c r="E3764" s="9">
        <v>17477099.499999996</v>
      </c>
      <c r="F3764" s="255" t="s">
        <v>9122</v>
      </c>
      <c r="G3764" s="9">
        <v>1</v>
      </c>
      <c r="H3764" s="255" t="s">
        <v>9168</v>
      </c>
      <c r="I3764" s="9">
        <v>2</v>
      </c>
    </row>
    <row r="3765">
      <c r="A3765" s="255" t="s">
        <v>4942</v>
      </c>
      <c r="B3765" s="9">
        <v>0</v>
      </c>
      <c r="C3765" s="255" t="s">
        <v>9104</v>
      </c>
      <c r="D3765" s="9">
        <v>7588456857.8949556</v>
      </c>
      <c r="E3765" s="9">
        <v>17477099.499999996</v>
      </c>
      <c r="F3765" s="255" t="s">
        <v>9122</v>
      </c>
      <c r="G3765" s="9">
        <v>1</v>
      </c>
      <c r="H3765" s="255" t="s">
        <v>9168</v>
      </c>
      <c r="I3765" s="9">
        <v>2</v>
      </c>
    </row>
    <row r="3766">
      <c r="A3766" s="255" t="s">
        <v>4943</v>
      </c>
      <c r="B3766" s="9">
        <v>0</v>
      </c>
      <c r="C3766" s="255" t="s">
        <v>9105</v>
      </c>
      <c r="D3766" s="9">
        <v>0.51428210106442906</v>
      </c>
      <c r="E3766" s="9">
        <v>17477099.499999996</v>
      </c>
      <c r="F3766" s="255" t="s">
        <v>9122</v>
      </c>
      <c r="G3766" s="9">
        <v>1</v>
      </c>
      <c r="H3766" s="255" t="s">
        <v>9168</v>
      </c>
      <c r="I3766" s="9">
        <v>2</v>
      </c>
    </row>
    <row r="3767">
      <c r="A3767" s="255" t="s">
        <v>4944</v>
      </c>
      <c r="B3767" s="9">
        <v>0</v>
      </c>
      <c r="C3767" s="255" t="s">
        <v>9205</v>
      </c>
      <c r="D3767" s="9">
        <v>434.19429281700644</v>
      </c>
      <c r="E3767" s="9">
        <v>17477099.499999996</v>
      </c>
      <c r="F3767" s="255" t="s">
        <v>9122</v>
      </c>
      <c r="G3767" s="9">
        <v>1</v>
      </c>
      <c r="H3767" s="255" t="s">
        <v>9168</v>
      </c>
      <c r="I3767" s="9">
        <v>2</v>
      </c>
    </row>
    <row r="3768">
      <c r="A3768" s="255" t="s">
        <v>4945</v>
      </c>
      <c r="B3768" s="9">
        <v>0</v>
      </c>
      <c r="C3768" s="255" t="s">
        <v>9103</v>
      </c>
      <c r="D3768" s="9">
        <v>8988159.4513720814</v>
      </c>
      <c r="E3768" s="9">
        <v>17477099.499999996</v>
      </c>
      <c r="F3768" s="255" t="s">
        <v>9123</v>
      </c>
      <c r="G3768" s="9">
        <v>1</v>
      </c>
      <c r="H3768" s="255" t="s">
        <v>9168</v>
      </c>
      <c r="I3768" s="9">
        <v>2</v>
      </c>
    </row>
    <row r="3769">
      <c r="A3769" s="255" t="s">
        <v>4946</v>
      </c>
      <c r="B3769" s="9">
        <v>0</v>
      </c>
      <c r="C3769" s="255" t="s">
        <v>9104</v>
      </c>
      <c r="D3769" s="9">
        <v>7588456857.8949556</v>
      </c>
      <c r="E3769" s="9">
        <v>17477099.499999996</v>
      </c>
      <c r="F3769" s="255" t="s">
        <v>9123</v>
      </c>
      <c r="G3769" s="9">
        <v>1</v>
      </c>
      <c r="H3769" s="255" t="s">
        <v>9168</v>
      </c>
      <c r="I3769" s="9">
        <v>2</v>
      </c>
    </row>
    <row r="3770">
      <c r="A3770" s="255" t="s">
        <v>4947</v>
      </c>
      <c r="B3770" s="9">
        <v>0</v>
      </c>
      <c r="C3770" s="255" t="s">
        <v>9105</v>
      </c>
      <c r="D3770" s="9">
        <v>0.51428210106442906</v>
      </c>
      <c r="E3770" s="9">
        <v>17477099.499999996</v>
      </c>
      <c r="F3770" s="255" t="s">
        <v>9123</v>
      </c>
      <c r="G3770" s="9">
        <v>1</v>
      </c>
      <c r="H3770" s="255" t="s">
        <v>9168</v>
      </c>
      <c r="I3770" s="9">
        <v>2</v>
      </c>
    </row>
    <row r="3771">
      <c r="A3771" s="255" t="s">
        <v>4948</v>
      </c>
      <c r="B3771" s="9">
        <v>0</v>
      </c>
      <c r="C3771" s="255" t="s">
        <v>9205</v>
      </c>
      <c r="D3771" s="9">
        <v>434.19429281700644</v>
      </c>
      <c r="E3771" s="9">
        <v>17477099.499999996</v>
      </c>
      <c r="F3771" s="255" t="s">
        <v>9123</v>
      </c>
      <c r="G3771" s="9">
        <v>1</v>
      </c>
      <c r="H3771" s="255" t="s">
        <v>9168</v>
      </c>
      <c r="I3771" s="9">
        <v>2</v>
      </c>
    </row>
    <row r="3772">
      <c r="A3772" s="255" t="s">
        <v>4949</v>
      </c>
      <c r="B3772" s="9">
        <v>0</v>
      </c>
      <c r="C3772" s="255" t="s">
        <v>9103</v>
      </c>
      <c r="D3772" s="9">
        <v>8988159.4513720814</v>
      </c>
      <c r="E3772" s="9">
        <v>17477099.499999996</v>
      </c>
      <c r="F3772" s="255" t="s">
        <v>9124</v>
      </c>
      <c r="G3772" s="9">
        <v>1</v>
      </c>
      <c r="H3772" s="255" t="s">
        <v>9168</v>
      </c>
      <c r="I3772" s="9">
        <v>2</v>
      </c>
    </row>
    <row r="3773">
      <c r="A3773" s="255" t="s">
        <v>4950</v>
      </c>
      <c r="B3773" s="9">
        <v>0</v>
      </c>
      <c r="C3773" s="255" t="s">
        <v>9104</v>
      </c>
      <c r="D3773" s="9">
        <v>7588456857.8949556</v>
      </c>
      <c r="E3773" s="9">
        <v>17477099.499999996</v>
      </c>
      <c r="F3773" s="255" t="s">
        <v>9124</v>
      </c>
      <c r="G3773" s="9">
        <v>1</v>
      </c>
      <c r="H3773" s="255" t="s">
        <v>9168</v>
      </c>
      <c r="I3773" s="9">
        <v>2</v>
      </c>
    </row>
    <row r="3774">
      <c r="A3774" s="255" t="s">
        <v>4951</v>
      </c>
      <c r="B3774" s="9">
        <v>0</v>
      </c>
      <c r="C3774" s="255" t="s">
        <v>9105</v>
      </c>
      <c r="D3774" s="9">
        <v>0.51428210106442906</v>
      </c>
      <c r="E3774" s="9">
        <v>17477099.499999996</v>
      </c>
      <c r="F3774" s="255" t="s">
        <v>9124</v>
      </c>
      <c r="G3774" s="9">
        <v>1</v>
      </c>
      <c r="H3774" s="255" t="s">
        <v>9168</v>
      </c>
      <c r="I3774" s="9">
        <v>2</v>
      </c>
    </row>
    <row r="3775">
      <c r="A3775" s="255" t="s">
        <v>4952</v>
      </c>
      <c r="B3775" s="9">
        <v>0</v>
      </c>
      <c r="C3775" s="255" t="s">
        <v>9205</v>
      </c>
      <c r="D3775" s="9">
        <v>434.19429281700644</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59476582778.309029</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3403.1151895833195</v>
      </c>
      <c r="E3783" s="9">
        <v>17477099.499999996</v>
      </c>
      <c r="F3783" s="255" t="s">
        <v>9126</v>
      </c>
      <c r="G3783" s="9">
        <v>1</v>
      </c>
      <c r="H3783" s="255" t="s">
        <v>9168</v>
      </c>
      <c r="I3783" s="9">
        <v>2</v>
      </c>
    </row>
    <row r="3784">
      <c r="A3784" s="255" t="s">
        <v>4961</v>
      </c>
      <c r="B3784" s="9">
        <v>0</v>
      </c>
      <c r="C3784" s="255" t="s">
        <v>9103</v>
      </c>
      <c r="D3784" s="9">
        <v>12132071.793440506</v>
      </c>
      <c r="E3784" s="9">
        <v>17477099.499999996</v>
      </c>
      <c r="F3784" s="255" t="s">
        <v>9127</v>
      </c>
      <c r="G3784" s="9">
        <v>1</v>
      </c>
      <c r="H3784" s="255" t="s">
        <v>9168</v>
      </c>
      <c r="I3784" s="9">
        <v>2</v>
      </c>
    </row>
    <row r="3785">
      <c r="A3785" s="255" t="s">
        <v>4962</v>
      </c>
      <c r="B3785" s="9">
        <v>0</v>
      </c>
      <c r="C3785" s="255" t="s">
        <v>9104</v>
      </c>
      <c r="D3785" s="9">
        <v>67065039636.203987</v>
      </c>
      <c r="E3785" s="9">
        <v>17477099.499999996</v>
      </c>
      <c r="F3785" s="255" t="s">
        <v>9127</v>
      </c>
      <c r="G3785" s="9">
        <v>1</v>
      </c>
      <c r="H3785" s="255" t="s">
        <v>9168</v>
      </c>
      <c r="I3785" s="9">
        <v>2</v>
      </c>
    </row>
    <row r="3786">
      <c r="A3786" s="255" t="s">
        <v>4963</v>
      </c>
      <c r="B3786" s="9">
        <v>0</v>
      </c>
      <c r="C3786" s="255" t="s">
        <v>9105</v>
      </c>
      <c r="D3786" s="9">
        <v>0.69416963572476709</v>
      </c>
      <c r="E3786" s="9">
        <v>17477099.499999996</v>
      </c>
      <c r="F3786" s="255" t="s">
        <v>9127</v>
      </c>
      <c r="G3786" s="9">
        <v>1</v>
      </c>
      <c r="H3786" s="255" t="s">
        <v>9168</v>
      </c>
      <c r="I3786" s="9">
        <v>2</v>
      </c>
    </row>
    <row r="3787">
      <c r="A3787" s="255" t="s">
        <v>4964</v>
      </c>
      <c r="B3787" s="9">
        <v>0</v>
      </c>
      <c r="C3787" s="255" t="s">
        <v>9205</v>
      </c>
      <c r="D3787" s="9">
        <v>3837.3094824003265</v>
      </c>
      <c r="E3787" s="9">
        <v>17477099.499999996</v>
      </c>
      <c r="F3787" s="255" t="s">
        <v>9127</v>
      </c>
      <c r="G3787" s="9">
        <v>1</v>
      </c>
      <c r="H3787" s="255" t="s">
        <v>9168</v>
      </c>
      <c r="I3787" s="9">
        <v>2</v>
      </c>
    </row>
    <row r="3788">
      <c r="A3788" s="255" t="s">
        <v>4965</v>
      </c>
      <c r="B3788" s="9">
        <v>0</v>
      </c>
      <c r="C3788" s="255" t="s">
        <v>9103</v>
      </c>
      <c r="D3788" s="9">
        <v>12132071.793440506</v>
      </c>
      <c r="E3788" s="9">
        <v>17477099.499999996</v>
      </c>
      <c r="F3788" s="255" t="s">
        <v>9128</v>
      </c>
      <c r="G3788" s="9">
        <v>1</v>
      </c>
      <c r="H3788" s="255" t="s">
        <v>9168</v>
      </c>
      <c r="I3788" s="9">
        <v>2</v>
      </c>
    </row>
    <row r="3789">
      <c r="A3789" s="255" t="s">
        <v>4966</v>
      </c>
      <c r="B3789" s="9">
        <v>0</v>
      </c>
      <c r="C3789" s="255" t="s">
        <v>9104</v>
      </c>
      <c r="D3789" s="9">
        <v>67065039636.203987</v>
      </c>
      <c r="E3789" s="9">
        <v>17477099.499999996</v>
      </c>
      <c r="F3789" s="255" t="s">
        <v>9128</v>
      </c>
      <c r="G3789" s="9">
        <v>1</v>
      </c>
      <c r="H3789" s="255" t="s">
        <v>9168</v>
      </c>
      <c r="I3789" s="9">
        <v>2</v>
      </c>
    </row>
    <row r="3790">
      <c r="A3790" s="255" t="s">
        <v>4967</v>
      </c>
      <c r="B3790" s="9">
        <v>0</v>
      </c>
      <c r="C3790" s="255" t="s">
        <v>9105</v>
      </c>
      <c r="D3790" s="9">
        <v>0.69416963572476709</v>
      </c>
      <c r="E3790" s="9">
        <v>17477099.499999996</v>
      </c>
      <c r="F3790" s="255" t="s">
        <v>9128</v>
      </c>
      <c r="G3790" s="9">
        <v>1</v>
      </c>
      <c r="H3790" s="255" t="s">
        <v>9168</v>
      </c>
      <c r="I3790" s="9">
        <v>2</v>
      </c>
    </row>
    <row r="3791">
      <c r="A3791" s="255" t="s">
        <v>4968</v>
      </c>
      <c r="B3791" s="9">
        <v>0</v>
      </c>
      <c r="C3791" s="255" t="s">
        <v>9205</v>
      </c>
      <c r="D3791" s="9">
        <v>3837.3094824003265</v>
      </c>
      <c r="E3791" s="9">
        <v>17477099.499999996</v>
      </c>
      <c r="F3791" s="255" t="s">
        <v>9128</v>
      </c>
      <c r="G3791" s="9">
        <v>1</v>
      </c>
      <c r="H3791" s="255" t="s">
        <v>9168</v>
      </c>
      <c r="I3791" s="9">
        <v>2</v>
      </c>
    </row>
    <row r="3792">
      <c r="A3792" s="255" t="s">
        <v>4969</v>
      </c>
      <c r="B3792" s="9">
        <v>0</v>
      </c>
      <c r="C3792" s="255" t="s">
        <v>9103</v>
      </c>
      <c r="D3792" s="9">
        <v>4347811.3564260136</v>
      </c>
      <c r="E3792" s="9">
        <v>17477099.499999996</v>
      </c>
      <c r="F3792" s="255" t="s">
        <v>9129</v>
      </c>
      <c r="G3792" s="9">
        <v>1</v>
      </c>
      <c r="H3792" s="255" t="s">
        <v>9168</v>
      </c>
      <c r="I3792" s="9">
        <v>2</v>
      </c>
    </row>
    <row r="3793">
      <c r="A3793" s="255" t="s">
        <v>4970</v>
      </c>
      <c r="B3793" s="9">
        <v>0</v>
      </c>
      <c r="C3793" s="255" t="s">
        <v>9104</v>
      </c>
      <c r="D3793" s="9">
        <v>-41005689011.850441</v>
      </c>
      <c r="E3793" s="9">
        <v>17477099.499999996</v>
      </c>
      <c r="F3793" s="255" t="s">
        <v>9129</v>
      </c>
      <c r="G3793" s="9">
        <v>1</v>
      </c>
      <c r="H3793" s="255" t="s">
        <v>9168</v>
      </c>
      <c r="I3793" s="9">
        <v>2</v>
      </c>
    </row>
    <row r="3794">
      <c r="A3794" s="255" t="s">
        <v>4971</v>
      </c>
      <c r="B3794" s="9">
        <v>0</v>
      </c>
      <c r="C3794" s="255" t="s">
        <v>9105</v>
      </c>
      <c r="D3794" s="9">
        <v>0.24877190614071942</v>
      </c>
      <c r="E3794" s="9">
        <v>17477099.499999996</v>
      </c>
      <c r="F3794" s="255" t="s">
        <v>9129</v>
      </c>
      <c r="G3794" s="9">
        <v>1</v>
      </c>
      <c r="H3794" s="255" t="s">
        <v>9168</v>
      </c>
      <c r="I3794" s="9">
        <v>2</v>
      </c>
    </row>
    <row r="3795">
      <c r="A3795" s="255" t="s">
        <v>4972</v>
      </c>
      <c r="B3795" s="9">
        <v>0</v>
      </c>
      <c r="C3795" s="255" t="s">
        <v>9205</v>
      </c>
      <c r="D3795" s="9">
        <v>-2346.2525353163119</v>
      </c>
      <c r="E3795" s="9">
        <v>17477099.499999996</v>
      </c>
      <c r="F3795" s="255" t="s">
        <v>9129</v>
      </c>
      <c r="G3795" s="9">
        <v>1</v>
      </c>
      <c r="H3795" s="255" t="s">
        <v>9168</v>
      </c>
      <c r="I3795" s="9">
        <v>2</v>
      </c>
    </row>
    <row r="3796">
      <c r="A3796" s="255" t="s">
        <v>4973</v>
      </c>
      <c r="B3796" s="9">
        <v>0</v>
      </c>
      <c r="C3796" s="255" t="s">
        <v>9103</v>
      </c>
      <c r="D3796" s="9">
        <v>4347811.3564260136</v>
      </c>
      <c r="E3796" s="9">
        <v>17477099.499999996</v>
      </c>
      <c r="F3796" s="255" t="s">
        <v>9130</v>
      </c>
      <c r="G3796" s="9">
        <v>1</v>
      </c>
      <c r="H3796" s="255" t="s">
        <v>9168</v>
      </c>
      <c r="I3796" s="9">
        <v>2</v>
      </c>
    </row>
    <row r="3797">
      <c r="A3797" s="255" t="s">
        <v>4974</v>
      </c>
      <c r="B3797" s="9">
        <v>0</v>
      </c>
      <c r="C3797" s="255" t="s">
        <v>9104</v>
      </c>
      <c r="D3797" s="9">
        <v>-41005689011.850441</v>
      </c>
      <c r="E3797" s="9">
        <v>17477099.499999996</v>
      </c>
      <c r="F3797" s="255" t="s">
        <v>9130</v>
      </c>
      <c r="G3797" s="9">
        <v>1</v>
      </c>
      <c r="H3797" s="255" t="s">
        <v>9168</v>
      </c>
      <c r="I3797" s="9">
        <v>2</v>
      </c>
    </row>
    <row r="3798">
      <c r="A3798" s="255" t="s">
        <v>4975</v>
      </c>
      <c r="B3798" s="9">
        <v>0</v>
      </c>
      <c r="C3798" s="255" t="s">
        <v>9105</v>
      </c>
      <c r="D3798" s="9">
        <v>0.24877190614071942</v>
      </c>
      <c r="E3798" s="9">
        <v>17477099.499999996</v>
      </c>
      <c r="F3798" s="255" t="s">
        <v>9130</v>
      </c>
      <c r="G3798" s="9">
        <v>1</v>
      </c>
      <c r="H3798" s="255" t="s">
        <v>9168</v>
      </c>
      <c r="I3798" s="9">
        <v>2</v>
      </c>
    </row>
    <row r="3799">
      <c r="A3799" s="255" t="s">
        <v>4976</v>
      </c>
      <c r="B3799" s="9">
        <v>0</v>
      </c>
      <c r="C3799" s="255" t="s">
        <v>9205</v>
      </c>
      <c r="D3799" s="9">
        <v>-2346.2525353163119</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11179899.317913759</v>
      </c>
      <c r="E3808" s="9">
        <v>17477099.499999996</v>
      </c>
      <c r="F3808" s="255" t="s">
        <v>9133</v>
      </c>
      <c r="G3808" s="9">
        <v>1</v>
      </c>
      <c r="H3808" s="255" t="s">
        <v>9168</v>
      </c>
      <c r="I3808" s="9">
        <v>2</v>
      </c>
    </row>
    <row r="3809">
      <c r="A3809" s="255" t="s">
        <v>4986</v>
      </c>
      <c r="B3809" s="9">
        <v>0</v>
      </c>
      <c r="C3809" s="255" t="s">
        <v>9104</v>
      </c>
      <c r="D3809" s="9">
        <v>35449763755.988831</v>
      </c>
      <c r="E3809" s="9">
        <v>17477099.499999996</v>
      </c>
      <c r="F3809" s="255" t="s">
        <v>9133</v>
      </c>
      <c r="G3809" s="9">
        <v>1</v>
      </c>
      <c r="H3809" s="255" t="s">
        <v>9168</v>
      </c>
      <c r="I3809" s="9">
        <v>2</v>
      </c>
    </row>
    <row r="3810">
      <c r="A3810" s="255" t="s">
        <v>4987</v>
      </c>
      <c r="B3810" s="9">
        <v>0</v>
      </c>
      <c r="C3810" s="255" t="s">
        <v>9105</v>
      </c>
      <c r="D3810" s="9">
        <v>0.63968848594778338</v>
      </c>
      <c r="E3810" s="9">
        <v>17477099.499999996</v>
      </c>
      <c r="F3810" s="255" t="s">
        <v>9133</v>
      </c>
      <c r="G3810" s="9">
        <v>1</v>
      </c>
      <c r="H3810" s="255" t="s">
        <v>9168</v>
      </c>
      <c r="I3810" s="9">
        <v>2</v>
      </c>
    </row>
    <row r="3811">
      <c r="A3811" s="255" t="s">
        <v>4988</v>
      </c>
      <c r="B3811" s="9">
        <v>0</v>
      </c>
      <c r="C3811" s="255" t="s">
        <v>9205</v>
      </c>
      <c r="D3811" s="9">
        <v>2028.3550915292803</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-54836925133.820366</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-3137.6445006690255</v>
      </c>
      <c r="E3815" s="9">
        <v>17477099.499999996</v>
      </c>
      <c r="F3815" s="255" t="s">
        <v>9134</v>
      </c>
      <c r="G3815" s="9">
        <v>1</v>
      </c>
      <c r="H3815" s="255" t="s">
        <v>9168</v>
      </c>
      <c r="I3815" s="9">
        <v>2</v>
      </c>
    </row>
    <row r="3816">
      <c r="A3816" s="255" t="s">
        <v>4993</v>
      </c>
      <c r="B3816" s="9">
        <v>0</v>
      </c>
      <c r="C3816" s="255" t="s">
        <v>9103</v>
      </c>
      <c r="D3816" s="9">
        <v>4855088.7298057722</v>
      </c>
      <c r="E3816" s="9">
        <v>17477099.499999996</v>
      </c>
      <c r="F3816" s="255" t="s">
        <v>9135</v>
      </c>
      <c r="G3816" s="9">
        <v>1</v>
      </c>
      <c r="H3816" s="255" t="s">
        <v>9168</v>
      </c>
      <c r="I3816" s="9">
        <v>2</v>
      </c>
    </row>
    <row r="3817">
      <c r="A3817" s="255" t="s">
        <v>4994</v>
      </c>
      <c r="B3817" s="9">
        <v>0</v>
      </c>
      <c r="C3817" s="255" t="s">
        <v>9104</v>
      </c>
      <c r="D3817" s="9">
        <v>-19387161377.831535</v>
      </c>
      <c r="E3817" s="9">
        <v>17477099.499999996</v>
      </c>
      <c r="F3817" s="255" t="s">
        <v>9135</v>
      </c>
      <c r="G3817" s="9">
        <v>1</v>
      </c>
      <c r="H3817" s="255" t="s">
        <v>9168</v>
      </c>
      <c r="I3817" s="9">
        <v>2</v>
      </c>
    </row>
    <row r="3818">
      <c r="A3818" s="255" t="s">
        <v>4995</v>
      </c>
      <c r="B3818" s="9">
        <v>0</v>
      </c>
      <c r="C3818" s="255" t="s">
        <v>9105</v>
      </c>
      <c r="D3818" s="9">
        <v>0.2777971670760227</v>
      </c>
      <c r="E3818" s="9">
        <v>17477099.499999996</v>
      </c>
      <c r="F3818" s="255" t="s">
        <v>9135</v>
      </c>
      <c r="G3818" s="9">
        <v>1</v>
      </c>
      <c r="H3818" s="255" t="s">
        <v>9168</v>
      </c>
      <c r="I3818" s="9">
        <v>2</v>
      </c>
    </row>
    <row r="3819">
      <c r="A3819" s="255" t="s">
        <v>4996</v>
      </c>
      <c r="B3819" s="9">
        <v>0</v>
      </c>
      <c r="C3819" s="255" t="s">
        <v>9205</v>
      </c>
      <c r="D3819" s="9">
        <v>-1109.2894091397454</v>
      </c>
      <c r="E3819" s="9">
        <v>17477099.499999996</v>
      </c>
      <c r="F3819" s="255" t="s">
        <v>9135</v>
      </c>
      <c r="G3819" s="9">
        <v>1</v>
      </c>
      <c r="H3819" s="255" t="s">
        <v>9168</v>
      </c>
      <c r="I3819" s="9">
        <v>2</v>
      </c>
    </row>
    <row r="3820">
      <c r="A3820" s="255" t="s">
        <v>4997</v>
      </c>
      <c r="B3820" s="9">
        <v>0</v>
      </c>
      <c r="C3820" s="255" t="s">
        <v>9103</v>
      </c>
      <c r="D3820" s="9">
        <v>3396931.7697414597</v>
      </c>
      <c r="E3820" s="9">
        <v>17477099.499999996</v>
      </c>
      <c r="F3820" s="255" t="s">
        <v>9136</v>
      </c>
      <c r="G3820" s="9">
        <v>1</v>
      </c>
      <c r="H3820" s="255" t="s">
        <v>9168</v>
      </c>
      <c r="I3820" s="9">
        <v>2</v>
      </c>
    </row>
    <row r="3821">
      <c r="A3821" s="255" t="s">
        <v>4998</v>
      </c>
      <c r="B3821" s="9">
        <v>0</v>
      </c>
      <c r="C3821" s="255" t="s">
        <v>9104</v>
      </c>
      <c r="D3821" s="9">
        <v>21618527634.018909</v>
      </c>
      <c r="E3821" s="9">
        <v>17477099.499999996</v>
      </c>
      <c r="F3821" s="255" t="s">
        <v>9136</v>
      </c>
      <c r="G3821" s="9">
        <v>1</v>
      </c>
      <c r="H3821" s="255" t="s">
        <v>9168</v>
      </c>
      <c r="I3821" s="9">
        <v>2</v>
      </c>
    </row>
    <row r="3822">
      <c r="A3822" s="255" t="s">
        <v>4999</v>
      </c>
      <c r="B3822" s="9">
        <v>0</v>
      </c>
      <c r="C3822" s="255" t="s">
        <v>9105</v>
      </c>
      <c r="D3822" s="9">
        <v>0.19436473253135972</v>
      </c>
      <c r="E3822" s="9">
        <v>17477099.499999996</v>
      </c>
      <c r="F3822" s="255" t="s">
        <v>9136</v>
      </c>
      <c r="G3822" s="9">
        <v>1</v>
      </c>
      <c r="H3822" s="255" t="s">
        <v>9168</v>
      </c>
      <c r="I3822" s="9">
        <v>2</v>
      </c>
    </row>
    <row r="3823">
      <c r="A3823" s="255" t="s">
        <v>5000</v>
      </c>
      <c r="B3823" s="9">
        <v>0</v>
      </c>
      <c r="C3823" s="255" t="s">
        <v>9205</v>
      </c>
      <c r="D3823" s="9">
        <v>1236.9631261765669</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0.33358559999999998</v>
      </c>
      <c r="E3874" s="9">
        <v>17477099.499999996</v>
      </c>
      <c r="F3874" s="255" t="s">
        <v>9147</v>
      </c>
      <c r="G3874" s="9">
        <v>1</v>
      </c>
      <c r="H3874" s="255" t="s">
        <v>9168</v>
      </c>
      <c r="I3874" s="9">
        <v>2</v>
      </c>
    </row>
    <row r="3875">
      <c r="A3875" s="255" t="s">
        <v>5052</v>
      </c>
      <c r="B3875" s="9">
        <v>0</v>
      </c>
      <c r="C3875" s="255" t="s">
        <v>9107</v>
      </c>
      <c r="D3875" s="9">
        <v>0.2029096</v>
      </c>
      <c r="E3875" s="9">
        <v>17477099.499999996</v>
      </c>
      <c r="F3875" s="255" t="s">
        <v>9147</v>
      </c>
      <c r="G3875" s="9">
        <v>1</v>
      </c>
      <c r="H3875" s="255" t="s">
        <v>9168</v>
      </c>
      <c r="I3875" s="9">
        <v>2</v>
      </c>
    </row>
    <row r="3876">
      <c r="A3876" s="255" t="s">
        <v>5053</v>
      </c>
      <c r="B3876" s="9">
        <v>0</v>
      </c>
      <c r="C3876" s="255" t="s">
        <v>9108</v>
      </c>
      <c r="D3876" s="9">
        <v>0.37371425026629596</v>
      </c>
      <c r="E3876" s="9">
        <v>17477099.499999996</v>
      </c>
      <c r="F3876" s="255" t="s">
        <v>9147</v>
      </c>
      <c r="G3876" s="9">
        <v>1</v>
      </c>
      <c r="H3876" s="255" t="s">
        <v>9169</v>
      </c>
      <c r="I3876" s="9">
        <v>2</v>
      </c>
    </row>
    <row r="3877">
      <c r="A3877" s="255" t="s">
        <v>5054</v>
      </c>
      <c r="B3877" s="9">
        <v>0</v>
      </c>
      <c r="C3877" s="255" t="s">
        <v>9109</v>
      </c>
      <c r="D3877" s="9">
        <v>0.10183721119303897</v>
      </c>
      <c r="E3877" s="9">
        <v>17477099.499999996</v>
      </c>
      <c r="F3877" s="255" t="s">
        <v>9147</v>
      </c>
      <c r="G3877" s="9">
        <v>1</v>
      </c>
      <c r="H3877" s="255" t="s">
        <v>9169</v>
      </c>
      <c r="I3877" s="9">
        <v>2</v>
      </c>
    </row>
    <row r="3878">
      <c r="A3878" s="255" t="s">
        <v>5055</v>
      </c>
      <c r="B3878" s="9">
        <v>0</v>
      </c>
      <c r="C3878" s="255" t="s">
        <v>9110</v>
      </c>
      <c r="D3878" s="9">
        <v>0.039771748645696471</v>
      </c>
      <c r="E3878" s="9">
        <v>17477099.499999996</v>
      </c>
      <c r="F3878" s="255" t="s">
        <v>9147</v>
      </c>
      <c r="G3878" s="9">
        <v>1</v>
      </c>
      <c r="H3878" s="255" t="s">
        <v>9169</v>
      </c>
      <c r="I3878" s="9">
        <v>2</v>
      </c>
    </row>
    <row r="3879">
      <c r="A3879" s="255" t="s">
        <v>5056</v>
      </c>
      <c r="B3879" s="9">
        <v>0</v>
      </c>
      <c r="C3879" s="255" t="s">
        <v>9106</v>
      </c>
      <c r="D3879" s="9">
        <v>0.33358559999999998</v>
      </c>
      <c r="E3879" s="9">
        <v>17477099.499999996</v>
      </c>
      <c r="F3879" s="255" t="s">
        <v>9148</v>
      </c>
      <c r="G3879" s="9">
        <v>1</v>
      </c>
      <c r="H3879" s="255" t="s">
        <v>9168</v>
      </c>
      <c r="I3879" s="9">
        <v>2</v>
      </c>
    </row>
    <row r="3880">
      <c r="A3880" s="255" t="s">
        <v>5057</v>
      </c>
      <c r="B3880" s="9">
        <v>0</v>
      </c>
      <c r="C3880" s="255" t="s">
        <v>9107</v>
      </c>
      <c r="D3880" s="9">
        <v>0.2029096</v>
      </c>
      <c r="E3880" s="9">
        <v>17477099.499999996</v>
      </c>
      <c r="F3880" s="255" t="s">
        <v>9148</v>
      </c>
      <c r="G3880" s="9">
        <v>1</v>
      </c>
      <c r="H3880" s="255" t="s">
        <v>9168</v>
      </c>
      <c r="I3880" s="9">
        <v>2</v>
      </c>
    </row>
    <row r="3881">
      <c r="A3881" s="255" t="s">
        <v>5058</v>
      </c>
      <c r="B3881" s="9">
        <v>0</v>
      </c>
      <c r="C3881" s="255" t="s">
        <v>9108</v>
      </c>
      <c r="D3881" s="9">
        <v>0.37371425026629596</v>
      </c>
      <c r="E3881" s="9">
        <v>17477099.499999996</v>
      </c>
      <c r="F3881" s="255" t="s">
        <v>9148</v>
      </c>
      <c r="G3881" s="9">
        <v>1</v>
      </c>
      <c r="H3881" s="255" t="s">
        <v>9169</v>
      </c>
      <c r="I3881" s="9">
        <v>2</v>
      </c>
    </row>
    <row r="3882">
      <c r="A3882" s="255" t="s">
        <v>5059</v>
      </c>
      <c r="B3882" s="9">
        <v>0</v>
      </c>
      <c r="C3882" s="255" t="s">
        <v>9109</v>
      </c>
      <c r="D3882" s="9">
        <v>0.10183721119303897</v>
      </c>
      <c r="E3882" s="9">
        <v>17477099.499999996</v>
      </c>
      <c r="F3882" s="255" t="s">
        <v>9148</v>
      </c>
      <c r="G3882" s="9">
        <v>1</v>
      </c>
      <c r="H3882" s="255" t="s">
        <v>9169</v>
      </c>
      <c r="I3882" s="9">
        <v>2</v>
      </c>
    </row>
    <row r="3883">
      <c r="A3883" s="255" t="s">
        <v>5060</v>
      </c>
      <c r="B3883" s="9">
        <v>0</v>
      </c>
      <c r="C3883" s="255" t="s">
        <v>9110</v>
      </c>
      <c r="D3883" s="9">
        <v>0.039771748645696471</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0.33319330000000003</v>
      </c>
      <c r="E3887" s="9">
        <v>17477099.499999996</v>
      </c>
      <c r="F3887" s="255" t="s">
        <v>9157</v>
      </c>
      <c r="G3887" s="9">
        <v>1</v>
      </c>
      <c r="H3887" s="255" t="s">
        <v>9168</v>
      </c>
      <c r="I3887" s="9">
        <v>2</v>
      </c>
    </row>
    <row r="3888">
      <c r="A3888" s="255" t="s">
        <v>5065</v>
      </c>
      <c r="B3888" s="9">
        <v>0</v>
      </c>
      <c r="C3888" s="255" t="s">
        <v>9107</v>
      </c>
      <c r="D3888" s="9">
        <v>0.20260439999999999</v>
      </c>
      <c r="E3888" s="9">
        <v>17477099.499999996</v>
      </c>
      <c r="F3888" s="255" t="s">
        <v>9157</v>
      </c>
      <c r="G3888" s="9">
        <v>1</v>
      </c>
      <c r="H3888" s="255" t="s">
        <v>9168</v>
      </c>
      <c r="I3888" s="9">
        <v>2</v>
      </c>
    </row>
    <row r="3889">
      <c r="A3889" s="255" t="s">
        <v>5066</v>
      </c>
      <c r="B3889" s="9">
        <v>0</v>
      </c>
      <c r="C3889" s="255" t="s">
        <v>9106</v>
      </c>
      <c r="D3889" s="9">
        <v>0.33358559999999998</v>
      </c>
      <c r="E3889" s="9">
        <v>17477099.499999996</v>
      </c>
      <c r="F3889" s="255" t="s">
        <v>9150</v>
      </c>
      <c r="G3889" s="9">
        <v>1</v>
      </c>
      <c r="H3889" s="255" t="s">
        <v>9168</v>
      </c>
      <c r="I3889" s="9">
        <v>2</v>
      </c>
    </row>
    <row r="3890">
      <c r="A3890" s="255" t="s">
        <v>5067</v>
      </c>
      <c r="B3890" s="9">
        <v>0</v>
      </c>
      <c r="C3890" s="255" t="s">
        <v>9107</v>
      </c>
      <c r="D3890" s="9">
        <v>0.2029096</v>
      </c>
      <c r="E3890" s="9">
        <v>17477099.499999996</v>
      </c>
      <c r="F3890" s="255" t="s">
        <v>9150</v>
      </c>
      <c r="G3890" s="9">
        <v>1</v>
      </c>
      <c r="H3890" s="255" t="s">
        <v>9168</v>
      </c>
      <c r="I3890" s="9">
        <v>2</v>
      </c>
    </row>
    <row r="3891">
      <c r="A3891" s="255" t="s">
        <v>5068</v>
      </c>
      <c r="B3891" s="9">
        <v>0</v>
      </c>
      <c r="C3891" s="255" t="s">
        <v>9108</v>
      </c>
      <c r="D3891" s="9">
        <v>0.37371425026629596</v>
      </c>
      <c r="E3891" s="9">
        <v>17477099.499999996</v>
      </c>
      <c r="F3891" s="255" t="s">
        <v>9150</v>
      </c>
      <c r="G3891" s="9">
        <v>1</v>
      </c>
      <c r="H3891" s="255" t="s">
        <v>9169</v>
      </c>
      <c r="I3891" s="9">
        <v>2</v>
      </c>
    </row>
    <row r="3892">
      <c r="A3892" s="255" t="s">
        <v>5069</v>
      </c>
      <c r="B3892" s="9">
        <v>0</v>
      </c>
      <c r="C3892" s="255" t="s">
        <v>9109</v>
      </c>
      <c r="D3892" s="9">
        <v>0.10183721119303897</v>
      </c>
      <c r="E3892" s="9">
        <v>17477099.499999996</v>
      </c>
      <c r="F3892" s="255" t="s">
        <v>9150</v>
      </c>
      <c r="G3892" s="9">
        <v>1</v>
      </c>
      <c r="H3892" s="255" t="s">
        <v>9169</v>
      </c>
      <c r="I3892" s="9">
        <v>2</v>
      </c>
    </row>
    <row r="3893">
      <c r="A3893" s="255" t="s">
        <v>5070</v>
      </c>
      <c r="B3893" s="9">
        <v>0</v>
      </c>
      <c r="C3893" s="255" t="s">
        <v>9110</v>
      </c>
      <c r="D3893" s="9">
        <v>0.039771748645696471</v>
      </c>
      <c r="E3893" s="9">
        <v>17477099.499999996</v>
      </c>
      <c r="F3893" s="255" t="s">
        <v>9150</v>
      </c>
      <c r="G3893" s="9">
        <v>1</v>
      </c>
      <c r="H3893" s="255" t="s">
        <v>9169</v>
      </c>
      <c r="I3893" s="9">
        <v>2</v>
      </c>
    </row>
    <row r="3894">
      <c r="A3894" s="255" t="s">
        <v>5071</v>
      </c>
      <c r="B3894" s="9">
        <v>0</v>
      </c>
      <c r="C3894" s="255" t="s">
        <v>9106</v>
      </c>
      <c r="D3894" s="9">
        <v>0.33226070000000002</v>
      </c>
      <c r="E3894" s="9">
        <v>17477099.499999996</v>
      </c>
      <c r="F3894" s="255" t="s">
        <v>9151</v>
      </c>
      <c r="G3894" s="9">
        <v>1</v>
      </c>
      <c r="H3894" s="255" t="s">
        <v>9168</v>
      </c>
      <c r="I3894" s="9">
        <v>2</v>
      </c>
    </row>
    <row r="3895">
      <c r="A3895" s="255" t="s">
        <v>5072</v>
      </c>
      <c r="B3895" s="9">
        <v>0</v>
      </c>
      <c r="C3895" s="255" t="s">
        <v>9107</v>
      </c>
      <c r="D3895" s="9">
        <v>0.20106679999999999</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0.33515780000000001</v>
      </c>
      <c r="E3899" s="9">
        <v>17477099.499999996</v>
      </c>
      <c r="F3899" s="255" t="s">
        <v>9152</v>
      </c>
      <c r="G3899" s="9">
        <v>1</v>
      </c>
      <c r="H3899" s="255" t="s">
        <v>9168</v>
      </c>
      <c r="I3899" s="9">
        <v>2</v>
      </c>
    </row>
    <row r="3900">
      <c r="A3900" s="255" t="s">
        <v>5077</v>
      </c>
      <c r="B3900" s="9">
        <v>0</v>
      </c>
      <c r="C3900" s="255" t="s">
        <v>9107</v>
      </c>
      <c r="D3900" s="9">
        <v>0.2053285</v>
      </c>
      <c r="E3900" s="9">
        <v>17477099.499999996</v>
      </c>
      <c r="F3900" s="255" t="s">
        <v>9152</v>
      </c>
      <c r="G3900" s="9">
        <v>1</v>
      </c>
      <c r="H3900" s="255" t="s">
        <v>9168</v>
      </c>
      <c r="I3900" s="9">
        <v>2</v>
      </c>
    </row>
    <row r="3901">
      <c r="A3901" s="255" t="s">
        <v>5078</v>
      </c>
      <c r="B3901" s="9">
        <v>0</v>
      </c>
      <c r="C3901" s="255" t="s">
        <v>9108</v>
      </c>
      <c r="D3901" s="9">
        <v>0.37122544238830779</v>
      </c>
      <c r="E3901" s="9">
        <v>17477099.499999996</v>
      </c>
      <c r="F3901" s="255" t="s">
        <v>9152</v>
      </c>
      <c r="G3901" s="9">
        <v>1</v>
      </c>
      <c r="H3901" s="255" t="s">
        <v>9169</v>
      </c>
      <c r="I3901" s="9">
        <v>2</v>
      </c>
    </row>
    <row r="3902">
      <c r="A3902" s="255" t="s">
        <v>5079</v>
      </c>
      <c r="B3902" s="9">
        <v>0</v>
      </c>
      <c r="C3902" s="255" t="s">
        <v>9109</v>
      </c>
      <c r="D3902" s="9">
        <v>0.10112541245199112</v>
      </c>
      <c r="E3902" s="9">
        <v>17477099.499999996</v>
      </c>
      <c r="F3902" s="255" t="s">
        <v>9152</v>
      </c>
      <c r="G3902" s="9">
        <v>1</v>
      </c>
      <c r="H3902" s="255" t="s">
        <v>9169</v>
      </c>
      <c r="I3902" s="9">
        <v>2</v>
      </c>
    </row>
    <row r="3903">
      <c r="A3903" s="255" t="s">
        <v>5080</v>
      </c>
      <c r="B3903" s="9">
        <v>0</v>
      </c>
      <c r="C3903" s="255" t="s">
        <v>9110</v>
      </c>
      <c r="D3903" s="9">
        <v>0.039510010005214501</v>
      </c>
      <c r="E3903" s="9">
        <v>17477099.499999996</v>
      </c>
      <c r="F3903" s="255" t="s">
        <v>9152</v>
      </c>
      <c r="G3903" s="9">
        <v>1</v>
      </c>
      <c r="H3903" s="255" t="s">
        <v>9169</v>
      </c>
      <c r="I3903" s="9">
        <v>2</v>
      </c>
    </row>
    <row r="3904">
      <c r="A3904" s="255" t="s">
        <v>5081</v>
      </c>
      <c r="B3904" s="9">
        <v>0</v>
      </c>
      <c r="C3904" s="255" t="s">
        <v>9106</v>
      </c>
      <c r="D3904" s="9">
        <v>0.33515780000000001</v>
      </c>
      <c r="E3904" s="9">
        <v>17477099.499999996</v>
      </c>
      <c r="F3904" s="255" t="s">
        <v>9153</v>
      </c>
      <c r="G3904" s="9">
        <v>1</v>
      </c>
      <c r="H3904" s="255" t="s">
        <v>9168</v>
      </c>
      <c r="I3904" s="9">
        <v>2</v>
      </c>
    </row>
    <row r="3905">
      <c r="A3905" s="255" t="s">
        <v>5082</v>
      </c>
      <c r="B3905" s="9">
        <v>0</v>
      </c>
      <c r="C3905" s="255" t="s">
        <v>9107</v>
      </c>
      <c r="D3905" s="9">
        <v>0.2053285</v>
      </c>
      <c r="E3905" s="9">
        <v>17477099.499999996</v>
      </c>
      <c r="F3905" s="255" t="s">
        <v>9153</v>
      </c>
      <c r="G3905" s="9">
        <v>1</v>
      </c>
      <c r="H3905" s="255" t="s">
        <v>9168</v>
      </c>
      <c r="I3905" s="9">
        <v>2</v>
      </c>
    </row>
    <row r="3906">
      <c r="A3906" s="255" t="s">
        <v>5083</v>
      </c>
      <c r="B3906" s="9">
        <v>0</v>
      </c>
      <c r="C3906" s="255" t="s">
        <v>9108</v>
      </c>
      <c r="D3906" s="9">
        <v>0.37122544238830779</v>
      </c>
      <c r="E3906" s="9">
        <v>17477099.499999996</v>
      </c>
      <c r="F3906" s="255" t="s">
        <v>9153</v>
      </c>
      <c r="G3906" s="9">
        <v>1</v>
      </c>
      <c r="H3906" s="255" t="s">
        <v>9169</v>
      </c>
      <c r="I3906" s="9">
        <v>2</v>
      </c>
    </row>
    <row r="3907">
      <c r="A3907" s="255" t="s">
        <v>5084</v>
      </c>
      <c r="B3907" s="9">
        <v>0</v>
      </c>
      <c r="C3907" s="255" t="s">
        <v>9109</v>
      </c>
      <c r="D3907" s="9">
        <v>0.10112541245199112</v>
      </c>
      <c r="E3907" s="9">
        <v>17477099.499999996</v>
      </c>
      <c r="F3907" s="255" t="s">
        <v>9153</v>
      </c>
      <c r="G3907" s="9">
        <v>1</v>
      </c>
      <c r="H3907" s="255" t="s">
        <v>9169</v>
      </c>
      <c r="I3907" s="9">
        <v>2</v>
      </c>
    </row>
    <row r="3908">
      <c r="A3908" s="255" t="s">
        <v>5085</v>
      </c>
      <c r="B3908" s="9">
        <v>0</v>
      </c>
      <c r="C3908" s="255" t="s">
        <v>9110</v>
      </c>
      <c r="D3908" s="9">
        <v>0.039510010005214501</v>
      </c>
      <c r="E3908" s="9">
        <v>17477099.499999996</v>
      </c>
      <c r="F3908" s="255" t="s">
        <v>9153</v>
      </c>
      <c r="G3908" s="9">
        <v>1</v>
      </c>
      <c r="H3908" s="255" t="s">
        <v>9169</v>
      </c>
      <c r="I3908" s="9">
        <v>2</v>
      </c>
    </row>
    <row r="3909">
      <c r="A3909" s="255" t="s">
        <v>5086</v>
      </c>
      <c r="B3909" s="9">
        <v>0</v>
      </c>
      <c r="C3909" s="255" t="s">
        <v>9106</v>
      </c>
      <c r="D3909" s="9">
        <v>0.33301700000000001</v>
      </c>
      <c r="E3909" s="9">
        <v>17477099.499999996</v>
      </c>
      <c r="F3909" s="255" t="s">
        <v>9154</v>
      </c>
      <c r="G3909" s="9">
        <v>1</v>
      </c>
      <c r="H3909" s="255" t="s">
        <v>9168</v>
      </c>
      <c r="I3909" s="9">
        <v>2</v>
      </c>
    </row>
    <row r="3910">
      <c r="A3910" s="255" t="s">
        <v>5087</v>
      </c>
      <c r="B3910" s="9">
        <v>0</v>
      </c>
      <c r="C3910" s="255" t="s">
        <v>9107</v>
      </c>
      <c r="D3910" s="9">
        <v>0.20216729999999999</v>
      </c>
      <c r="E3910" s="9">
        <v>17477099.499999996</v>
      </c>
      <c r="F3910" s="255" t="s">
        <v>9154</v>
      </c>
      <c r="G3910" s="9">
        <v>1</v>
      </c>
      <c r="H3910" s="255" t="s">
        <v>9168</v>
      </c>
      <c r="I3910" s="9">
        <v>2</v>
      </c>
    </row>
    <row r="3911">
      <c r="A3911" s="255" t="s">
        <v>5088</v>
      </c>
      <c r="B3911" s="9">
        <v>0</v>
      </c>
      <c r="C3911" s="255" t="s">
        <v>9108</v>
      </c>
      <c r="D3911" s="9">
        <v>0.37691194008221796</v>
      </c>
      <c r="E3911" s="9">
        <v>17477099.499999996</v>
      </c>
      <c r="F3911" s="255" t="s">
        <v>9154</v>
      </c>
      <c r="G3911" s="9">
        <v>1</v>
      </c>
      <c r="H3911" s="255" t="s">
        <v>9169</v>
      </c>
      <c r="I3911" s="9">
        <v>2</v>
      </c>
    </row>
    <row r="3912">
      <c r="A3912" s="255" t="s">
        <v>5089</v>
      </c>
      <c r="B3912" s="9">
        <v>0</v>
      </c>
      <c r="C3912" s="255" t="s">
        <v>9109</v>
      </c>
      <c r="D3912" s="9">
        <v>0.10280131199798857</v>
      </c>
      <c r="E3912" s="9">
        <v>17477099.499999996</v>
      </c>
      <c r="F3912" s="255" t="s">
        <v>9154</v>
      </c>
      <c r="G3912" s="9">
        <v>1</v>
      </c>
      <c r="H3912" s="255" t="s">
        <v>9169</v>
      </c>
      <c r="I3912" s="9">
        <v>2</v>
      </c>
    </row>
    <row r="3913">
      <c r="A3913" s="255" t="s">
        <v>5090</v>
      </c>
      <c r="B3913" s="9">
        <v>0</v>
      </c>
      <c r="C3913" s="255" t="s">
        <v>9110</v>
      </c>
      <c r="D3913" s="9">
        <v>0.040180227418592854</v>
      </c>
      <c r="E3913" s="9">
        <v>17477099.499999996</v>
      </c>
      <c r="F3913" s="255" t="s">
        <v>9154</v>
      </c>
      <c r="G3913" s="9">
        <v>1</v>
      </c>
      <c r="H3913" s="255" t="s">
        <v>9169</v>
      </c>
      <c r="I3913" s="9">
        <v>2</v>
      </c>
    </row>
    <row r="3914">
      <c r="A3914" s="255" t="s">
        <v>5091</v>
      </c>
      <c r="B3914" s="9">
        <v>0</v>
      </c>
      <c r="C3914" s="255" t="s">
        <v>9106</v>
      </c>
      <c r="D3914" s="9">
        <v>0.33301700000000001</v>
      </c>
      <c r="E3914" s="9">
        <v>17477099.499999996</v>
      </c>
      <c r="F3914" s="255" t="s">
        <v>9155</v>
      </c>
      <c r="G3914" s="9">
        <v>1</v>
      </c>
      <c r="H3914" s="255" t="s">
        <v>9168</v>
      </c>
      <c r="I3914" s="9">
        <v>2</v>
      </c>
    </row>
    <row r="3915">
      <c r="A3915" s="255" t="s">
        <v>5092</v>
      </c>
      <c r="B3915" s="9">
        <v>0</v>
      </c>
      <c r="C3915" s="255" t="s">
        <v>9107</v>
      </c>
      <c r="D3915" s="9">
        <v>0.20216729999999999</v>
      </c>
      <c r="E3915" s="9">
        <v>17477099.499999996</v>
      </c>
      <c r="F3915" s="255" t="s">
        <v>9155</v>
      </c>
      <c r="G3915" s="9">
        <v>1</v>
      </c>
      <c r="H3915" s="255" t="s">
        <v>9168</v>
      </c>
      <c r="I3915" s="9">
        <v>2</v>
      </c>
    </row>
    <row r="3916">
      <c r="A3916" s="255" t="s">
        <v>5093</v>
      </c>
      <c r="B3916" s="9">
        <v>0</v>
      </c>
      <c r="C3916" s="255" t="s">
        <v>9108</v>
      </c>
      <c r="D3916" s="9">
        <v>0.37691194008221796</v>
      </c>
      <c r="E3916" s="9">
        <v>17477099.499999996</v>
      </c>
      <c r="F3916" s="255" t="s">
        <v>9155</v>
      </c>
      <c r="G3916" s="9">
        <v>1</v>
      </c>
      <c r="H3916" s="255" t="s">
        <v>9169</v>
      </c>
      <c r="I3916" s="9">
        <v>2</v>
      </c>
    </row>
    <row r="3917">
      <c r="A3917" s="255" t="s">
        <v>5094</v>
      </c>
      <c r="B3917" s="9">
        <v>0</v>
      </c>
      <c r="C3917" s="255" t="s">
        <v>9109</v>
      </c>
      <c r="D3917" s="9">
        <v>0.10280131199798857</v>
      </c>
      <c r="E3917" s="9">
        <v>17477099.499999996</v>
      </c>
      <c r="F3917" s="255" t="s">
        <v>9155</v>
      </c>
      <c r="G3917" s="9">
        <v>1</v>
      </c>
      <c r="H3917" s="255" t="s">
        <v>9169</v>
      </c>
      <c r="I3917" s="9">
        <v>2</v>
      </c>
    </row>
    <row r="3918">
      <c r="A3918" s="255" t="s">
        <v>5095</v>
      </c>
      <c r="B3918" s="9">
        <v>0</v>
      </c>
      <c r="C3918" s="255" t="s">
        <v>9110</v>
      </c>
      <c r="D3918" s="9">
        <v>0.040180227418592854</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0.33390429999999999</v>
      </c>
      <c r="E3947" s="9">
        <v>17477099.499999996</v>
      </c>
      <c r="F3947" s="255" t="s">
        <v>9162</v>
      </c>
      <c r="G3947" s="9">
        <v>1</v>
      </c>
      <c r="H3947" s="255" t="s">
        <v>9168</v>
      </c>
      <c r="I3947" s="9">
        <v>2</v>
      </c>
    </row>
    <row r="3948">
      <c r="A3948" s="255" t="s">
        <v>5125</v>
      </c>
      <c r="B3948" s="9">
        <v>0</v>
      </c>
      <c r="C3948" s="255" t="s">
        <v>9107</v>
      </c>
      <c r="D3948" s="9">
        <v>0.20329369999999999</v>
      </c>
      <c r="E3948" s="9">
        <v>17477099.499999996</v>
      </c>
      <c r="F3948" s="255" t="s">
        <v>9162</v>
      </c>
      <c r="G3948" s="9">
        <v>1</v>
      </c>
      <c r="H3948" s="255" t="s">
        <v>9168</v>
      </c>
      <c r="I3948" s="9">
        <v>2</v>
      </c>
    </row>
    <row r="3949">
      <c r="A3949" s="255" t="s">
        <v>5126</v>
      </c>
      <c r="B3949" s="9">
        <v>0</v>
      </c>
      <c r="C3949" s="255" t="s">
        <v>9108</v>
      </c>
      <c r="D3949" s="9">
        <v>0.37182123831580716</v>
      </c>
      <c r="E3949" s="9">
        <v>17477099.499999996</v>
      </c>
      <c r="F3949" s="255" t="s">
        <v>9162</v>
      </c>
      <c r="G3949" s="9">
        <v>1</v>
      </c>
      <c r="H3949" s="255" t="s">
        <v>9169</v>
      </c>
      <c r="I3949" s="9">
        <v>2</v>
      </c>
    </row>
    <row r="3950">
      <c r="A3950" s="255" t="s">
        <v>5127</v>
      </c>
      <c r="B3950" s="9">
        <v>0</v>
      </c>
      <c r="C3950" s="255" t="s">
        <v>9109</v>
      </c>
      <c r="D3950" s="9">
        <v>0.1012430746017739</v>
      </c>
      <c r="E3950" s="9">
        <v>17477099.499999996</v>
      </c>
      <c r="F3950" s="255" t="s">
        <v>9162</v>
      </c>
      <c r="G3950" s="9">
        <v>1</v>
      </c>
      <c r="H3950" s="255" t="s">
        <v>9169</v>
      </c>
      <c r="I3950" s="9">
        <v>2</v>
      </c>
    </row>
    <row r="3951">
      <c r="A3951" s="255" t="s">
        <v>5128</v>
      </c>
      <c r="B3951" s="9">
        <v>0</v>
      </c>
      <c r="C3951" s="255" t="s">
        <v>9110</v>
      </c>
      <c r="D3951" s="9">
        <v>0.039537776848507351</v>
      </c>
      <c r="E3951" s="9">
        <v>17477099.499999996</v>
      </c>
      <c r="F3951" s="255" t="s">
        <v>9162</v>
      </c>
      <c r="G3951" s="9">
        <v>1</v>
      </c>
      <c r="H3951" s="255" t="s">
        <v>9169</v>
      </c>
      <c r="I3951" s="9">
        <v>2</v>
      </c>
    </row>
    <row r="3952">
      <c r="A3952" s="255" t="s">
        <v>5129</v>
      </c>
      <c r="B3952" s="9">
        <v>0</v>
      </c>
      <c r="C3952" s="255" t="s">
        <v>9106</v>
      </c>
      <c r="D3952" s="9">
        <v>0.33354660000000003</v>
      </c>
      <c r="E3952" s="9">
        <v>17477099.499999996</v>
      </c>
      <c r="F3952" s="255" t="s">
        <v>9163</v>
      </c>
      <c r="G3952" s="9">
        <v>1</v>
      </c>
      <c r="H3952" s="255" t="s">
        <v>9168</v>
      </c>
      <c r="I3952" s="9">
        <v>2</v>
      </c>
    </row>
    <row r="3953">
      <c r="A3953" s="255" t="s">
        <v>5130</v>
      </c>
      <c r="B3953" s="9">
        <v>0</v>
      </c>
      <c r="C3953" s="255" t="s">
        <v>9107</v>
      </c>
      <c r="D3953" s="9">
        <v>0.20314779999999999</v>
      </c>
      <c r="E3953" s="9">
        <v>17477099.499999996</v>
      </c>
      <c r="F3953" s="255" t="s">
        <v>9163</v>
      </c>
      <c r="G3953" s="9">
        <v>1</v>
      </c>
      <c r="H3953" s="255" t="s">
        <v>9168</v>
      </c>
      <c r="I3953" s="9">
        <v>2</v>
      </c>
    </row>
    <row r="3954">
      <c r="A3954" s="255" t="s">
        <v>5131</v>
      </c>
      <c r="B3954" s="9">
        <v>0</v>
      </c>
      <c r="C3954" s="255" t="s">
        <v>9108</v>
      </c>
      <c r="D3954" s="9">
        <v>0.37864933830828701</v>
      </c>
      <c r="E3954" s="9">
        <v>17477099.499999996</v>
      </c>
      <c r="F3954" s="255" t="s">
        <v>9163</v>
      </c>
      <c r="G3954" s="9">
        <v>1</v>
      </c>
      <c r="H3954" s="255" t="s">
        <v>9169</v>
      </c>
      <c r="I3954" s="9">
        <v>2</v>
      </c>
    </row>
    <row r="3955">
      <c r="A3955" s="255" t="s">
        <v>5132</v>
      </c>
      <c r="B3955" s="9">
        <v>0</v>
      </c>
      <c r="C3955" s="255" t="s">
        <v>9109</v>
      </c>
      <c r="D3955" s="9">
        <v>0.10340252291544003</v>
      </c>
      <c r="E3955" s="9">
        <v>17477099.499999996</v>
      </c>
      <c r="F3955" s="255" t="s">
        <v>9163</v>
      </c>
      <c r="G3955" s="9">
        <v>1</v>
      </c>
      <c r="H3955" s="255" t="s">
        <v>9169</v>
      </c>
      <c r="I3955" s="9">
        <v>2</v>
      </c>
    </row>
    <row r="3956">
      <c r="A3956" s="255" t="s">
        <v>5133</v>
      </c>
      <c r="B3956" s="9">
        <v>0</v>
      </c>
      <c r="C3956" s="255" t="s">
        <v>9110</v>
      </c>
      <c r="D3956" s="9">
        <v>0.040414442462449837</v>
      </c>
      <c r="E3956" s="9">
        <v>17477099.499999996</v>
      </c>
      <c r="F3956" s="255" t="s">
        <v>9163</v>
      </c>
      <c r="G3956" s="9">
        <v>1</v>
      </c>
      <c r="H3956" s="255" t="s">
        <v>9169</v>
      </c>
      <c r="I3956" s="9">
        <v>2</v>
      </c>
    </row>
    <row r="3957">
      <c r="A3957" s="255" t="s">
        <v>5134</v>
      </c>
      <c r="B3957" s="9">
        <v>0</v>
      </c>
      <c r="C3957" s="255" t="s">
        <v>9106</v>
      </c>
      <c r="D3957" s="9">
        <v>0.33363700000000002</v>
      </c>
      <c r="E3957" s="9">
        <v>17477099.499999996</v>
      </c>
      <c r="F3957" s="255" t="s">
        <v>9164</v>
      </c>
      <c r="G3957" s="9">
        <v>1</v>
      </c>
      <c r="H3957" s="255" t="s">
        <v>9168</v>
      </c>
      <c r="I3957" s="9">
        <v>2</v>
      </c>
    </row>
    <row r="3958">
      <c r="A3958" s="255" t="s">
        <v>5135</v>
      </c>
      <c r="B3958" s="9">
        <v>0</v>
      </c>
      <c r="C3958" s="255" t="s">
        <v>9107</v>
      </c>
      <c r="D3958" s="9">
        <v>0.20299909999999999</v>
      </c>
      <c r="E3958" s="9">
        <v>17477099.499999996</v>
      </c>
      <c r="F3958" s="255" t="s">
        <v>9164</v>
      </c>
      <c r="G3958" s="9">
        <v>1</v>
      </c>
      <c r="H3958" s="255" t="s">
        <v>9168</v>
      </c>
      <c r="I3958" s="9">
        <v>2</v>
      </c>
    </row>
    <row r="3959">
      <c r="A3959" s="255" t="s">
        <v>5136</v>
      </c>
      <c r="B3959" s="9">
        <v>0</v>
      </c>
      <c r="C3959" s="255" t="s">
        <v>9108</v>
      </c>
      <c r="D3959" s="9">
        <v>0.37577090050060058</v>
      </c>
      <c r="E3959" s="9">
        <v>17477099.499999996</v>
      </c>
      <c r="F3959" s="255" t="s">
        <v>9164</v>
      </c>
      <c r="G3959" s="9">
        <v>1</v>
      </c>
      <c r="H3959" s="255" t="s">
        <v>9169</v>
      </c>
      <c r="I3959" s="9">
        <v>2</v>
      </c>
    </row>
    <row r="3960">
      <c r="A3960" s="255" t="s">
        <v>5137</v>
      </c>
      <c r="B3960" s="9">
        <v>0</v>
      </c>
      <c r="C3960" s="255" t="s">
        <v>9109</v>
      </c>
      <c r="D3960" s="9">
        <v>0.10259494279065168</v>
      </c>
      <c r="E3960" s="9">
        <v>17477099.499999996</v>
      </c>
      <c r="F3960" s="255" t="s">
        <v>9164</v>
      </c>
      <c r="G3960" s="9">
        <v>1</v>
      </c>
      <c r="H3960" s="255" t="s">
        <v>9169</v>
      </c>
      <c r="I3960" s="9">
        <v>2</v>
      </c>
    </row>
    <row r="3961">
      <c r="A3961" s="255" t="s">
        <v>5138</v>
      </c>
      <c r="B3961" s="9">
        <v>0</v>
      </c>
      <c r="C3961" s="255" t="s">
        <v>9110</v>
      </c>
      <c r="D3961" s="9">
        <v>0.040127636488024754</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335777.73307992076</v>
      </c>
      <c r="E3994" s="9">
        <v>1747011.7004889275</v>
      </c>
      <c r="F3994" s="255" t="s">
        <v>9122</v>
      </c>
      <c r="G3994" s="9"/>
      <c r="H3994" s="255" t="s">
        <v>9168</v>
      </c>
      <c r="I3994" s="9">
        <v>3</v>
      </c>
    </row>
    <row r="3995">
      <c r="A3995" s="255" t="s">
        <v>5172</v>
      </c>
      <c r="B3995" s="9">
        <v>1</v>
      </c>
      <c r="C3995" s="255" t="s">
        <v>9104</v>
      </c>
      <c r="D3995" s="9">
        <v>-352925787.01772892</v>
      </c>
      <c r="E3995" s="9">
        <v>1747011.7004889275</v>
      </c>
      <c r="F3995" s="255" t="s">
        <v>9122</v>
      </c>
      <c r="G3995" s="9"/>
      <c r="H3995" s="255" t="s">
        <v>9168</v>
      </c>
      <c r="I3995" s="9">
        <v>3</v>
      </c>
    </row>
    <row r="3996">
      <c r="A3996" s="255" t="s">
        <v>5173</v>
      </c>
      <c r="B3996" s="9">
        <v>1</v>
      </c>
      <c r="C3996" s="255" t="s">
        <v>9105</v>
      </c>
      <c r="D3996" s="9">
        <v>0.19220119303491115</v>
      </c>
      <c r="E3996" s="9">
        <v>1747011.7004889275</v>
      </c>
      <c r="F3996" s="255" t="s">
        <v>9122</v>
      </c>
      <c r="G3996" s="9"/>
      <c r="H3996" s="255" t="s">
        <v>9168</v>
      </c>
      <c r="I3996" s="9">
        <v>3</v>
      </c>
    </row>
    <row r="3997">
      <c r="A3997" s="255" t="s">
        <v>5174</v>
      </c>
      <c r="B3997" s="9">
        <v>1</v>
      </c>
      <c r="C3997" s="255" t="s">
        <v>9205</v>
      </c>
      <c r="D3997" s="9">
        <v>-202.01684219914344</v>
      </c>
      <c r="E3997" s="9">
        <v>1747011.7004889275</v>
      </c>
      <c r="F3997" s="255" t="s">
        <v>9122</v>
      </c>
      <c r="G3997" s="9"/>
      <c r="H3997" s="255" t="s">
        <v>9168</v>
      </c>
      <c r="I3997" s="9">
        <v>3</v>
      </c>
    </row>
    <row r="3998">
      <c r="A3998" s="255" t="s">
        <v>5175</v>
      </c>
      <c r="B3998" s="9">
        <v>1</v>
      </c>
      <c r="C3998" s="255" t="s">
        <v>9103</v>
      </c>
      <c r="D3998" s="9">
        <v>335777.73307992076</v>
      </c>
      <c r="E3998" s="9">
        <v>1747011.7004889275</v>
      </c>
      <c r="F3998" s="255" t="s">
        <v>9123</v>
      </c>
      <c r="G3998" s="9"/>
      <c r="H3998" s="255" t="s">
        <v>9168</v>
      </c>
      <c r="I3998" s="9">
        <v>3</v>
      </c>
    </row>
    <row r="3999">
      <c r="A3999" s="255" t="s">
        <v>5176</v>
      </c>
      <c r="B3999" s="9">
        <v>1</v>
      </c>
      <c r="C3999" s="255" t="s">
        <v>9104</v>
      </c>
      <c r="D3999" s="9">
        <v>-352925787.01772892</v>
      </c>
      <c r="E3999" s="9">
        <v>1747011.7004889275</v>
      </c>
      <c r="F3999" s="255" t="s">
        <v>9123</v>
      </c>
      <c r="G3999" s="9"/>
      <c r="H3999" s="255" t="s">
        <v>9168</v>
      </c>
      <c r="I3999" s="9">
        <v>3</v>
      </c>
    </row>
    <row r="4000">
      <c r="A4000" s="255" t="s">
        <v>5177</v>
      </c>
      <c r="B4000" s="9">
        <v>1</v>
      </c>
      <c r="C4000" s="255" t="s">
        <v>9105</v>
      </c>
      <c r="D4000" s="9">
        <v>0.19220119303491115</v>
      </c>
      <c r="E4000" s="9">
        <v>1747011.7004889275</v>
      </c>
      <c r="F4000" s="255" t="s">
        <v>9123</v>
      </c>
      <c r="G4000" s="9"/>
      <c r="H4000" s="255" t="s">
        <v>9168</v>
      </c>
      <c r="I4000" s="9">
        <v>3</v>
      </c>
    </row>
    <row r="4001">
      <c r="A4001" s="255" t="s">
        <v>5178</v>
      </c>
      <c r="B4001" s="9">
        <v>1</v>
      </c>
      <c r="C4001" s="255" t="s">
        <v>9205</v>
      </c>
      <c r="D4001" s="9">
        <v>-202.01684219914344</v>
      </c>
      <c r="E4001" s="9">
        <v>1747011.7004889275</v>
      </c>
      <c r="F4001" s="255" t="s">
        <v>9123</v>
      </c>
      <c r="G4001" s="9"/>
      <c r="H4001" s="255" t="s">
        <v>9168</v>
      </c>
      <c r="I4001" s="9">
        <v>3</v>
      </c>
    </row>
    <row r="4002">
      <c r="A4002" s="255" t="s">
        <v>5179</v>
      </c>
      <c r="B4002" s="9">
        <v>1</v>
      </c>
      <c r="C4002" s="255" t="s">
        <v>9103</v>
      </c>
      <c r="D4002" s="9">
        <v>335777.73307992076</v>
      </c>
      <c r="E4002" s="9">
        <v>1747011.7004889275</v>
      </c>
      <c r="F4002" s="255" t="s">
        <v>9124</v>
      </c>
      <c r="G4002" s="9"/>
      <c r="H4002" s="255" t="s">
        <v>9168</v>
      </c>
      <c r="I4002" s="9">
        <v>3</v>
      </c>
    </row>
    <row r="4003">
      <c r="A4003" s="255" t="s">
        <v>5180</v>
      </c>
      <c r="B4003" s="9">
        <v>1</v>
      </c>
      <c r="C4003" s="255" t="s">
        <v>9104</v>
      </c>
      <c r="D4003" s="9">
        <v>-352925787.01772892</v>
      </c>
      <c r="E4003" s="9">
        <v>1747011.7004889275</v>
      </c>
      <c r="F4003" s="255" t="s">
        <v>9124</v>
      </c>
      <c r="G4003" s="9"/>
      <c r="H4003" s="255" t="s">
        <v>9168</v>
      </c>
      <c r="I4003" s="9">
        <v>3</v>
      </c>
    </row>
    <row r="4004">
      <c r="A4004" s="255" t="s">
        <v>5181</v>
      </c>
      <c r="B4004" s="9">
        <v>1</v>
      </c>
      <c r="C4004" s="255" t="s">
        <v>9105</v>
      </c>
      <c r="D4004" s="9">
        <v>0.19220119303491115</v>
      </c>
      <c r="E4004" s="9">
        <v>1747011.7004889275</v>
      </c>
      <c r="F4004" s="255" t="s">
        <v>9124</v>
      </c>
      <c r="G4004" s="9"/>
      <c r="H4004" s="255" t="s">
        <v>9168</v>
      </c>
      <c r="I4004" s="9">
        <v>3</v>
      </c>
    </row>
    <row r="4005">
      <c r="A4005" s="255" t="s">
        <v>5182</v>
      </c>
      <c r="B4005" s="9">
        <v>1</v>
      </c>
      <c r="C4005" s="255" t="s">
        <v>9205</v>
      </c>
      <c r="D4005" s="9">
        <v>-202.01684219914344</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466589.52770974912</v>
      </c>
      <c r="E4014" s="9">
        <v>1747011.7004889275</v>
      </c>
      <c r="F4014" s="255" t="s">
        <v>9127</v>
      </c>
      <c r="G4014" s="9"/>
      <c r="H4014" s="255" t="s">
        <v>9168</v>
      </c>
      <c r="I4014" s="9">
        <v>3</v>
      </c>
    </row>
    <row r="4015">
      <c r="A4015" s="255" t="s">
        <v>5192</v>
      </c>
      <c r="B4015" s="9">
        <v>1</v>
      </c>
      <c r="C4015" s="255" t="s">
        <v>9104</v>
      </c>
      <c r="D4015" s="9">
        <v>163032849.16424847</v>
      </c>
      <c r="E4015" s="9">
        <v>1747011.7004889275</v>
      </c>
      <c r="F4015" s="255" t="s">
        <v>9127</v>
      </c>
      <c r="G4015" s="9"/>
      <c r="H4015" s="255" t="s">
        <v>9168</v>
      </c>
      <c r="I4015" s="9">
        <v>3</v>
      </c>
    </row>
    <row r="4016">
      <c r="A4016" s="255" t="s">
        <v>5193</v>
      </c>
      <c r="B4016" s="9">
        <v>1</v>
      </c>
      <c r="C4016" s="255" t="s">
        <v>9105</v>
      </c>
      <c r="D4016" s="9">
        <v>0.26707865069201714</v>
      </c>
      <c r="E4016" s="9">
        <v>1747011.7004889275</v>
      </c>
      <c r="F4016" s="255" t="s">
        <v>9127</v>
      </c>
      <c r="G4016" s="9"/>
      <c r="H4016" s="255" t="s">
        <v>9168</v>
      </c>
      <c r="I4016" s="9">
        <v>3</v>
      </c>
    </row>
    <row r="4017">
      <c r="A4017" s="255" t="s">
        <v>5194</v>
      </c>
      <c r="B4017" s="9">
        <v>1</v>
      </c>
      <c r="C4017" s="255" t="s">
        <v>9205</v>
      </c>
      <c r="D4017" s="9">
        <v>93.32098297831736</v>
      </c>
      <c r="E4017" s="9">
        <v>1747011.7004889275</v>
      </c>
      <c r="F4017" s="255" t="s">
        <v>9127</v>
      </c>
      <c r="G4017" s="9"/>
      <c r="H4017" s="255" t="s">
        <v>9168</v>
      </c>
      <c r="I4017" s="9">
        <v>3</v>
      </c>
    </row>
    <row r="4018">
      <c r="A4018" s="255" t="s">
        <v>5195</v>
      </c>
      <c r="B4018" s="9">
        <v>1</v>
      </c>
      <c r="C4018" s="255" t="s">
        <v>9103</v>
      </c>
      <c r="D4018" s="9">
        <v>466589.52770974912</v>
      </c>
      <c r="E4018" s="9">
        <v>1747011.7004889275</v>
      </c>
      <c r="F4018" s="255" t="s">
        <v>9128</v>
      </c>
      <c r="G4018" s="9"/>
      <c r="H4018" s="255" t="s">
        <v>9168</v>
      </c>
      <c r="I4018" s="9">
        <v>3</v>
      </c>
    </row>
    <row r="4019">
      <c r="A4019" s="255" t="s">
        <v>5196</v>
      </c>
      <c r="B4019" s="9">
        <v>1</v>
      </c>
      <c r="C4019" s="255" t="s">
        <v>9104</v>
      </c>
      <c r="D4019" s="9">
        <v>163032849.16424847</v>
      </c>
      <c r="E4019" s="9">
        <v>1747011.7004889275</v>
      </c>
      <c r="F4019" s="255" t="s">
        <v>9128</v>
      </c>
      <c r="G4019" s="9"/>
      <c r="H4019" s="255" t="s">
        <v>9168</v>
      </c>
      <c r="I4019" s="9">
        <v>3</v>
      </c>
    </row>
    <row r="4020">
      <c r="A4020" s="255" t="s">
        <v>5197</v>
      </c>
      <c r="B4020" s="9">
        <v>1</v>
      </c>
      <c r="C4020" s="255" t="s">
        <v>9105</v>
      </c>
      <c r="D4020" s="9">
        <v>0.26707865069201714</v>
      </c>
      <c r="E4020" s="9">
        <v>1747011.7004889275</v>
      </c>
      <c r="F4020" s="255" t="s">
        <v>9128</v>
      </c>
      <c r="G4020" s="9"/>
      <c r="H4020" s="255" t="s">
        <v>9168</v>
      </c>
      <c r="I4020" s="9">
        <v>3</v>
      </c>
    </row>
    <row r="4021">
      <c r="A4021" s="255" t="s">
        <v>5198</v>
      </c>
      <c r="B4021" s="9">
        <v>1</v>
      </c>
      <c r="C4021" s="255" t="s">
        <v>9205</v>
      </c>
      <c r="D4021" s="9">
        <v>93.32098297831736</v>
      </c>
      <c r="E4021" s="9">
        <v>1747011.7004889275</v>
      </c>
      <c r="F4021" s="255" t="s">
        <v>9128</v>
      </c>
      <c r="G4021" s="9"/>
      <c r="H4021" s="255" t="s">
        <v>9168</v>
      </c>
      <c r="I4021" s="9">
        <v>3</v>
      </c>
    </row>
    <row r="4022">
      <c r="A4022" s="255" t="s">
        <v>5199</v>
      </c>
      <c r="B4022" s="9">
        <v>1</v>
      </c>
      <c r="C4022" s="255" t="s">
        <v>9103</v>
      </c>
      <c r="D4022" s="9">
        <v>134773.59949733809</v>
      </c>
      <c r="E4022" s="9">
        <v>1747011.7004889275</v>
      </c>
      <c r="F4022" s="255" t="s">
        <v>9129</v>
      </c>
      <c r="G4022" s="9"/>
      <c r="H4022" s="255" t="s">
        <v>9168</v>
      </c>
      <c r="I4022" s="9">
        <v>3</v>
      </c>
    </row>
    <row r="4023">
      <c r="A4023" s="255" t="s">
        <v>5200</v>
      </c>
      <c r="B4023" s="9">
        <v>1</v>
      </c>
      <c r="C4023" s="255" t="s">
        <v>9104</v>
      </c>
      <c r="D4023" s="9">
        <v>-1331654527.1669869</v>
      </c>
      <c r="E4023" s="9">
        <v>1747011.7004889275</v>
      </c>
      <c r="F4023" s="255" t="s">
        <v>9129</v>
      </c>
      <c r="G4023" s="9"/>
      <c r="H4023" s="255" t="s">
        <v>9168</v>
      </c>
      <c r="I4023" s="9">
        <v>3</v>
      </c>
    </row>
    <row r="4024">
      <c r="A4024" s="255" t="s">
        <v>5201</v>
      </c>
      <c r="B4024" s="9">
        <v>1</v>
      </c>
      <c r="C4024" s="255" t="s">
        <v>9105</v>
      </c>
      <c r="D4024" s="9">
        <v>0.077145218580745439</v>
      </c>
      <c r="E4024" s="9">
        <v>1747011.7004889275</v>
      </c>
      <c r="F4024" s="255" t="s">
        <v>9129</v>
      </c>
      <c r="G4024" s="9"/>
      <c r="H4024" s="255" t="s">
        <v>9168</v>
      </c>
      <c r="I4024" s="9">
        <v>3</v>
      </c>
    </row>
    <row r="4025">
      <c r="A4025" s="255" t="s">
        <v>5202</v>
      </c>
      <c r="B4025" s="9">
        <v>1</v>
      </c>
      <c r="C4025" s="255" t="s">
        <v>9205</v>
      </c>
      <c r="D4025" s="9">
        <v>-762.24705695691875</v>
      </c>
      <c r="E4025" s="9">
        <v>1747011.7004889275</v>
      </c>
      <c r="F4025" s="255" t="s">
        <v>9129</v>
      </c>
      <c r="G4025" s="9"/>
      <c r="H4025" s="255" t="s">
        <v>9168</v>
      </c>
      <c r="I4025" s="9">
        <v>3</v>
      </c>
    </row>
    <row r="4026">
      <c r="A4026" s="255" t="s">
        <v>5203</v>
      </c>
      <c r="B4026" s="9">
        <v>1</v>
      </c>
      <c r="C4026" s="255" t="s">
        <v>9103</v>
      </c>
      <c r="D4026" s="9">
        <v>134773.59949733809</v>
      </c>
      <c r="E4026" s="9">
        <v>1747011.7004889275</v>
      </c>
      <c r="F4026" s="255" t="s">
        <v>9130</v>
      </c>
      <c r="G4026" s="9"/>
      <c r="H4026" s="255" t="s">
        <v>9168</v>
      </c>
      <c r="I4026" s="9">
        <v>3</v>
      </c>
    </row>
    <row r="4027">
      <c r="A4027" s="255" t="s">
        <v>5204</v>
      </c>
      <c r="B4027" s="9">
        <v>1</v>
      </c>
      <c r="C4027" s="255" t="s">
        <v>9104</v>
      </c>
      <c r="D4027" s="9">
        <v>-1331654527.1669869</v>
      </c>
      <c r="E4027" s="9">
        <v>1747011.7004889275</v>
      </c>
      <c r="F4027" s="255" t="s">
        <v>9130</v>
      </c>
      <c r="G4027" s="9"/>
      <c r="H4027" s="255" t="s">
        <v>9168</v>
      </c>
      <c r="I4027" s="9">
        <v>3</v>
      </c>
    </row>
    <row r="4028">
      <c r="A4028" s="255" t="s">
        <v>5205</v>
      </c>
      <c r="B4028" s="9">
        <v>1</v>
      </c>
      <c r="C4028" s="255" t="s">
        <v>9105</v>
      </c>
      <c r="D4028" s="9">
        <v>0.077145218580745439</v>
      </c>
      <c r="E4028" s="9">
        <v>1747011.7004889275</v>
      </c>
      <c r="F4028" s="255" t="s">
        <v>9130</v>
      </c>
      <c r="G4028" s="9"/>
      <c r="H4028" s="255" t="s">
        <v>9168</v>
      </c>
      <c r="I4028" s="9">
        <v>3</v>
      </c>
    </row>
    <row r="4029">
      <c r="A4029" s="255" t="s">
        <v>5206</v>
      </c>
      <c r="B4029" s="9">
        <v>1</v>
      </c>
      <c r="C4029" s="255" t="s">
        <v>9205</v>
      </c>
      <c r="D4029" s="9">
        <v>-762.24705695691875</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310990.88419954758</v>
      </c>
      <c r="E4038" s="9">
        <v>1747011.7004889275</v>
      </c>
      <c r="F4038" s="255" t="s">
        <v>9133</v>
      </c>
      <c r="G4038" s="9"/>
      <c r="H4038" s="255" t="s">
        <v>9168</v>
      </c>
      <c r="I4038" s="9">
        <v>3</v>
      </c>
    </row>
    <row r="4039">
      <c r="A4039" s="255" t="s">
        <v>5216</v>
      </c>
      <c r="B4039" s="9">
        <v>1</v>
      </c>
      <c r="C4039" s="255" t="s">
        <v>9104</v>
      </c>
      <c r="D4039" s="9">
        <v>357175472.00898975</v>
      </c>
      <c r="E4039" s="9">
        <v>1747011.7004889275</v>
      </c>
      <c r="F4039" s="255" t="s">
        <v>9133</v>
      </c>
      <c r="G4039" s="9"/>
      <c r="H4039" s="255" t="s">
        <v>9168</v>
      </c>
      <c r="I4039" s="9">
        <v>3</v>
      </c>
    </row>
    <row r="4040">
      <c r="A4040" s="255" t="s">
        <v>5217</v>
      </c>
      <c r="B4040" s="9">
        <v>1</v>
      </c>
      <c r="C4040" s="255" t="s">
        <v>9105</v>
      </c>
      <c r="D4040" s="9">
        <v>0.17801305172284312</v>
      </c>
      <c r="E4040" s="9">
        <v>1747011.7004889275</v>
      </c>
      <c r="F4040" s="255" t="s">
        <v>9133</v>
      </c>
      <c r="G4040" s="9"/>
      <c r="H4040" s="255" t="s">
        <v>9168</v>
      </c>
      <c r="I4040" s="9">
        <v>3</v>
      </c>
    </row>
    <row r="4041">
      <c r="A4041" s="255" t="s">
        <v>5218</v>
      </c>
      <c r="B4041" s="9">
        <v>1</v>
      </c>
      <c r="C4041" s="255" t="s">
        <v>9205</v>
      </c>
      <c r="D4041" s="9">
        <v>204.44938743628839</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-1661773696.5742054</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-951.20925412756708</v>
      </c>
      <c r="E4045" s="9">
        <v>1747011.7004889275</v>
      </c>
      <c r="F4045" s="255" t="s">
        <v>9134</v>
      </c>
      <c r="G4045" s="9"/>
      <c r="H4045" s="255" t="s">
        <v>9168</v>
      </c>
      <c r="I4045" s="9">
        <v>3</v>
      </c>
    </row>
    <row r="4046">
      <c r="A4046" s="255" t="s">
        <v>5223</v>
      </c>
      <c r="B4046" s="9">
        <v>1</v>
      </c>
      <c r="C4046" s="255" t="s">
        <v>9103</v>
      </c>
      <c r="D4046" s="9">
        <v>134773.59949733809</v>
      </c>
      <c r="E4046" s="9">
        <v>1747011.7004889275</v>
      </c>
      <c r="F4046" s="255" t="s">
        <v>9135</v>
      </c>
      <c r="G4046" s="9"/>
      <c r="H4046" s="255" t="s">
        <v>9168</v>
      </c>
      <c r="I4046" s="9">
        <v>3</v>
      </c>
    </row>
    <row r="4047">
      <c r="A4047" s="255" t="s">
        <v>5224</v>
      </c>
      <c r="B4047" s="9">
        <v>1</v>
      </c>
      <c r="C4047" s="255" t="s">
        <v>9104</v>
      </c>
      <c r="D4047" s="9">
        <v>-1304598224.5652156</v>
      </c>
      <c r="E4047" s="9">
        <v>1747011.7004889275</v>
      </c>
      <c r="F4047" s="255" t="s">
        <v>9135</v>
      </c>
      <c r="G4047" s="9"/>
      <c r="H4047" s="255" t="s">
        <v>9168</v>
      </c>
      <c r="I4047" s="9">
        <v>3</v>
      </c>
    </row>
    <row r="4048">
      <c r="A4048" s="255" t="s">
        <v>5225</v>
      </c>
      <c r="B4048" s="9">
        <v>1</v>
      </c>
      <c r="C4048" s="255" t="s">
        <v>9105</v>
      </c>
      <c r="D4048" s="9">
        <v>0.077145218580745439</v>
      </c>
      <c r="E4048" s="9">
        <v>1747011.7004889275</v>
      </c>
      <c r="F4048" s="255" t="s">
        <v>9135</v>
      </c>
      <c r="G4048" s="9"/>
      <c r="H4048" s="255" t="s">
        <v>9168</v>
      </c>
      <c r="I4048" s="9">
        <v>3</v>
      </c>
    </row>
    <row r="4049">
      <c r="A4049" s="255" t="s">
        <v>5226</v>
      </c>
      <c r="B4049" s="9">
        <v>1</v>
      </c>
      <c r="C4049" s="255" t="s">
        <v>9205</v>
      </c>
      <c r="D4049" s="9">
        <v>-746.75986669127872</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564307.89521161793</v>
      </c>
      <c r="E4094" s="9">
        <v>1746626.5573948817</v>
      </c>
      <c r="F4094" s="255" t="s">
        <v>9122</v>
      </c>
      <c r="G4094" s="9"/>
      <c r="H4094" s="255" t="s">
        <v>9168</v>
      </c>
      <c r="I4094" s="9">
        <v>3</v>
      </c>
    </row>
    <row r="4095">
      <c r="A4095" s="255" t="s">
        <v>5272</v>
      </c>
      <c r="B4095" s="9">
        <v>2</v>
      </c>
      <c r="C4095" s="255" t="s">
        <v>9104</v>
      </c>
      <c r="D4095" s="9">
        <v>-212016209.62179658</v>
      </c>
      <c r="E4095" s="9">
        <v>1746626.5573948817</v>
      </c>
      <c r="F4095" s="255" t="s">
        <v>9122</v>
      </c>
      <c r="G4095" s="9"/>
      <c r="H4095" s="255" t="s">
        <v>9168</v>
      </c>
      <c r="I4095" s="9">
        <v>3</v>
      </c>
    </row>
    <row r="4096">
      <c r="A4096" s="255" t="s">
        <v>5273</v>
      </c>
      <c r="B4096" s="9">
        <v>2</v>
      </c>
      <c r="C4096" s="255" t="s">
        <v>9105</v>
      </c>
      <c r="D4096" s="9">
        <v>0.32308445833624055</v>
      </c>
      <c r="E4096" s="9">
        <v>1746626.5573948817</v>
      </c>
      <c r="F4096" s="255" t="s">
        <v>9122</v>
      </c>
      <c r="G4096" s="9"/>
      <c r="H4096" s="255" t="s">
        <v>9168</v>
      </c>
      <c r="I4096" s="9">
        <v>3</v>
      </c>
    </row>
    <row r="4097">
      <c r="A4097" s="255" t="s">
        <v>5274</v>
      </c>
      <c r="B4097" s="9">
        <v>2</v>
      </c>
      <c r="C4097" s="255" t="s">
        <v>9205</v>
      </c>
      <c r="D4097" s="9">
        <v>-121.38611354794797</v>
      </c>
      <c r="E4097" s="9">
        <v>1746626.5573948817</v>
      </c>
      <c r="F4097" s="255" t="s">
        <v>9122</v>
      </c>
      <c r="G4097" s="9"/>
      <c r="H4097" s="255" t="s">
        <v>9168</v>
      </c>
      <c r="I4097" s="9">
        <v>3</v>
      </c>
    </row>
    <row r="4098">
      <c r="A4098" s="255" t="s">
        <v>5275</v>
      </c>
      <c r="B4098" s="9">
        <v>2</v>
      </c>
      <c r="C4098" s="255" t="s">
        <v>9103</v>
      </c>
      <c r="D4098" s="9">
        <v>564307.89521161793</v>
      </c>
      <c r="E4098" s="9">
        <v>1746626.5573948817</v>
      </c>
      <c r="F4098" s="255" t="s">
        <v>9123</v>
      </c>
      <c r="G4098" s="9"/>
      <c r="H4098" s="255" t="s">
        <v>9168</v>
      </c>
      <c r="I4098" s="9">
        <v>3</v>
      </c>
    </row>
    <row r="4099">
      <c r="A4099" s="255" t="s">
        <v>5276</v>
      </c>
      <c r="B4099" s="9">
        <v>2</v>
      </c>
      <c r="C4099" s="255" t="s">
        <v>9104</v>
      </c>
      <c r="D4099" s="9">
        <v>-212016209.62179658</v>
      </c>
      <c r="E4099" s="9">
        <v>1746626.5573948817</v>
      </c>
      <c r="F4099" s="255" t="s">
        <v>9123</v>
      </c>
      <c r="G4099" s="9"/>
      <c r="H4099" s="255" t="s">
        <v>9168</v>
      </c>
      <c r="I4099" s="9">
        <v>3</v>
      </c>
    </row>
    <row r="4100">
      <c r="A4100" s="255" t="s">
        <v>5277</v>
      </c>
      <c r="B4100" s="9">
        <v>2</v>
      </c>
      <c r="C4100" s="255" t="s">
        <v>9105</v>
      </c>
      <c r="D4100" s="9">
        <v>0.32308445833624055</v>
      </c>
      <c r="E4100" s="9">
        <v>1746626.5573948817</v>
      </c>
      <c r="F4100" s="255" t="s">
        <v>9123</v>
      </c>
      <c r="G4100" s="9"/>
      <c r="H4100" s="255" t="s">
        <v>9168</v>
      </c>
      <c r="I4100" s="9">
        <v>3</v>
      </c>
    </row>
    <row r="4101">
      <c r="A4101" s="255" t="s">
        <v>5278</v>
      </c>
      <c r="B4101" s="9">
        <v>2</v>
      </c>
      <c r="C4101" s="255" t="s">
        <v>9205</v>
      </c>
      <c r="D4101" s="9">
        <v>-121.38611354794797</v>
      </c>
      <c r="E4101" s="9">
        <v>1746626.5573948817</v>
      </c>
      <c r="F4101" s="255" t="s">
        <v>9123</v>
      </c>
      <c r="G4101" s="9"/>
      <c r="H4101" s="255" t="s">
        <v>9168</v>
      </c>
      <c r="I4101" s="9">
        <v>3</v>
      </c>
    </row>
    <row r="4102">
      <c r="A4102" s="255" t="s">
        <v>5279</v>
      </c>
      <c r="B4102" s="9">
        <v>2</v>
      </c>
      <c r="C4102" s="255" t="s">
        <v>9103</v>
      </c>
      <c r="D4102" s="9">
        <v>564307.89521161793</v>
      </c>
      <c r="E4102" s="9">
        <v>1746626.5573948817</v>
      </c>
      <c r="F4102" s="255" t="s">
        <v>9124</v>
      </c>
      <c r="G4102" s="9"/>
      <c r="H4102" s="255" t="s">
        <v>9168</v>
      </c>
      <c r="I4102" s="9">
        <v>3</v>
      </c>
    </row>
    <row r="4103">
      <c r="A4103" s="255" t="s">
        <v>5280</v>
      </c>
      <c r="B4103" s="9">
        <v>2</v>
      </c>
      <c r="C4103" s="255" t="s">
        <v>9104</v>
      </c>
      <c r="D4103" s="9">
        <v>-212016209.62179658</v>
      </c>
      <c r="E4103" s="9">
        <v>1746626.5573948817</v>
      </c>
      <c r="F4103" s="255" t="s">
        <v>9124</v>
      </c>
      <c r="G4103" s="9"/>
      <c r="H4103" s="255" t="s">
        <v>9168</v>
      </c>
      <c r="I4103" s="9">
        <v>3</v>
      </c>
    </row>
    <row r="4104">
      <c r="A4104" s="255" t="s">
        <v>5281</v>
      </c>
      <c r="B4104" s="9">
        <v>2</v>
      </c>
      <c r="C4104" s="255" t="s">
        <v>9105</v>
      </c>
      <c r="D4104" s="9">
        <v>0.32308445833624055</v>
      </c>
      <c r="E4104" s="9">
        <v>1746626.5573948817</v>
      </c>
      <c r="F4104" s="255" t="s">
        <v>9124</v>
      </c>
      <c r="G4104" s="9"/>
      <c r="H4104" s="255" t="s">
        <v>9168</v>
      </c>
      <c r="I4104" s="9">
        <v>3</v>
      </c>
    </row>
    <row r="4105">
      <c r="A4105" s="255" t="s">
        <v>5282</v>
      </c>
      <c r="B4105" s="9">
        <v>2</v>
      </c>
      <c r="C4105" s="255" t="s">
        <v>9205</v>
      </c>
      <c r="D4105" s="9">
        <v>-121.38611354794797</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769541.743945205</v>
      </c>
      <c r="E4114" s="9">
        <v>1746626.5573948817</v>
      </c>
      <c r="F4114" s="255" t="s">
        <v>9127</v>
      </c>
      <c r="G4114" s="9"/>
      <c r="H4114" s="255" t="s">
        <v>9168</v>
      </c>
      <c r="I4114" s="9">
        <v>3</v>
      </c>
    </row>
    <row r="4115">
      <c r="A4115" s="255" t="s">
        <v>5292</v>
      </c>
      <c r="B4115" s="9">
        <v>2</v>
      </c>
      <c r="C4115" s="255" t="s">
        <v>9104</v>
      </c>
      <c r="D4115" s="9">
        <v>676125362.07615745</v>
      </c>
      <c r="E4115" s="9">
        <v>1746626.5573948817</v>
      </c>
      <c r="F4115" s="255" t="s">
        <v>9127</v>
      </c>
      <c r="G4115" s="9"/>
      <c r="H4115" s="255" t="s">
        <v>9168</v>
      </c>
      <c r="I4115" s="9">
        <v>3</v>
      </c>
    </row>
    <row r="4116">
      <c r="A4116" s="255" t="s">
        <v>5293</v>
      </c>
      <c r="B4116" s="9">
        <v>2</v>
      </c>
      <c r="C4116" s="255" t="s">
        <v>9105</v>
      </c>
      <c r="D4116" s="9">
        <v>0.44058745167197472</v>
      </c>
      <c r="E4116" s="9">
        <v>1746626.5573948817</v>
      </c>
      <c r="F4116" s="255" t="s">
        <v>9127</v>
      </c>
      <c r="G4116" s="9"/>
      <c r="H4116" s="255" t="s">
        <v>9168</v>
      </c>
      <c r="I4116" s="9">
        <v>3</v>
      </c>
    </row>
    <row r="4117">
      <c r="A4117" s="255" t="s">
        <v>5294</v>
      </c>
      <c r="B4117" s="9">
        <v>2</v>
      </c>
      <c r="C4117" s="255" t="s">
        <v>9205</v>
      </c>
      <c r="D4117" s="9">
        <v>387.10356212870596</v>
      </c>
      <c r="E4117" s="9">
        <v>1746626.5573948817</v>
      </c>
      <c r="F4117" s="255" t="s">
        <v>9127</v>
      </c>
      <c r="G4117" s="9"/>
      <c r="H4117" s="255" t="s">
        <v>9168</v>
      </c>
      <c r="I4117" s="9">
        <v>3</v>
      </c>
    </row>
    <row r="4118">
      <c r="A4118" s="255" t="s">
        <v>5295</v>
      </c>
      <c r="B4118" s="9">
        <v>2</v>
      </c>
      <c r="C4118" s="255" t="s">
        <v>9103</v>
      </c>
      <c r="D4118" s="9">
        <v>769541.743945205</v>
      </c>
      <c r="E4118" s="9">
        <v>1746626.5573948817</v>
      </c>
      <c r="F4118" s="255" t="s">
        <v>9128</v>
      </c>
      <c r="G4118" s="9"/>
      <c r="H4118" s="255" t="s">
        <v>9168</v>
      </c>
      <c r="I4118" s="9">
        <v>3</v>
      </c>
    </row>
    <row r="4119">
      <c r="A4119" s="255" t="s">
        <v>5296</v>
      </c>
      <c r="B4119" s="9">
        <v>2</v>
      </c>
      <c r="C4119" s="255" t="s">
        <v>9104</v>
      </c>
      <c r="D4119" s="9">
        <v>676125362.07615745</v>
      </c>
      <c r="E4119" s="9">
        <v>1746626.5573948817</v>
      </c>
      <c r="F4119" s="255" t="s">
        <v>9128</v>
      </c>
      <c r="G4119" s="9"/>
      <c r="H4119" s="255" t="s">
        <v>9168</v>
      </c>
      <c r="I4119" s="9">
        <v>3</v>
      </c>
    </row>
    <row r="4120">
      <c r="A4120" s="255" t="s">
        <v>5297</v>
      </c>
      <c r="B4120" s="9">
        <v>2</v>
      </c>
      <c r="C4120" s="255" t="s">
        <v>9105</v>
      </c>
      <c r="D4120" s="9">
        <v>0.44058745167197472</v>
      </c>
      <c r="E4120" s="9">
        <v>1746626.5573948817</v>
      </c>
      <c r="F4120" s="255" t="s">
        <v>9128</v>
      </c>
      <c r="G4120" s="9"/>
      <c r="H4120" s="255" t="s">
        <v>9168</v>
      </c>
      <c r="I4120" s="9">
        <v>3</v>
      </c>
    </row>
    <row r="4121">
      <c r="A4121" s="255" t="s">
        <v>5298</v>
      </c>
      <c r="B4121" s="9">
        <v>2</v>
      </c>
      <c r="C4121" s="255" t="s">
        <v>9205</v>
      </c>
      <c r="D4121" s="9">
        <v>387.10356212870596</v>
      </c>
      <c r="E4121" s="9">
        <v>1746626.5573948817</v>
      </c>
      <c r="F4121" s="255" t="s">
        <v>9128</v>
      </c>
      <c r="G4121" s="9"/>
      <c r="H4121" s="255" t="s">
        <v>9168</v>
      </c>
      <c r="I4121" s="9">
        <v>3</v>
      </c>
    </row>
    <row r="4122">
      <c r="A4122" s="255" t="s">
        <v>5299</v>
      </c>
      <c r="B4122" s="9">
        <v>2</v>
      </c>
      <c r="C4122" s="255" t="s">
        <v>9103</v>
      </c>
      <c r="D4122" s="9">
        <v>256446.30928957416</v>
      </c>
      <c r="E4122" s="9">
        <v>1746626.5573948817</v>
      </c>
      <c r="F4122" s="255" t="s">
        <v>9129</v>
      </c>
      <c r="G4122" s="9"/>
      <c r="H4122" s="255" t="s">
        <v>9168</v>
      </c>
      <c r="I4122" s="9">
        <v>3</v>
      </c>
    </row>
    <row r="4123">
      <c r="A4123" s="255" t="s">
        <v>5300</v>
      </c>
      <c r="B4123" s="9">
        <v>2</v>
      </c>
      <c r="C4123" s="255" t="s">
        <v>9104</v>
      </c>
      <c r="D4123" s="9">
        <v>-1609446289.8988538</v>
      </c>
      <c r="E4123" s="9">
        <v>1746626.5573948817</v>
      </c>
      <c r="F4123" s="255" t="s">
        <v>9129</v>
      </c>
      <c r="G4123" s="9"/>
      <c r="H4123" s="255" t="s">
        <v>9168</v>
      </c>
      <c r="I4123" s="9">
        <v>3</v>
      </c>
    </row>
    <row r="4124">
      <c r="A4124" s="255" t="s">
        <v>5301</v>
      </c>
      <c r="B4124" s="9">
        <v>2</v>
      </c>
      <c r="C4124" s="255" t="s">
        <v>9105</v>
      </c>
      <c r="D4124" s="9">
        <v>0.14682377764372681</v>
      </c>
      <c r="E4124" s="9">
        <v>1746626.5573948817</v>
      </c>
      <c r="F4124" s="255" t="s">
        <v>9129</v>
      </c>
      <c r="G4124" s="9"/>
      <c r="H4124" s="255" t="s">
        <v>9168</v>
      </c>
      <c r="I4124" s="9">
        <v>3</v>
      </c>
    </row>
    <row r="4125">
      <c r="A4125" s="255" t="s">
        <v>5302</v>
      </c>
      <c r="B4125" s="9">
        <v>2</v>
      </c>
      <c r="C4125" s="255" t="s">
        <v>9205</v>
      </c>
      <c r="D4125" s="9">
        <v>-921.45987537219503</v>
      </c>
      <c r="E4125" s="9">
        <v>1746626.5573948817</v>
      </c>
      <c r="F4125" s="255" t="s">
        <v>9129</v>
      </c>
      <c r="G4125" s="9"/>
      <c r="H4125" s="255" t="s">
        <v>9168</v>
      </c>
      <c r="I4125" s="9">
        <v>3</v>
      </c>
    </row>
    <row r="4126">
      <c r="A4126" s="255" t="s">
        <v>5303</v>
      </c>
      <c r="B4126" s="9">
        <v>2</v>
      </c>
      <c r="C4126" s="255" t="s">
        <v>9103</v>
      </c>
      <c r="D4126" s="9">
        <v>256446.30928957416</v>
      </c>
      <c r="E4126" s="9">
        <v>1746626.5573948817</v>
      </c>
      <c r="F4126" s="255" t="s">
        <v>9130</v>
      </c>
      <c r="G4126" s="9"/>
      <c r="H4126" s="255" t="s">
        <v>9168</v>
      </c>
      <c r="I4126" s="9">
        <v>3</v>
      </c>
    </row>
    <row r="4127">
      <c r="A4127" s="255" t="s">
        <v>5304</v>
      </c>
      <c r="B4127" s="9">
        <v>2</v>
      </c>
      <c r="C4127" s="255" t="s">
        <v>9104</v>
      </c>
      <c r="D4127" s="9">
        <v>-1609446289.8988538</v>
      </c>
      <c r="E4127" s="9">
        <v>1746626.5573948817</v>
      </c>
      <c r="F4127" s="255" t="s">
        <v>9130</v>
      </c>
      <c r="G4127" s="9"/>
      <c r="H4127" s="255" t="s">
        <v>9168</v>
      </c>
      <c r="I4127" s="9">
        <v>3</v>
      </c>
    </row>
    <row r="4128">
      <c r="A4128" s="255" t="s">
        <v>5305</v>
      </c>
      <c r="B4128" s="9">
        <v>2</v>
      </c>
      <c r="C4128" s="255" t="s">
        <v>9105</v>
      </c>
      <c r="D4128" s="9">
        <v>0.14682377764372681</v>
      </c>
      <c r="E4128" s="9">
        <v>1746626.5573948817</v>
      </c>
      <c r="F4128" s="255" t="s">
        <v>9130</v>
      </c>
      <c r="G4128" s="9"/>
      <c r="H4128" s="255" t="s">
        <v>9168</v>
      </c>
      <c r="I4128" s="9">
        <v>3</v>
      </c>
    </row>
    <row r="4129">
      <c r="A4129" s="255" t="s">
        <v>5306</v>
      </c>
      <c r="B4129" s="9">
        <v>2</v>
      </c>
      <c r="C4129" s="255" t="s">
        <v>9205</v>
      </c>
      <c r="D4129" s="9">
        <v>-921.45987537219503</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640768.56051143748</v>
      </c>
      <c r="E4138" s="9">
        <v>1746626.5573948817</v>
      </c>
      <c r="F4138" s="255" t="s">
        <v>9133</v>
      </c>
      <c r="G4138" s="9"/>
      <c r="H4138" s="255" t="s">
        <v>9168</v>
      </c>
      <c r="I4138" s="9">
        <v>3</v>
      </c>
    </row>
    <row r="4139">
      <c r="A4139" s="255" t="s">
        <v>5316</v>
      </c>
      <c r="B4139" s="9">
        <v>2</v>
      </c>
      <c r="C4139" s="255" t="s">
        <v>9104</v>
      </c>
      <c r="D4139" s="9">
        <v>948224105.675017</v>
      </c>
      <c r="E4139" s="9">
        <v>1746626.5573948817</v>
      </c>
      <c r="F4139" s="255" t="s">
        <v>9133</v>
      </c>
      <c r="G4139" s="9"/>
      <c r="H4139" s="255" t="s">
        <v>9168</v>
      </c>
      <c r="I4139" s="9">
        <v>3</v>
      </c>
    </row>
    <row r="4140">
      <c r="A4140" s="255" t="s">
        <v>5317</v>
      </c>
      <c r="B4140" s="9">
        <v>2</v>
      </c>
      <c r="C4140" s="255" t="s">
        <v>9105</v>
      </c>
      <c r="D4140" s="9">
        <v>0.36686065364032533</v>
      </c>
      <c r="E4140" s="9">
        <v>1746626.5573948817</v>
      </c>
      <c r="F4140" s="255" t="s">
        <v>9133</v>
      </c>
      <c r="G4140" s="9"/>
      <c r="H4140" s="255" t="s">
        <v>9168</v>
      </c>
      <c r="I4140" s="9">
        <v>3</v>
      </c>
    </row>
    <row r="4141">
      <c r="A4141" s="255" t="s">
        <v>5318</v>
      </c>
      <c r="B4141" s="9">
        <v>2</v>
      </c>
      <c r="C4141" s="255" t="s">
        <v>9205</v>
      </c>
      <c r="D4141" s="9">
        <v>542.8888629114324</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-2407079680.1828723</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-1378.1307000009583</v>
      </c>
      <c r="E4145" s="9">
        <v>1746626.5573948817</v>
      </c>
      <c r="F4145" s="255" t="s">
        <v>9134</v>
      </c>
      <c r="G4145" s="9"/>
      <c r="H4145" s="255" t="s">
        <v>9168</v>
      </c>
      <c r="I4145" s="9">
        <v>3</v>
      </c>
    </row>
    <row r="4146">
      <c r="A4146" s="255" t="s">
        <v>5323</v>
      </c>
      <c r="B4146" s="9">
        <v>2</v>
      </c>
      <c r="C4146" s="255" t="s">
        <v>9103</v>
      </c>
      <c r="D4146" s="9">
        <v>262181.12080051296</v>
      </c>
      <c r="E4146" s="9">
        <v>1746626.5573948817</v>
      </c>
      <c r="F4146" s="255" t="s">
        <v>9135</v>
      </c>
      <c r="G4146" s="9"/>
      <c r="H4146" s="255" t="s">
        <v>9168</v>
      </c>
      <c r="I4146" s="9">
        <v>3</v>
      </c>
    </row>
    <row r="4147">
      <c r="A4147" s="255" t="s">
        <v>5324</v>
      </c>
      <c r="B4147" s="9">
        <v>2</v>
      </c>
      <c r="C4147" s="255" t="s">
        <v>9104</v>
      </c>
      <c r="D4147" s="9">
        <v>-1458855574.5078557</v>
      </c>
      <c r="E4147" s="9">
        <v>1746626.5573948817</v>
      </c>
      <c r="F4147" s="255" t="s">
        <v>9135</v>
      </c>
      <c r="G4147" s="9"/>
      <c r="H4147" s="255" t="s">
        <v>9168</v>
      </c>
      <c r="I4147" s="9">
        <v>3</v>
      </c>
    </row>
    <row r="4148">
      <c r="A4148" s="255" t="s">
        <v>5325</v>
      </c>
      <c r="B4148" s="9">
        <v>2</v>
      </c>
      <c r="C4148" s="255" t="s">
        <v>9105</v>
      </c>
      <c r="D4148" s="9">
        <v>0.15010714207366674</v>
      </c>
      <c r="E4148" s="9">
        <v>1746626.5573948817</v>
      </c>
      <c r="F4148" s="255" t="s">
        <v>9135</v>
      </c>
      <c r="G4148" s="9"/>
      <c r="H4148" s="255" t="s">
        <v>9168</v>
      </c>
      <c r="I4148" s="9">
        <v>3</v>
      </c>
    </row>
    <row r="4149">
      <c r="A4149" s="255" t="s">
        <v>5326</v>
      </c>
      <c r="B4149" s="9">
        <v>2</v>
      </c>
      <c r="C4149" s="255" t="s">
        <v>9205</v>
      </c>
      <c r="D4149" s="9">
        <v>-835.24183708952614</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719852.7256474169</v>
      </c>
      <c r="E4194" s="9">
        <v>1749453.4255017771</v>
      </c>
      <c r="F4194" s="255" t="s">
        <v>9122</v>
      </c>
      <c r="G4194" s="9"/>
      <c r="H4194" s="255" t="s">
        <v>9168</v>
      </c>
      <c r="I4194" s="9">
        <v>3</v>
      </c>
    </row>
    <row r="4195">
      <c r="A4195" s="255" t="s">
        <v>5372</v>
      </c>
      <c r="B4195" s="9">
        <v>3</v>
      </c>
      <c r="C4195" s="255" t="s">
        <v>9104</v>
      </c>
      <c r="D4195" s="9">
        <v>-127216070.34735394</v>
      </c>
      <c r="E4195" s="9">
        <v>1749453.4255017771</v>
      </c>
      <c r="F4195" s="255" t="s">
        <v>9122</v>
      </c>
      <c r="G4195" s="9"/>
      <c r="H4195" s="255" t="s">
        <v>9168</v>
      </c>
      <c r="I4195" s="9">
        <v>3</v>
      </c>
    </row>
    <row r="4196">
      <c r="A4196" s="255" t="s">
        <v>5373</v>
      </c>
      <c r="B4196" s="9">
        <v>3</v>
      </c>
      <c r="C4196" s="255" t="s">
        <v>9105</v>
      </c>
      <c r="D4196" s="9">
        <v>0.41147292928987189</v>
      </c>
      <c r="E4196" s="9">
        <v>1749453.4255017771</v>
      </c>
      <c r="F4196" s="255" t="s">
        <v>9122</v>
      </c>
      <c r="G4196" s="9"/>
      <c r="H4196" s="255" t="s">
        <v>9168</v>
      </c>
      <c r="I4196" s="9">
        <v>3</v>
      </c>
    </row>
    <row r="4197">
      <c r="A4197" s="255" t="s">
        <v>5374</v>
      </c>
      <c r="B4197" s="9">
        <v>3</v>
      </c>
      <c r="C4197" s="255" t="s">
        <v>9205</v>
      </c>
      <c r="D4197" s="9">
        <v>-72.717609107465037</v>
      </c>
      <c r="E4197" s="9">
        <v>1749453.4255017771</v>
      </c>
      <c r="F4197" s="255" t="s">
        <v>9122</v>
      </c>
      <c r="G4197" s="9"/>
      <c r="H4197" s="255" t="s">
        <v>9168</v>
      </c>
      <c r="I4197" s="9">
        <v>3</v>
      </c>
    </row>
    <row r="4198">
      <c r="A4198" s="255" t="s">
        <v>5375</v>
      </c>
      <c r="B4198" s="9">
        <v>3</v>
      </c>
      <c r="C4198" s="255" t="s">
        <v>9103</v>
      </c>
      <c r="D4198" s="9">
        <v>719852.7256474169</v>
      </c>
      <c r="E4198" s="9">
        <v>1749453.4255017771</v>
      </c>
      <c r="F4198" s="255" t="s">
        <v>9123</v>
      </c>
      <c r="G4198" s="9"/>
      <c r="H4198" s="255" t="s">
        <v>9168</v>
      </c>
      <c r="I4198" s="9">
        <v>3</v>
      </c>
    </row>
    <row r="4199">
      <c r="A4199" s="255" t="s">
        <v>5376</v>
      </c>
      <c r="B4199" s="9">
        <v>3</v>
      </c>
      <c r="C4199" s="255" t="s">
        <v>9104</v>
      </c>
      <c r="D4199" s="9">
        <v>-127216070.34735394</v>
      </c>
      <c r="E4199" s="9">
        <v>1749453.4255017771</v>
      </c>
      <c r="F4199" s="255" t="s">
        <v>9123</v>
      </c>
      <c r="G4199" s="9"/>
      <c r="H4199" s="255" t="s">
        <v>9168</v>
      </c>
      <c r="I4199" s="9">
        <v>3</v>
      </c>
    </row>
    <row r="4200">
      <c r="A4200" s="255" t="s">
        <v>5377</v>
      </c>
      <c r="B4200" s="9">
        <v>3</v>
      </c>
      <c r="C4200" s="255" t="s">
        <v>9105</v>
      </c>
      <c r="D4200" s="9">
        <v>0.41147292928987189</v>
      </c>
      <c r="E4200" s="9">
        <v>1749453.4255017771</v>
      </c>
      <c r="F4200" s="255" t="s">
        <v>9123</v>
      </c>
      <c r="G4200" s="9"/>
      <c r="H4200" s="255" t="s">
        <v>9168</v>
      </c>
      <c r="I4200" s="9">
        <v>3</v>
      </c>
    </row>
    <row r="4201">
      <c r="A4201" s="255" t="s">
        <v>5378</v>
      </c>
      <c r="B4201" s="9">
        <v>3</v>
      </c>
      <c r="C4201" s="255" t="s">
        <v>9205</v>
      </c>
      <c r="D4201" s="9">
        <v>-72.717609107465037</v>
      </c>
      <c r="E4201" s="9">
        <v>1749453.4255017771</v>
      </c>
      <c r="F4201" s="255" t="s">
        <v>9123</v>
      </c>
      <c r="G4201" s="9"/>
      <c r="H4201" s="255" t="s">
        <v>9168</v>
      </c>
      <c r="I4201" s="9">
        <v>3</v>
      </c>
    </row>
    <row r="4202">
      <c r="A4202" s="255" t="s">
        <v>5379</v>
      </c>
      <c r="B4202" s="9">
        <v>3</v>
      </c>
      <c r="C4202" s="255" t="s">
        <v>9103</v>
      </c>
      <c r="D4202" s="9">
        <v>719852.7256474169</v>
      </c>
      <c r="E4202" s="9">
        <v>1749453.4255017771</v>
      </c>
      <c r="F4202" s="255" t="s">
        <v>9124</v>
      </c>
      <c r="G4202" s="9"/>
      <c r="H4202" s="255" t="s">
        <v>9168</v>
      </c>
      <c r="I4202" s="9">
        <v>3</v>
      </c>
    </row>
    <row r="4203">
      <c r="A4203" s="255" t="s">
        <v>5380</v>
      </c>
      <c r="B4203" s="9">
        <v>3</v>
      </c>
      <c r="C4203" s="255" t="s">
        <v>9104</v>
      </c>
      <c r="D4203" s="9">
        <v>-127216070.34735394</v>
      </c>
      <c r="E4203" s="9">
        <v>1749453.4255017771</v>
      </c>
      <c r="F4203" s="255" t="s">
        <v>9124</v>
      </c>
      <c r="G4203" s="9"/>
      <c r="H4203" s="255" t="s">
        <v>9168</v>
      </c>
      <c r="I4203" s="9">
        <v>3</v>
      </c>
    </row>
    <row r="4204">
      <c r="A4204" s="255" t="s">
        <v>5381</v>
      </c>
      <c r="B4204" s="9">
        <v>3</v>
      </c>
      <c r="C4204" s="255" t="s">
        <v>9105</v>
      </c>
      <c r="D4204" s="9">
        <v>0.41147292928987189</v>
      </c>
      <c r="E4204" s="9">
        <v>1749453.4255017771</v>
      </c>
      <c r="F4204" s="255" t="s">
        <v>9124</v>
      </c>
      <c r="G4204" s="9"/>
      <c r="H4204" s="255" t="s">
        <v>9168</v>
      </c>
      <c r="I4204" s="9">
        <v>3</v>
      </c>
    </row>
    <row r="4205">
      <c r="A4205" s="255" t="s">
        <v>5382</v>
      </c>
      <c r="B4205" s="9">
        <v>3</v>
      </c>
      <c r="C4205" s="255" t="s">
        <v>9205</v>
      </c>
      <c r="D4205" s="9">
        <v>-72.717609107465037</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938481.15505463921</v>
      </c>
      <c r="E4214" s="9">
        <v>1749453.4255017771</v>
      </c>
      <c r="F4214" s="255" t="s">
        <v>9127</v>
      </c>
      <c r="G4214" s="9"/>
      <c r="H4214" s="255" t="s">
        <v>9168</v>
      </c>
      <c r="I4214" s="9">
        <v>3</v>
      </c>
    </row>
    <row r="4215">
      <c r="A4215" s="255" t="s">
        <v>5392</v>
      </c>
      <c r="B4215" s="9">
        <v>3</v>
      </c>
      <c r="C4215" s="255" t="s">
        <v>9104</v>
      </c>
      <c r="D4215" s="9">
        <v>1452845326.0533826</v>
      </c>
      <c r="E4215" s="9">
        <v>1749453.4255017771</v>
      </c>
      <c r="F4215" s="255" t="s">
        <v>9127</v>
      </c>
      <c r="G4215" s="9"/>
      <c r="H4215" s="255" t="s">
        <v>9168</v>
      </c>
      <c r="I4215" s="9">
        <v>3</v>
      </c>
    </row>
    <row r="4216">
      <c r="A4216" s="255" t="s">
        <v>5393</v>
      </c>
      <c r="B4216" s="9">
        <v>3</v>
      </c>
      <c r="C4216" s="255" t="s">
        <v>9105</v>
      </c>
      <c r="D4216" s="9">
        <v>0.53644249190884552</v>
      </c>
      <c r="E4216" s="9">
        <v>1749453.4255017771</v>
      </c>
      <c r="F4216" s="255" t="s">
        <v>9127</v>
      </c>
      <c r="G4216" s="9"/>
      <c r="H4216" s="255" t="s">
        <v>9168</v>
      </c>
      <c r="I4216" s="9">
        <v>3</v>
      </c>
    </row>
    <row r="4217">
      <c r="A4217" s="255" t="s">
        <v>5394</v>
      </c>
      <c r="B4217" s="9">
        <v>3</v>
      </c>
      <c r="C4217" s="255" t="s">
        <v>9205</v>
      </c>
      <c r="D4217" s="9">
        <v>830.4567042913294</v>
      </c>
      <c r="E4217" s="9">
        <v>1749453.4255017771</v>
      </c>
      <c r="F4217" s="255" t="s">
        <v>9127</v>
      </c>
      <c r="G4217" s="9"/>
      <c r="H4217" s="255" t="s">
        <v>9168</v>
      </c>
      <c r="I4217" s="9">
        <v>3</v>
      </c>
    </row>
    <row r="4218">
      <c r="A4218" s="255" t="s">
        <v>5395</v>
      </c>
      <c r="B4218" s="9">
        <v>3</v>
      </c>
      <c r="C4218" s="255" t="s">
        <v>9103</v>
      </c>
      <c r="D4218" s="9">
        <v>938481.15505463921</v>
      </c>
      <c r="E4218" s="9">
        <v>1749453.4255017771</v>
      </c>
      <c r="F4218" s="255" t="s">
        <v>9128</v>
      </c>
      <c r="G4218" s="9"/>
      <c r="H4218" s="255" t="s">
        <v>9168</v>
      </c>
      <c r="I4218" s="9">
        <v>3</v>
      </c>
    </row>
    <row r="4219">
      <c r="A4219" s="255" t="s">
        <v>5396</v>
      </c>
      <c r="B4219" s="9">
        <v>3</v>
      </c>
      <c r="C4219" s="255" t="s">
        <v>9104</v>
      </c>
      <c r="D4219" s="9">
        <v>1452845326.0533826</v>
      </c>
      <c r="E4219" s="9">
        <v>1749453.4255017771</v>
      </c>
      <c r="F4219" s="255" t="s">
        <v>9128</v>
      </c>
      <c r="G4219" s="9"/>
      <c r="H4219" s="255" t="s">
        <v>9168</v>
      </c>
      <c r="I4219" s="9">
        <v>3</v>
      </c>
    </row>
    <row r="4220">
      <c r="A4220" s="255" t="s">
        <v>5397</v>
      </c>
      <c r="B4220" s="9">
        <v>3</v>
      </c>
      <c r="C4220" s="255" t="s">
        <v>9105</v>
      </c>
      <c r="D4220" s="9">
        <v>0.53644249190884552</v>
      </c>
      <c r="E4220" s="9">
        <v>1749453.4255017771</v>
      </c>
      <c r="F4220" s="255" t="s">
        <v>9128</v>
      </c>
      <c r="G4220" s="9"/>
      <c r="H4220" s="255" t="s">
        <v>9168</v>
      </c>
      <c r="I4220" s="9">
        <v>3</v>
      </c>
    </row>
    <row r="4221">
      <c r="A4221" s="255" t="s">
        <v>5398</v>
      </c>
      <c r="B4221" s="9">
        <v>3</v>
      </c>
      <c r="C4221" s="255" t="s">
        <v>9205</v>
      </c>
      <c r="D4221" s="9">
        <v>830.4567042913294</v>
      </c>
      <c r="E4221" s="9">
        <v>1749453.4255017771</v>
      </c>
      <c r="F4221" s="255" t="s">
        <v>9128</v>
      </c>
      <c r="G4221" s="9"/>
      <c r="H4221" s="255" t="s">
        <v>9168</v>
      </c>
      <c r="I4221" s="9">
        <v>3</v>
      </c>
    </row>
    <row r="4222">
      <c r="A4222" s="255" t="s">
        <v>5399</v>
      </c>
      <c r="B4222" s="9">
        <v>3</v>
      </c>
      <c r="C4222" s="255" t="s">
        <v>9103</v>
      </c>
      <c r="D4222" s="9">
        <v>311849.9837903147</v>
      </c>
      <c r="E4222" s="9">
        <v>1749453.4255017771</v>
      </c>
      <c r="F4222" s="255" t="s">
        <v>9129</v>
      </c>
      <c r="G4222" s="9"/>
      <c r="H4222" s="255" t="s">
        <v>9168</v>
      </c>
      <c r="I4222" s="9">
        <v>3</v>
      </c>
    </row>
    <row r="4223">
      <c r="A4223" s="255" t="s">
        <v>5400</v>
      </c>
      <c r="B4223" s="9">
        <v>3</v>
      </c>
      <c r="C4223" s="255" t="s">
        <v>9104</v>
      </c>
      <c r="D4223" s="9">
        <v>-2144734492.2367911</v>
      </c>
      <c r="E4223" s="9">
        <v>1749453.4255017771</v>
      </c>
      <c r="F4223" s="255" t="s">
        <v>9129</v>
      </c>
      <c r="G4223" s="9"/>
      <c r="H4223" s="255" t="s">
        <v>9168</v>
      </c>
      <c r="I4223" s="9">
        <v>3</v>
      </c>
    </row>
    <row r="4224">
      <c r="A4224" s="255" t="s">
        <v>5401</v>
      </c>
      <c r="B4224" s="9">
        <v>3</v>
      </c>
      <c r="C4224" s="255" t="s">
        <v>9105</v>
      </c>
      <c r="D4224" s="9">
        <v>0.1782556650234173</v>
      </c>
      <c r="E4224" s="9">
        <v>1749453.4255017771</v>
      </c>
      <c r="F4224" s="255" t="s">
        <v>9129</v>
      </c>
      <c r="G4224" s="9"/>
      <c r="H4224" s="255" t="s">
        <v>9168</v>
      </c>
      <c r="I4224" s="9">
        <v>3</v>
      </c>
    </row>
    <row r="4225">
      <c r="A4225" s="255" t="s">
        <v>5402</v>
      </c>
      <c r="B4225" s="9">
        <v>3</v>
      </c>
      <c r="C4225" s="255" t="s">
        <v>9205</v>
      </c>
      <c r="D4225" s="9">
        <v>-1225.9454644364937</v>
      </c>
      <c r="E4225" s="9">
        <v>1749453.4255017771</v>
      </c>
      <c r="F4225" s="255" t="s">
        <v>9129</v>
      </c>
      <c r="G4225" s="9"/>
      <c r="H4225" s="255" t="s">
        <v>9168</v>
      </c>
      <c r="I4225" s="9">
        <v>3</v>
      </c>
    </row>
    <row r="4226">
      <c r="A4226" s="255" t="s">
        <v>5403</v>
      </c>
      <c r="B4226" s="9">
        <v>3</v>
      </c>
      <c r="C4226" s="255" t="s">
        <v>9103</v>
      </c>
      <c r="D4226" s="9">
        <v>311849.9837903147</v>
      </c>
      <c r="E4226" s="9">
        <v>1749453.4255017771</v>
      </c>
      <c r="F4226" s="255" t="s">
        <v>9130</v>
      </c>
      <c r="G4226" s="9"/>
      <c r="H4226" s="255" t="s">
        <v>9168</v>
      </c>
      <c r="I4226" s="9">
        <v>3</v>
      </c>
    </row>
    <row r="4227">
      <c r="A4227" s="255" t="s">
        <v>5404</v>
      </c>
      <c r="B4227" s="9">
        <v>3</v>
      </c>
      <c r="C4227" s="255" t="s">
        <v>9104</v>
      </c>
      <c r="D4227" s="9">
        <v>-2144734492.2367911</v>
      </c>
      <c r="E4227" s="9">
        <v>1749453.4255017771</v>
      </c>
      <c r="F4227" s="255" t="s">
        <v>9130</v>
      </c>
      <c r="G4227" s="9"/>
      <c r="H4227" s="255" t="s">
        <v>9168</v>
      </c>
      <c r="I4227" s="9">
        <v>3</v>
      </c>
    </row>
    <row r="4228">
      <c r="A4228" s="255" t="s">
        <v>5405</v>
      </c>
      <c r="B4228" s="9">
        <v>3</v>
      </c>
      <c r="C4228" s="255" t="s">
        <v>9105</v>
      </c>
      <c r="D4228" s="9">
        <v>0.1782556650234173</v>
      </c>
      <c r="E4228" s="9">
        <v>1749453.4255017771</v>
      </c>
      <c r="F4228" s="255" t="s">
        <v>9130</v>
      </c>
      <c r="G4228" s="9"/>
      <c r="H4228" s="255" t="s">
        <v>9168</v>
      </c>
      <c r="I4228" s="9">
        <v>3</v>
      </c>
    </row>
    <row r="4229">
      <c r="A4229" s="255" t="s">
        <v>5406</v>
      </c>
      <c r="B4229" s="9">
        <v>3</v>
      </c>
      <c r="C4229" s="255" t="s">
        <v>9205</v>
      </c>
      <c r="D4229" s="9">
        <v>-1225.9454644364937</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966155.50460824789</v>
      </c>
      <c r="E4238" s="9">
        <v>1749453.4255017771</v>
      </c>
      <c r="F4238" s="255" t="s">
        <v>9133</v>
      </c>
      <c r="G4238" s="9"/>
      <c r="H4238" s="255" t="s">
        <v>9168</v>
      </c>
      <c r="I4238" s="9">
        <v>3</v>
      </c>
    </row>
    <row r="4239">
      <c r="A4239" s="255" t="s">
        <v>5416</v>
      </c>
      <c r="B4239" s="9">
        <v>3</v>
      </c>
      <c r="C4239" s="255" t="s">
        <v>9104</v>
      </c>
      <c r="D4239" s="9">
        <v>1561507616.9218082</v>
      </c>
      <c r="E4239" s="9">
        <v>1749453.4255017771</v>
      </c>
      <c r="F4239" s="255" t="s">
        <v>9133</v>
      </c>
      <c r="G4239" s="9"/>
      <c r="H4239" s="255" t="s">
        <v>9168</v>
      </c>
      <c r="I4239" s="9">
        <v>3</v>
      </c>
    </row>
    <row r="4240">
      <c r="A4240" s="255" t="s">
        <v>5417</v>
      </c>
      <c r="B4240" s="9">
        <v>3</v>
      </c>
      <c r="C4240" s="255" t="s">
        <v>9105</v>
      </c>
      <c r="D4240" s="9">
        <v>0.5522613466152354</v>
      </c>
      <c r="E4240" s="9">
        <v>1749453.4255017771</v>
      </c>
      <c r="F4240" s="255" t="s">
        <v>9133</v>
      </c>
      <c r="G4240" s="9"/>
      <c r="H4240" s="255" t="s">
        <v>9168</v>
      </c>
      <c r="I4240" s="9">
        <v>3</v>
      </c>
    </row>
    <row r="4241">
      <c r="A4241" s="255" t="s">
        <v>5418</v>
      </c>
      <c r="B4241" s="9">
        <v>3</v>
      </c>
      <c r="C4241" s="255" t="s">
        <v>9205</v>
      </c>
      <c r="D4241" s="9">
        <v>892.56884130764308</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-3230882588.8704939</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-1846.7954286601339</v>
      </c>
      <c r="E4245" s="9">
        <v>1749453.4255017771</v>
      </c>
      <c r="F4245" s="255" t="s">
        <v>9134</v>
      </c>
      <c r="G4245" s="9"/>
      <c r="H4245" s="255" t="s">
        <v>9168</v>
      </c>
      <c r="I4245" s="9">
        <v>3</v>
      </c>
    </row>
    <row r="4246">
      <c r="A4246" s="255" t="s">
        <v>5423</v>
      </c>
      <c r="B4246" s="9">
        <v>3</v>
      </c>
      <c r="C4246" s="255" t="s">
        <v>9103</v>
      </c>
      <c r="D4246" s="9">
        <v>323047.93119426927</v>
      </c>
      <c r="E4246" s="9">
        <v>1749453.4255017771</v>
      </c>
      <c r="F4246" s="255" t="s">
        <v>9135</v>
      </c>
      <c r="G4246" s="9"/>
      <c r="H4246" s="255" t="s">
        <v>9168</v>
      </c>
      <c r="I4246" s="9">
        <v>3</v>
      </c>
    </row>
    <row r="4247">
      <c r="A4247" s="255" t="s">
        <v>5424</v>
      </c>
      <c r="B4247" s="9">
        <v>3</v>
      </c>
      <c r="C4247" s="255" t="s">
        <v>9104</v>
      </c>
      <c r="D4247" s="9">
        <v>-1669374971.9486856</v>
      </c>
      <c r="E4247" s="9">
        <v>1749453.4255017771</v>
      </c>
      <c r="F4247" s="255" t="s">
        <v>9135</v>
      </c>
      <c r="G4247" s="9"/>
      <c r="H4247" s="255" t="s">
        <v>9168</v>
      </c>
      <c r="I4247" s="9">
        <v>3</v>
      </c>
    </row>
    <row r="4248">
      <c r="A4248" s="255" t="s">
        <v>5425</v>
      </c>
      <c r="B4248" s="9">
        <v>3</v>
      </c>
      <c r="C4248" s="255" t="s">
        <v>9105</v>
      </c>
      <c r="D4248" s="9">
        <v>0.18465649127047373</v>
      </c>
      <c r="E4248" s="9">
        <v>1749453.4255017771</v>
      </c>
      <c r="F4248" s="255" t="s">
        <v>9135</v>
      </c>
      <c r="G4248" s="9"/>
      <c r="H4248" s="255" t="s">
        <v>9168</v>
      </c>
      <c r="I4248" s="9">
        <v>3</v>
      </c>
    </row>
    <row r="4249">
      <c r="A4249" s="255" t="s">
        <v>5426</v>
      </c>
      <c r="B4249" s="9">
        <v>3</v>
      </c>
      <c r="C4249" s="255" t="s">
        <v>9205</v>
      </c>
      <c r="D4249" s="9">
        <v>-954.2265873524907</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774346.98506564752</v>
      </c>
      <c r="E4294" s="9">
        <v>1744323.2308518251</v>
      </c>
      <c r="F4294" s="255" t="s">
        <v>9122</v>
      </c>
      <c r="G4294" s="9"/>
      <c r="H4294" s="255" t="s">
        <v>9168</v>
      </c>
      <c r="I4294" s="9">
        <v>3</v>
      </c>
    </row>
    <row r="4295">
      <c r="A4295" s="255" t="s">
        <v>5472</v>
      </c>
      <c r="B4295" s="9">
        <v>4</v>
      </c>
      <c r="C4295" s="255" t="s">
        <v>9104</v>
      </c>
      <c r="D4295" s="9">
        <v>-236641817.82318389</v>
      </c>
      <c r="E4295" s="9">
        <v>1744323.2308518251</v>
      </c>
      <c r="F4295" s="255" t="s">
        <v>9122</v>
      </c>
      <c r="G4295" s="9"/>
      <c r="H4295" s="255" t="s">
        <v>9168</v>
      </c>
      <c r="I4295" s="9">
        <v>3</v>
      </c>
    </row>
    <row r="4296">
      <c r="A4296" s="255" t="s">
        <v>5473</v>
      </c>
      <c r="B4296" s="9">
        <v>4</v>
      </c>
      <c r="C4296" s="255" t="s">
        <v>9105</v>
      </c>
      <c r="D4296" s="9">
        <v>0.44392402243447843</v>
      </c>
      <c r="E4296" s="9">
        <v>1744323.2308518251</v>
      </c>
      <c r="F4296" s="255" t="s">
        <v>9122</v>
      </c>
      <c r="G4296" s="9"/>
      <c r="H4296" s="255" t="s">
        <v>9168</v>
      </c>
      <c r="I4296" s="9">
        <v>3</v>
      </c>
    </row>
    <row r="4297">
      <c r="A4297" s="255" t="s">
        <v>5474</v>
      </c>
      <c r="B4297" s="9">
        <v>4</v>
      </c>
      <c r="C4297" s="255" t="s">
        <v>9205</v>
      </c>
      <c r="D4297" s="9">
        <v>-135.66397192773837</v>
      </c>
      <c r="E4297" s="9">
        <v>1744323.2308518251</v>
      </c>
      <c r="F4297" s="255" t="s">
        <v>9122</v>
      </c>
      <c r="G4297" s="9"/>
      <c r="H4297" s="255" t="s">
        <v>9168</v>
      </c>
      <c r="I4297" s="9">
        <v>3</v>
      </c>
    </row>
    <row r="4298">
      <c r="A4298" s="255" t="s">
        <v>5475</v>
      </c>
      <c r="B4298" s="9">
        <v>4</v>
      </c>
      <c r="C4298" s="255" t="s">
        <v>9103</v>
      </c>
      <c r="D4298" s="9">
        <v>774346.98506564752</v>
      </c>
      <c r="E4298" s="9">
        <v>1744323.2308518251</v>
      </c>
      <c r="F4298" s="255" t="s">
        <v>9123</v>
      </c>
      <c r="G4298" s="9"/>
      <c r="H4298" s="255" t="s">
        <v>9168</v>
      </c>
      <c r="I4298" s="9">
        <v>3</v>
      </c>
    </row>
    <row r="4299">
      <c r="A4299" s="255" t="s">
        <v>5476</v>
      </c>
      <c r="B4299" s="9">
        <v>4</v>
      </c>
      <c r="C4299" s="255" t="s">
        <v>9104</v>
      </c>
      <c r="D4299" s="9">
        <v>-236641817.82318389</v>
      </c>
      <c r="E4299" s="9">
        <v>1744323.2308518251</v>
      </c>
      <c r="F4299" s="255" t="s">
        <v>9123</v>
      </c>
      <c r="G4299" s="9"/>
      <c r="H4299" s="255" t="s">
        <v>9168</v>
      </c>
      <c r="I4299" s="9">
        <v>3</v>
      </c>
    </row>
    <row r="4300">
      <c r="A4300" s="255" t="s">
        <v>5477</v>
      </c>
      <c r="B4300" s="9">
        <v>4</v>
      </c>
      <c r="C4300" s="255" t="s">
        <v>9105</v>
      </c>
      <c r="D4300" s="9">
        <v>0.44392402243447843</v>
      </c>
      <c r="E4300" s="9">
        <v>1744323.2308518251</v>
      </c>
      <c r="F4300" s="255" t="s">
        <v>9123</v>
      </c>
      <c r="G4300" s="9"/>
      <c r="H4300" s="255" t="s">
        <v>9168</v>
      </c>
      <c r="I4300" s="9">
        <v>3</v>
      </c>
    </row>
    <row r="4301">
      <c r="A4301" s="255" t="s">
        <v>5478</v>
      </c>
      <c r="B4301" s="9">
        <v>4</v>
      </c>
      <c r="C4301" s="255" t="s">
        <v>9205</v>
      </c>
      <c r="D4301" s="9">
        <v>-135.66397192773837</v>
      </c>
      <c r="E4301" s="9">
        <v>1744323.2308518251</v>
      </c>
      <c r="F4301" s="255" t="s">
        <v>9123</v>
      </c>
      <c r="G4301" s="9"/>
      <c r="H4301" s="255" t="s">
        <v>9168</v>
      </c>
      <c r="I4301" s="9">
        <v>3</v>
      </c>
    </row>
    <row r="4302">
      <c r="A4302" s="255" t="s">
        <v>5479</v>
      </c>
      <c r="B4302" s="9">
        <v>4</v>
      </c>
      <c r="C4302" s="255" t="s">
        <v>9103</v>
      </c>
      <c r="D4302" s="9">
        <v>774346.98506564752</v>
      </c>
      <c r="E4302" s="9">
        <v>1744323.2308518251</v>
      </c>
      <c r="F4302" s="255" t="s">
        <v>9124</v>
      </c>
      <c r="G4302" s="9"/>
      <c r="H4302" s="255" t="s">
        <v>9168</v>
      </c>
      <c r="I4302" s="9">
        <v>3</v>
      </c>
    </row>
    <row r="4303">
      <c r="A4303" s="255" t="s">
        <v>5480</v>
      </c>
      <c r="B4303" s="9">
        <v>4</v>
      </c>
      <c r="C4303" s="255" t="s">
        <v>9104</v>
      </c>
      <c r="D4303" s="9">
        <v>-236641817.82318389</v>
      </c>
      <c r="E4303" s="9">
        <v>1744323.2308518251</v>
      </c>
      <c r="F4303" s="255" t="s">
        <v>9124</v>
      </c>
      <c r="G4303" s="9"/>
      <c r="H4303" s="255" t="s">
        <v>9168</v>
      </c>
      <c r="I4303" s="9">
        <v>3</v>
      </c>
    </row>
    <row r="4304">
      <c r="A4304" s="255" t="s">
        <v>5481</v>
      </c>
      <c r="B4304" s="9">
        <v>4</v>
      </c>
      <c r="C4304" s="255" t="s">
        <v>9105</v>
      </c>
      <c r="D4304" s="9">
        <v>0.44392402243447843</v>
      </c>
      <c r="E4304" s="9">
        <v>1744323.2308518251</v>
      </c>
      <c r="F4304" s="255" t="s">
        <v>9124</v>
      </c>
      <c r="G4304" s="9"/>
      <c r="H4304" s="255" t="s">
        <v>9168</v>
      </c>
      <c r="I4304" s="9">
        <v>3</v>
      </c>
    </row>
    <row r="4305">
      <c r="A4305" s="255" t="s">
        <v>5482</v>
      </c>
      <c r="B4305" s="9">
        <v>4</v>
      </c>
      <c r="C4305" s="255" t="s">
        <v>9205</v>
      </c>
      <c r="D4305" s="9">
        <v>-135.66397192773837</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1039811.9372947548</v>
      </c>
      <c r="E4314" s="9">
        <v>1744323.2308518251</v>
      </c>
      <c r="F4314" s="255" t="s">
        <v>9127</v>
      </c>
      <c r="G4314" s="9"/>
      <c r="H4314" s="255" t="s">
        <v>9168</v>
      </c>
      <c r="I4314" s="9">
        <v>3</v>
      </c>
    </row>
    <row r="4315">
      <c r="A4315" s="255" t="s">
        <v>5492</v>
      </c>
      <c r="B4315" s="9">
        <v>4</v>
      </c>
      <c r="C4315" s="255" t="s">
        <v>9104</v>
      </c>
      <c r="D4315" s="9">
        <v>2103346872.0643535</v>
      </c>
      <c r="E4315" s="9">
        <v>1744323.2308518251</v>
      </c>
      <c r="F4315" s="255" t="s">
        <v>9127</v>
      </c>
      <c r="G4315" s="9"/>
      <c r="H4315" s="255" t="s">
        <v>9168</v>
      </c>
      <c r="I4315" s="9">
        <v>3</v>
      </c>
    </row>
    <row r="4316">
      <c r="A4316" s="255" t="s">
        <v>5493</v>
      </c>
      <c r="B4316" s="9">
        <v>4</v>
      </c>
      <c r="C4316" s="255" t="s">
        <v>9105</v>
      </c>
      <c r="D4316" s="9">
        <v>0.59611195843959019</v>
      </c>
      <c r="E4316" s="9">
        <v>1744323.2308518251</v>
      </c>
      <c r="F4316" s="255" t="s">
        <v>9127</v>
      </c>
      <c r="G4316" s="9"/>
      <c r="H4316" s="255" t="s">
        <v>9168</v>
      </c>
      <c r="I4316" s="9">
        <v>3</v>
      </c>
    </row>
    <row r="4317">
      <c r="A4317" s="255" t="s">
        <v>5494</v>
      </c>
      <c r="B4317" s="9">
        <v>4</v>
      </c>
      <c r="C4317" s="255" t="s">
        <v>9205</v>
      </c>
      <c r="D4317" s="9">
        <v>1205.8240324169749</v>
      </c>
      <c r="E4317" s="9">
        <v>1744323.2308518251</v>
      </c>
      <c r="F4317" s="255" t="s">
        <v>9127</v>
      </c>
      <c r="G4317" s="9"/>
      <c r="H4317" s="255" t="s">
        <v>9168</v>
      </c>
      <c r="I4317" s="9">
        <v>3</v>
      </c>
    </row>
    <row r="4318">
      <c r="A4318" s="255" t="s">
        <v>5495</v>
      </c>
      <c r="B4318" s="9">
        <v>4</v>
      </c>
      <c r="C4318" s="255" t="s">
        <v>9103</v>
      </c>
      <c r="D4318" s="9">
        <v>1039811.9372947548</v>
      </c>
      <c r="E4318" s="9">
        <v>1744323.2308518251</v>
      </c>
      <c r="F4318" s="255" t="s">
        <v>9128</v>
      </c>
      <c r="G4318" s="9"/>
      <c r="H4318" s="255" t="s">
        <v>9168</v>
      </c>
      <c r="I4318" s="9">
        <v>3</v>
      </c>
    </row>
    <row r="4319">
      <c r="A4319" s="255" t="s">
        <v>5496</v>
      </c>
      <c r="B4319" s="9">
        <v>4</v>
      </c>
      <c r="C4319" s="255" t="s">
        <v>9104</v>
      </c>
      <c r="D4319" s="9">
        <v>2103346872.0643535</v>
      </c>
      <c r="E4319" s="9">
        <v>1744323.2308518251</v>
      </c>
      <c r="F4319" s="255" t="s">
        <v>9128</v>
      </c>
      <c r="G4319" s="9"/>
      <c r="H4319" s="255" t="s">
        <v>9168</v>
      </c>
      <c r="I4319" s="9">
        <v>3</v>
      </c>
    </row>
    <row r="4320">
      <c r="A4320" s="255" t="s">
        <v>5497</v>
      </c>
      <c r="B4320" s="9">
        <v>4</v>
      </c>
      <c r="C4320" s="255" t="s">
        <v>9105</v>
      </c>
      <c r="D4320" s="9">
        <v>0.59611195843959019</v>
      </c>
      <c r="E4320" s="9">
        <v>1744323.2308518251</v>
      </c>
      <c r="F4320" s="255" t="s">
        <v>9128</v>
      </c>
      <c r="G4320" s="9"/>
      <c r="H4320" s="255" t="s">
        <v>9168</v>
      </c>
      <c r="I4320" s="9">
        <v>3</v>
      </c>
    </row>
    <row r="4321">
      <c r="A4321" s="255" t="s">
        <v>5498</v>
      </c>
      <c r="B4321" s="9">
        <v>4</v>
      </c>
      <c r="C4321" s="255" t="s">
        <v>9205</v>
      </c>
      <c r="D4321" s="9">
        <v>1205.8240324169749</v>
      </c>
      <c r="E4321" s="9">
        <v>1744323.2308518251</v>
      </c>
      <c r="F4321" s="255" t="s">
        <v>9128</v>
      </c>
      <c r="G4321" s="9"/>
      <c r="H4321" s="255" t="s">
        <v>9168</v>
      </c>
      <c r="I4321" s="9">
        <v>3</v>
      </c>
    </row>
    <row r="4322">
      <c r="A4322" s="255" t="s">
        <v>5499</v>
      </c>
      <c r="B4322" s="9">
        <v>4</v>
      </c>
      <c r="C4322" s="255" t="s">
        <v>9103</v>
      </c>
      <c r="D4322" s="9">
        <v>334816.06464102597</v>
      </c>
      <c r="E4322" s="9">
        <v>1744323.2308518251</v>
      </c>
      <c r="F4322" s="255" t="s">
        <v>9129</v>
      </c>
      <c r="G4322" s="9"/>
      <c r="H4322" s="255" t="s">
        <v>9168</v>
      </c>
      <c r="I4322" s="9">
        <v>3</v>
      </c>
    </row>
    <row r="4323">
      <c r="A4323" s="255" t="s">
        <v>5500</v>
      </c>
      <c r="B4323" s="9">
        <v>4</v>
      </c>
      <c r="C4323" s="255" t="s">
        <v>9104</v>
      </c>
      <c r="D4323" s="9">
        <v>-2786477453.6932683</v>
      </c>
      <c r="E4323" s="9">
        <v>1744323.2308518251</v>
      </c>
      <c r="F4323" s="255" t="s">
        <v>9129</v>
      </c>
      <c r="G4323" s="9"/>
      <c r="H4323" s="255" t="s">
        <v>9168</v>
      </c>
      <c r="I4323" s="9">
        <v>3</v>
      </c>
    </row>
    <row r="4324">
      <c r="A4324" s="255" t="s">
        <v>5501</v>
      </c>
      <c r="B4324" s="9">
        <v>4</v>
      </c>
      <c r="C4324" s="255" t="s">
        <v>9105</v>
      </c>
      <c r="D4324" s="9">
        <v>0.19194611338032885</v>
      </c>
      <c r="E4324" s="9">
        <v>1744323.2308518251</v>
      </c>
      <c r="F4324" s="255" t="s">
        <v>9129</v>
      </c>
      <c r="G4324" s="9"/>
      <c r="H4324" s="255" t="s">
        <v>9168</v>
      </c>
      <c r="I4324" s="9">
        <v>3</v>
      </c>
    </row>
    <row r="4325">
      <c r="A4325" s="255" t="s">
        <v>5502</v>
      </c>
      <c r="B4325" s="9">
        <v>4</v>
      </c>
      <c r="C4325" s="255" t="s">
        <v>9205</v>
      </c>
      <c r="D4325" s="9">
        <v>-1597.4547632049344</v>
      </c>
      <c r="E4325" s="9">
        <v>1744323.2308518251</v>
      </c>
      <c r="F4325" s="255" t="s">
        <v>9129</v>
      </c>
      <c r="G4325" s="9"/>
      <c r="H4325" s="255" t="s">
        <v>9168</v>
      </c>
      <c r="I4325" s="9">
        <v>3</v>
      </c>
    </row>
    <row r="4326">
      <c r="A4326" s="255" t="s">
        <v>5503</v>
      </c>
      <c r="B4326" s="9">
        <v>4</v>
      </c>
      <c r="C4326" s="255" t="s">
        <v>9103</v>
      </c>
      <c r="D4326" s="9">
        <v>334816.06464102597</v>
      </c>
      <c r="E4326" s="9">
        <v>1744323.2308518251</v>
      </c>
      <c r="F4326" s="255" t="s">
        <v>9130</v>
      </c>
      <c r="G4326" s="9"/>
      <c r="H4326" s="255" t="s">
        <v>9168</v>
      </c>
      <c r="I4326" s="9">
        <v>3</v>
      </c>
    </row>
    <row r="4327">
      <c r="A4327" s="255" t="s">
        <v>5504</v>
      </c>
      <c r="B4327" s="9">
        <v>4</v>
      </c>
      <c r="C4327" s="255" t="s">
        <v>9104</v>
      </c>
      <c r="D4327" s="9">
        <v>-2786477453.6932683</v>
      </c>
      <c r="E4327" s="9">
        <v>1744323.2308518251</v>
      </c>
      <c r="F4327" s="255" t="s">
        <v>9130</v>
      </c>
      <c r="G4327" s="9"/>
      <c r="H4327" s="255" t="s">
        <v>9168</v>
      </c>
      <c r="I4327" s="9">
        <v>3</v>
      </c>
    </row>
    <row r="4328">
      <c r="A4328" s="255" t="s">
        <v>5505</v>
      </c>
      <c r="B4328" s="9">
        <v>4</v>
      </c>
      <c r="C4328" s="255" t="s">
        <v>9105</v>
      </c>
      <c r="D4328" s="9">
        <v>0.19194611338032885</v>
      </c>
      <c r="E4328" s="9">
        <v>1744323.2308518251</v>
      </c>
      <c r="F4328" s="255" t="s">
        <v>9130</v>
      </c>
      <c r="G4328" s="9"/>
      <c r="H4328" s="255" t="s">
        <v>9168</v>
      </c>
      <c r="I4328" s="9">
        <v>3</v>
      </c>
    </row>
    <row r="4329">
      <c r="A4329" s="255" t="s">
        <v>5506</v>
      </c>
      <c r="B4329" s="9">
        <v>4</v>
      </c>
      <c r="C4329" s="255" t="s">
        <v>9205</v>
      </c>
      <c r="D4329" s="9">
        <v>-1597.4547632049344</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1041278.2422167992</v>
      </c>
      <c r="E4338" s="9">
        <v>1744323.2308518251</v>
      </c>
      <c r="F4338" s="255" t="s">
        <v>9133</v>
      </c>
      <c r="G4338" s="9"/>
      <c r="H4338" s="255" t="s">
        <v>9168</v>
      </c>
      <c r="I4338" s="9">
        <v>3</v>
      </c>
    </row>
    <row r="4339">
      <c r="A4339" s="255" t="s">
        <v>5516</v>
      </c>
      <c r="B4339" s="9">
        <v>4</v>
      </c>
      <c r="C4339" s="255" t="s">
        <v>9104</v>
      </c>
      <c r="D4339" s="9">
        <v>1936034032.5629325</v>
      </c>
      <c r="E4339" s="9">
        <v>1744323.2308518251</v>
      </c>
      <c r="F4339" s="255" t="s">
        <v>9133</v>
      </c>
      <c r="G4339" s="9"/>
      <c r="H4339" s="255" t="s">
        <v>9168</v>
      </c>
      <c r="I4339" s="9">
        <v>3</v>
      </c>
    </row>
    <row r="4340">
      <c r="A4340" s="255" t="s">
        <v>5517</v>
      </c>
      <c r="B4340" s="9">
        <v>4</v>
      </c>
      <c r="C4340" s="255" t="s">
        <v>9105</v>
      </c>
      <c r="D4340" s="9">
        <v>0.59695257381185018</v>
      </c>
      <c r="E4340" s="9">
        <v>1744323.2308518251</v>
      </c>
      <c r="F4340" s="255" t="s">
        <v>9133</v>
      </c>
      <c r="G4340" s="9"/>
      <c r="H4340" s="255" t="s">
        <v>9168</v>
      </c>
      <c r="I4340" s="9">
        <v>3</v>
      </c>
    </row>
    <row r="4341">
      <c r="A4341" s="255" t="s">
        <v>5518</v>
      </c>
      <c r="B4341" s="9">
        <v>4</v>
      </c>
      <c r="C4341" s="255" t="s">
        <v>9205</v>
      </c>
      <c r="D4341" s="9">
        <v>1109.9055486508009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-3858415169.8314185</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-2211.9840529482572</v>
      </c>
      <c r="E4345" s="9">
        <v>1744323.2308518251</v>
      </c>
      <c r="F4345" s="255" t="s">
        <v>9134</v>
      </c>
      <c r="G4345" s="9"/>
      <c r="H4345" s="255" t="s">
        <v>9168</v>
      </c>
      <c r="I4345" s="9">
        <v>3</v>
      </c>
    </row>
    <row r="4346">
      <c r="A4346" s="255" t="s">
        <v>5523</v>
      </c>
      <c r="B4346" s="9">
        <v>4</v>
      </c>
      <c r="C4346" s="255" t="s">
        <v>9103</v>
      </c>
      <c r="D4346" s="9">
        <v>348055.7453787555</v>
      </c>
      <c r="E4346" s="9">
        <v>1744323.2308518251</v>
      </c>
      <c r="F4346" s="255" t="s">
        <v>9135</v>
      </c>
      <c r="G4346" s="9"/>
      <c r="H4346" s="255" t="s">
        <v>9168</v>
      </c>
      <c r="I4346" s="9">
        <v>3</v>
      </c>
    </row>
    <row r="4347">
      <c r="A4347" s="255" t="s">
        <v>5524</v>
      </c>
      <c r="B4347" s="9">
        <v>4</v>
      </c>
      <c r="C4347" s="255" t="s">
        <v>9104</v>
      </c>
      <c r="D4347" s="9">
        <v>-1922381137.268486</v>
      </c>
      <c r="E4347" s="9">
        <v>1744323.2308518251</v>
      </c>
      <c r="F4347" s="255" t="s">
        <v>9135</v>
      </c>
      <c r="G4347" s="9"/>
      <c r="H4347" s="255" t="s">
        <v>9168</v>
      </c>
      <c r="I4347" s="9">
        <v>3</v>
      </c>
    </row>
    <row r="4348">
      <c r="A4348" s="255" t="s">
        <v>5525</v>
      </c>
      <c r="B4348" s="9">
        <v>4</v>
      </c>
      <c r="C4348" s="255" t="s">
        <v>9105</v>
      </c>
      <c r="D4348" s="9">
        <v>0.19953626668652777</v>
      </c>
      <c r="E4348" s="9">
        <v>1744323.2308518251</v>
      </c>
      <c r="F4348" s="255" t="s">
        <v>9135</v>
      </c>
      <c r="G4348" s="9"/>
      <c r="H4348" s="255" t="s">
        <v>9168</v>
      </c>
      <c r="I4348" s="9">
        <v>3</v>
      </c>
    </row>
    <row r="4349">
      <c r="A4349" s="255" t="s">
        <v>5526</v>
      </c>
      <c r="B4349" s="9">
        <v>4</v>
      </c>
      <c r="C4349" s="255" t="s">
        <v>9205</v>
      </c>
      <c r="D4349" s="9">
        <v>-1102.0785042974562</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880173.63710193266</v>
      </c>
      <c r="E4394" s="9">
        <v>1748220.4945000052</v>
      </c>
      <c r="F4394" s="255" t="s">
        <v>9122</v>
      </c>
      <c r="G4394" s="9"/>
      <c r="H4394" s="255" t="s">
        <v>9168</v>
      </c>
      <c r="I4394" s="9">
        <v>3</v>
      </c>
    </row>
    <row r="4395">
      <c r="A4395" s="255" t="s">
        <v>5572</v>
      </c>
      <c r="B4395" s="9">
        <v>5</v>
      </c>
      <c r="C4395" s="255" t="s">
        <v>9104</v>
      </c>
      <c r="D4395" s="9">
        <v>267704065.07439357</v>
      </c>
      <c r="E4395" s="9">
        <v>1748220.4945000052</v>
      </c>
      <c r="F4395" s="255" t="s">
        <v>9122</v>
      </c>
      <c r="G4395" s="9"/>
      <c r="H4395" s="255" t="s">
        <v>9168</v>
      </c>
      <c r="I4395" s="9">
        <v>3</v>
      </c>
    </row>
    <row r="4396">
      <c r="A4396" s="255" t="s">
        <v>5573</v>
      </c>
      <c r="B4396" s="9">
        <v>5</v>
      </c>
      <c r="C4396" s="255" t="s">
        <v>9105</v>
      </c>
      <c r="D4396" s="9">
        <v>0.50346832099898486</v>
      </c>
      <c r="E4396" s="9">
        <v>1748220.4945000052</v>
      </c>
      <c r="F4396" s="255" t="s">
        <v>9122</v>
      </c>
      <c r="G4396" s="9"/>
      <c r="H4396" s="255" t="s">
        <v>9168</v>
      </c>
      <c r="I4396" s="9">
        <v>3</v>
      </c>
    </row>
    <row r="4397">
      <c r="A4397" s="255" t="s">
        <v>5574</v>
      </c>
      <c r="B4397" s="9">
        <v>5</v>
      </c>
      <c r="C4397" s="255" t="s">
        <v>9205</v>
      </c>
      <c r="D4397" s="9">
        <v>153.12946274031498</v>
      </c>
      <c r="E4397" s="9">
        <v>1748220.4945000052</v>
      </c>
      <c r="F4397" s="255" t="s">
        <v>9122</v>
      </c>
      <c r="G4397" s="9"/>
      <c r="H4397" s="255" t="s">
        <v>9168</v>
      </c>
      <c r="I4397" s="9">
        <v>3</v>
      </c>
    </row>
    <row r="4398">
      <c r="A4398" s="255" t="s">
        <v>5575</v>
      </c>
      <c r="B4398" s="9">
        <v>5</v>
      </c>
      <c r="C4398" s="255" t="s">
        <v>9103</v>
      </c>
      <c r="D4398" s="9">
        <v>880173.63710193266</v>
      </c>
      <c r="E4398" s="9">
        <v>1748220.4945000052</v>
      </c>
      <c r="F4398" s="255" t="s">
        <v>9123</v>
      </c>
      <c r="G4398" s="9"/>
      <c r="H4398" s="255" t="s">
        <v>9168</v>
      </c>
      <c r="I4398" s="9">
        <v>3</v>
      </c>
    </row>
    <row r="4399">
      <c r="A4399" s="255" t="s">
        <v>5576</v>
      </c>
      <c r="B4399" s="9">
        <v>5</v>
      </c>
      <c r="C4399" s="255" t="s">
        <v>9104</v>
      </c>
      <c r="D4399" s="9">
        <v>267704065.07439357</v>
      </c>
      <c r="E4399" s="9">
        <v>1748220.4945000052</v>
      </c>
      <c r="F4399" s="255" t="s">
        <v>9123</v>
      </c>
      <c r="G4399" s="9"/>
      <c r="H4399" s="255" t="s">
        <v>9168</v>
      </c>
      <c r="I4399" s="9">
        <v>3</v>
      </c>
    </row>
    <row r="4400">
      <c r="A4400" s="255" t="s">
        <v>5577</v>
      </c>
      <c r="B4400" s="9">
        <v>5</v>
      </c>
      <c r="C4400" s="255" t="s">
        <v>9105</v>
      </c>
      <c r="D4400" s="9">
        <v>0.50346832099898486</v>
      </c>
      <c r="E4400" s="9">
        <v>1748220.4945000052</v>
      </c>
      <c r="F4400" s="255" t="s">
        <v>9123</v>
      </c>
      <c r="G4400" s="9"/>
      <c r="H4400" s="255" t="s">
        <v>9168</v>
      </c>
      <c r="I4400" s="9">
        <v>3</v>
      </c>
    </row>
    <row r="4401">
      <c r="A4401" s="255" t="s">
        <v>5578</v>
      </c>
      <c r="B4401" s="9">
        <v>5</v>
      </c>
      <c r="C4401" s="255" t="s">
        <v>9205</v>
      </c>
      <c r="D4401" s="9">
        <v>153.12946274031498</v>
      </c>
      <c r="E4401" s="9">
        <v>1748220.4945000052</v>
      </c>
      <c r="F4401" s="255" t="s">
        <v>9123</v>
      </c>
      <c r="G4401" s="9"/>
      <c r="H4401" s="255" t="s">
        <v>9168</v>
      </c>
      <c r="I4401" s="9">
        <v>3</v>
      </c>
    </row>
    <row r="4402">
      <c r="A4402" s="255" t="s">
        <v>5579</v>
      </c>
      <c r="B4402" s="9">
        <v>5</v>
      </c>
      <c r="C4402" s="255" t="s">
        <v>9103</v>
      </c>
      <c r="D4402" s="9">
        <v>880173.63710193266</v>
      </c>
      <c r="E4402" s="9">
        <v>1748220.4945000052</v>
      </c>
      <c r="F4402" s="255" t="s">
        <v>9124</v>
      </c>
      <c r="G4402" s="9"/>
      <c r="H4402" s="255" t="s">
        <v>9168</v>
      </c>
      <c r="I4402" s="9">
        <v>3</v>
      </c>
    </row>
    <row r="4403">
      <c r="A4403" s="255" t="s">
        <v>5580</v>
      </c>
      <c r="B4403" s="9">
        <v>5</v>
      </c>
      <c r="C4403" s="255" t="s">
        <v>9104</v>
      </c>
      <c r="D4403" s="9">
        <v>267704065.07439357</v>
      </c>
      <c r="E4403" s="9">
        <v>1748220.4945000052</v>
      </c>
      <c r="F4403" s="255" t="s">
        <v>9124</v>
      </c>
      <c r="G4403" s="9"/>
      <c r="H4403" s="255" t="s">
        <v>9168</v>
      </c>
      <c r="I4403" s="9">
        <v>3</v>
      </c>
    </row>
    <row r="4404">
      <c r="A4404" s="255" t="s">
        <v>5581</v>
      </c>
      <c r="B4404" s="9">
        <v>5</v>
      </c>
      <c r="C4404" s="255" t="s">
        <v>9105</v>
      </c>
      <c r="D4404" s="9">
        <v>0.50346832099898486</v>
      </c>
      <c r="E4404" s="9">
        <v>1748220.4945000052</v>
      </c>
      <c r="F4404" s="255" t="s">
        <v>9124</v>
      </c>
      <c r="G4404" s="9"/>
      <c r="H4404" s="255" t="s">
        <v>9168</v>
      </c>
      <c r="I4404" s="9">
        <v>3</v>
      </c>
    </row>
    <row r="4405">
      <c r="A4405" s="255" t="s">
        <v>5582</v>
      </c>
      <c r="B4405" s="9">
        <v>5</v>
      </c>
      <c r="C4405" s="255" t="s">
        <v>9205</v>
      </c>
      <c r="D4405" s="9">
        <v>153.12946274031498</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1146031.4438719964</v>
      </c>
      <c r="E4414" s="9">
        <v>1748220.4945000052</v>
      </c>
      <c r="F4414" s="255" t="s">
        <v>9127</v>
      </c>
      <c r="G4414" s="9"/>
      <c r="H4414" s="255" t="s">
        <v>9168</v>
      </c>
      <c r="I4414" s="9">
        <v>3</v>
      </c>
    </row>
    <row r="4415">
      <c r="A4415" s="255" t="s">
        <v>5592</v>
      </c>
      <c r="B4415" s="9">
        <v>5</v>
      </c>
      <c r="C4415" s="255" t="s">
        <v>9104</v>
      </c>
      <c r="D4415" s="9">
        <v>3049035159.5827374</v>
      </c>
      <c r="E4415" s="9">
        <v>1748220.4945000052</v>
      </c>
      <c r="F4415" s="255" t="s">
        <v>9127</v>
      </c>
      <c r="G4415" s="9"/>
      <c r="H4415" s="255" t="s">
        <v>9168</v>
      </c>
      <c r="I4415" s="9">
        <v>3</v>
      </c>
    </row>
    <row r="4416">
      <c r="A4416" s="255" t="s">
        <v>5593</v>
      </c>
      <c r="B4416" s="9">
        <v>5</v>
      </c>
      <c r="C4416" s="255" t="s">
        <v>9105</v>
      </c>
      <c r="D4416" s="9">
        <v>0.65554170510955134</v>
      </c>
      <c r="E4416" s="9">
        <v>1748220.4945000052</v>
      </c>
      <c r="F4416" s="255" t="s">
        <v>9127</v>
      </c>
      <c r="G4416" s="9"/>
      <c r="H4416" s="255" t="s">
        <v>9168</v>
      </c>
      <c r="I4416" s="9">
        <v>3</v>
      </c>
    </row>
    <row r="4417">
      <c r="A4417" s="255" t="s">
        <v>5594</v>
      </c>
      <c r="B4417" s="9">
        <v>5</v>
      </c>
      <c r="C4417" s="255" t="s">
        <v>9205</v>
      </c>
      <c r="D4417" s="9">
        <v>1744.0792904414316</v>
      </c>
      <c r="E4417" s="9">
        <v>1748220.4945000052</v>
      </c>
      <c r="F4417" s="255" t="s">
        <v>9127</v>
      </c>
      <c r="G4417" s="9"/>
      <c r="H4417" s="255" t="s">
        <v>9168</v>
      </c>
      <c r="I4417" s="9">
        <v>3</v>
      </c>
    </row>
    <row r="4418">
      <c r="A4418" s="255" t="s">
        <v>5595</v>
      </c>
      <c r="B4418" s="9">
        <v>5</v>
      </c>
      <c r="C4418" s="255" t="s">
        <v>9103</v>
      </c>
      <c r="D4418" s="9">
        <v>1146031.4438719964</v>
      </c>
      <c r="E4418" s="9">
        <v>1748220.4945000052</v>
      </c>
      <c r="F4418" s="255" t="s">
        <v>9128</v>
      </c>
      <c r="G4418" s="9"/>
      <c r="H4418" s="255" t="s">
        <v>9168</v>
      </c>
      <c r="I4418" s="9">
        <v>3</v>
      </c>
    </row>
    <row r="4419">
      <c r="A4419" s="255" t="s">
        <v>5596</v>
      </c>
      <c r="B4419" s="9">
        <v>5</v>
      </c>
      <c r="C4419" s="255" t="s">
        <v>9104</v>
      </c>
      <c r="D4419" s="9">
        <v>3049035159.5827374</v>
      </c>
      <c r="E4419" s="9">
        <v>1748220.4945000052</v>
      </c>
      <c r="F4419" s="255" t="s">
        <v>9128</v>
      </c>
      <c r="G4419" s="9"/>
      <c r="H4419" s="255" t="s">
        <v>9168</v>
      </c>
      <c r="I4419" s="9">
        <v>3</v>
      </c>
    </row>
    <row r="4420">
      <c r="A4420" s="255" t="s">
        <v>5597</v>
      </c>
      <c r="B4420" s="9">
        <v>5</v>
      </c>
      <c r="C4420" s="255" t="s">
        <v>9105</v>
      </c>
      <c r="D4420" s="9">
        <v>0.65554170510955134</v>
      </c>
      <c r="E4420" s="9">
        <v>1748220.4945000052</v>
      </c>
      <c r="F4420" s="255" t="s">
        <v>9128</v>
      </c>
      <c r="G4420" s="9"/>
      <c r="H4420" s="255" t="s">
        <v>9168</v>
      </c>
      <c r="I4420" s="9">
        <v>3</v>
      </c>
    </row>
    <row r="4421">
      <c r="A4421" s="255" t="s">
        <v>5598</v>
      </c>
      <c r="B4421" s="9">
        <v>5</v>
      </c>
      <c r="C4421" s="255" t="s">
        <v>9205</v>
      </c>
      <c r="D4421" s="9">
        <v>1744.0792904414316</v>
      </c>
      <c r="E4421" s="9">
        <v>1748220.4945000052</v>
      </c>
      <c r="F4421" s="255" t="s">
        <v>9128</v>
      </c>
      <c r="G4421" s="9"/>
      <c r="H4421" s="255" t="s">
        <v>9168</v>
      </c>
      <c r="I4421" s="9">
        <v>3</v>
      </c>
    </row>
    <row r="4422">
      <c r="A4422" s="255" t="s">
        <v>5599</v>
      </c>
      <c r="B4422" s="9">
        <v>5</v>
      </c>
      <c r="C4422" s="255" t="s">
        <v>9103</v>
      </c>
      <c r="D4422" s="9">
        <v>345056.86549127055</v>
      </c>
      <c r="E4422" s="9">
        <v>1748220.4945000052</v>
      </c>
      <c r="F4422" s="255" t="s">
        <v>9129</v>
      </c>
      <c r="G4422" s="9"/>
      <c r="H4422" s="255" t="s">
        <v>9168</v>
      </c>
      <c r="I4422" s="9">
        <v>3</v>
      </c>
    </row>
    <row r="4423">
      <c r="A4423" s="255" t="s">
        <v>5600</v>
      </c>
      <c r="B4423" s="9">
        <v>5</v>
      </c>
      <c r="C4423" s="255" t="s">
        <v>9104</v>
      </c>
      <c r="D4423" s="9">
        <v>-2947906574.7394271</v>
      </c>
      <c r="E4423" s="9">
        <v>1748220.4945000052</v>
      </c>
      <c r="F4423" s="255" t="s">
        <v>9129</v>
      </c>
      <c r="G4423" s="9"/>
      <c r="H4423" s="255" t="s">
        <v>9168</v>
      </c>
      <c r="I4423" s="9">
        <v>3</v>
      </c>
    </row>
    <row r="4424">
      <c r="A4424" s="255" t="s">
        <v>5601</v>
      </c>
      <c r="B4424" s="9">
        <v>5</v>
      </c>
      <c r="C4424" s="255" t="s">
        <v>9105</v>
      </c>
      <c r="D4424" s="9">
        <v>0.1973760555815687</v>
      </c>
      <c r="E4424" s="9">
        <v>1748220.4945000052</v>
      </c>
      <c r="F4424" s="255" t="s">
        <v>9129</v>
      </c>
      <c r="G4424" s="9"/>
      <c r="H4424" s="255" t="s">
        <v>9168</v>
      </c>
      <c r="I4424" s="9">
        <v>3</v>
      </c>
    </row>
    <row r="4425">
      <c r="A4425" s="255" t="s">
        <v>5602</v>
      </c>
      <c r="B4425" s="9">
        <v>5</v>
      </c>
      <c r="C4425" s="255" t="s">
        <v>9205</v>
      </c>
      <c r="D4425" s="9">
        <v>-1686.2327057792186</v>
      </c>
      <c r="E4425" s="9">
        <v>1748220.4945000052</v>
      </c>
      <c r="F4425" s="255" t="s">
        <v>9129</v>
      </c>
      <c r="G4425" s="9"/>
      <c r="H4425" s="255" t="s">
        <v>9168</v>
      </c>
      <c r="I4425" s="9">
        <v>3</v>
      </c>
    </row>
    <row r="4426">
      <c r="A4426" s="255" t="s">
        <v>5603</v>
      </c>
      <c r="B4426" s="9">
        <v>5</v>
      </c>
      <c r="C4426" s="255" t="s">
        <v>9103</v>
      </c>
      <c r="D4426" s="9">
        <v>345056.86549127055</v>
      </c>
      <c r="E4426" s="9">
        <v>1748220.4945000052</v>
      </c>
      <c r="F4426" s="255" t="s">
        <v>9130</v>
      </c>
      <c r="G4426" s="9"/>
      <c r="H4426" s="255" t="s">
        <v>9168</v>
      </c>
      <c r="I4426" s="9">
        <v>3</v>
      </c>
    </row>
    <row r="4427">
      <c r="A4427" s="255" t="s">
        <v>5604</v>
      </c>
      <c r="B4427" s="9">
        <v>5</v>
      </c>
      <c r="C4427" s="255" t="s">
        <v>9104</v>
      </c>
      <c r="D4427" s="9">
        <v>-2947906574.7394271</v>
      </c>
      <c r="E4427" s="9">
        <v>1748220.4945000052</v>
      </c>
      <c r="F4427" s="255" t="s">
        <v>9130</v>
      </c>
      <c r="G4427" s="9"/>
      <c r="H4427" s="255" t="s">
        <v>9168</v>
      </c>
      <c r="I4427" s="9">
        <v>3</v>
      </c>
    </row>
    <row r="4428">
      <c r="A4428" s="255" t="s">
        <v>5605</v>
      </c>
      <c r="B4428" s="9">
        <v>5</v>
      </c>
      <c r="C4428" s="255" t="s">
        <v>9105</v>
      </c>
      <c r="D4428" s="9">
        <v>0.1973760555815687</v>
      </c>
      <c r="E4428" s="9">
        <v>1748220.4945000052</v>
      </c>
      <c r="F4428" s="255" t="s">
        <v>9130</v>
      </c>
      <c r="G4428" s="9"/>
      <c r="H4428" s="255" t="s">
        <v>9168</v>
      </c>
      <c r="I4428" s="9">
        <v>3</v>
      </c>
    </row>
    <row r="4429">
      <c r="A4429" s="255" t="s">
        <v>5606</v>
      </c>
      <c r="B4429" s="9">
        <v>5</v>
      </c>
      <c r="C4429" s="255" t="s">
        <v>9205</v>
      </c>
      <c r="D4429" s="9">
        <v>-1686.2327057792186</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1223825.869090002</v>
      </c>
      <c r="E4438" s="9">
        <v>1748220.4945000052</v>
      </c>
      <c r="F4438" s="255" t="s">
        <v>9133</v>
      </c>
      <c r="G4438" s="9"/>
      <c r="H4438" s="255" t="s">
        <v>9168</v>
      </c>
      <c r="I4438" s="9">
        <v>3</v>
      </c>
    </row>
    <row r="4439">
      <c r="A4439" s="255" t="s">
        <v>5616</v>
      </c>
      <c r="B4439" s="9">
        <v>5</v>
      </c>
      <c r="C4439" s="255" t="s">
        <v>9104</v>
      </c>
      <c r="D4439" s="9">
        <v>2368229305.3725877</v>
      </c>
      <c r="E4439" s="9">
        <v>1748220.4945000052</v>
      </c>
      <c r="F4439" s="255" t="s">
        <v>9133</v>
      </c>
      <c r="G4439" s="9"/>
      <c r="H4439" s="255" t="s">
        <v>9168</v>
      </c>
      <c r="I4439" s="9">
        <v>3</v>
      </c>
    </row>
    <row r="4440">
      <c r="A4440" s="255" t="s">
        <v>5617</v>
      </c>
      <c r="B4440" s="9">
        <v>5</v>
      </c>
      <c r="C4440" s="255" t="s">
        <v>9105</v>
      </c>
      <c r="D4440" s="9">
        <v>0.70004091185306627</v>
      </c>
      <c r="E4440" s="9">
        <v>1748220.4945000052</v>
      </c>
      <c r="F4440" s="255" t="s">
        <v>9133</v>
      </c>
      <c r="G4440" s="9"/>
      <c r="H4440" s="255" t="s">
        <v>9168</v>
      </c>
      <c r="I4440" s="9">
        <v>3</v>
      </c>
    </row>
    <row r="4441">
      <c r="A4441" s="255" t="s">
        <v>5618</v>
      </c>
      <c r="B4441" s="9">
        <v>5</v>
      </c>
      <c r="C4441" s="255" t="s">
        <v>9205</v>
      </c>
      <c r="D4441" s="9">
        <v>1354.6513799736151</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-4583358750.8028584</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-2621.7280744747868</v>
      </c>
      <c r="E4445" s="9">
        <v>1748220.4945000052</v>
      </c>
      <c r="F4445" s="255" t="s">
        <v>9134</v>
      </c>
      <c r="G4445" s="9"/>
      <c r="H4445" s="255" t="s">
        <v>9168</v>
      </c>
      <c r="I4445" s="9">
        <v>3</v>
      </c>
    </row>
    <row r="4446">
      <c r="A4446" s="255" t="s">
        <v>5623</v>
      </c>
      <c r="B4446" s="9">
        <v>5</v>
      </c>
      <c r="C4446" s="255" t="s">
        <v>9103</v>
      </c>
      <c r="D4446" s="9">
        <v>352133.45229054953</v>
      </c>
      <c r="E4446" s="9">
        <v>1748220.4945000052</v>
      </c>
      <c r="F4446" s="255" t="s">
        <v>9135</v>
      </c>
      <c r="G4446" s="9"/>
      <c r="H4446" s="255" t="s">
        <v>9168</v>
      </c>
      <c r="I4446" s="9">
        <v>3</v>
      </c>
    </row>
    <row r="4447">
      <c r="A4447" s="255" t="s">
        <v>5624</v>
      </c>
      <c r="B4447" s="9">
        <v>5</v>
      </c>
      <c r="C4447" s="255" t="s">
        <v>9104</v>
      </c>
      <c r="D4447" s="9">
        <v>-2215129445.4302707</v>
      </c>
      <c r="E4447" s="9">
        <v>1748220.4945000052</v>
      </c>
      <c r="F4447" s="255" t="s">
        <v>9135</v>
      </c>
      <c r="G4447" s="9"/>
      <c r="H4447" s="255" t="s">
        <v>9168</v>
      </c>
      <c r="I4447" s="9">
        <v>3</v>
      </c>
    </row>
    <row r="4448">
      <c r="A4448" s="255" t="s">
        <v>5625</v>
      </c>
      <c r="B4448" s="9">
        <v>5</v>
      </c>
      <c r="C4448" s="255" t="s">
        <v>9105</v>
      </c>
      <c r="D4448" s="9">
        <v>0.20142393559529825</v>
      </c>
      <c r="E4448" s="9">
        <v>1748220.4945000052</v>
      </c>
      <c r="F4448" s="255" t="s">
        <v>9135</v>
      </c>
      <c r="G4448" s="9"/>
      <c r="H4448" s="255" t="s">
        <v>9168</v>
      </c>
      <c r="I4448" s="9">
        <v>3</v>
      </c>
    </row>
    <row r="4449">
      <c r="A4449" s="255" t="s">
        <v>5626</v>
      </c>
      <c r="B4449" s="9">
        <v>5</v>
      </c>
      <c r="C4449" s="255" t="s">
        <v>9205</v>
      </c>
      <c r="D4449" s="9">
        <v>-1267.0766945011719</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876174.94480781502</v>
      </c>
      <c r="E4494" s="9">
        <v>1745629.3782013811</v>
      </c>
      <c r="F4494" s="255" t="s">
        <v>9122</v>
      </c>
      <c r="G4494" s="9"/>
      <c r="H4494" s="255" t="s">
        <v>9168</v>
      </c>
      <c r="I4494" s="9">
        <v>3</v>
      </c>
    </row>
    <row r="4495">
      <c r="A4495" s="255" t="s">
        <v>5672</v>
      </c>
      <c r="B4495" s="9">
        <v>6</v>
      </c>
      <c r="C4495" s="255" t="s">
        <v>9104</v>
      </c>
      <c r="D4495" s="9">
        <v>-202097658.2181727</v>
      </c>
      <c r="E4495" s="9">
        <v>1745629.3782013811</v>
      </c>
      <c r="F4495" s="255" t="s">
        <v>9122</v>
      </c>
      <c r="G4495" s="9"/>
      <c r="H4495" s="255" t="s">
        <v>9168</v>
      </c>
      <c r="I4495" s="9">
        <v>3</v>
      </c>
    </row>
    <row r="4496">
      <c r="A4496" s="255" t="s">
        <v>5673</v>
      </c>
      <c r="B4496" s="9">
        <v>6</v>
      </c>
      <c r="C4496" s="255" t="s">
        <v>9105</v>
      </c>
      <c r="D4496" s="9">
        <v>0.5019249536866679</v>
      </c>
      <c r="E4496" s="9">
        <v>1745629.3782013811</v>
      </c>
      <c r="F4496" s="255" t="s">
        <v>9122</v>
      </c>
      <c r="G4496" s="9"/>
      <c r="H4496" s="255" t="s">
        <v>9168</v>
      </c>
      <c r="I4496" s="9">
        <v>3</v>
      </c>
    </row>
    <row r="4497">
      <c r="A4497" s="255" t="s">
        <v>5674</v>
      </c>
      <c r="B4497" s="9">
        <v>6</v>
      </c>
      <c r="C4497" s="255" t="s">
        <v>9205</v>
      </c>
      <c r="D4497" s="9">
        <v>-115.77352027977734</v>
      </c>
      <c r="E4497" s="9">
        <v>1745629.3782013811</v>
      </c>
      <c r="F4497" s="255" t="s">
        <v>9122</v>
      </c>
      <c r="G4497" s="9"/>
      <c r="H4497" s="255" t="s">
        <v>9168</v>
      </c>
      <c r="I4497" s="9">
        <v>3</v>
      </c>
    </row>
    <row r="4498">
      <c r="A4498" s="255" t="s">
        <v>5675</v>
      </c>
      <c r="B4498" s="9">
        <v>6</v>
      </c>
      <c r="C4498" s="255" t="s">
        <v>9103</v>
      </c>
      <c r="D4498" s="9">
        <v>876174.94480781502</v>
      </c>
      <c r="E4498" s="9">
        <v>1745629.3782013811</v>
      </c>
      <c r="F4498" s="255" t="s">
        <v>9123</v>
      </c>
      <c r="G4498" s="9"/>
      <c r="H4498" s="255" t="s">
        <v>9168</v>
      </c>
      <c r="I4498" s="9">
        <v>3</v>
      </c>
    </row>
    <row r="4499">
      <c r="A4499" s="255" t="s">
        <v>5676</v>
      </c>
      <c r="B4499" s="9">
        <v>6</v>
      </c>
      <c r="C4499" s="255" t="s">
        <v>9104</v>
      </c>
      <c r="D4499" s="9">
        <v>-202097658.2181727</v>
      </c>
      <c r="E4499" s="9">
        <v>1745629.3782013811</v>
      </c>
      <c r="F4499" s="255" t="s">
        <v>9123</v>
      </c>
      <c r="G4499" s="9"/>
      <c r="H4499" s="255" t="s">
        <v>9168</v>
      </c>
      <c r="I4499" s="9">
        <v>3</v>
      </c>
    </row>
    <row r="4500">
      <c r="A4500" s="255" t="s">
        <v>5677</v>
      </c>
      <c r="B4500" s="9">
        <v>6</v>
      </c>
      <c r="C4500" s="255" t="s">
        <v>9105</v>
      </c>
      <c r="D4500" s="9">
        <v>0.5019249536866679</v>
      </c>
      <c r="E4500" s="9">
        <v>1745629.3782013811</v>
      </c>
      <c r="F4500" s="255" t="s">
        <v>9123</v>
      </c>
      <c r="G4500" s="9"/>
      <c r="H4500" s="255" t="s">
        <v>9168</v>
      </c>
      <c r="I4500" s="9">
        <v>3</v>
      </c>
    </row>
    <row r="4501">
      <c r="A4501" s="255" t="s">
        <v>5678</v>
      </c>
      <c r="B4501" s="9">
        <v>6</v>
      </c>
      <c r="C4501" s="255" t="s">
        <v>9205</v>
      </c>
      <c r="D4501" s="9">
        <v>-115.77352027977734</v>
      </c>
      <c r="E4501" s="9">
        <v>1745629.3782013811</v>
      </c>
      <c r="F4501" s="255" t="s">
        <v>9123</v>
      </c>
      <c r="G4501" s="9"/>
      <c r="H4501" s="255" t="s">
        <v>9168</v>
      </c>
      <c r="I4501" s="9">
        <v>3</v>
      </c>
    </row>
    <row r="4502">
      <c r="A4502" s="255" t="s">
        <v>5679</v>
      </c>
      <c r="B4502" s="9">
        <v>6</v>
      </c>
      <c r="C4502" s="255" t="s">
        <v>9103</v>
      </c>
      <c r="D4502" s="9">
        <v>876174.94480781502</v>
      </c>
      <c r="E4502" s="9">
        <v>1745629.3782013811</v>
      </c>
      <c r="F4502" s="255" t="s">
        <v>9124</v>
      </c>
      <c r="G4502" s="9"/>
      <c r="H4502" s="255" t="s">
        <v>9168</v>
      </c>
      <c r="I4502" s="9">
        <v>3</v>
      </c>
    </row>
    <row r="4503">
      <c r="A4503" s="255" t="s">
        <v>5680</v>
      </c>
      <c r="B4503" s="9">
        <v>6</v>
      </c>
      <c r="C4503" s="255" t="s">
        <v>9104</v>
      </c>
      <c r="D4503" s="9">
        <v>-202097658.2181727</v>
      </c>
      <c r="E4503" s="9">
        <v>1745629.3782013811</v>
      </c>
      <c r="F4503" s="255" t="s">
        <v>9124</v>
      </c>
      <c r="G4503" s="9"/>
      <c r="H4503" s="255" t="s">
        <v>9168</v>
      </c>
      <c r="I4503" s="9">
        <v>3</v>
      </c>
    </row>
    <row r="4504">
      <c r="A4504" s="255" t="s">
        <v>5681</v>
      </c>
      <c r="B4504" s="9">
        <v>6</v>
      </c>
      <c r="C4504" s="255" t="s">
        <v>9105</v>
      </c>
      <c r="D4504" s="9">
        <v>0.5019249536866679</v>
      </c>
      <c r="E4504" s="9">
        <v>1745629.3782013811</v>
      </c>
      <c r="F4504" s="255" t="s">
        <v>9124</v>
      </c>
      <c r="G4504" s="9"/>
      <c r="H4504" s="255" t="s">
        <v>9168</v>
      </c>
      <c r="I4504" s="9">
        <v>3</v>
      </c>
    </row>
    <row r="4505">
      <c r="A4505" s="255" t="s">
        <v>5682</v>
      </c>
      <c r="B4505" s="9">
        <v>6</v>
      </c>
      <c r="C4505" s="255" t="s">
        <v>9205</v>
      </c>
      <c r="D4505" s="9">
        <v>-115.77352027977734</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1226860.3555632941</v>
      </c>
      <c r="E4514" s="9">
        <v>1745629.3782013811</v>
      </c>
      <c r="F4514" s="255" t="s">
        <v>9127</v>
      </c>
      <c r="G4514" s="9"/>
      <c r="H4514" s="255" t="s">
        <v>9168</v>
      </c>
      <c r="I4514" s="9">
        <v>3</v>
      </c>
    </row>
    <row r="4515">
      <c r="A4515" s="255" t="s">
        <v>5692</v>
      </c>
      <c r="B4515" s="9">
        <v>6</v>
      </c>
      <c r="C4515" s="255" t="s">
        <v>9104</v>
      </c>
      <c r="D4515" s="9">
        <v>2840804449.3554716</v>
      </c>
      <c r="E4515" s="9">
        <v>1745629.3782013811</v>
      </c>
      <c r="F4515" s="255" t="s">
        <v>9127</v>
      </c>
      <c r="G4515" s="9"/>
      <c r="H4515" s="255" t="s">
        <v>9168</v>
      </c>
      <c r="I4515" s="9">
        <v>3</v>
      </c>
    </row>
    <row r="4516">
      <c r="A4516" s="255" t="s">
        <v>5693</v>
      </c>
      <c r="B4516" s="9">
        <v>6</v>
      </c>
      <c r="C4516" s="255" t="s">
        <v>9105</v>
      </c>
      <c r="D4516" s="9">
        <v>0.70281834785995445</v>
      </c>
      <c r="E4516" s="9">
        <v>1745629.3782013811</v>
      </c>
      <c r="F4516" s="255" t="s">
        <v>9127</v>
      </c>
      <c r="G4516" s="9"/>
      <c r="H4516" s="255" t="s">
        <v>9168</v>
      </c>
      <c r="I4516" s="9">
        <v>3</v>
      </c>
    </row>
    <row r="4517">
      <c r="A4517" s="255" t="s">
        <v>5694</v>
      </c>
      <c r="B4517" s="9">
        <v>6</v>
      </c>
      <c r="C4517" s="255" t="s">
        <v>9205</v>
      </c>
      <c r="D4517" s="9">
        <v>1627.381209797529</v>
      </c>
      <c r="E4517" s="9">
        <v>1745629.3782013811</v>
      </c>
      <c r="F4517" s="255" t="s">
        <v>9127</v>
      </c>
      <c r="G4517" s="9"/>
      <c r="H4517" s="255" t="s">
        <v>9168</v>
      </c>
      <c r="I4517" s="9">
        <v>3</v>
      </c>
    </row>
    <row r="4518">
      <c r="A4518" s="255" t="s">
        <v>5695</v>
      </c>
      <c r="B4518" s="9">
        <v>6</v>
      </c>
      <c r="C4518" s="255" t="s">
        <v>9103</v>
      </c>
      <c r="D4518" s="9">
        <v>1226860.3555632941</v>
      </c>
      <c r="E4518" s="9">
        <v>1745629.3782013811</v>
      </c>
      <c r="F4518" s="255" t="s">
        <v>9128</v>
      </c>
      <c r="G4518" s="9"/>
      <c r="H4518" s="255" t="s">
        <v>9168</v>
      </c>
      <c r="I4518" s="9">
        <v>3</v>
      </c>
    </row>
    <row r="4519">
      <c r="A4519" s="255" t="s">
        <v>5696</v>
      </c>
      <c r="B4519" s="9">
        <v>6</v>
      </c>
      <c r="C4519" s="255" t="s">
        <v>9104</v>
      </c>
      <c r="D4519" s="9">
        <v>2840804449.3554716</v>
      </c>
      <c r="E4519" s="9">
        <v>1745629.3782013811</v>
      </c>
      <c r="F4519" s="255" t="s">
        <v>9128</v>
      </c>
      <c r="G4519" s="9"/>
      <c r="H4519" s="255" t="s">
        <v>9168</v>
      </c>
      <c r="I4519" s="9">
        <v>3</v>
      </c>
    </row>
    <row r="4520">
      <c r="A4520" s="255" t="s">
        <v>5697</v>
      </c>
      <c r="B4520" s="9">
        <v>6</v>
      </c>
      <c r="C4520" s="255" t="s">
        <v>9105</v>
      </c>
      <c r="D4520" s="9">
        <v>0.70281834785995445</v>
      </c>
      <c r="E4520" s="9">
        <v>1745629.3782013811</v>
      </c>
      <c r="F4520" s="255" t="s">
        <v>9128</v>
      </c>
      <c r="G4520" s="9"/>
      <c r="H4520" s="255" t="s">
        <v>9168</v>
      </c>
      <c r="I4520" s="9">
        <v>3</v>
      </c>
    </row>
    <row r="4521">
      <c r="A4521" s="255" t="s">
        <v>5698</v>
      </c>
      <c r="B4521" s="9">
        <v>6</v>
      </c>
      <c r="C4521" s="255" t="s">
        <v>9205</v>
      </c>
      <c r="D4521" s="9">
        <v>1627.381209797529</v>
      </c>
      <c r="E4521" s="9">
        <v>1745629.3782013811</v>
      </c>
      <c r="F4521" s="255" t="s">
        <v>9128</v>
      </c>
      <c r="G4521" s="9"/>
      <c r="H4521" s="255" t="s">
        <v>9168</v>
      </c>
      <c r="I4521" s="9">
        <v>3</v>
      </c>
    </row>
    <row r="4522">
      <c r="A4522" s="255" t="s">
        <v>5699</v>
      </c>
      <c r="B4522" s="9">
        <v>6</v>
      </c>
      <c r="C4522" s="255" t="s">
        <v>9103</v>
      </c>
      <c r="D4522" s="9">
        <v>320522.62689547153</v>
      </c>
      <c r="E4522" s="9">
        <v>1745629.3782013811</v>
      </c>
      <c r="F4522" s="255" t="s">
        <v>9129</v>
      </c>
      <c r="G4522" s="9"/>
      <c r="H4522" s="255" t="s">
        <v>9168</v>
      </c>
      <c r="I4522" s="9">
        <v>3</v>
      </c>
    </row>
    <row r="4523">
      <c r="A4523" s="255" t="s">
        <v>5700</v>
      </c>
      <c r="B4523" s="9">
        <v>6</v>
      </c>
      <c r="C4523" s="255" t="s">
        <v>9104</v>
      </c>
      <c r="D4523" s="9">
        <v>-3811623163.143332</v>
      </c>
      <c r="E4523" s="9">
        <v>1745629.3782013811</v>
      </c>
      <c r="F4523" s="255" t="s">
        <v>9129</v>
      </c>
      <c r="G4523" s="9"/>
      <c r="H4523" s="255" t="s">
        <v>9168</v>
      </c>
      <c r="I4523" s="9">
        <v>3</v>
      </c>
    </row>
    <row r="4524">
      <c r="A4524" s="255" t="s">
        <v>5701</v>
      </c>
      <c r="B4524" s="9">
        <v>6</v>
      </c>
      <c r="C4524" s="255" t="s">
        <v>9105</v>
      </c>
      <c r="D4524" s="9">
        <v>0.18361436333394193</v>
      </c>
      <c r="E4524" s="9">
        <v>1745629.3782013811</v>
      </c>
      <c r="F4524" s="255" t="s">
        <v>9129</v>
      </c>
      <c r="G4524" s="9"/>
      <c r="H4524" s="255" t="s">
        <v>9168</v>
      </c>
      <c r="I4524" s="9">
        <v>3</v>
      </c>
    </row>
    <row r="4525">
      <c r="A4525" s="255" t="s">
        <v>5702</v>
      </c>
      <c r="B4525" s="9">
        <v>6</v>
      </c>
      <c r="C4525" s="255" t="s">
        <v>9205</v>
      </c>
      <c r="D4525" s="9">
        <v>-2183.5237254489034</v>
      </c>
      <c r="E4525" s="9">
        <v>1745629.3782013811</v>
      </c>
      <c r="F4525" s="255" t="s">
        <v>9129</v>
      </c>
      <c r="G4525" s="9"/>
      <c r="H4525" s="255" t="s">
        <v>9168</v>
      </c>
      <c r="I4525" s="9">
        <v>3</v>
      </c>
    </row>
    <row r="4526">
      <c r="A4526" s="255" t="s">
        <v>5703</v>
      </c>
      <c r="B4526" s="9">
        <v>6</v>
      </c>
      <c r="C4526" s="255" t="s">
        <v>9103</v>
      </c>
      <c r="D4526" s="9">
        <v>320522.62689547153</v>
      </c>
      <c r="E4526" s="9">
        <v>1745629.3782013811</v>
      </c>
      <c r="F4526" s="255" t="s">
        <v>9130</v>
      </c>
      <c r="G4526" s="9"/>
      <c r="H4526" s="255" t="s">
        <v>9168</v>
      </c>
      <c r="I4526" s="9">
        <v>3</v>
      </c>
    </row>
    <row r="4527">
      <c r="A4527" s="255" t="s">
        <v>5704</v>
      </c>
      <c r="B4527" s="9">
        <v>6</v>
      </c>
      <c r="C4527" s="255" t="s">
        <v>9104</v>
      </c>
      <c r="D4527" s="9">
        <v>-3811623163.143332</v>
      </c>
      <c r="E4527" s="9">
        <v>1745629.3782013811</v>
      </c>
      <c r="F4527" s="255" t="s">
        <v>9130</v>
      </c>
      <c r="G4527" s="9"/>
      <c r="H4527" s="255" t="s">
        <v>9168</v>
      </c>
      <c r="I4527" s="9">
        <v>3</v>
      </c>
    </row>
    <row r="4528">
      <c r="A4528" s="255" t="s">
        <v>5705</v>
      </c>
      <c r="B4528" s="9">
        <v>6</v>
      </c>
      <c r="C4528" s="255" t="s">
        <v>9105</v>
      </c>
      <c r="D4528" s="9">
        <v>0.18361436333394193</v>
      </c>
      <c r="E4528" s="9">
        <v>1745629.3782013811</v>
      </c>
      <c r="F4528" s="255" t="s">
        <v>9130</v>
      </c>
      <c r="G4528" s="9"/>
      <c r="H4528" s="255" t="s">
        <v>9168</v>
      </c>
      <c r="I4528" s="9">
        <v>3</v>
      </c>
    </row>
    <row r="4529">
      <c r="A4529" s="255" t="s">
        <v>5706</v>
      </c>
      <c r="B4529" s="9">
        <v>6</v>
      </c>
      <c r="C4529" s="255" t="s">
        <v>9205</v>
      </c>
      <c r="D4529" s="9">
        <v>-2183.5237254489034</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1207139.8657540041</v>
      </c>
      <c r="E4538" s="9">
        <v>1745629.3782013811</v>
      </c>
      <c r="F4538" s="255" t="s">
        <v>9133</v>
      </c>
      <c r="G4538" s="9"/>
      <c r="H4538" s="255" t="s">
        <v>9168</v>
      </c>
      <c r="I4538" s="9">
        <v>3</v>
      </c>
    </row>
    <row r="4539">
      <c r="A4539" s="255" t="s">
        <v>5716</v>
      </c>
      <c r="B4539" s="9">
        <v>6</v>
      </c>
      <c r="C4539" s="255" t="s">
        <v>9104</v>
      </c>
      <c r="D4539" s="9">
        <v>2708795097.2926531</v>
      </c>
      <c r="E4539" s="9">
        <v>1745629.3782013811</v>
      </c>
      <c r="F4539" s="255" t="s">
        <v>9133</v>
      </c>
      <c r="G4539" s="9"/>
      <c r="H4539" s="255" t="s">
        <v>9168</v>
      </c>
      <c r="I4539" s="9">
        <v>3</v>
      </c>
    </row>
    <row r="4540">
      <c r="A4540" s="255" t="s">
        <v>5717</v>
      </c>
      <c r="B4540" s="9">
        <v>6</v>
      </c>
      <c r="C4540" s="255" t="s">
        <v>9105</v>
      </c>
      <c r="D4540" s="9">
        <v>0.69152128213938935</v>
      </c>
      <c r="E4540" s="9">
        <v>1745629.3782013811</v>
      </c>
      <c r="F4540" s="255" t="s">
        <v>9133</v>
      </c>
      <c r="G4540" s="9"/>
      <c r="H4540" s="255" t="s">
        <v>9168</v>
      </c>
      <c r="I4540" s="9">
        <v>3</v>
      </c>
    </row>
    <row r="4541">
      <c r="A4541" s="255" t="s">
        <v>5718</v>
      </c>
      <c r="B4541" s="9">
        <v>6</v>
      </c>
      <c r="C4541" s="255" t="s">
        <v>9205</v>
      </c>
      <c r="D4541" s="9">
        <v>1551.7584265702924</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-5240778568.2072115</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-3002.2286710178291</v>
      </c>
      <c r="E4545" s="9">
        <v>1745629.3782013811</v>
      </c>
      <c r="F4545" s="255" t="s">
        <v>9134</v>
      </c>
      <c r="G4545" s="9"/>
      <c r="H4545" s="255" t="s">
        <v>9168</v>
      </c>
      <c r="I4545" s="9">
        <v>3</v>
      </c>
    </row>
    <row r="4546">
      <c r="A4546" s="255" t="s">
        <v>5723</v>
      </c>
      <c r="B4546" s="9">
        <v>6</v>
      </c>
      <c r="C4546" s="255" t="s">
        <v>9103</v>
      </c>
      <c r="D4546" s="9">
        <v>329333.63538844523</v>
      </c>
      <c r="E4546" s="9">
        <v>1745629.3782013811</v>
      </c>
      <c r="F4546" s="255" t="s">
        <v>9135</v>
      </c>
      <c r="G4546" s="9"/>
      <c r="H4546" s="255" t="s">
        <v>9168</v>
      </c>
      <c r="I4546" s="9">
        <v>3</v>
      </c>
    </row>
    <row r="4547">
      <c r="A4547" s="255" t="s">
        <v>5724</v>
      </c>
      <c r="B4547" s="9">
        <v>6</v>
      </c>
      <c r="C4547" s="255" t="s">
        <v>9104</v>
      </c>
      <c r="D4547" s="9">
        <v>-2531983470.9145584</v>
      </c>
      <c r="E4547" s="9">
        <v>1745629.3782013811</v>
      </c>
      <c r="F4547" s="255" t="s">
        <v>9135</v>
      </c>
      <c r="G4547" s="9"/>
      <c r="H4547" s="255" t="s">
        <v>9168</v>
      </c>
      <c r="I4547" s="9">
        <v>3</v>
      </c>
    </row>
    <row r="4548">
      <c r="A4548" s="255" t="s">
        <v>5725</v>
      </c>
      <c r="B4548" s="9">
        <v>6</v>
      </c>
      <c r="C4548" s="255" t="s">
        <v>9105</v>
      </c>
      <c r="D4548" s="9">
        <v>0.18866183137211862</v>
      </c>
      <c r="E4548" s="9">
        <v>1745629.3782013811</v>
      </c>
      <c r="F4548" s="255" t="s">
        <v>9135</v>
      </c>
      <c r="G4548" s="9"/>
      <c r="H4548" s="255" t="s">
        <v>9168</v>
      </c>
      <c r="I4548" s="9">
        <v>3</v>
      </c>
    </row>
    <row r="4549">
      <c r="A4549" s="255" t="s">
        <v>5726</v>
      </c>
      <c r="B4549" s="9">
        <v>6</v>
      </c>
      <c r="C4549" s="255" t="s">
        <v>9205</v>
      </c>
      <c r="D4549" s="9">
        <v>-1450.4702444475365</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952105.46843591484</v>
      </c>
      <c r="E4594" s="9">
        <v>1752644.3191166262</v>
      </c>
      <c r="F4594" s="255" t="s">
        <v>9122</v>
      </c>
      <c r="G4594" s="9"/>
      <c r="H4594" s="255" t="s">
        <v>9168</v>
      </c>
      <c r="I4594" s="9">
        <v>3</v>
      </c>
    </row>
    <row r="4595">
      <c r="A4595" s="255" t="s">
        <v>5772</v>
      </c>
      <c r="B4595" s="9">
        <v>7</v>
      </c>
      <c r="C4595" s="255" t="s">
        <v>9104</v>
      </c>
      <c r="D4595" s="9">
        <v>-31162623.236375451</v>
      </c>
      <c r="E4595" s="9">
        <v>1752644.3191166262</v>
      </c>
      <c r="F4595" s="255" t="s">
        <v>9122</v>
      </c>
      <c r="G4595" s="9"/>
      <c r="H4595" s="255" t="s">
        <v>9168</v>
      </c>
      <c r="I4595" s="9">
        <v>3</v>
      </c>
    </row>
    <row r="4596">
      <c r="A4596" s="255" t="s">
        <v>5773</v>
      </c>
      <c r="B4596" s="9">
        <v>7</v>
      </c>
      <c r="C4596" s="255" t="s">
        <v>9105</v>
      </c>
      <c r="D4596" s="9">
        <v>0.54323941147157473</v>
      </c>
      <c r="E4596" s="9">
        <v>1752644.3191166262</v>
      </c>
      <c r="F4596" s="255" t="s">
        <v>9122</v>
      </c>
      <c r="G4596" s="9"/>
      <c r="H4596" s="255" t="s">
        <v>9168</v>
      </c>
      <c r="I4596" s="9">
        <v>3</v>
      </c>
    </row>
    <row r="4597">
      <c r="A4597" s="255" t="s">
        <v>5774</v>
      </c>
      <c r="B4597" s="9">
        <v>7</v>
      </c>
      <c r="C4597" s="255" t="s">
        <v>9205</v>
      </c>
      <c r="D4597" s="9">
        <v>-17.780346472170773</v>
      </c>
      <c r="E4597" s="9">
        <v>1752644.3191166262</v>
      </c>
      <c r="F4597" s="255" t="s">
        <v>9122</v>
      </c>
      <c r="G4597" s="9"/>
      <c r="H4597" s="255" t="s">
        <v>9168</v>
      </c>
      <c r="I4597" s="9">
        <v>3</v>
      </c>
    </row>
    <row r="4598">
      <c r="A4598" s="255" t="s">
        <v>5775</v>
      </c>
      <c r="B4598" s="9">
        <v>7</v>
      </c>
      <c r="C4598" s="255" t="s">
        <v>9103</v>
      </c>
      <c r="D4598" s="9">
        <v>952105.46843591484</v>
      </c>
      <c r="E4598" s="9">
        <v>1752644.3191166262</v>
      </c>
      <c r="F4598" s="255" t="s">
        <v>9123</v>
      </c>
      <c r="G4598" s="9"/>
      <c r="H4598" s="255" t="s">
        <v>9168</v>
      </c>
      <c r="I4598" s="9">
        <v>3</v>
      </c>
    </row>
    <row r="4599">
      <c r="A4599" s="255" t="s">
        <v>5776</v>
      </c>
      <c r="B4599" s="9">
        <v>7</v>
      </c>
      <c r="C4599" s="255" t="s">
        <v>9104</v>
      </c>
      <c r="D4599" s="9">
        <v>-31162623.236375451</v>
      </c>
      <c r="E4599" s="9">
        <v>1752644.3191166262</v>
      </c>
      <c r="F4599" s="255" t="s">
        <v>9123</v>
      </c>
      <c r="G4599" s="9"/>
      <c r="H4599" s="255" t="s">
        <v>9168</v>
      </c>
      <c r="I4599" s="9">
        <v>3</v>
      </c>
    </row>
    <row r="4600">
      <c r="A4600" s="255" t="s">
        <v>5777</v>
      </c>
      <c r="B4600" s="9">
        <v>7</v>
      </c>
      <c r="C4600" s="255" t="s">
        <v>9105</v>
      </c>
      <c r="D4600" s="9">
        <v>0.54323941147157473</v>
      </c>
      <c r="E4600" s="9">
        <v>1752644.3191166262</v>
      </c>
      <c r="F4600" s="255" t="s">
        <v>9123</v>
      </c>
      <c r="G4600" s="9"/>
      <c r="H4600" s="255" t="s">
        <v>9168</v>
      </c>
      <c r="I4600" s="9">
        <v>3</v>
      </c>
    </row>
    <row r="4601">
      <c r="A4601" s="255" t="s">
        <v>5778</v>
      </c>
      <c r="B4601" s="9">
        <v>7</v>
      </c>
      <c r="C4601" s="255" t="s">
        <v>9205</v>
      </c>
      <c r="D4601" s="9">
        <v>-17.780346472170773</v>
      </c>
      <c r="E4601" s="9">
        <v>1752644.3191166262</v>
      </c>
      <c r="F4601" s="255" t="s">
        <v>9123</v>
      </c>
      <c r="G4601" s="9"/>
      <c r="H4601" s="255" t="s">
        <v>9168</v>
      </c>
      <c r="I4601" s="9">
        <v>3</v>
      </c>
    </row>
    <row r="4602">
      <c r="A4602" s="255" t="s">
        <v>5779</v>
      </c>
      <c r="B4602" s="9">
        <v>7</v>
      </c>
      <c r="C4602" s="255" t="s">
        <v>9103</v>
      </c>
      <c r="D4602" s="9">
        <v>952105.46843591484</v>
      </c>
      <c r="E4602" s="9">
        <v>1752644.3191166262</v>
      </c>
      <c r="F4602" s="255" t="s">
        <v>9124</v>
      </c>
      <c r="G4602" s="9"/>
      <c r="H4602" s="255" t="s">
        <v>9168</v>
      </c>
      <c r="I4602" s="9">
        <v>3</v>
      </c>
    </row>
    <row r="4603">
      <c r="A4603" s="255" t="s">
        <v>5780</v>
      </c>
      <c r="B4603" s="9">
        <v>7</v>
      </c>
      <c r="C4603" s="255" t="s">
        <v>9104</v>
      </c>
      <c r="D4603" s="9">
        <v>-31162623.236375451</v>
      </c>
      <c r="E4603" s="9">
        <v>1752644.3191166262</v>
      </c>
      <c r="F4603" s="255" t="s">
        <v>9124</v>
      </c>
      <c r="G4603" s="9"/>
      <c r="H4603" s="255" t="s">
        <v>9168</v>
      </c>
      <c r="I4603" s="9">
        <v>3</v>
      </c>
    </row>
    <row r="4604">
      <c r="A4604" s="255" t="s">
        <v>5781</v>
      </c>
      <c r="B4604" s="9">
        <v>7</v>
      </c>
      <c r="C4604" s="255" t="s">
        <v>9105</v>
      </c>
      <c r="D4604" s="9">
        <v>0.54323941147157473</v>
      </c>
      <c r="E4604" s="9">
        <v>1752644.3191166262</v>
      </c>
      <c r="F4604" s="255" t="s">
        <v>9124</v>
      </c>
      <c r="G4604" s="9"/>
      <c r="H4604" s="255" t="s">
        <v>9168</v>
      </c>
      <c r="I4604" s="9">
        <v>3</v>
      </c>
    </row>
    <row r="4605">
      <c r="A4605" s="255" t="s">
        <v>5782</v>
      </c>
      <c r="B4605" s="9">
        <v>7</v>
      </c>
      <c r="C4605" s="255" t="s">
        <v>9205</v>
      </c>
      <c r="D4605" s="9">
        <v>-17.780346472170773</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1363646.7400201992</v>
      </c>
      <c r="E4614" s="9">
        <v>1752644.3191166262</v>
      </c>
      <c r="F4614" s="255" t="s">
        <v>9127</v>
      </c>
      <c r="G4614" s="9"/>
      <c r="H4614" s="255" t="s">
        <v>9168</v>
      </c>
      <c r="I4614" s="9">
        <v>3</v>
      </c>
    </row>
    <row r="4615">
      <c r="A4615" s="255" t="s">
        <v>5792</v>
      </c>
      <c r="B4615" s="9">
        <v>7</v>
      </c>
      <c r="C4615" s="255" t="s">
        <v>9104</v>
      </c>
      <c r="D4615" s="9">
        <v>4788673233.2291203</v>
      </c>
      <c r="E4615" s="9">
        <v>1752644.3191166262</v>
      </c>
      <c r="F4615" s="255" t="s">
        <v>9127</v>
      </c>
      <c r="G4615" s="9"/>
      <c r="H4615" s="255" t="s">
        <v>9168</v>
      </c>
      <c r="I4615" s="9">
        <v>3</v>
      </c>
    </row>
    <row r="4616">
      <c r="A4616" s="255" t="s">
        <v>5793</v>
      </c>
      <c r="B4616" s="9">
        <v>7</v>
      </c>
      <c r="C4616" s="255" t="s">
        <v>9105</v>
      </c>
      <c r="D4616" s="9">
        <v>0.77805104272811565</v>
      </c>
      <c r="E4616" s="9">
        <v>1752644.3191166262</v>
      </c>
      <c r="F4616" s="255" t="s">
        <v>9127</v>
      </c>
      <c r="G4616" s="9"/>
      <c r="H4616" s="255" t="s">
        <v>9168</v>
      </c>
      <c r="I4616" s="9">
        <v>3</v>
      </c>
    </row>
    <row r="4617">
      <c r="A4617" s="255" t="s">
        <v>5794</v>
      </c>
      <c r="B4617" s="9">
        <v>7</v>
      </c>
      <c r="C4617" s="255" t="s">
        <v>9205</v>
      </c>
      <c r="D4617" s="9">
        <v>2732.2561577369697</v>
      </c>
      <c r="E4617" s="9">
        <v>1752644.3191166262</v>
      </c>
      <c r="F4617" s="255" t="s">
        <v>9127</v>
      </c>
      <c r="G4617" s="9"/>
      <c r="H4617" s="255" t="s">
        <v>9168</v>
      </c>
      <c r="I4617" s="9">
        <v>3</v>
      </c>
    </row>
    <row r="4618">
      <c r="A4618" s="255" t="s">
        <v>5795</v>
      </c>
      <c r="B4618" s="9">
        <v>7</v>
      </c>
      <c r="C4618" s="255" t="s">
        <v>9103</v>
      </c>
      <c r="D4618" s="9">
        <v>1363646.7400201992</v>
      </c>
      <c r="E4618" s="9">
        <v>1752644.3191166262</v>
      </c>
      <c r="F4618" s="255" t="s">
        <v>9128</v>
      </c>
      <c r="G4618" s="9"/>
      <c r="H4618" s="255" t="s">
        <v>9168</v>
      </c>
      <c r="I4618" s="9">
        <v>3</v>
      </c>
    </row>
    <row r="4619">
      <c r="A4619" s="255" t="s">
        <v>5796</v>
      </c>
      <c r="B4619" s="9">
        <v>7</v>
      </c>
      <c r="C4619" s="255" t="s">
        <v>9104</v>
      </c>
      <c r="D4619" s="9">
        <v>4788673233.2291203</v>
      </c>
      <c r="E4619" s="9">
        <v>1752644.3191166262</v>
      </c>
      <c r="F4619" s="255" t="s">
        <v>9128</v>
      </c>
      <c r="G4619" s="9"/>
      <c r="H4619" s="255" t="s">
        <v>9168</v>
      </c>
      <c r="I4619" s="9">
        <v>3</v>
      </c>
    </row>
    <row r="4620">
      <c r="A4620" s="255" t="s">
        <v>5797</v>
      </c>
      <c r="B4620" s="9">
        <v>7</v>
      </c>
      <c r="C4620" s="255" t="s">
        <v>9105</v>
      </c>
      <c r="D4620" s="9">
        <v>0.77805104272811565</v>
      </c>
      <c r="E4620" s="9">
        <v>1752644.3191166262</v>
      </c>
      <c r="F4620" s="255" t="s">
        <v>9128</v>
      </c>
      <c r="G4620" s="9"/>
      <c r="H4620" s="255" t="s">
        <v>9168</v>
      </c>
      <c r="I4620" s="9">
        <v>3</v>
      </c>
    </row>
    <row r="4621">
      <c r="A4621" s="255" t="s">
        <v>5798</v>
      </c>
      <c r="B4621" s="9">
        <v>7</v>
      </c>
      <c r="C4621" s="255" t="s">
        <v>9205</v>
      </c>
      <c r="D4621" s="9">
        <v>2732.2561577369697</v>
      </c>
      <c r="E4621" s="9">
        <v>1752644.3191166262</v>
      </c>
      <c r="F4621" s="255" t="s">
        <v>9128</v>
      </c>
      <c r="G4621" s="9"/>
      <c r="H4621" s="255" t="s">
        <v>9168</v>
      </c>
      <c r="I4621" s="9">
        <v>3</v>
      </c>
    </row>
    <row r="4622">
      <c r="A4622" s="255" t="s">
        <v>5799</v>
      </c>
      <c r="B4622" s="9">
        <v>7</v>
      </c>
      <c r="C4622" s="255" t="s">
        <v>9103</v>
      </c>
      <c r="D4622" s="9">
        <v>303417.7962422811</v>
      </c>
      <c r="E4622" s="9">
        <v>1752644.3191166262</v>
      </c>
      <c r="F4622" s="255" t="s">
        <v>9129</v>
      </c>
      <c r="G4622" s="9"/>
      <c r="H4622" s="255" t="s">
        <v>9168</v>
      </c>
      <c r="I4622" s="9">
        <v>3</v>
      </c>
    </row>
    <row r="4623">
      <c r="A4623" s="255" t="s">
        <v>5800</v>
      </c>
      <c r="B4623" s="9">
        <v>7</v>
      </c>
      <c r="C4623" s="255" t="s">
        <v>9104</v>
      </c>
      <c r="D4623" s="9">
        <v>-4788379207.8699789</v>
      </c>
      <c r="E4623" s="9">
        <v>1752644.3191166262</v>
      </c>
      <c r="F4623" s="255" t="s">
        <v>9129</v>
      </c>
      <c r="G4623" s="9"/>
      <c r="H4623" s="255" t="s">
        <v>9168</v>
      </c>
      <c r="I4623" s="9">
        <v>3</v>
      </c>
    </row>
    <row r="4624">
      <c r="A4624" s="255" t="s">
        <v>5801</v>
      </c>
      <c r="B4624" s="9">
        <v>7</v>
      </c>
      <c r="C4624" s="255" t="s">
        <v>9105</v>
      </c>
      <c r="D4624" s="9">
        <v>0.17312000668521882</v>
      </c>
      <c r="E4624" s="9">
        <v>1752644.3191166262</v>
      </c>
      <c r="F4624" s="255" t="s">
        <v>9129</v>
      </c>
      <c r="G4624" s="9"/>
      <c r="H4624" s="255" t="s">
        <v>9168</v>
      </c>
      <c r="I4624" s="9">
        <v>3</v>
      </c>
    </row>
    <row r="4625">
      <c r="A4625" s="255" t="s">
        <v>5802</v>
      </c>
      <c r="B4625" s="9">
        <v>7</v>
      </c>
      <c r="C4625" s="255" t="s">
        <v>9205</v>
      </c>
      <c r="D4625" s="9">
        <v>-2732.0883967395248</v>
      </c>
      <c r="E4625" s="9">
        <v>1752644.3191166262</v>
      </c>
      <c r="F4625" s="255" t="s">
        <v>9129</v>
      </c>
      <c r="G4625" s="9"/>
      <c r="H4625" s="255" t="s">
        <v>9168</v>
      </c>
      <c r="I4625" s="9">
        <v>3</v>
      </c>
    </row>
    <row r="4626">
      <c r="A4626" s="255" t="s">
        <v>5803</v>
      </c>
      <c r="B4626" s="9">
        <v>7</v>
      </c>
      <c r="C4626" s="255" t="s">
        <v>9103</v>
      </c>
      <c r="D4626" s="9">
        <v>303417.7962422811</v>
      </c>
      <c r="E4626" s="9">
        <v>1752644.3191166262</v>
      </c>
      <c r="F4626" s="255" t="s">
        <v>9130</v>
      </c>
      <c r="G4626" s="9"/>
      <c r="H4626" s="255" t="s">
        <v>9168</v>
      </c>
      <c r="I4626" s="9">
        <v>3</v>
      </c>
    </row>
    <row r="4627">
      <c r="A4627" s="255" t="s">
        <v>5804</v>
      </c>
      <c r="B4627" s="9">
        <v>7</v>
      </c>
      <c r="C4627" s="255" t="s">
        <v>9104</v>
      </c>
      <c r="D4627" s="9">
        <v>-4788379207.8699789</v>
      </c>
      <c r="E4627" s="9">
        <v>1752644.3191166262</v>
      </c>
      <c r="F4627" s="255" t="s">
        <v>9130</v>
      </c>
      <c r="G4627" s="9"/>
      <c r="H4627" s="255" t="s">
        <v>9168</v>
      </c>
      <c r="I4627" s="9">
        <v>3</v>
      </c>
    </row>
    <row r="4628">
      <c r="A4628" s="255" t="s">
        <v>5805</v>
      </c>
      <c r="B4628" s="9">
        <v>7</v>
      </c>
      <c r="C4628" s="255" t="s">
        <v>9105</v>
      </c>
      <c r="D4628" s="9">
        <v>0.17312000668521882</v>
      </c>
      <c r="E4628" s="9">
        <v>1752644.3191166262</v>
      </c>
      <c r="F4628" s="255" t="s">
        <v>9130</v>
      </c>
      <c r="G4628" s="9"/>
      <c r="H4628" s="255" t="s">
        <v>9168</v>
      </c>
      <c r="I4628" s="9">
        <v>3</v>
      </c>
    </row>
    <row r="4629">
      <c r="A4629" s="255" t="s">
        <v>5806</v>
      </c>
      <c r="B4629" s="9">
        <v>7</v>
      </c>
      <c r="C4629" s="255" t="s">
        <v>9205</v>
      </c>
      <c r="D4629" s="9">
        <v>-2732.0883967395248</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1311737.4341101034</v>
      </c>
      <c r="E4638" s="9">
        <v>1752644.3191166262</v>
      </c>
      <c r="F4638" s="255" t="s">
        <v>9133</v>
      </c>
      <c r="G4638" s="9"/>
      <c r="H4638" s="255" t="s">
        <v>9168</v>
      </c>
      <c r="I4638" s="9">
        <v>3</v>
      </c>
    </row>
    <row r="4639">
      <c r="A4639" s="255" t="s">
        <v>5816</v>
      </c>
      <c r="B4639" s="9">
        <v>7</v>
      </c>
      <c r="C4639" s="255" t="s">
        <v>9104</v>
      </c>
      <c r="D4639" s="9">
        <v>3291487838.8540988</v>
      </c>
      <c r="E4639" s="9">
        <v>1752644.3191166262</v>
      </c>
      <c r="F4639" s="255" t="s">
        <v>9133</v>
      </c>
      <c r="G4639" s="9"/>
      <c r="H4639" s="255" t="s">
        <v>9168</v>
      </c>
      <c r="I4639" s="9">
        <v>3</v>
      </c>
    </row>
    <row r="4640">
      <c r="A4640" s="255" t="s">
        <v>5817</v>
      </c>
      <c r="B4640" s="9">
        <v>7</v>
      </c>
      <c r="C4640" s="255" t="s">
        <v>9105</v>
      </c>
      <c r="D4640" s="9">
        <v>0.74843333573308801</v>
      </c>
      <c r="E4640" s="9">
        <v>1752644.3191166262</v>
      </c>
      <c r="F4640" s="255" t="s">
        <v>9133</v>
      </c>
      <c r="G4640" s="9"/>
      <c r="H4640" s="255" t="s">
        <v>9168</v>
      </c>
      <c r="I4640" s="9">
        <v>3</v>
      </c>
    </row>
    <row r="4641">
      <c r="A4641" s="255" t="s">
        <v>5818</v>
      </c>
      <c r="B4641" s="9">
        <v>7</v>
      </c>
      <c r="C4641" s="255" t="s">
        <v>9205</v>
      </c>
      <c r="D4641" s="9">
        <v>1878.012442657553</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-6301940898.1750603</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-3595.6758764102156</v>
      </c>
      <c r="E4645" s="9">
        <v>1752644.3191166262</v>
      </c>
      <c r="F4645" s="255" t="s">
        <v>9134</v>
      </c>
      <c r="G4645" s="9"/>
      <c r="H4645" s="255" t="s">
        <v>9168</v>
      </c>
      <c r="I4645" s="9">
        <v>3</v>
      </c>
    </row>
    <row r="4646">
      <c r="A4646" s="255" t="s">
        <v>5823</v>
      </c>
      <c r="B4646" s="9">
        <v>7</v>
      </c>
      <c r="C4646" s="255" t="s">
        <v>9103</v>
      </c>
      <c r="D4646" s="9">
        <v>317588.00202413526</v>
      </c>
      <c r="E4646" s="9">
        <v>1752644.3191166262</v>
      </c>
      <c r="F4646" s="255" t="s">
        <v>9135</v>
      </c>
      <c r="G4646" s="9"/>
      <c r="H4646" s="255" t="s">
        <v>9168</v>
      </c>
      <c r="I4646" s="9">
        <v>3</v>
      </c>
    </row>
    <row r="4647">
      <c r="A4647" s="255" t="s">
        <v>5824</v>
      </c>
      <c r="B4647" s="9">
        <v>7</v>
      </c>
      <c r="C4647" s="255" t="s">
        <v>9104</v>
      </c>
      <c r="D4647" s="9">
        <v>-3010453059.3209615</v>
      </c>
      <c r="E4647" s="9">
        <v>1752644.3191166262</v>
      </c>
      <c r="F4647" s="255" t="s">
        <v>9135</v>
      </c>
      <c r="G4647" s="9"/>
      <c r="H4647" s="255" t="s">
        <v>9168</v>
      </c>
      <c r="I4647" s="9">
        <v>3</v>
      </c>
    </row>
    <row r="4648">
      <c r="A4648" s="255" t="s">
        <v>5825</v>
      </c>
      <c r="B4648" s="9">
        <v>7</v>
      </c>
      <c r="C4648" s="255" t="s">
        <v>9105</v>
      </c>
      <c r="D4648" s="9">
        <v>0.18120505031175238</v>
      </c>
      <c r="E4648" s="9">
        <v>1752644.3191166262</v>
      </c>
      <c r="F4648" s="255" t="s">
        <v>9135</v>
      </c>
      <c r="G4648" s="9"/>
      <c r="H4648" s="255" t="s">
        <v>9168</v>
      </c>
      <c r="I4648" s="9">
        <v>3</v>
      </c>
    </row>
    <row r="4649">
      <c r="A4649" s="255" t="s">
        <v>5826</v>
      </c>
      <c r="B4649" s="9">
        <v>7</v>
      </c>
      <c r="C4649" s="255" t="s">
        <v>9205</v>
      </c>
      <c r="D4649" s="9">
        <v>-1717.6634337526625</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869628.01279821806</v>
      </c>
      <c r="E4694" s="9">
        <v>1746329.1424868982</v>
      </c>
      <c r="F4694" s="255" t="s">
        <v>9122</v>
      </c>
      <c r="G4694" s="9"/>
      <c r="H4694" s="255" t="s">
        <v>9168</v>
      </c>
      <c r="I4694" s="9">
        <v>3</v>
      </c>
    </row>
    <row r="4695">
      <c r="A4695" s="255" t="s">
        <v>5872</v>
      </c>
      <c r="B4695" s="9">
        <v>8</v>
      </c>
      <c r="C4695" s="255" t="s">
        <v>9104</v>
      </c>
      <c r="D4695" s="9">
        <v>-904452938.36335266</v>
      </c>
      <c r="E4695" s="9">
        <v>1746329.1424868982</v>
      </c>
      <c r="F4695" s="255" t="s">
        <v>9122</v>
      </c>
      <c r="G4695" s="9"/>
      <c r="H4695" s="255" t="s">
        <v>9168</v>
      </c>
      <c r="I4695" s="9">
        <v>3</v>
      </c>
    </row>
    <row r="4696">
      <c r="A4696" s="255" t="s">
        <v>5873</v>
      </c>
      <c r="B4696" s="9">
        <v>8</v>
      </c>
      <c r="C4696" s="255" t="s">
        <v>9105</v>
      </c>
      <c r="D4696" s="9">
        <v>0.49797486146271674</v>
      </c>
      <c r="E4696" s="9">
        <v>1746329.1424868982</v>
      </c>
      <c r="F4696" s="255" t="s">
        <v>9122</v>
      </c>
      <c r="G4696" s="9"/>
      <c r="H4696" s="255" t="s">
        <v>9168</v>
      </c>
      <c r="I4696" s="9">
        <v>3</v>
      </c>
    </row>
    <row r="4697">
      <c r="A4697" s="255" t="s">
        <v>5874</v>
      </c>
      <c r="B4697" s="9">
        <v>8</v>
      </c>
      <c r="C4697" s="255" t="s">
        <v>9205</v>
      </c>
      <c r="D4697" s="9">
        <v>-517.91664947842912</v>
      </c>
      <c r="E4697" s="9">
        <v>1746329.1424868982</v>
      </c>
      <c r="F4697" s="255" t="s">
        <v>9122</v>
      </c>
      <c r="G4697" s="9"/>
      <c r="H4697" s="255" t="s">
        <v>9168</v>
      </c>
      <c r="I4697" s="9">
        <v>3</v>
      </c>
    </row>
    <row r="4698">
      <c r="A4698" s="255" t="s">
        <v>5875</v>
      </c>
      <c r="B4698" s="9">
        <v>8</v>
      </c>
      <c r="C4698" s="255" t="s">
        <v>9103</v>
      </c>
      <c r="D4698" s="9">
        <v>869628.01279821806</v>
      </c>
      <c r="E4698" s="9">
        <v>1746329.1424868982</v>
      </c>
      <c r="F4698" s="255" t="s">
        <v>9123</v>
      </c>
      <c r="G4698" s="9"/>
      <c r="H4698" s="255" t="s">
        <v>9168</v>
      </c>
      <c r="I4698" s="9">
        <v>3</v>
      </c>
    </row>
    <row r="4699">
      <c r="A4699" s="255" t="s">
        <v>5876</v>
      </c>
      <c r="B4699" s="9">
        <v>8</v>
      </c>
      <c r="C4699" s="255" t="s">
        <v>9104</v>
      </c>
      <c r="D4699" s="9">
        <v>-904452938.36335266</v>
      </c>
      <c r="E4699" s="9">
        <v>1746329.1424868982</v>
      </c>
      <c r="F4699" s="255" t="s">
        <v>9123</v>
      </c>
      <c r="G4699" s="9"/>
      <c r="H4699" s="255" t="s">
        <v>9168</v>
      </c>
      <c r="I4699" s="9">
        <v>3</v>
      </c>
    </row>
    <row r="4700">
      <c r="A4700" s="255" t="s">
        <v>5877</v>
      </c>
      <c r="B4700" s="9">
        <v>8</v>
      </c>
      <c r="C4700" s="255" t="s">
        <v>9105</v>
      </c>
      <c r="D4700" s="9">
        <v>0.49797486146271674</v>
      </c>
      <c r="E4700" s="9">
        <v>1746329.1424868982</v>
      </c>
      <c r="F4700" s="255" t="s">
        <v>9123</v>
      </c>
      <c r="G4700" s="9"/>
      <c r="H4700" s="255" t="s">
        <v>9168</v>
      </c>
      <c r="I4700" s="9">
        <v>3</v>
      </c>
    </row>
    <row r="4701">
      <c r="A4701" s="255" t="s">
        <v>5878</v>
      </c>
      <c r="B4701" s="9">
        <v>8</v>
      </c>
      <c r="C4701" s="255" t="s">
        <v>9205</v>
      </c>
      <c r="D4701" s="9">
        <v>-517.91664947842912</v>
      </c>
      <c r="E4701" s="9">
        <v>1746329.1424868982</v>
      </c>
      <c r="F4701" s="255" t="s">
        <v>9123</v>
      </c>
      <c r="G4701" s="9"/>
      <c r="H4701" s="255" t="s">
        <v>9168</v>
      </c>
      <c r="I4701" s="9">
        <v>3</v>
      </c>
    </row>
    <row r="4702">
      <c r="A4702" s="255" t="s">
        <v>5879</v>
      </c>
      <c r="B4702" s="9">
        <v>8</v>
      </c>
      <c r="C4702" s="255" t="s">
        <v>9103</v>
      </c>
      <c r="D4702" s="9">
        <v>869628.01279821806</v>
      </c>
      <c r="E4702" s="9">
        <v>1746329.1424868982</v>
      </c>
      <c r="F4702" s="255" t="s">
        <v>9124</v>
      </c>
      <c r="G4702" s="9"/>
      <c r="H4702" s="255" t="s">
        <v>9168</v>
      </c>
      <c r="I4702" s="9">
        <v>3</v>
      </c>
    </row>
    <row r="4703">
      <c r="A4703" s="255" t="s">
        <v>5880</v>
      </c>
      <c r="B4703" s="9">
        <v>8</v>
      </c>
      <c r="C4703" s="255" t="s">
        <v>9104</v>
      </c>
      <c r="D4703" s="9">
        <v>-904452938.36335266</v>
      </c>
      <c r="E4703" s="9">
        <v>1746329.1424868982</v>
      </c>
      <c r="F4703" s="255" t="s">
        <v>9124</v>
      </c>
      <c r="G4703" s="9"/>
      <c r="H4703" s="255" t="s">
        <v>9168</v>
      </c>
      <c r="I4703" s="9">
        <v>3</v>
      </c>
    </row>
    <row r="4704">
      <c r="A4704" s="255" t="s">
        <v>5881</v>
      </c>
      <c r="B4704" s="9">
        <v>8</v>
      </c>
      <c r="C4704" s="255" t="s">
        <v>9105</v>
      </c>
      <c r="D4704" s="9">
        <v>0.49797486146271674</v>
      </c>
      <c r="E4704" s="9">
        <v>1746329.1424868982</v>
      </c>
      <c r="F4704" s="255" t="s">
        <v>9124</v>
      </c>
      <c r="G4704" s="9"/>
      <c r="H4704" s="255" t="s">
        <v>9168</v>
      </c>
      <c r="I4704" s="9">
        <v>3</v>
      </c>
    </row>
    <row r="4705">
      <c r="A4705" s="255" t="s">
        <v>5882</v>
      </c>
      <c r="B4705" s="9">
        <v>8</v>
      </c>
      <c r="C4705" s="255" t="s">
        <v>9205</v>
      </c>
      <c r="D4705" s="9">
        <v>-517.91664947842912</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1291898.6041479625</v>
      </c>
      <c r="E4714" s="9">
        <v>1746329.1424868982</v>
      </c>
      <c r="F4714" s="255" t="s">
        <v>9127</v>
      </c>
      <c r="G4714" s="9"/>
      <c r="H4714" s="255" t="s">
        <v>9168</v>
      </c>
      <c r="I4714" s="9">
        <v>3</v>
      </c>
    </row>
    <row r="4715">
      <c r="A4715" s="255" t="s">
        <v>5892</v>
      </c>
      <c r="B4715" s="9">
        <v>8</v>
      </c>
      <c r="C4715" s="255" t="s">
        <v>9104</v>
      </c>
      <c r="D4715" s="9">
        <v>6570668162.7739592</v>
      </c>
      <c r="E4715" s="9">
        <v>1746329.1424868982</v>
      </c>
      <c r="F4715" s="255" t="s">
        <v>9127</v>
      </c>
      <c r="G4715" s="9"/>
      <c r="H4715" s="255" t="s">
        <v>9168</v>
      </c>
      <c r="I4715" s="9">
        <v>3</v>
      </c>
    </row>
    <row r="4716">
      <c r="A4716" s="255" t="s">
        <v>5893</v>
      </c>
      <c r="B4716" s="9">
        <v>8</v>
      </c>
      <c r="C4716" s="255" t="s">
        <v>9105</v>
      </c>
      <c r="D4716" s="9">
        <v>0.73977955971587694</v>
      </c>
      <c r="E4716" s="9">
        <v>1746329.1424868982</v>
      </c>
      <c r="F4716" s="255" t="s">
        <v>9127</v>
      </c>
      <c r="G4716" s="9"/>
      <c r="H4716" s="255" t="s">
        <v>9168</v>
      </c>
      <c r="I4716" s="9">
        <v>3</v>
      </c>
    </row>
    <row r="4717">
      <c r="A4717" s="255" t="s">
        <v>5894</v>
      </c>
      <c r="B4717" s="9">
        <v>8</v>
      </c>
      <c r="C4717" s="255" t="s">
        <v>9205</v>
      </c>
      <c r="D4717" s="9">
        <v>3762.5599910775441</v>
      </c>
      <c r="E4717" s="9">
        <v>1746329.1424868982</v>
      </c>
      <c r="F4717" s="255" t="s">
        <v>9127</v>
      </c>
      <c r="G4717" s="9"/>
      <c r="H4717" s="255" t="s">
        <v>9168</v>
      </c>
      <c r="I4717" s="9">
        <v>3</v>
      </c>
    </row>
    <row r="4718">
      <c r="A4718" s="255" t="s">
        <v>5895</v>
      </c>
      <c r="B4718" s="9">
        <v>8</v>
      </c>
      <c r="C4718" s="255" t="s">
        <v>9103</v>
      </c>
      <c r="D4718" s="9">
        <v>1291898.6041479625</v>
      </c>
      <c r="E4718" s="9">
        <v>1746329.1424868982</v>
      </c>
      <c r="F4718" s="255" t="s">
        <v>9128</v>
      </c>
      <c r="G4718" s="9"/>
      <c r="H4718" s="255" t="s">
        <v>9168</v>
      </c>
      <c r="I4718" s="9">
        <v>3</v>
      </c>
    </row>
    <row r="4719">
      <c r="A4719" s="255" t="s">
        <v>5896</v>
      </c>
      <c r="B4719" s="9">
        <v>8</v>
      </c>
      <c r="C4719" s="255" t="s">
        <v>9104</v>
      </c>
      <c r="D4719" s="9">
        <v>6570668162.7739592</v>
      </c>
      <c r="E4719" s="9">
        <v>1746329.1424868982</v>
      </c>
      <c r="F4719" s="255" t="s">
        <v>9128</v>
      </c>
      <c r="G4719" s="9"/>
      <c r="H4719" s="255" t="s">
        <v>9168</v>
      </c>
      <c r="I4719" s="9">
        <v>3</v>
      </c>
    </row>
    <row r="4720">
      <c r="A4720" s="255" t="s">
        <v>5897</v>
      </c>
      <c r="B4720" s="9">
        <v>8</v>
      </c>
      <c r="C4720" s="255" t="s">
        <v>9105</v>
      </c>
      <c r="D4720" s="9">
        <v>0.73977955971587694</v>
      </c>
      <c r="E4720" s="9">
        <v>1746329.1424868982</v>
      </c>
      <c r="F4720" s="255" t="s">
        <v>9128</v>
      </c>
      <c r="G4720" s="9"/>
      <c r="H4720" s="255" t="s">
        <v>9168</v>
      </c>
      <c r="I4720" s="9">
        <v>3</v>
      </c>
    </row>
    <row r="4721">
      <c r="A4721" s="255" t="s">
        <v>5898</v>
      </c>
      <c r="B4721" s="9">
        <v>8</v>
      </c>
      <c r="C4721" s="255" t="s">
        <v>9205</v>
      </c>
      <c r="D4721" s="9">
        <v>3762.5599910775441</v>
      </c>
      <c r="E4721" s="9">
        <v>1746329.1424868982</v>
      </c>
      <c r="F4721" s="255" t="s">
        <v>9128</v>
      </c>
      <c r="G4721" s="9"/>
      <c r="H4721" s="255" t="s">
        <v>9168</v>
      </c>
      <c r="I4721" s="9">
        <v>3</v>
      </c>
    </row>
    <row r="4722">
      <c r="A4722" s="255" t="s">
        <v>5899</v>
      </c>
      <c r="B4722" s="9">
        <v>8</v>
      </c>
      <c r="C4722" s="255" t="s">
        <v>9103</v>
      </c>
      <c r="D4722" s="9">
        <v>307324.10820451594</v>
      </c>
      <c r="E4722" s="9">
        <v>1746329.1424868982</v>
      </c>
      <c r="F4722" s="255" t="s">
        <v>9129</v>
      </c>
      <c r="G4722" s="9"/>
      <c r="H4722" s="255" t="s">
        <v>9168</v>
      </c>
      <c r="I4722" s="9">
        <v>3</v>
      </c>
    </row>
    <row r="4723">
      <c r="A4723" s="255" t="s">
        <v>5900</v>
      </c>
      <c r="B4723" s="9">
        <v>8</v>
      </c>
      <c r="C4723" s="255" t="s">
        <v>9104</v>
      </c>
      <c r="D4723" s="9">
        <v>-6990267497.7291222</v>
      </c>
      <c r="E4723" s="9">
        <v>1746329.1424868982</v>
      </c>
      <c r="F4723" s="255" t="s">
        <v>9129</v>
      </c>
      <c r="G4723" s="9"/>
      <c r="H4723" s="255" t="s">
        <v>9168</v>
      </c>
      <c r="I4723" s="9">
        <v>3</v>
      </c>
    </row>
    <row r="4724">
      <c r="A4724" s="255" t="s">
        <v>5901</v>
      </c>
      <c r="B4724" s="9">
        <v>8</v>
      </c>
      <c r="C4724" s="255" t="s">
        <v>9105</v>
      </c>
      <c r="D4724" s="9">
        <v>0.17598292368119353</v>
      </c>
      <c r="E4724" s="9">
        <v>1746329.1424868982</v>
      </c>
      <c r="F4724" s="255" t="s">
        <v>9129</v>
      </c>
      <c r="G4724" s="9"/>
      <c r="H4724" s="255" t="s">
        <v>9168</v>
      </c>
      <c r="I4724" s="9">
        <v>3</v>
      </c>
    </row>
    <row r="4725">
      <c r="A4725" s="255" t="s">
        <v>5902</v>
      </c>
      <c r="B4725" s="9">
        <v>8</v>
      </c>
      <c r="C4725" s="255" t="s">
        <v>9205</v>
      </c>
      <c r="D4725" s="9">
        <v>-4002.8350484803104</v>
      </c>
      <c r="E4725" s="9">
        <v>1746329.1424868982</v>
      </c>
      <c r="F4725" s="255" t="s">
        <v>9129</v>
      </c>
      <c r="G4725" s="9"/>
      <c r="H4725" s="255" t="s">
        <v>9168</v>
      </c>
      <c r="I4725" s="9">
        <v>3</v>
      </c>
    </row>
    <row r="4726">
      <c r="A4726" s="255" t="s">
        <v>5903</v>
      </c>
      <c r="B4726" s="9">
        <v>8</v>
      </c>
      <c r="C4726" s="255" t="s">
        <v>9103</v>
      </c>
      <c r="D4726" s="9">
        <v>307324.10820451594</v>
      </c>
      <c r="E4726" s="9">
        <v>1746329.1424868982</v>
      </c>
      <c r="F4726" s="255" t="s">
        <v>9130</v>
      </c>
      <c r="G4726" s="9"/>
      <c r="H4726" s="255" t="s">
        <v>9168</v>
      </c>
      <c r="I4726" s="9">
        <v>3</v>
      </c>
    </row>
    <row r="4727">
      <c r="A4727" s="255" t="s">
        <v>5904</v>
      </c>
      <c r="B4727" s="9">
        <v>8</v>
      </c>
      <c r="C4727" s="255" t="s">
        <v>9104</v>
      </c>
      <c r="D4727" s="9">
        <v>-6990267497.7291222</v>
      </c>
      <c r="E4727" s="9">
        <v>1746329.1424868982</v>
      </c>
      <c r="F4727" s="255" t="s">
        <v>9130</v>
      </c>
      <c r="G4727" s="9"/>
      <c r="H4727" s="255" t="s">
        <v>9168</v>
      </c>
      <c r="I4727" s="9">
        <v>3</v>
      </c>
    </row>
    <row r="4728">
      <c r="A4728" s="255" t="s">
        <v>5905</v>
      </c>
      <c r="B4728" s="9">
        <v>8</v>
      </c>
      <c r="C4728" s="255" t="s">
        <v>9105</v>
      </c>
      <c r="D4728" s="9">
        <v>0.17598292368119353</v>
      </c>
      <c r="E4728" s="9">
        <v>1746329.1424868982</v>
      </c>
      <c r="F4728" s="255" t="s">
        <v>9130</v>
      </c>
      <c r="G4728" s="9"/>
      <c r="H4728" s="255" t="s">
        <v>9168</v>
      </c>
      <c r="I4728" s="9">
        <v>3</v>
      </c>
    </row>
    <row r="4729">
      <c r="A4729" s="255" t="s">
        <v>5906</v>
      </c>
      <c r="B4729" s="9">
        <v>8</v>
      </c>
      <c r="C4729" s="255" t="s">
        <v>9205</v>
      </c>
      <c r="D4729" s="9">
        <v>-4002.8350484803104</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1326982.0374717654</v>
      </c>
      <c r="E4738" s="9">
        <v>1746329.1424868982</v>
      </c>
      <c r="F4738" s="255" t="s">
        <v>9133</v>
      </c>
      <c r="G4738" s="9"/>
      <c r="H4738" s="255" t="s">
        <v>9168</v>
      </c>
      <c r="I4738" s="9">
        <v>3</v>
      </c>
    </row>
    <row r="4739">
      <c r="A4739" s="255" t="s">
        <v>5916</v>
      </c>
      <c r="B4739" s="9">
        <v>8</v>
      </c>
      <c r="C4739" s="255" t="s">
        <v>9104</v>
      </c>
      <c r="D4739" s="9">
        <v>3627020141.4420643</v>
      </c>
      <c r="E4739" s="9">
        <v>1746329.1424868982</v>
      </c>
      <c r="F4739" s="255" t="s">
        <v>9133</v>
      </c>
      <c r="G4739" s="9"/>
      <c r="H4739" s="255" t="s">
        <v>9168</v>
      </c>
      <c r="I4739" s="9">
        <v>3</v>
      </c>
    </row>
    <row r="4740">
      <c r="A4740" s="255" t="s">
        <v>5917</v>
      </c>
      <c r="B4740" s="9">
        <v>8</v>
      </c>
      <c r="C4740" s="255" t="s">
        <v>9105</v>
      </c>
      <c r="D4740" s="9">
        <v>0.75986937696180668</v>
      </c>
      <c r="E4740" s="9">
        <v>1746329.1424868982</v>
      </c>
      <c r="F4740" s="255" t="s">
        <v>9133</v>
      </c>
      <c r="G4740" s="9"/>
      <c r="H4740" s="255" t="s">
        <v>9168</v>
      </c>
      <c r="I4740" s="9">
        <v>3</v>
      </c>
    </row>
    <row r="4741">
      <c r="A4741" s="255" t="s">
        <v>5918</v>
      </c>
      <c r="B4741" s="9">
        <v>8</v>
      </c>
      <c r="C4741" s="255" t="s">
        <v>9205</v>
      </c>
      <c r="D4741" s="9">
        <v>2076.9395947186263</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-7680952634.9344225</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-4398.3418979060234</v>
      </c>
      <c r="E4745" s="9">
        <v>1746329.1424868982</v>
      </c>
      <c r="F4745" s="255" t="s">
        <v>9134</v>
      </c>
      <c r="G4745" s="9"/>
      <c r="H4745" s="255" t="s">
        <v>9168</v>
      </c>
      <c r="I4745" s="9">
        <v>3</v>
      </c>
    </row>
    <row r="4746">
      <c r="A4746" s="255" t="s">
        <v>5923</v>
      </c>
      <c r="B4746" s="9">
        <v>8</v>
      </c>
      <c r="C4746" s="255" t="s">
        <v>9103</v>
      </c>
      <c r="D4746" s="9">
        <v>337544.03163807152</v>
      </c>
      <c r="E4746" s="9">
        <v>1746329.1424868982</v>
      </c>
      <c r="F4746" s="255" t="s">
        <v>9135</v>
      </c>
      <c r="G4746" s="9"/>
      <c r="H4746" s="255" t="s">
        <v>9168</v>
      </c>
      <c r="I4746" s="9">
        <v>3</v>
      </c>
    </row>
    <row r="4747">
      <c r="A4747" s="255" t="s">
        <v>5924</v>
      </c>
      <c r="B4747" s="9">
        <v>8</v>
      </c>
      <c r="C4747" s="255" t="s">
        <v>9104</v>
      </c>
      <c r="D4747" s="9">
        <v>-4053932493.4923577</v>
      </c>
      <c r="E4747" s="9">
        <v>1746329.1424868982</v>
      </c>
      <c r="F4747" s="255" t="s">
        <v>9135</v>
      </c>
      <c r="G4747" s="9"/>
      <c r="H4747" s="255" t="s">
        <v>9168</v>
      </c>
      <c r="I4747" s="9">
        <v>3</v>
      </c>
    </row>
    <row r="4748">
      <c r="A4748" s="255" t="s">
        <v>5925</v>
      </c>
      <c r="B4748" s="9">
        <v>8</v>
      </c>
      <c r="C4748" s="255" t="s">
        <v>9105</v>
      </c>
      <c r="D4748" s="9">
        <v>0.19328775053102792</v>
      </c>
      <c r="E4748" s="9">
        <v>1746329.1424868982</v>
      </c>
      <c r="F4748" s="255" t="s">
        <v>9135</v>
      </c>
      <c r="G4748" s="9"/>
      <c r="H4748" s="255" t="s">
        <v>9168</v>
      </c>
      <c r="I4748" s="9">
        <v>3</v>
      </c>
    </row>
    <row r="4749">
      <c r="A4749" s="255" t="s">
        <v>5926</v>
      </c>
      <c r="B4749" s="9">
        <v>8</v>
      </c>
      <c r="C4749" s="255" t="s">
        <v>9205</v>
      </c>
      <c r="D4749" s="9">
        <v>-2321.4023031873971</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901550.90303851897</v>
      </c>
      <c r="E4794" s="9">
        <v>1747858.0461865487</v>
      </c>
      <c r="F4794" s="255" t="s">
        <v>9122</v>
      </c>
      <c r="G4794" s="9"/>
      <c r="H4794" s="255" t="s">
        <v>9168</v>
      </c>
      <c r="I4794" s="9">
        <v>3</v>
      </c>
    </row>
    <row r="4795">
      <c r="A4795" s="255" t="s">
        <v>5972</v>
      </c>
      <c r="B4795" s="9">
        <v>9</v>
      </c>
      <c r="C4795" s="255" t="s">
        <v>9104</v>
      </c>
      <c r="D4795" s="9">
        <v>-846536427.89469957</v>
      </c>
      <c r="E4795" s="9">
        <v>1747858.0461865487</v>
      </c>
      <c r="F4795" s="255" t="s">
        <v>9122</v>
      </c>
      <c r="G4795" s="9"/>
      <c r="H4795" s="255" t="s">
        <v>9168</v>
      </c>
      <c r="I4795" s="9">
        <v>3</v>
      </c>
    </row>
    <row r="4796">
      <c r="A4796" s="255" t="s">
        <v>5973</v>
      </c>
      <c r="B4796" s="9">
        <v>9</v>
      </c>
      <c r="C4796" s="255" t="s">
        <v>9105</v>
      </c>
      <c r="D4796" s="9">
        <v>0.51580327418780358</v>
      </c>
      <c r="E4796" s="9">
        <v>1747858.0461865487</v>
      </c>
      <c r="F4796" s="255" t="s">
        <v>9122</v>
      </c>
      <c r="G4796" s="9"/>
      <c r="H4796" s="255" t="s">
        <v>9168</v>
      </c>
      <c r="I4796" s="9">
        <v>3</v>
      </c>
    </row>
    <row r="4797">
      <c r="A4797" s="255" t="s">
        <v>5974</v>
      </c>
      <c r="B4797" s="9">
        <v>9</v>
      </c>
      <c r="C4797" s="255" t="s">
        <v>9205</v>
      </c>
      <c r="D4797" s="9">
        <v>-484.32790622880412</v>
      </c>
      <c r="E4797" s="9">
        <v>1747858.0461865487</v>
      </c>
      <c r="F4797" s="255" t="s">
        <v>9122</v>
      </c>
      <c r="G4797" s="9"/>
      <c r="H4797" s="255" t="s">
        <v>9168</v>
      </c>
      <c r="I4797" s="9">
        <v>3</v>
      </c>
    </row>
    <row r="4798">
      <c r="A4798" s="255" t="s">
        <v>5975</v>
      </c>
      <c r="B4798" s="9">
        <v>9</v>
      </c>
      <c r="C4798" s="255" t="s">
        <v>9103</v>
      </c>
      <c r="D4798" s="9">
        <v>901550.90303851897</v>
      </c>
      <c r="E4798" s="9">
        <v>1747858.0461865487</v>
      </c>
      <c r="F4798" s="255" t="s">
        <v>9123</v>
      </c>
      <c r="G4798" s="9"/>
      <c r="H4798" s="255" t="s">
        <v>9168</v>
      </c>
      <c r="I4798" s="9">
        <v>3</v>
      </c>
    </row>
    <row r="4799">
      <c r="A4799" s="255" t="s">
        <v>5976</v>
      </c>
      <c r="B4799" s="9">
        <v>9</v>
      </c>
      <c r="C4799" s="255" t="s">
        <v>9104</v>
      </c>
      <c r="D4799" s="9">
        <v>-846536427.89469957</v>
      </c>
      <c r="E4799" s="9">
        <v>1747858.0461865487</v>
      </c>
      <c r="F4799" s="255" t="s">
        <v>9123</v>
      </c>
      <c r="G4799" s="9"/>
      <c r="H4799" s="255" t="s">
        <v>9168</v>
      </c>
      <c r="I4799" s="9">
        <v>3</v>
      </c>
    </row>
    <row r="4800">
      <c r="A4800" s="255" t="s">
        <v>5977</v>
      </c>
      <c r="B4800" s="9">
        <v>9</v>
      </c>
      <c r="C4800" s="255" t="s">
        <v>9105</v>
      </c>
      <c r="D4800" s="9">
        <v>0.51580327418780358</v>
      </c>
      <c r="E4800" s="9">
        <v>1747858.0461865487</v>
      </c>
      <c r="F4800" s="255" t="s">
        <v>9123</v>
      </c>
      <c r="G4800" s="9"/>
      <c r="H4800" s="255" t="s">
        <v>9168</v>
      </c>
      <c r="I4800" s="9">
        <v>3</v>
      </c>
    </row>
    <row r="4801">
      <c r="A4801" s="255" t="s">
        <v>5978</v>
      </c>
      <c r="B4801" s="9">
        <v>9</v>
      </c>
      <c r="C4801" s="255" t="s">
        <v>9205</v>
      </c>
      <c r="D4801" s="9">
        <v>-484.32790622880412</v>
      </c>
      <c r="E4801" s="9">
        <v>1747858.0461865487</v>
      </c>
      <c r="F4801" s="255" t="s">
        <v>9123</v>
      </c>
      <c r="G4801" s="9"/>
      <c r="H4801" s="255" t="s">
        <v>9168</v>
      </c>
      <c r="I4801" s="9">
        <v>3</v>
      </c>
    </row>
    <row r="4802">
      <c r="A4802" s="255" t="s">
        <v>5979</v>
      </c>
      <c r="B4802" s="9">
        <v>9</v>
      </c>
      <c r="C4802" s="255" t="s">
        <v>9103</v>
      </c>
      <c r="D4802" s="9">
        <v>901550.90303851897</v>
      </c>
      <c r="E4802" s="9">
        <v>1747858.0461865487</v>
      </c>
      <c r="F4802" s="255" t="s">
        <v>9124</v>
      </c>
      <c r="G4802" s="9"/>
      <c r="H4802" s="255" t="s">
        <v>9168</v>
      </c>
      <c r="I4802" s="9">
        <v>3</v>
      </c>
    </row>
    <row r="4803">
      <c r="A4803" s="255" t="s">
        <v>5980</v>
      </c>
      <c r="B4803" s="9">
        <v>9</v>
      </c>
      <c r="C4803" s="255" t="s">
        <v>9104</v>
      </c>
      <c r="D4803" s="9">
        <v>-846536427.89469957</v>
      </c>
      <c r="E4803" s="9">
        <v>1747858.0461865487</v>
      </c>
      <c r="F4803" s="255" t="s">
        <v>9124</v>
      </c>
      <c r="G4803" s="9"/>
      <c r="H4803" s="255" t="s">
        <v>9168</v>
      </c>
      <c r="I4803" s="9">
        <v>3</v>
      </c>
    </row>
    <row r="4804">
      <c r="A4804" s="255" t="s">
        <v>5981</v>
      </c>
      <c r="B4804" s="9">
        <v>9</v>
      </c>
      <c r="C4804" s="255" t="s">
        <v>9105</v>
      </c>
      <c r="D4804" s="9">
        <v>0.51580327418780358</v>
      </c>
      <c r="E4804" s="9">
        <v>1747858.0461865487</v>
      </c>
      <c r="F4804" s="255" t="s">
        <v>9124</v>
      </c>
      <c r="G4804" s="9"/>
      <c r="H4804" s="255" t="s">
        <v>9168</v>
      </c>
      <c r="I4804" s="9">
        <v>3</v>
      </c>
    </row>
    <row r="4805">
      <c r="A4805" s="255" t="s">
        <v>5982</v>
      </c>
      <c r="B4805" s="9">
        <v>9</v>
      </c>
      <c r="C4805" s="255" t="s">
        <v>9205</v>
      </c>
      <c r="D4805" s="9">
        <v>-484.32790622880412</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8497122194.921813</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4861.448681980045</v>
      </c>
      <c r="E4813" s="9">
        <v>1747858.0461865487</v>
      </c>
      <c r="F4813" s="255" t="s">
        <v>9126</v>
      </c>
      <c r="G4813" s="9"/>
      <c r="H4813" s="255" t="s">
        <v>9168</v>
      </c>
      <c r="I4813" s="9">
        <v>3</v>
      </c>
    </row>
    <row r="4814">
      <c r="A4814" s="255" t="s">
        <v>5991</v>
      </c>
      <c r="B4814" s="9">
        <v>9</v>
      </c>
      <c r="C4814" s="255" t="s">
        <v>9103</v>
      </c>
      <c r="D4814" s="9">
        <v>1261088.6144605384</v>
      </c>
      <c r="E4814" s="9">
        <v>1747858.0461865487</v>
      </c>
      <c r="F4814" s="255" t="s">
        <v>9127</v>
      </c>
      <c r="G4814" s="9"/>
      <c r="H4814" s="255" t="s">
        <v>9168</v>
      </c>
      <c r="I4814" s="9">
        <v>3</v>
      </c>
    </row>
    <row r="4815">
      <c r="A4815" s="255" t="s">
        <v>5992</v>
      </c>
      <c r="B4815" s="9">
        <v>9</v>
      </c>
      <c r="C4815" s="255" t="s">
        <v>9104</v>
      </c>
      <c r="D4815" s="9">
        <v>7650585767.027113</v>
      </c>
      <c r="E4815" s="9">
        <v>1747858.0461865487</v>
      </c>
      <c r="F4815" s="255" t="s">
        <v>9127</v>
      </c>
      <c r="G4815" s="9"/>
      <c r="H4815" s="255" t="s">
        <v>9168</v>
      </c>
      <c r="I4815" s="9">
        <v>3</v>
      </c>
    </row>
    <row r="4816">
      <c r="A4816" s="255" t="s">
        <v>5993</v>
      </c>
      <c r="B4816" s="9">
        <v>9</v>
      </c>
      <c r="C4816" s="255" t="s">
        <v>9105</v>
      </c>
      <c r="D4816" s="9">
        <v>0.72150516869030823</v>
      </c>
      <c r="E4816" s="9">
        <v>1747858.0461865487</v>
      </c>
      <c r="F4816" s="255" t="s">
        <v>9127</v>
      </c>
      <c r="G4816" s="9"/>
      <c r="H4816" s="255" t="s">
        <v>9168</v>
      </c>
      <c r="I4816" s="9">
        <v>3</v>
      </c>
    </row>
    <row r="4817">
      <c r="A4817" s="255" t="s">
        <v>5994</v>
      </c>
      <c r="B4817" s="9">
        <v>9</v>
      </c>
      <c r="C4817" s="255" t="s">
        <v>9205</v>
      </c>
      <c r="D4817" s="9">
        <v>4377.1207757512402</v>
      </c>
      <c r="E4817" s="9">
        <v>1747858.0461865487</v>
      </c>
      <c r="F4817" s="255" t="s">
        <v>9127</v>
      </c>
      <c r="G4817" s="9"/>
      <c r="H4817" s="255" t="s">
        <v>9168</v>
      </c>
      <c r="I4817" s="9">
        <v>3</v>
      </c>
    </row>
    <row r="4818">
      <c r="A4818" s="255" t="s">
        <v>5995</v>
      </c>
      <c r="B4818" s="9">
        <v>9</v>
      </c>
      <c r="C4818" s="255" t="s">
        <v>9103</v>
      </c>
      <c r="D4818" s="9">
        <v>1261088.6144605384</v>
      </c>
      <c r="E4818" s="9">
        <v>1747858.0461865487</v>
      </c>
      <c r="F4818" s="255" t="s">
        <v>9128</v>
      </c>
      <c r="G4818" s="9"/>
      <c r="H4818" s="255" t="s">
        <v>9168</v>
      </c>
      <c r="I4818" s="9">
        <v>3</v>
      </c>
    </row>
    <row r="4819">
      <c r="A4819" s="255" t="s">
        <v>5996</v>
      </c>
      <c r="B4819" s="9">
        <v>9</v>
      </c>
      <c r="C4819" s="255" t="s">
        <v>9104</v>
      </c>
      <c r="D4819" s="9">
        <v>7650585767.027113</v>
      </c>
      <c r="E4819" s="9">
        <v>1747858.0461865487</v>
      </c>
      <c r="F4819" s="255" t="s">
        <v>9128</v>
      </c>
      <c r="G4819" s="9"/>
      <c r="H4819" s="255" t="s">
        <v>9168</v>
      </c>
      <c r="I4819" s="9">
        <v>3</v>
      </c>
    </row>
    <row r="4820">
      <c r="A4820" s="255" t="s">
        <v>5997</v>
      </c>
      <c r="B4820" s="9">
        <v>9</v>
      </c>
      <c r="C4820" s="255" t="s">
        <v>9105</v>
      </c>
      <c r="D4820" s="9">
        <v>0.72150516869030823</v>
      </c>
      <c r="E4820" s="9">
        <v>1747858.0461865487</v>
      </c>
      <c r="F4820" s="255" t="s">
        <v>9128</v>
      </c>
      <c r="G4820" s="9"/>
      <c r="H4820" s="255" t="s">
        <v>9168</v>
      </c>
      <c r="I4820" s="9">
        <v>3</v>
      </c>
    </row>
    <row r="4821">
      <c r="A4821" s="255" t="s">
        <v>5998</v>
      </c>
      <c r="B4821" s="9">
        <v>9</v>
      </c>
      <c r="C4821" s="255" t="s">
        <v>9205</v>
      </c>
      <c r="D4821" s="9">
        <v>4377.1207757512402</v>
      </c>
      <c r="E4821" s="9">
        <v>1747858.0461865487</v>
      </c>
      <c r="F4821" s="255" t="s">
        <v>9128</v>
      </c>
      <c r="G4821" s="9"/>
      <c r="H4821" s="255" t="s">
        <v>9168</v>
      </c>
      <c r="I4821" s="9">
        <v>3</v>
      </c>
    </row>
    <row r="4822">
      <c r="A4822" s="255" t="s">
        <v>5999</v>
      </c>
      <c r="B4822" s="9">
        <v>9</v>
      </c>
      <c r="C4822" s="255" t="s">
        <v>9103</v>
      </c>
      <c r="D4822" s="9">
        <v>298369.14721653226</v>
      </c>
      <c r="E4822" s="9">
        <v>1747858.0461865487</v>
      </c>
      <c r="F4822" s="255" t="s">
        <v>9129</v>
      </c>
      <c r="G4822" s="9"/>
      <c r="H4822" s="255" t="s">
        <v>9168</v>
      </c>
      <c r="I4822" s="9">
        <v>3</v>
      </c>
    </row>
    <row r="4823">
      <c r="A4823" s="255" t="s">
        <v>6000</v>
      </c>
      <c r="B4823" s="9">
        <v>9</v>
      </c>
      <c r="C4823" s="255" t="s">
        <v>9104</v>
      </c>
      <c r="D4823" s="9">
        <v>-8463995451.9011526</v>
      </c>
      <c r="E4823" s="9">
        <v>1747858.0461865487</v>
      </c>
      <c r="F4823" s="255" t="s">
        <v>9129</v>
      </c>
      <c r="G4823" s="9"/>
      <c r="H4823" s="255" t="s">
        <v>9168</v>
      </c>
      <c r="I4823" s="9">
        <v>3</v>
      </c>
    </row>
    <row r="4824">
      <c r="A4824" s="255" t="s">
        <v>6001</v>
      </c>
      <c r="B4824" s="9">
        <v>9</v>
      </c>
      <c r="C4824" s="255" t="s">
        <v>9105</v>
      </c>
      <c r="D4824" s="9">
        <v>0.17070559469489513</v>
      </c>
      <c r="E4824" s="9">
        <v>1747858.0461865487</v>
      </c>
      <c r="F4824" s="255" t="s">
        <v>9129</v>
      </c>
      <c r="G4824" s="9"/>
      <c r="H4824" s="255" t="s">
        <v>9168</v>
      </c>
      <c r="I4824" s="9">
        <v>3</v>
      </c>
    </row>
    <row r="4825">
      <c r="A4825" s="255" t="s">
        <v>6002</v>
      </c>
      <c r="B4825" s="9">
        <v>9</v>
      </c>
      <c r="C4825" s="255" t="s">
        <v>9205</v>
      </c>
      <c r="D4825" s="9">
        <v>-4842.4959168553623</v>
      </c>
      <c r="E4825" s="9">
        <v>1747858.0461865487</v>
      </c>
      <c r="F4825" s="255" t="s">
        <v>9129</v>
      </c>
      <c r="G4825" s="9"/>
      <c r="H4825" s="255" t="s">
        <v>9168</v>
      </c>
      <c r="I4825" s="9">
        <v>3</v>
      </c>
    </row>
    <row r="4826">
      <c r="A4826" s="255" t="s">
        <v>6003</v>
      </c>
      <c r="B4826" s="9">
        <v>9</v>
      </c>
      <c r="C4826" s="255" t="s">
        <v>9103</v>
      </c>
      <c r="D4826" s="9">
        <v>298369.14721653226</v>
      </c>
      <c r="E4826" s="9">
        <v>1747858.0461865487</v>
      </c>
      <c r="F4826" s="255" t="s">
        <v>9130</v>
      </c>
      <c r="G4826" s="9"/>
      <c r="H4826" s="255" t="s">
        <v>9168</v>
      </c>
      <c r="I4826" s="9">
        <v>3</v>
      </c>
    </row>
    <row r="4827">
      <c r="A4827" s="255" t="s">
        <v>6004</v>
      </c>
      <c r="B4827" s="9">
        <v>9</v>
      </c>
      <c r="C4827" s="255" t="s">
        <v>9104</v>
      </c>
      <c r="D4827" s="9">
        <v>-8463995451.9011526</v>
      </c>
      <c r="E4827" s="9">
        <v>1747858.0461865487</v>
      </c>
      <c r="F4827" s="255" t="s">
        <v>9130</v>
      </c>
      <c r="G4827" s="9"/>
      <c r="H4827" s="255" t="s">
        <v>9168</v>
      </c>
      <c r="I4827" s="9">
        <v>3</v>
      </c>
    </row>
    <row r="4828">
      <c r="A4828" s="255" t="s">
        <v>6005</v>
      </c>
      <c r="B4828" s="9">
        <v>9</v>
      </c>
      <c r="C4828" s="255" t="s">
        <v>9105</v>
      </c>
      <c r="D4828" s="9">
        <v>0.17070559469489513</v>
      </c>
      <c r="E4828" s="9">
        <v>1747858.0461865487</v>
      </c>
      <c r="F4828" s="255" t="s">
        <v>9130</v>
      </c>
      <c r="G4828" s="9"/>
      <c r="H4828" s="255" t="s">
        <v>9168</v>
      </c>
      <c r="I4828" s="9">
        <v>3</v>
      </c>
    </row>
    <row r="4829">
      <c r="A4829" s="255" t="s">
        <v>6006</v>
      </c>
      <c r="B4829" s="9">
        <v>9</v>
      </c>
      <c r="C4829" s="255" t="s">
        <v>9205</v>
      </c>
      <c r="D4829" s="9">
        <v>-4842.4959168553623</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1403123.6693800092</v>
      </c>
      <c r="E4838" s="9">
        <v>1747858.0461865487</v>
      </c>
      <c r="F4838" s="255" t="s">
        <v>9133</v>
      </c>
      <c r="G4838" s="9"/>
      <c r="H4838" s="255" t="s">
        <v>9168</v>
      </c>
      <c r="I4838" s="9">
        <v>3</v>
      </c>
    </row>
    <row r="4839">
      <c r="A4839" s="255" t="s">
        <v>6016</v>
      </c>
      <c r="B4839" s="9">
        <v>9</v>
      </c>
      <c r="C4839" s="255" t="s">
        <v>9104</v>
      </c>
      <c r="D4839" s="9">
        <v>4899466545.1614313</v>
      </c>
      <c r="E4839" s="9">
        <v>1747858.0461865487</v>
      </c>
      <c r="F4839" s="255" t="s">
        <v>9133</v>
      </c>
      <c r="G4839" s="9"/>
      <c r="H4839" s="255" t="s">
        <v>9168</v>
      </c>
      <c r="I4839" s="9">
        <v>3</v>
      </c>
    </row>
    <row r="4840">
      <c r="A4840" s="255" t="s">
        <v>6017</v>
      </c>
      <c r="B4840" s="9">
        <v>9</v>
      </c>
      <c r="C4840" s="255" t="s">
        <v>9105</v>
      </c>
      <c r="D4840" s="9">
        <v>0.80276752018925335</v>
      </c>
      <c r="E4840" s="9">
        <v>1747858.0461865487</v>
      </c>
      <c r="F4840" s="255" t="s">
        <v>9133</v>
      </c>
      <c r="G4840" s="9"/>
      <c r="H4840" s="255" t="s">
        <v>9168</v>
      </c>
      <c r="I4840" s="9">
        <v>3</v>
      </c>
    </row>
    <row r="4841">
      <c r="A4841" s="255" t="s">
        <v>6018</v>
      </c>
      <c r="B4841" s="9">
        <v>9</v>
      </c>
      <c r="C4841" s="255" t="s">
        <v>9205</v>
      </c>
      <c r="D4841" s="9">
        <v>2803.1261210548628</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-9833598125.9968719</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-5626.0851088288746</v>
      </c>
      <c r="E4845" s="9">
        <v>1747858.0461865487</v>
      </c>
      <c r="F4845" s="255" t="s">
        <v>9134</v>
      </c>
      <c r="G4845" s="9"/>
      <c r="H4845" s="255" t="s">
        <v>9168</v>
      </c>
      <c r="I4845" s="9">
        <v>3</v>
      </c>
    </row>
    <row r="4846">
      <c r="A4846" s="255" t="s">
        <v>6023</v>
      </c>
      <c r="B4846" s="9">
        <v>9</v>
      </c>
      <c r="C4846" s="255" t="s">
        <v>9103</v>
      </c>
      <c r="D4846" s="9">
        <v>316414.10632302024</v>
      </c>
      <c r="E4846" s="9">
        <v>1747858.0461865487</v>
      </c>
      <c r="F4846" s="255" t="s">
        <v>9135</v>
      </c>
      <c r="G4846" s="9"/>
      <c r="H4846" s="255" t="s">
        <v>9168</v>
      </c>
      <c r="I4846" s="9">
        <v>3</v>
      </c>
    </row>
    <row r="4847">
      <c r="A4847" s="255" t="s">
        <v>6024</v>
      </c>
      <c r="B4847" s="9">
        <v>9</v>
      </c>
      <c r="C4847" s="255" t="s">
        <v>9104</v>
      </c>
      <c r="D4847" s="9">
        <v>-4934131580.8354406</v>
      </c>
      <c r="E4847" s="9">
        <v>1747858.0461865487</v>
      </c>
      <c r="F4847" s="255" t="s">
        <v>9135</v>
      </c>
      <c r="G4847" s="9"/>
      <c r="H4847" s="255" t="s">
        <v>9168</v>
      </c>
      <c r="I4847" s="9">
        <v>3</v>
      </c>
    </row>
    <row r="4848">
      <c r="A4848" s="255" t="s">
        <v>6025</v>
      </c>
      <c r="B4848" s="9">
        <v>9</v>
      </c>
      <c r="C4848" s="255" t="s">
        <v>9105</v>
      </c>
      <c r="D4848" s="9">
        <v>0.18102963625299431</v>
      </c>
      <c r="E4848" s="9">
        <v>1747858.0461865487</v>
      </c>
      <c r="F4848" s="255" t="s">
        <v>9135</v>
      </c>
      <c r="G4848" s="9"/>
      <c r="H4848" s="255" t="s">
        <v>9168</v>
      </c>
      <c r="I4848" s="9">
        <v>3</v>
      </c>
    </row>
    <row r="4849">
      <c r="A4849" s="255" t="s">
        <v>6026</v>
      </c>
      <c r="B4849" s="9">
        <v>9</v>
      </c>
      <c r="C4849" s="255" t="s">
        <v>9205</v>
      </c>
      <c r="D4849" s="9">
        <v>-2822.9589877740113</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3529863871.065712</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2019.5369290813505</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796320.28003910079</v>
      </c>
      <c r="E4894" s="9">
        <v>1749003.2052711262</v>
      </c>
      <c r="F4894" s="255" t="s">
        <v>9122</v>
      </c>
      <c r="G4894" s="9"/>
      <c r="H4894" s="255" t="s">
        <v>9168</v>
      </c>
      <c r="I4894" s="9">
        <v>3</v>
      </c>
    </row>
    <row r="4895">
      <c r="A4895" s="255" t="s">
        <v>6072</v>
      </c>
      <c r="B4895" s="9">
        <v>10</v>
      </c>
      <c r="C4895" s="255" t="s">
        <v>9104</v>
      </c>
      <c r="D4895" s="9">
        <v>-7394510971.6096344</v>
      </c>
      <c r="E4895" s="9">
        <v>1749003.2052711262</v>
      </c>
      <c r="F4895" s="255" t="s">
        <v>9122</v>
      </c>
      <c r="G4895" s="9"/>
      <c r="H4895" s="255" t="s">
        <v>9168</v>
      </c>
      <c r="I4895" s="9">
        <v>3</v>
      </c>
    </row>
    <row r="4896">
      <c r="A4896" s="255" t="s">
        <v>6073</v>
      </c>
      <c r="B4896" s="9">
        <v>10</v>
      </c>
      <c r="C4896" s="255" t="s">
        <v>9105</v>
      </c>
      <c r="D4896" s="9">
        <v>0.45529949724457891</v>
      </c>
      <c r="E4896" s="9">
        <v>1749003.2052711262</v>
      </c>
      <c r="F4896" s="255" t="s">
        <v>9122</v>
      </c>
      <c r="G4896" s="9"/>
      <c r="H4896" s="255" t="s">
        <v>9168</v>
      </c>
      <c r="I4896" s="9">
        <v>3</v>
      </c>
    </row>
    <row r="4897">
      <c r="A4897" s="255" t="s">
        <v>6074</v>
      </c>
      <c r="B4897" s="9">
        <v>10</v>
      </c>
      <c r="C4897" s="255" t="s">
        <v>9205</v>
      </c>
      <c r="D4897" s="9">
        <v>-4227.8430075623301</v>
      </c>
      <c r="E4897" s="9">
        <v>1749003.2052711262</v>
      </c>
      <c r="F4897" s="255" t="s">
        <v>9122</v>
      </c>
      <c r="G4897" s="9"/>
      <c r="H4897" s="255" t="s">
        <v>9168</v>
      </c>
      <c r="I4897" s="9">
        <v>3</v>
      </c>
    </row>
    <row r="4898">
      <c r="A4898" s="255" t="s">
        <v>6075</v>
      </c>
      <c r="B4898" s="9">
        <v>10</v>
      </c>
      <c r="C4898" s="255" t="s">
        <v>9103</v>
      </c>
      <c r="D4898" s="9">
        <v>796320.28003910079</v>
      </c>
      <c r="E4898" s="9">
        <v>1749003.2052711262</v>
      </c>
      <c r="F4898" s="255" t="s">
        <v>9123</v>
      </c>
      <c r="G4898" s="9"/>
      <c r="H4898" s="255" t="s">
        <v>9168</v>
      </c>
      <c r="I4898" s="9">
        <v>3</v>
      </c>
    </row>
    <row r="4899">
      <c r="A4899" s="255" t="s">
        <v>6076</v>
      </c>
      <c r="B4899" s="9">
        <v>10</v>
      </c>
      <c r="C4899" s="255" t="s">
        <v>9104</v>
      </c>
      <c r="D4899" s="9">
        <v>-7394510971.6096344</v>
      </c>
      <c r="E4899" s="9">
        <v>1749003.2052711262</v>
      </c>
      <c r="F4899" s="255" t="s">
        <v>9123</v>
      </c>
      <c r="G4899" s="9"/>
      <c r="H4899" s="255" t="s">
        <v>9168</v>
      </c>
      <c r="I4899" s="9">
        <v>3</v>
      </c>
    </row>
    <row r="4900">
      <c r="A4900" s="255" t="s">
        <v>6077</v>
      </c>
      <c r="B4900" s="9">
        <v>10</v>
      </c>
      <c r="C4900" s="255" t="s">
        <v>9105</v>
      </c>
      <c r="D4900" s="9">
        <v>0.45529949724457891</v>
      </c>
      <c r="E4900" s="9">
        <v>1749003.2052711262</v>
      </c>
      <c r="F4900" s="255" t="s">
        <v>9123</v>
      </c>
      <c r="G4900" s="9"/>
      <c r="H4900" s="255" t="s">
        <v>9168</v>
      </c>
      <c r="I4900" s="9">
        <v>3</v>
      </c>
    </row>
    <row r="4901">
      <c r="A4901" s="255" t="s">
        <v>6078</v>
      </c>
      <c r="B4901" s="9">
        <v>10</v>
      </c>
      <c r="C4901" s="255" t="s">
        <v>9205</v>
      </c>
      <c r="D4901" s="9">
        <v>-4227.8430075623301</v>
      </c>
      <c r="E4901" s="9">
        <v>1749003.2052711262</v>
      </c>
      <c r="F4901" s="255" t="s">
        <v>9123</v>
      </c>
      <c r="G4901" s="9"/>
      <c r="H4901" s="255" t="s">
        <v>9168</v>
      </c>
      <c r="I4901" s="9">
        <v>3</v>
      </c>
    </row>
    <row r="4902">
      <c r="A4902" s="255" t="s">
        <v>6079</v>
      </c>
      <c r="B4902" s="9">
        <v>10</v>
      </c>
      <c r="C4902" s="255" t="s">
        <v>9103</v>
      </c>
      <c r="D4902" s="9">
        <v>796320.28003910079</v>
      </c>
      <c r="E4902" s="9">
        <v>1749003.2052711262</v>
      </c>
      <c r="F4902" s="255" t="s">
        <v>9124</v>
      </c>
      <c r="G4902" s="9"/>
      <c r="H4902" s="255" t="s">
        <v>9168</v>
      </c>
      <c r="I4902" s="9">
        <v>3</v>
      </c>
    </row>
    <row r="4903">
      <c r="A4903" s="255" t="s">
        <v>6080</v>
      </c>
      <c r="B4903" s="9">
        <v>10</v>
      </c>
      <c r="C4903" s="255" t="s">
        <v>9104</v>
      </c>
      <c r="D4903" s="9">
        <v>-7394510971.6096344</v>
      </c>
      <c r="E4903" s="9">
        <v>1749003.2052711262</v>
      </c>
      <c r="F4903" s="255" t="s">
        <v>9124</v>
      </c>
      <c r="G4903" s="9"/>
      <c r="H4903" s="255" t="s">
        <v>9168</v>
      </c>
      <c r="I4903" s="9">
        <v>3</v>
      </c>
    </row>
    <row r="4904">
      <c r="A4904" s="255" t="s">
        <v>6081</v>
      </c>
      <c r="B4904" s="9">
        <v>10</v>
      </c>
      <c r="C4904" s="255" t="s">
        <v>9105</v>
      </c>
      <c r="D4904" s="9">
        <v>0.45529949724457891</v>
      </c>
      <c r="E4904" s="9">
        <v>1749003.2052711262</v>
      </c>
      <c r="F4904" s="255" t="s">
        <v>9124</v>
      </c>
      <c r="G4904" s="9"/>
      <c r="H4904" s="255" t="s">
        <v>9168</v>
      </c>
      <c r="I4904" s="9">
        <v>3</v>
      </c>
    </row>
    <row r="4905">
      <c r="A4905" s="255" t="s">
        <v>6082</v>
      </c>
      <c r="B4905" s="9">
        <v>10</v>
      </c>
      <c r="C4905" s="255" t="s">
        <v>9205</v>
      </c>
      <c r="D4905" s="9">
        <v>-4227.8430075623301</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27536120129.534214</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15743.893462599819</v>
      </c>
      <c r="E4913" s="9">
        <v>1749003.2052711262</v>
      </c>
      <c r="F4913" s="255" t="s">
        <v>9126</v>
      </c>
      <c r="G4913" s="9"/>
      <c r="H4913" s="255" t="s">
        <v>9168</v>
      </c>
      <c r="I4913" s="9">
        <v>3</v>
      </c>
    </row>
    <row r="4914">
      <c r="A4914" s="255" t="s">
        <v>6091</v>
      </c>
      <c r="B4914" s="9">
        <v>10</v>
      </c>
      <c r="C4914" s="255" t="s">
        <v>9103</v>
      </c>
      <c r="D4914" s="9">
        <v>1324771.734979467</v>
      </c>
      <c r="E4914" s="9">
        <v>1749003.2052711262</v>
      </c>
      <c r="F4914" s="255" t="s">
        <v>9127</v>
      </c>
      <c r="G4914" s="9"/>
      <c r="H4914" s="255" t="s">
        <v>9168</v>
      </c>
      <c r="I4914" s="9">
        <v>3</v>
      </c>
    </row>
    <row r="4915">
      <c r="A4915" s="255" t="s">
        <v>6092</v>
      </c>
      <c r="B4915" s="9">
        <v>10</v>
      </c>
      <c r="C4915" s="255" t="s">
        <v>9104</v>
      </c>
      <c r="D4915" s="9">
        <v>20141609157.924583</v>
      </c>
      <c r="E4915" s="9">
        <v>1749003.2052711262</v>
      </c>
      <c r="F4915" s="255" t="s">
        <v>9127</v>
      </c>
      <c r="G4915" s="9"/>
      <c r="H4915" s="255" t="s">
        <v>9168</v>
      </c>
      <c r="I4915" s="9">
        <v>3</v>
      </c>
    </row>
    <row r="4916">
      <c r="A4916" s="255" t="s">
        <v>6093</v>
      </c>
      <c r="B4916" s="9">
        <v>10</v>
      </c>
      <c r="C4916" s="255" t="s">
        <v>9105</v>
      </c>
      <c r="D4916" s="9">
        <v>0.75744385772815326</v>
      </c>
      <c r="E4916" s="9">
        <v>1749003.2052711262</v>
      </c>
      <c r="F4916" s="255" t="s">
        <v>9127</v>
      </c>
      <c r="G4916" s="9"/>
      <c r="H4916" s="255" t="s">
        <v>9168</v>
      </c>
      <c r="I4916" s="9">
        <v>3</v>
      </c>
    </row>
    <row r="4917">
      <c r="A4917" s="255" t="s">
        <v>6094</v>
      </c>
      <c r="B4917" s="9">
        <v>10</v>
      </c>
      <c r="C4917" s="255" t="s">
        <v>9205</v>
      </c>
      <c r="D4917" s="9">
        <v>11516.050455037492</v>
      </c>
      <c r="E4917" s="9">
        <v>1749003.2052711262</v>
      </c>
      <c r="F4917" s="255" t="s">
        <v>9127</v>
      </c>
      <c r="G4917" s="9"/>
      <c r="H4917" s="255" t="s">
        <v>9168</v>
      </c>
      <c r="I4917" s="9">
        <v>3</v>
      </c>
    </row>
    <row r="4918">
      <c r="A4918" s="255" t="s">
        <v>6095</v>
      </c>
      <c r="B4918" s="9">
        <v>10</v>
      </c>
      <c r="C4918" s="255" t="s">
        <v>9103</v>
      </c>
      <c r="D4918" s="9">
        <v>1324771.734979467</v>
      </c>
      <c r="E4918" s="9">
        <v>1749003.2052711262</v>
      </c>
      <c r="F4918" s="255" t="s">
        <v>9128</v>
      </c>
      <c r="G4918" s="9"/>
      <c r="H4918" s="255" t="s">
        <v>9168</v>
      </c>
      <c r="I4918" s="9">
        <v>3</v>
      </c>
    </row>
    <row r="4919">
      <c r="A4919" s="255" t="s">
        <v>6096</v>
      </c>
      <c r="B4919" s="9">
        <v>10</v>
      </c>
      <c r="C4919" s="255" t="s">
        <v>9104</v>
      </c>
      <c r="D4919" s="9">
        <v>20141609157.924583</v>
      </c>
      <c r="E4919" s="9">
        <v>1749003.2052711262</v>
      </c>
      <c r="F4919" s="255" t="s">
        <v>9128</v>
      </c>
      <c r="G4919" s="9"/>
      <c r="H4919" s="255" t="s">
        <v>9168</v>
      </c>
      <c r="I4919" s="9">
        <v>3</v>
      </c>
    </row>
    <row r="4920">
      <c r="A4920" s="255" t="s">
        <v>6097</v>
      </c>
      <c r="B4920" s="9">
        <v>10</v>
      </c>
      <c r="C4920" s="255" t="s">
        <v>9105</v>
      </c>
      <c r="D4920" s="9">
        <v>0.75744385772815326</v>
      </c>
      <c r="E4920" s="9">
        <v>1749003.2052711262</v>
      </c>
      <c r="F4920" s="255" t="s">
        <v>9128</v>
      </c>
      <c r="G4920" s="9"/>
      <c r="H4920" s="255" t="s">
        <v>9168</v>
      </c>
      <c r="I4920" s="9">
        <v>3</v>
      </c>
    </row>
    <row r="4921">
      <c r="A4921" s="255" t="s">
        <v>6098</v>
      </c>
      <c r="B4921" s="9">
        <v>10</v>
      </c>
      <c r="C4921" s="255" t="s">
        <v>9205</v>
      </c>
      <c r="D4921" s="9">
        <v>11516.050455037492</v>
      </c>
      <c r="E4921" s="9">
        <v>1749003.2052711262</v>
      </c>
      <c r="F4921" s="255" t="s">
        <v>9128</v>
      </c>
      <c r="G4921" s="9"/>
      <c r="H4921" s="255" t="s">
        <v>9168</v>
      </c>
      <c r="I4921" s="9">
        <v>3</v>
      </c>
    </row>
    <row r="4922">
      <c r="A4922" s="255" t="s">
        <v>6099</v>
      </c>
      <c r="B4922" s="9">
        <v>10</v>
      </c>
      <c r="C4922" s="255" t="s">
        <v>9103</v>
      </c>
      <c r="D4922" s="9">
        <v>232710.84887619692</v>
      </c>
      <c r="E4922" s="9">
        <v>1749003.2052711262</v>
      </c>
      <c r="F4922" s="255" t="s">
        <v>9129</v>
      </c>
      <c r="G4922" s="9"/>
      <c r="H4922" s="255" t="s">
        <v>9168</v>
      </c>
      <c r="I4922" s="9">
        <v>3</v>
      </c>
    </row>
    <row r="4923">
      <c r="A4923" s="255" t="s">
        <v>6100</v>
      </c>
      <c r="B4923" s="9">
        <v>10</v>
      </c>
      <c r="C4923" s="255" t="s">
        <v>9104</v>
      </c>
      <c r="D4923" s="9">
        <v>-23759517650.424389</v>
      </c>
      <c r="E4923" s="9">
        <v>1749003.2052711262</v>
      </c>
      <c r="F4923" s="255" t="s">
        <v>9129</v>
      </c>
      <c r="G4923" s="9"/>
      <c r="H4923" s="255" t="s">
        <v>9168</v>
      </c>
      <c r="I4923" s="9">
        <v>3</v>
      </c>
    </row>
    <row r="4924">
      <c r="A4924" s="255" t="s">
        <v>6101</v>
      </c>
      <c r="B4924" s="9">
        <v>10</v>
      </c>
      <c r="C4924" s="255" t="s">
        <v>9105</v>
      </c>
      <c r="D4924" s="9">
        <v>0.13305341475353252</v>
      </c>
      <c r="E4924" s="9">
        <v>1749003.2052711262</v>
      </c>
      <c r="F4924" s="255" t="s">
        <v>9129</v>
      </c>
      <c r="G4924" s="9"/>
      <c r="H4924" s="255" t="s">
        <v>9168</v>
      </c>
      <c r="I4924" s="9">
        <v>3</v>
      </c>
    </row>
    <row r="4925">
      <c r="A4925" s="255" t="s">
        <v>6102</v>
      </c>
      <c r="B4925" s="9">
        <v>10</v>
      </c>
      <c r="C4925" s="255" t="s">
        <v>9205</v>
      </c>
      <c r="D4925" s="9">
        <v>-13584.604978892103</v>
      </c>
      <c r="E4925" s="9">
        <v>1749003.2052711262</v>
      </c>
      <c r="F4925" s="255" t="s">
        <v>9129</v>
      </c>
      <c r="G4925" s="9"/>
      <c r="H4925" s="255" t="s">
        <v>9168</v>
      </c>
      <c r="I4925" s="9">
        <v>3</v>
      </c>
    </row>
    <row r="4926">
      <c r="A4926" s="255" t="s">
        <v>6103</v>
      </c>
      <c r="B4926" s="9">
        <v>10</v>
      </c>
      <c r="C4926" s="255" t="s">
        <v>9103</v>
      </c>
      <c r="D4926" s="9">
        <v>232710.84887619692</v>
      </c>
      <c r="E4926" s="9">
        <v>1749003.2052711262</v>
      </c>
      <c r="F4926" s="255" t="s">
        <v>9130</v>
      </c>
      <c r="G4926" s="9"/>
      <c r="H4926" s="255" t="s">
        <v>9168</v>
      </c>
      <c r="I4926" s="9">
        <v>3</v>
      </c>
    </row>
    <row r="4927">
      <c r="A4927" s="255" t="s">
        <v>6104</v>
      </c>
      <c r="B4927" s="9">
        <v>10</v>
      </c>
      <c r="C4927" s="255" t="s">
        <v>9104</v>
      </c>
      <c r="D4927" s="9">
        <v>-23759517650.424389</v>
      </c>
      <c r="E4927" s="9">
        <v>1749003.2052711262</v>
      </c>
      <c r="F4927" s="255" t="s">
        <v>9130</v>
      </c>
      <c r="G4927" s="9"/>
      <c r="H4927" s="255" t="s">
        <v>9168</v>
      </c>
      <c r="I4927" s="9">
        <v>3</v>
      </c>
    </row>
    <row r="4928">
      <c r="A4928" s="255" t="s">
        <v>6105</v>
      </c>
      <c r="B4928" s="9">
        <v>10</v>
      </c>
      <c r="C4928" s="255" t="s">
        <v>9105</v>
      </c>
      <c r="D4928" s="9">
        <v>0.13305341475353252</v>
      </c>
      <c r="E4928" s="9">
        <v>1749003.2052711262</v>
      </c>
      <c r="F4928" s="255" t="s">
        <v>9130</v>
      </c>
      <c r="G4928" s="9"/>
      <c r="H4928" s="255" t="s">
        <v>9168</v>
      </c>
      <c r="I4928" s="9">
        <v>3</v>
      </c>
    </row>
    <row r="4929">
      <c r="A4929" s="255" t="s">
        <v>6106</v>
      </c>
      <c r="B4929" s="9">
        <v>10</v>
      </c>
      <c r="C4929" s="255" t="s">
        <v>9205</v>
      </c>
      <c r="D4929" s="9">
        <v>-13584.604978892103</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1274259.2790652586</v>
      </c>
      <c r="E4938" s="9">
        <v>1749003.2052711262</v>
      </c>
      <c r="F4938" s="255" t="s">
        <v>9133</v>
      </c>
      <c r="G4938" s="9"/>
      <c r="H4938" s="255" t="s">
        <v>9168</v>
      </c>
      <c r="I4938" s="9">
        <v>3</v>
      </c>
    </row>
    <row r="4939">
      <c r="A4939" s="255" t="s">
        <v>6116</v>
      </c>
      <c r="B4939" s="9">
        <v>10</v>
      </c>
      <c r="C4939" s="255" t="s">
        <v>9104</v>
      </c>
      <c r="D4939" s="9">
        <v>4830323400.2453585</v>
      </c>
      <c r="E4939" s="9">
        <v>1749003.2052711262</v>
      </c>
      <c r="F4939" s="255" t="s">
        <v>9133</v>
      </c>
      <c r="G4939" s="9"/>
      <c r="H4939" s="255" t="s">
        <v>9168</v>
      </c>
      <c r="I4939" s="9">
        <v>3</v>
      </c>
    </row>
    <row r="4940">
      <c r="A4940" s="255" t="s">
        <v>6117</v>
      </c>
      <c r="B4940" s="9">
        <v>10</v>
      </c>
      <c r="C4940" s="255" t="s">
        <v>9105</v>
      </c>
      <c r="D4940" s="9">
        <v>0.72856314683981727</v>
      </c>
      <c r="E4940" s="9">
        <v>1749003.2052711262</v>
      </c>
      <c r="F4940" s="255" t="s">
        <v>9133</v>
      </c>
      <c r="G4940" s="9"/>
      <c r="H4940" s="255" t="s">
        <v>9168</v>
      </c>
      <c r="I4940" s="9">
        <v>3</v>
      </c>
    </row>
    <row r="4941">
      <c r="A4941" s="255" t="s">
        <v>6118</v>
      </c>
      <c r="B4941" s="9">
        <v>10</v>
      </c>
      <c r="C4941" s="255" t="s">
        <v>9205</v>
      </c>
      <c r="D4941" s="9">
        <v>2761.7578891152307</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-18744958116.745922</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-10717.509299155414</v>
      </c>
      <c r="E4945" s="9">
        <v>1749003.2052711262</v>
      </c>
      <c r="F4945" s="255" t="s">
        <v>9134</v>
      </c>
      <c r="G4945" s="9"/>
      <c r="H4945" s="255" t="s">
        <v>9168</v>
      </c>
      <c r="I4945" s="9">
        <v>3</v>
      </c>
    </row>
    <row r="4946">
      <c r="A4946" s="255" t="s">
        <v>6123</v>
      </c>
      <c r="B4946" s="9">
        <v>10</v>
      </c>
      <c r="C4946" s="255" t="s">
        <v>9103</v>
      </c>
      <c r="D4946" s="9">
        <v>277688.46269220929</v>
      </c>
      <c r="E4946" s="9">
        <v>1749003.2052711262</v>
      </c>
      <c r="F4946" s="255" t="s">
        <v>9135</v>
      </c>
      <c r="G4946" s="9"/>
      <c r="H4946" s="255" t="s">
        <v>9168</v>
      </c>
      <c r="I4946" s="9">
        <v>3</v>
      </c>
    </row>
    <row r="4947">
      <c r="A4947" s="255" t="s">
        <v>6124</v>
      </c>
      <c r="B4947" s="9">
        <v>10</v>
      </c>
      <c r="C4947" s="255" t="s">
        <v>9104</v>
      </c>
      <c r="D4947" s="9">
        <v>-13914634716.500565</v>
      </c>
      <c r="E4947" s="9">
        <v>1749003.2052711262</v>
      </c>
      <c r="F4947" s="255" t="s">
        <v>9135</v>
      </c>
      <c r="G4947" s="9"/>
      <c r="H4947" s="255" t="s">
        <v>9168</v>
      </c>
      <c r="I4947" s="9">
        <v>3</v>
      </c>
    </row>
    <row r="4948">
      <c r="A4948" s="255" t="s">
        <v>6125</v>
      </c>
      <c r="B4948" s="9">
        <v>10</v>
      </c>
      <c r="C4948" s="255" t="s">
        <v>9105</v>
      </c>
      <c r="D4948" s="9">
        <v>0.15876955619939112</v>
      </c>
      <c r="E4948" s="9">
        <v>1749003.2052711262</v>
      </c>
      <c r="F4948" s="255" t="s">
        <v>9135</v>
      </c>
      <c r="G4948" s="9"/>
      <c r="H4948" s="255" t="s">
        <v>9168</v>
      </c>
      <c r="I4948" s="9">
        <v>3</v>
      </c>
    </row>
    <row r="4949">
      <c r="A4949" s="255" t="s">
        <v>6126</v>
      </c>
      <c r="B4949" s="9">
        <v>10</v>
      </c>
      <c r="C4949" s="255" t="s">
        <v>9205</v>
      </c>
      <c r="D4949" s="9">
        <v>-7955.7514100401841</v>
      </c>
      <c r="E4949" s="9">
        <v>1749003.2052711262</v>
      </c>
      <c r="F4949" s="255" t="s">
        <v>9135</v>
      </c>
      <c r="G4949" s="9"/>
      <c r="H4949" s="255" t="s">
        <v>9168</v>
      </c>
      <c r="I4949" s="9">
        <v>3</v>
      </c>
    </row>
    <row r="4950">
      <c r="A4950" s="255" t="s">
        <v>6127</v>
      </c>
      <c r="B4950" s="9">
        <v>10</v>
      </c>
      <c r="C4950" s="255" t="s">
        <v>9103</v>
      </c>
      <c r="D4950" s="9">
        <v>809879.55833257199</v>
      </c>
      <c r="E4950" s="9">
        <v>1749003.2052711262</v>
      </c>
      <c r="F4950" s="255" t="s">
        <v>9136</v>
      </c>
      <c r="G4950" s="9"/>
      <c r="H4950" s="255" t="s">
        <v>9168</v>
      </c>
      <c r="I4950" s="9">
        <v>3</v>
      </c>
    </row>
    <row r="4951">
      <c r="A4951" s="255" t="s">
        <v>6128</v>
      </c>
      <c r="B4951" s="9">
        <v>10</v>
      </c>
      <c r="C4951" s="255" t="s">
        <v>9104</v>
      </c>
      <c r="D4951" s="9">
        <v>9844882933.9238262</v>
      </c>
      <c r="E4951" s="9">
        <v>1749003.2052711262</v>
      </c>
      <c r="F4951" s="255" t="s">
        <v>9136</v>
      </c>
      <c r="G4951" s="9"/>
      <c r="H4951" s="255" t="s">
        <v>9168</v>
      </c>
      <c r="I4951" s="9">
        <v>3</v>
      </c>
    </row>
    <row r="4952">
      <c r="A4952" s="255" t="s">
        <v>6129</v>
      </c>
      <c r="B4952" s="9">
        <v>10</v>
      </c>
      <c r="C4952" s="255" t="s">
        <v>9105</v>
      </c>
      <c r="D4952" s="9">
        <v>0.46305207211271315</v>
      </c>
      <c r="E4952" s="9">
        <v>1749003.2052711262</v>
      </c>
      <c r="F4952" s="255" t="s">
        <v>9136</v>
      </c>
      <c r="G4952" s="9"/>
      <c r="H4952" s="255" t="s">
        <v>9168</v>
      </c>
      <c r="I4952" s="9">
        <v>3</v>
      </c>
    </row>
    <row r="4953">
      <c r="A4953" s="255" t="s">
        <v>6130</v>
      </c>
      <c r="B4953" s="9">
        <v>10</v>
      </c>
      <c r="C4953" s="255" t="s">
        <v>9205</v>
      </c>
      <c r="D4953" s="9">
        <v>5628.8535688519205</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-0.0042121779313076179</v>
      </c>
      <c r="E4962" s="9"/>
      <c r="F4962" s="255" t="s">
        <v>9129</v>
      </c>
      <c r="G4962" s="9"/>
      <c r="H4962" s="255" t="s">
        <v>9168</v>
      </c>
      <c r="I4962" s="9">
        <v>3</v>
      </c>
    </row>
    <row r="4963">
      <c r="A4963" s="255" t="s">
        <v>6140</v>
      </c>
      <c r="B4963" s="9">
        <v>1</v>
      </c>
      <c r="C4963" s="255" t="s">
        <v>9100</v>
      </c>
      <c r="D4963" s="9">
        <v>-0.0042121779313076179</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-0.0011857850838810629</v>
      </c>
      <c r="E4967" s="9"/>
      <c r="F4967" s="255" t="s">
        <v>9122</v>
      </c>
      <c r="G4967" s="9"/>
      <c r="H4967" s="255" t="s">
        <v>9168</v>
      </c>
      <c r="I4967" s="9">
        <v>3</v>
      </c>
    </row>
    <row r="4968">
      <c r="A4968" s="255" t="s">
        <v>6145</v>
      </c>
      <c r="B4968" s="9">
        <v>1</v>
      </c>
      <c r="C4968" s="255" t="s">
        <v>9100</v>
      </c>
      <c r="D4968" s="9">
        <v>-0.0011857850838810629</v>
      </c>
      <c r="E4968" s="9"/>
      <c r="F4968" s="255" t="s">
        <v>9123</v>
      </c>
      <c r="G4968" s="9"/>
      <c r="H4968" s="255" t="s">
        <v>9168</v>
      </c>
      <c r="I4968" s="9">
        <v>3</v>
      </c>
    </row>
    <row r="4969">
      <c r="A4969" s="255" t="s">
        <v>6146</v>
      </c>
      <c r="B4969" s="9">
        <v>1</v>
      </c>
      <c r="C4969" s="255" t="s">
        <v>9100</v>
      </c>
      <c r="D4969" s="9">
        <v>-0.0011857850838810629</v>
      </c>
      <c r="E4969" s="9"/>
      <c r="F4969" s="255" t="s">
        <v>9124</v>
      </c>
      <c r="G4969" s="9"/>
      <c r="H4969" s="255" t="s">
        <v>9168</v>
      </c>
      <c r="I4969" s="9">
        <v>3</v>
      </c>
    </row>
    <row r="4970">
      <c r="A4970" s="255" t="s">
        <v>6147</v>
      </c>
      <c r="B4970" s="9">
        <v>1</v>
      </c>
      <c r="C4970" s="255" t="s">
        <v>9100</v>
      </c>
      <c r="D4970" s="9">
        <v>0.00043154011233947822</v>
      </c>
      <c r="E4970" s="9"/>
      <c r="F4970" s="255" t="s">
        <v>9127</v>
      </c>
      <c r="G4970" s="9"/>
      <c r="H4970" s="255" t="s">
        <v>9168</v>
      </c>
      <c r="I4970" s="9">
        <v>3</v>
      </c>
    </row>
    <row r="4971">
      <c r="A4971" s="255" t="s">
        <v>6148</v>
      </c>
      <c r="B4971" s="9">
        <v>1</v>
      </c>
      <c r="C4971" s="255" t="s">
        <v>9100</v>
      </c>
      <c r="D4971" s="9">
        <v>0.00043154011233947822</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0.0010722541604475759</v>
      </c>
      <c r="E4979" s="9"/>
      <c r="F4979" s="255" t="s">
        <v>9133</v>
      </c>
      <c r="G4979" s="9"/>
      <c r="H4979" s="255" t="s">
        <v>9168</v>
      </c>
      <c r="I4979" s="9">
        <v>3</v>
      </c>
    </row>
    <row r="4980">
      <c r="A4980" s="255" t="s">
        <v>6157</v>
      </c>
      <c r="B4980" s="9">
        <v>1</v>
      </c>
      <c r="C4980" s="255" t="s">
        <v>9100</v>
      </c>
      <c r="D4980" s="9">
        <v>-0.005209111061653067</v>
      </c>
      <c r="E4980" s="9"/>
      <c r="F4980" s="255" t="s">
        <v>9134</v>
      </c>
      <c r="G4980" s="9"/>
      <c r="H4980" s="255" t="s">
        <v>9168</v>
      </c>
      <c r="I4980" s="9">
        <v>3</v>
      </c>
    </row>
    <row r="4981">
      <c r="A4981" s="255" t="s">
        <v>6158</v>
      </c>
      <c r="B4981" s="9">
        <v>1</v>
      </c>
      <c r="C4981" s="255" t="s">
        <v>9100</v>
      </c>
      <c r="D4981" s="9">
        <v>-0.0041368569012054908</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-0.0036284773671363211</v>
      </c>
      <c r="E4987" s="9"/>
      <c r="F4987" s="255" t="s">
        <v>9129</v>
      </c>
      <c r="G4987" s="9"/>
      <c r="H4987" s="255" t="s">
        <v>9168</v>
      </c>
      <c r="I4987" s="9">
        <v>3</v>
      </c>
    </row>
    <row r="4988">
      <c r="A4988" s="255" t="s">
        <v>6165</v>
      </c>
      <c r="B4988" s="9">
        <v>2</v>
      </c>
      <c r="C4988" s="255" t="s">
        <v>9100</v>
      </c>
      <c r="D4988" s="9">
        <v>-0.0036284773671363211</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-0.00047634028282386964</v>
      </c>
      <c r="E4992" s="9"/>
      <c r="F4992" s="255" t="s">
        <v>9122</v>
      </c>
      <c r="G4992" s="9"/>
      <c r="H4992" s="255" t="s">
        <v>9168</v>
      </c>
      <c r="I4992" s="9">
        <v>3</v>
      </c>
    </row>
    <row r="4993">
      <c r="A4993" s="255" t="s">
        <v>6170</v>
      </c>
      <c r="B4993" s="9">
        <v>2</v>
      </c>
      <c r="C4993" s="255" t="s">
        <v>9100</v>
      </c>
      <c r="D4993" s="9">
        <v>-0.00047634028282386964</v>
      </c>
      <c r="E4993" s="9"/>
      <c r="F4993" s="255" t="s">
        <v>9123</v>
      </c>
      <c r="G4993" s="9"/>
      <c r="H4993" s="255" t="s">
        <v>9168</v>
      </c>
      <c r="I4993" s="9">
        <v>3</v>
      </c>
    </row>
    <row r="4994">
      <c r="A4994" s="255" t="s">
        <v>6171</v>
      </c>
      <c r="B4994" s="9">
        <v>2</v>
      </c>
      <c r="C4994" s="255" t="s">
        <v>9100</v>
      </c>
      <c r="D4994" s="9">
        <v>-0.00047634028282386964</v>
      </c>
      <c r="E4994" s="9"/>
      <c r="F4994" s="255" t="s">
        <v>9124</v>
      </c>
      <c r="G4994" s="9"/>
      <c r="H4994" s="255" t="s">
        <v>9168</v>
      </c>
      <c r="I4994" s="9">
        <v>3</v>
      </c>
    </row>
    <row r="4995">
      <c r="A4995" s="255" t="s">
        <v>6172</v>
      </c>
      <c r="B4995" s="9">
        <v>2</v>
      </c>
      <c r="C4995" s="255" t="s">
        <v>9100</v>
      </c>
      <c r="D4995" s="9">
        <v>0.0015343230289524823</v>
      </c>
      <c r="E4995" s="9"/>
      <c r="F4995" s="255" t="s">
        <v>9127</v>
      </c>
      <c r="G4995" s="9"/>
      <c r="H4995" s="255" t="s">
        <v>9168</v>
      </c>
      <c r="I4995" s="9">
        <v>3</v>
      </c>
    </row>
    <row r="4996">
      <c r="A4996" s="255" t="s">
        <v>6173</v>
      </c>
      <c r="B4996" s="9">
        <v>2</v>
      </c>
      <c r="C4996" s="255" t="s">
        <v>9100</v>
      </c>
      <c r="D4996" s="9">
        <v>0.0015343230289524823</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0.0021208621000953641</v>
      </c>
      <c r="E5004" s="9"/>
      <c r="F5004" s="255" t="s">
        <v>9133</v>
      </c>
      <c r="G5004" s="9"/>
      <c r="H5004" s="255" t="s">
        <v>9168</v>
      </c>
      <c r="I5004" s="9">
        <v>3</v>
      </c>
    </row>
    <row r="5005">
      <c r="A5005" s="255" t="s">
        <v>6182</v>
      </c>
      <c r="B5005" s="9">
        <v>2</v>
      </c>
      <c r="C5005" s="255" t="s">
        <v>9100</v>
      </c>
      <c r="D5005" s="9">
        <v>-0.0054266638124530345</v>
      </c>
      <c r="E5005" s="9"/>
      <c r="F5005" s="255" t="s">
        <v>9134</v>
      </c>
      <c r="G5005" s="9"/>
      <c r="H5005" s="255" t="s">
        <v>9168</v>
      </c>
      <c r="I5005" s="9">
        <v>3</v>
      </c>
    </row>
    <row r="5006">
      <c r="A5006" s="255" t="s">
        <v>6183</v>
      </c>
      <c r="B5006" s="9">
        <v>2</v>
      </c>
      <c r="C5006" s="255" t="s">
        <v>9100</v>
      </c>
      <c r="D5006" s="9">
        <v>-0.0033058017123576708</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-0.0039619941183525707</v>
      </c>
      <c r="E5012" s="9"/>
      <c r="F5012" s="255" t="s">
        <v>9129</v>
      </c>
      <c r="G5012" s="9"/>
      <c r="H5012" s="255" t="s">
        <v>9168</v>
      </c>
      <c r="I5012" s="9">
        <v>3</v>
      </c>
    </row>
    <row r="5013">
      <c r="A5013" s="255" t="s">
        <v>6190</v>
      </c>
      <c r="B5013" s="9">
        <v>3</v>
      </c>
      <c r="C5013" s="255" t="s">
        <v>9100</v>
      </c>
      <c r="D5013" s="9">
        <v>-0.0039619941183525707</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-0.00023451562743228229</v>
      </c>
      <c r="E5017" s="9"/>
      <c r="F5017" s="255" t="s">
        <v>9122</v>
      </c>
      <c r="G5017" s="9"/>
      <c r="H5017" s="255" t="s">
        <v>9168</v>
      </c>
      <c r="I5017" s="9">
        <v>3</v>
      </c>
    </row>
    <row r="5018">
      <c r="A5018" s="255" t="s">
        <v>6195</v>
      </c>
      <c r="B5018" s="9">
        <v>3</v>
      </c>
      <c r="C5018" s="255" t="s">
        <v>9100</v>
      </c>
      <c r="D5018" s="9">
        <v>-0.00023451562743228229</v>
      </c>
      <c r="E5018" s="9"/>
      <c r="F5018" s="255" t="s">
        <v>9123</v>
      </c>
      <c r="G5018" s="9"/>
      <c r="H5018" s="255" t="s">
        <v>9168</v>
      </c>
      <c r="I5018" s="9">
        <v>3</v>
      </c>
    </row>
    <row r="5019">
      <c r="A5019" s="255" t="s">
        <v>6196</v>
      </c>
      <c r="B5019" s="9">
        <v>3</v>
      </c>
      <c r="C5019" s="255" t="s">
        <v>9100</v>
      </c>
      <c r="D5019" s="9">
        <v>-0.00023451562743228229</v>
      </c>
      <c r="E5019" s="9"/>
      <c r="F5019" s="255" t="s">
        <v>9124</v>
      </c>
      <c r="G5019" s="9"/>
      <c r="H5019" s="255" t="s">
        <v>9168</v>
      </c>
      <c r="I5019" s="9">
        <v>3</v>
      </c>
    </row>
    <row r="5020">
      <c r="A5020" s="255" t="s">
        <v>6197</v>
      </c>
      <c r="B5020" s="9">
        <v>3</v>
      </c>
      <c r="C5020" s="255" t="s">
        <v>9100</v>
      </c>
      <c r="D5020" s="9">
        <v>0.0027064345800563001</v>
      </c>
      <c r="E5020" s="9"/>
      <c r="F5020" s="255" t="s">
        <v>9127</v>
      </c>
      <c r="G5020" s="9"/>
      <c r="H5020" s="255" t="s">
        <v>9168</v>
      </c>
      <c r="I5020" s="9">
        <v>3</v>
      </c>
    </row>
    <row r="5021">
      <c r="A5021" s="255" t="s">
        <v>6198</v>
      </c>
      <c r="B5021" s="9">
        <v>3</v>
      </c>
      <c r="C5021" s="255" t="s">
        <v>9100</v>
      </c>
      <c r="D5021" s="9">
        <v>0.0027064345800563001</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0.0028950026548873499</v>
      </c>
      <c r="E5029" s="9"/>
      <c r="F5029" s="255" t="s">
        <v>9133</v>
      </c>
      <c r="G5029" s="9"/>
      <c r="H5029" s="255" t="s">
        <v>9168</v>
      </c>
      <c r="I5029" s="9">
        <v>3</v>
      </c>
    </row>
    <row r="5030">
      <c r="A5030" s="255" t="s">
        <v>6207</v>
      </c>
      <c r="B5030" s="9">
        <v>3</v>
      </c>
      <c r="C5030" s="255" t="s">
        <v>9100</v>
      </c>
      <c r="D5030" s="9">
        <v>-0.0059694411966263071</v>
      </c>
      <c r="E5030" s="9"/>
      <c r="F5030" s="255" t="s">
        <v>9134</v>
      </c>
      <c r="G5030" s="9"/>
      <c r="H5030" s="255" t="s">
        <v>9168</v>
      </c>
      <c r="I5030" s="9">
        <v>3</v>
      </c>
    </row>
    <row r="5031">
      <c r="A5031" s="255" t="s">
        <v>6208</v>
      </c>
      <c r="B5031" s="9">
        <v>3</v>
      </c>
      <c r="C5031" s="255" t="s">
        <v>9100</v>
      </c>
      <c r="D5031" s="9">
        <v>-0.0030744385417389567</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-0.0044534917035690689</v>
      </c>
      <c r="E5037" s="9"/>
      <c r="F5037" s="255" t="s">
        <v>9129</v>
      </c>
      <c r="G5037" s="9"/>
      <c r="H5037" s="255" t="s">
        <v>9168</v>
      </c>
      <c r="I5037" s="9">
        <v>3</v>
      </c>
    </row>
    <row r="5038">
      <c r="A5038" s="255" t="s">
        <v>6215</v>
      </c>
      <c r="B5038" s="9">
        <v>4</v>
      </c>
      <c r="C5038" s="255" t="s">
        <v>9100</v>
      </c>
      <c r="D5038" s="9">
        <v>-0.0044534917035690689</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-0.00037656210754755549</v>
      </c>
      <c r="E5042" s="9"/>
      <c r="F5042" s="255" t="s">
        <v>9122</v>
      </c>
      <c r="G5042" s="9"/>
      <c r="H5042" s="255" t="s">
        <v>9168</v>
      </c>
      <c r="I5042" s="9">
        <v>3</v>
      </c>
    </row>
    <row r="5043">
      <c r="A5043" s="255" t="s">
        <v>6220</v>
      </c>
      <c r="B5043" s="9">
        <v>4</v>
      </c>
      <c r="C5043" s="255" t="s">
        <v>9100</v>
      </c>
      <c r="D5043" s="9">
        <v>-0.00037656210754755549</v>
      </c>
      <c r="E5043" s="9"/>
      <c r="F5043" s="255" t="s">
        <v>9123</v>
      </c>
      <c r="G5043" s="9"/>
      <c r="H5043" s="255" t="s">
        <v>9168</v>
      </c>
      <c r="I5043" s="9">
        <v>3</v>
      </c>
    </row>
    <row r="5044">
      <c r="A5044" s="255" t="s">
        <v>6221</v>
      </c>
      <c r="B5044" s="9">
        <v>4</v>
      </c>
      <c r="C5044" s="255" t="s">
        <v>9100</v>
      </c>
      <c r="D5044" s="9">
        <v>-0.00037656210754755549</v>
      </c>
      <c r="E5044" s="9"/>
      <c r="F5044" s="255" t="s">
        <v>9124</v>
      </c>
      <c r="G5044" s="9"/>
      <c r="H5044" s="255" t="s">
        <v>9168</v>
      </c>
      <c r="I5044" s="9">
        <v>3</v>
      </c>
    </row>
    <row r="5045">
      <c r="A5045" s="255" t="s">
        <v>6222</v>
      </c>
      <c r="B5045" s="9">
        <v>4</v>
      </c>
      <c r="C5045" s="255" t="s">
        <v>9100</v>
      </c>
      <c r="D5045" s="9">
        <v>0.0033507615540156292</v>
      </c>
      <c r="E5045" s="9"/>
      <c r="F5045" s="255" t="s">
        <v>9127</v>
      </c>
      <c r="G5045" s="9"/>
      <c r="H5045" s="255" t="s">
        <v>9168</v>
      </c>
      <c r="I5045" s="9">
        <v>3</v>
      </c>
    </row>
    <row r="5046">
      <c r="A5046" s="255" t="s">
        <v>6223</v>
      </c>
      <c r="B5046" s="9">
        <v>4</v>
      </c>
      <c r="C5046" s="255" t="s">
        <v>9100</v>
      </c>
      <c r="D5046" s="9">
        <v>0.0033507615540156292</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0.0030968209472531801</v>
      </c>
      <c r="E5054" s="9"/>
      <c r="F5054" s="255" t="s">
        <v>9133</v>
      </c>
      <c r="G5054" s="9"/>
      <c r="H5054" s="255" t="s">
        <v>9168</v>
      </c>
      <c r="I5054" s="9">
        <v>3</v>
      </c>
    </row>
    <row r="5055">
      <c r="A5055" s="255" t="s">
        <v>6232</v>
      </c>
      <c r="B5055" s="9">
        <v>4</v>
      </c>
      <c r="C5055" s="255" t="s">
        <v>9100</v>
      </c>
      <c r="D5055" s="9">
        <v>-0.0061751557028785348</v>
      </c>
      <c r="E5055" s="9"/>
      <c r="F5055" s="255" t="s">
        <v>9134</v>
      </c>
      <c r="G5055" s="9"/>
      <c r="H5055" s="255" t="s">
        <v>9168</v>
      </c>
      <c r="I5055" s="9">
        <v>3</v>
      </c>
    </row>
    <row r="5056">
      <c r="A5056" s="255" t="s">
        <v>6233</v>
      </c>
      <c r="B5056" s="9">
        <v>4</v>
      </c>
      <c r="C5056" s="255" t="s">
        <v>9100</v>
      </c>
      <c r="D5056" s="9">
        <v>-0.0030783347556253551</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-0.0041266016023270707</v>
      </c>
      <c r="E5062" s="9"/>
      <c r="F5062" s="255" t="s">
        <v>9129</v>
      </c>
      <c r="G5062" s="9"/>
      <c r="H5062" s="255" t="s">
        <v>9168</v>
      </c>
      <c r="I5062" s="9">
        <v>3</v>
      </c>
    </row>
    <row r="5063">
      <c r="A5063" s="255" t="s">
        <v>6240</v>
      </c>
      <c r="B5063" s="9">
        <v>5</v>
      </c>
      <c r="C5063" s="255" t="s">
        <v>9100</v>
      </c>
      <c r="D5063" s="9">
        <v>-0.0041266016023270707</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0.00038543236646001566</v>
      </c>
      <c r="E5067" s="9"/>
      <c r="F5067" s="255" t="s">
        <v>9122</v>
      </c>
      <c r="G5067" s="9"/>
      <c r="H5067" s="255" t="s">
        <v>9168</v>
      </c>
      <c r="I5067" s="9">
        <v>3</v>
      </c>
    </row>
    <row r="5068">
      <c r="A5068" s="255" t="s">
        <v>6245</v>
      </c>
      <c r="B5068" s="9">
        <v>5</v>
      </c>
      <c r="C5068" s="255" t="s">
        <v>9100</v>
      </c>
      <c r="D5068" s="9">
        <v>0.00038543236646001566</v>
      </c>
      <c r="E5068" s="9"/>
      <c r="F5068" s="255" t="s">
        <v>9123</v>
      </c>
      <c r="G5068" s="9"/>
      <c r="H5068" s="255" t="s">
        <v>9168</v>
      </c>
      <c r="I5068" s="9">
        <v>3</v>
      </c>
    </row>
    <row r="5069">
      <c r="A5069" s="255" t="s">
        <v>6246</v>
      </c>
      <c r="B5069" s="9">
        <v>5</v>
      </c>
      <c r="C5069" s="255" t="s">
        <v>9100</v>
      </c>
      <c r="D5069" s="9">
        <v>0.00038543236646001566</v>
      </c>
      <c r="E5069" s="9"/>
      <c r="F5069" s="255" t="s">
        <v>9124</v>
      </c>
      <c r="G5069" s="9"/>
      <c r="H5069" s="255" t="s">
        <v>9168</v>
      </c>
      <c r="I5069" s="9">
        <v>3</v>
      </c>
    </row>
    <row r="5070">
      <c r="A5070" s="255" t="s">
        <v>6247</v>
      </c>
      <c r="B5070" s="9">
        <v>5</v>
      </c>
      <c r="C5070" s="255" t="s">
        <v>9100</v>
      </c>
      <c r="D5070" s="9">
        <v>0.0042740746635333273</v>
      </c>
      <c r="E5070" s="9"/>
      <c r="F5070" s="255" t="s">
        <v>9127</v>
      </c>
      <c r="G5070" s="9"/>
      <c r="H5070" s="255" t="s">
        <v>9168</v>
      </c>
      <c r="I5070" s="9">
        <v>3</v>
      </c>
    </row>
    <row r="5071">
      <c r="A5071" s="255" t="s">
        <v>6248</v>
      </c>
      <c r="B5071" s="9">
        <v>5</v>
      </c>
      <c r="C5071" s="255" t="s">
        <v>9100</v>
      </c>
      <c r="D5071" s="9">
        <v>0.0042740746635333273</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0.0033363779966196962</v>
      </c>
      <c r="E5079" s="9"/>
      <c r="F5079" s="255" t="s">
        <v>9133</v>
      </c>
      <c r="G5079" s="9"/>
      <c r="H5079" s="255" t="s">
        <v>9168</v>
      </c>
      <c r="I5079" s="9">
        <v>3</v>
      </c>
    </row>
    <row r="5080">
      <c r="A5080" s="255" t="s">
        <v>6257</v>
      </c>
      <c r="B5080" s="9">
        <v>5</v>
      </c>
      <c r="C5080" s="255" t="s">
        <v>9100</v>
      </c>
      <c r="D5080" s="9">
        <v>-0.0064377127265722398</v>
      </c>
      <c r="E5080" s="9"/>
      <c r="F5080" s="255" t="s">
        <v>9134</v>
      </c>
      <c r="G5080" s="9"/>
      <c r="H5080" s="255" t="s">
        <v>9168</v>
      </c>
      <c r="I5080" s="9">
        <v>3</v>
      </c>
    </row>
    <row r="5081">
      <c r="A5081" s="255" t="s">
        <v>6258</v>
      </c>
      <c r="B5081" s="9">
        <v>5</v>
      </c>
      <c r="C5081" s="255" t="s">
        <v>9100</v>
      </c>
      <c r="D5081" s="9">
        <v>-0.0031013347299525432</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-0.004686234785155151</v>
      </c>
      <c r="E5087" s="9"/>
      <c r="F5087" s="255" t="s">
        <v>9129</v>
      </c>
      <c r="G5087" s="9"/>
      <c r="H5087" s="255" t="s">
        <v>9168</v>
      </c>
      <c r="I5087" s="9">
        <v>3</v>
      </c>
    </row>
    <row r="5088">
      <c r="A5088" s="255" t="s">
        <v>6265</v>
      </c>
      <c r="B5088" s="9">
        <v>6</v>
      </c>
      <c r="C5088" s="255" t="s">
        <v>9100</v>
      </c>
      <c r="D5088" s="9">
        <v>-0.004686234785155151</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-0.00026823534601971085</v>
      </c>
      <c r="E5092" s="9"/>
      <c r="F5092" s="255" t="s">
        <v>9122</v>
      </c>
      <c r="G5092" s="9"/>
      <c r="H5092" s="255" t="s">
        <v>9168</v>
      </c>
      <c r="I5092" s="9">
        <v>3</v>
      </c>
    </row>
    <row r="5093">
      <c r="A5093" s="255" t="s">
        <v>6270</v>
      </c>
      <c r="B5093" s="9">
        <v>6</v>
      </c>
      <c r="C5093" s="255" t="s">
        <v>9100</v>
      </c>
      <c r="D5093" s="9">
        <v>-0.00026823534601971085</v>
      </c>
      <c r="E5093" s="9"/>
      <c r="F5093" s="255" t="s">
        <v>9123</v>
      </c>
      <c r="G5093" s="9"/>
      <c r="H5093" s="255" t="s">
        <v>9168</v>
      </c>
      <c r="I5093" s="9">
        <v>3</v>
      </c>
    </row>
    <row r="5094">
      <c r="A5094" s="255" t="s">
        <v>6271</v>
      </c>
      <c r="B5094" s="9">
        <v>6</v>
      </c>
      <c r="C5094" s="255" t="s">
        <v>9100</v>
      </c>
      <c r="D5094" s="9">
        <v>-0.00026823534601971085</v>
      </c>
      <c r="E5094" s="9"/>
      <c r="F5094" s="255" t="s">
        <v>9124</v>
      </c>
      <c r="G5094" s="9"/>
      <c r="H5094" s="255" t="s">
        <v>9168</v>
      </c>
      <c r="I5094" s="9">
        <v>3</v>
      </c>
    </row>
    <row r="5095">
      <c r="A5095" s="255" t="s">
        <v>6272</v>
      </c>
      <c r="B5095" s="9">
        <v>6</v>
      </c>
      <c r="C5095" s="255" t="s">
        <v>9100</v>
      </c>
      <c r="D5095" s="9">
        <v>0.0034613041987741301</v>
      </c>
      <c r="E5095" s="9"/>
      <c r="F5095" s="255" t="s">
        <v>9127</v>
      </c>
      <c r="G5095" s="9"/>
      <c r="H5095" s="255" t="s">
        <v>9168</v>
      </c>
      <c r="I5095" s="9">
        <v>3</v>
      </c>
    </row>
    <row r="5096">
      <c r="A5096" s="255" t="s">
        <v>6273</v>
      </c>
      <c r="B5096" s="9">
        <v>6</v>
      </c>
      <c r="C5096" s="255" t="s">
        <v>9100</v>
      </c>
      <c r="D5096" s="9">
        <v>0.0034613041987741301</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0.0033112410166827272</v>
      </c>
      <c r="E5104" s="9"/>
      <c r="F5104" s="255" t="s">
        <v>9133</v>
      </c>
      <c r="G5104" s="9"/>
      <c r="H5104" s="255" t="s">
        <v>9168</v>
      </c>
      <c r="I5104" s="9">
        <v>3</v>
      </c>
    </row>
    <row r="5105">
      <c r="A5105" s="255" t="s">
        <v>6282</v>
      </c>
      <c r="B5105" s="9">
        <v>6</v>
      </c>
      <c r="C5105" s="255" t="s">
        <v>9100</v>
      </c>
      <c r="D5105" s="9">
        <v>-0.0064250566907708712</v>
      </c>
      <c r="E5105" s="9"/>
      <c r="F5105" s="255" t="s">
        <v>9134</v>
      </c>
      <c r="G5105" s="9"/>
      <c r="H5105" s="255" t="s">
        <v>9168</v>
      </c>
      <c r="I5105" s="9">
        <v>3</v>
      </c>
    </row>
    <row r="5106">
      <c r="A5106" s="255" t="s">
        <v>6283</v>
      </c>
      <c r="B5106" s="9">
        <v>6</v>
      </c>
      <c r="C5106" s="255" t="s">
        <v>9100</v>
      </c>
      <c r="D5106" s="9">
        <v>-0.0031138156740881445</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-0.0049989666014030477</v>
      </c>
      <c r="E5112" s="9"/>
      <c r="F5112" s="255" t="s">
        <v>9129</v>
      </c>
      <c r="G5112" s="9"/>
      <c r="H5112" s="255" t="s">
        <v>9168</v>
      </c>
      <c r="I5112" s="9">
        <v>3</v>
      </c>
    </row>
    <row r="5113">
      <c r="A5113" s="255" t="s">
        <v>6290</v>
      </c>
      <c r="B5113" s="9">
        <v>7</v>
      </c>
      <c r="C5113" s="255" t="s">
        <v>9100</v>
      </c>
      <c r="D5113" s="9">
        <v>-0.0049989666014030477</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1.0225443504202484e-05</v>
      </c>
      <c r="E5117" s="9"/>
      <c r="F5117" s="255" t="s">
        <v>9122</v>
      </c>
      <c r="G5117" s="9"/>
      <c r="H5117" s="255" t="s">
        <v>9168</v>
      </c>
      <c r="I5117" s="9">
        <v>3</v>
      </c>
    </row>
    <row r="5118">
      <c r="A5118" s="255" t="s">
        <v>6295</v>
      </c>
      <c r="B5118" s="9">
        <v>7</v>
      </c>
      <c r="C5118" s="255" t="s">
        <v>9100</v>
      </c>
      <c r="D5118" s="9">
        <v>1.0225443504202484e-05</v>
      </c>
      <c r="E5118" s="9"/>
      <c r="F5118" s="255" t="s">
        <v>9123</v>
      </c>
      <c r="G5118" s="9"/>
      <c r="H5118" s="255" t="s">
        <v>9168</v>
      </c>
      <c r="I5118" s="9">
        <v>3</v>
      </c>
    </row>
    <row r="5119">
      <c r="A5119" s="255" t="s">
        <v>6296</v>
      </c>
      <c r="B5119" s="9">
        <v>7</v>
      </c>
      <c r="C5119" s="255" t="s">
        <v>9100</v>
      </c>
      <c r="D5119" s="9">
        <v>1.0225443504202484e-05</v>
      </c>
      <c r="E5119" s="9"/>
      <c r="F5119" s="255" t="s">
        <v>9124</v>
      </c>
      <c r="G5119" s="9"/>
      <c r="H5119" s="255" t="s">
        <v>9168</v>
      </c>
      <c r="I5119" s="9">
        <v>3</v>
      </c>
    </row>
    <row r="5120">
      <c r="A5120" s="255" t="s">
        <v>6297</v>
      </c>
      <c r="B5120" s="9">
        <v>7</v>
      </c>
      <c r="C5120" s="255" t="s">
        <v>9100</v>
      </c>
      <c r="D5120" s="9">
        <v>0.005060440978249107</v>
      </c>
      <c r="E5120" s="9"/>
      <c r="F5120" s="255" t="s">
        <v>9127</v>
      </c>
      <c r="G5120" s="9"/>
      <c r="H5120" s="255" t="s">
        <v>9168</v>
      </c>
      <c r="I5120" s="9">
        <v>3</v>
      </c>
    </row>
    <row r="5121">
      <c r="A5121" s="255" t="s">
        <v>6298</v>
      </c>
      <c r="B5121" s="9">
        <v>7</v>
      </c>
      <c r="C5121" s="255" t="s">
        <v>9100</v>
      </c>
      <c r="D5121" s="9">
        <v>0.005060440978249107</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0.0035037328844054081</v>
      </c>
      <c r="E5129" s="9"/>
      <c r="F5129" s="255" t="s">
        <v>9133</v>
      </c>
      <c r="G5129" s="9"/>
      <c r="H5129" s="255" t="s">
        <v>9168</v>
      </c>
      <c r="I5129" s="9">
        <v>3</v>
      </c>
    </row>
    <row r="5130">
      <c r="A5130" s="255" t="s">
        <v>6307</v>
      </c>
      <c r="B5130" s="9">
        <v>7</v>
      </c>
      <c r="C5130" s="255" t="s">
        <v>9100</v>
      </c>
      <c r="D5130" s="9">
        <v>-0.0066454899619076482</v>
      </c>
      <c r="E5130" s="9"/>
      <c r="F5130" s="255" t="s">
        <v>9134</v>
      </c>
      <c r="G5130" s="9"/>
      <c r="H5130" s="255" t="s">
        <v>9168</v>
      </c>
      <c r="I5130" s="9">
        <v>3</v>
      </c>
    </row>
    <row r="5131">
      <c r="A5131" s="255" t="s">
        <v>6308</v>
      </c>
      <c r="B5131" s="9">
        <v>7</v>
      </c>
      <c r="C5131" s="255" t="s">
        <v>9100</v>
      </c>
      <c r="D5131" s="9">
        <v>-0.0031417570775022401</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-0.0062763611838262071</v>
      </c>
      <c r="E5137" s="9"/>
      <c r="F5137" s="255" t="s">
        <v>9129</v>
      </c>
      <c r="G5137" s="9"/>
      <c r="H5137" s="255" t="s">
        <v>9168</v>
      </c>
      <c r="I5137" s="9">
        <v>3</v>
      </c>
    </row>
    <row r="5138">
      <c r="A5138" s="255" t="s">
        <v>6315</v>
      </c>
      <c r="B5138" s="9">
        <v>8</v>
      </c>
      <c r="C5138" s="255" t="s">
        <v>9100</v>
      </c>
      <c r="D5138" s="9">
        <v>-0.0062763611838262071</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-0.00082258860451425871</v>
      </c>
      <c r="E5142" s="9"/>
      <c r="F5142" s="255" t="s">
        <v>9122</v>
      </c>
      <c r="G5142" s="9"/>
      <c r="H5142" s="255" t="s">
        <v>9168</v>
      </c>
      <c r="I5142" s="9">
        <v>3</v>
      </c>
    </row>
    <row r="5143">
      <c r="A5143" s="255" t="s">
        <v>6320</v>
      </c>
      <c r="B5143" s="9">
        <v>8</v>
      </c>
      <c r="C5143" s="255" t="s">
        <v>9100</v>
      </c>
      <c r="D5143" s="9">
        <v>-0.00082258860451425871</v>
      </c>
      <c r="E5143" s="9"/>
      <c r="F5143" s="255" t="s">
        <v>9123</v>
      </c>
      <c r="G5143" s="9"/>
      <c r="H5143" s="255" t="s">
        <v>9168</v>
      </c>
      <c r="I5143" s="9">
        <v>3</v>
      </c>
    </row>
    <row r="5144">
      <c r="A5144" s="255" t="s">
        <v>6321</v>
      </c>
      <c r="B5144" s="9">
        <v>8</v>
      </c>
      <c r="C5144" s="255" t="s">
        <v>9100</v>
      </c>
      <c r="D5144" s="9">
        <v>-0.00082258860451425871</v>
      </c>
      <c r="E5144" s="9"/>
      <c r="F5144" s="255" t="s">
        <v>9124</v>
      </c>
      <c r="G5144" s="9"/>
      <c r="H5144" s="255" t="s">
        <v>9168</v>
      </c>
      <c r="I5144" s="9">
        <v>3</v>
      </c>
    </row>
    <row r="5145">
      <c r="A5145" s="255" t="s">
        <v>6322</v>
      </c>
      <c r="B5145" s="9">
        <v>8</v>
      </c>
      <c r="C5145" s="255" t="s">
        <v>9100</v>
      </c>
      <c r="D5145" s="9">
        <v>0.0058840086042328274</v>
      </c>
      <c r="E5145" s="9"/>
      <c r="F5145" s="255" t="s">
        <v>9127</v>
      </c>
      <c r="G5145" s="9"/>
      <c r="H5145" s="255" t="s">
        <v>9168</v>
      </c>
      <c r="I5145" s="9">
        <v>3</v>
      </c>
    </row>
    <row r="5146">
      <c r="A5146" s="255" t="s">
        <v>6323</v>
      </c>
      <c r="B5146" s="9">
        <v>8</v>
      </c>
      <c r="C5146" s="255" t="s">
        <v>9100</v>
      </c>
      <c r="D5146" s="9">
        <v>0.0058840086042328274</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0.003256128772120451</v>
      </c>
      <c r="E5154" s="9"/>
      <c r="F5154" s="255" t="s">
        <v>9133</v>
      </c>
      <c r="G5154" s="9"/>
      <c r="H5154" s="255" t="s">
        <v>9168</v>
      </c>
      <c r="I5154" s="9">
        <v>3</v>
      </c>
    </row>
    <row r="5155">
      <c r="A5155" s="255" t="s">
        <v>6332</v>
      </c>
      <c r="B5155" s="9">
        <v>8</v>
      </c>
      <c r="C5155" s="255" t="s">
        <v>9100</v>
      </c>
      <c r="D5155" s="9">
        <v>-0.0068950500401090088</v>
      </c>
      <c r="E5155" s="9"/>
      <c r="F5155" s="255" t="s">
        <v>9134</v>
      </c>
      <c r="G5155" s="9"/>
      <c r="H5155" s="255" t="s">
        <v>9168</v>
      </c>
      <c r="I5155" s="9">
        <v>3</v>
      </c>
    </row>
    <row r="5156">
      <c r="A5156" s="255" t="s">
        <v>6333</v>
      </c>
      <c r="B5156" s="9">
        <v>8</v>
      </c>
      <c r="C5156" s="255" t="s">
        <v>9100</v>
      </c>
      <c r="D5156" s="9">
        <v>-0.0036389212679885583</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-0.0060271335038997766</v>
      </c>
      <c r="E5162" s="9"/>
      <c r="F5162" s="255" t="s">
        <v>9129</v>
      </c>
      <c r="G5162" s="9"/>
      <c r="H5162" s="255" t="s">
        <v>9168</v>
      </c>
      <c r="I5162" s="9">
        <v>3</v>
      </c>
    </row>
    <row r="5163">
      <c r="A5163" s="255" t="s">
        <v>6340</v>
      </c>
      <c r="B5163" s="9">
        <v>9</v>
      </c>
      <c r="C5163" s="255" t="s">
        <v>9100</v>
      </c>
      <c r="D5163" s="9">
        <v>-0.0060271335038997766</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-0.00059567720733112478</v>
      </c>
      <c r="E5167" s="9"/>
      <c r="F5167" s="255" t="s">
        <v>9122</v>
      </c>
      <c r="G5167" s="9"/>
      <c r="H5167" s="255" t="s">
        <v>9168</v>
      </c>
      <c r="I5167" s="9">
        <v>3</v>
      </c>
    </row>
    <row r="5168">
      <c r="A5168" s="255" t="s">
        <v>6345</v>
      </c>
      <c r="B5168" s="9">
        <v>9</v>
      </c>
      <c r="C5168" s="255" t="s">
        <v>9100</v>
      </c>
      <c r="D5168" s="9">
        <v>-0.00059567720733112478</v>
      </c>
      <c r="E5168" s="9"/>
      <c r="F5168" s="255" t="s">
        <v>9123</v>
      </c>
      <c r="G5168" s="9"/>
      <c r="H5168" s="255" t="s">
        <v>9168</v>
      </c>
      <c r="I5168" s="9">
        <v>3</v>
      </c>
    </row>
    <row r="5169">
      <c r="A5169" s="255" t="s">
        <v>6346</v>
      </c>
      <c r="B5169" s="9">
        <v>9</v>
      </c>
      <c r="C5169" s="255" t="s">
        <v>9100</v>
      </c>
      <c r="D5169" s="9">
        <v>-0.00059567720733112478</v>
      </c>
      <c r="E5169" s="9"/>
      <c r="F5169" s="255" t="s">
        <v>9124</v>
      </c>
      <c r="G5169" s="9"/>
      <c r="H5169" s="255" t="s">
        <v>9168</v>
      </c>
      <c r="I5169" s="9">
        <v>3</v>
      </c>
    </row>
    <row r="5170">
      <c r="A5170" s="255" t="s">
        <v>6347</v>
      </c>
      <c r="B5170" s="9">
        <v>9</v>
      </c>
      <c r="C5170" s="255" t="s">
        <v>9100</v>
      </c>
      <c r="D5170" s="9">
        <v>0.0054233529351399423</v>
      </c>
      <c r="E5170" s="9"/>
      <c r="F5170" s="255" t="s">
        <v>9127</v>
      </c>
      <c r="G5170" s="9"/>
      <c r="H5170" s="255" t="s">
        <v>9168</v>
      </c>
      <c r="I5170" s="9">
        <v>3</v>
      </c>
    </row>
    <row r="5171">
      <c r="A5171" s="255" t="s">
        <v>6348</v>
      </c>
      <c r="B5171" s="9">
        <v>9</v>
      </c>
      <c r="C5171" s="255" t="s">
        <v>9100</v>
      </c>
      <c r="D5171" s="9">
        <v>0.0054233529351399423</v>
      </c>
      <c r="E5171" s="9"/>
      <c r="F5171" s="255" t="s">
        <v>9128</v>
      </c>
      <c r="G5171" s="9"/>
      <c r="H5171" s="255" t="s">
        <v>9168</v>
      </c>
      <c r="I5171" s="9">
        <v>3</v>
      </c>
    </row>
    <row r="5172">
      <c r="A5172" s="255" t="s">
        <v>6349</v>
      </c>
      <c r="B5172" s="9">
        <v>9</v>
      </c>
      <c r="C5172" s="255" t="s">
        <v>9100</v>
      </c>
      <c r="D5172" s="9">
        <v>-0.0060190301424710661</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0.0035039721812431344</v>
      </c>
      <c r="E5179" s="9"/>
      <c r="F5179" s="255" t="s">
        <v>9133</v>
      </c>
      <c r="G5179" s="9"/>
      <c r="H5179" s="255" t="s">
        <v>9168</v>
      </c>
      <c r="I5179" s="9">
        <v>3</v>
      </c>
    </row>
    <row r="5180">
      <c r="A5180" s="255" t="s">
        <v>6357</v>
      </c>
      <c r="B5180" s="9">
        <v>9</v>
      </c>
      <c r="C5180" s="255" t="s">
        <v>9100</v>
      </c>
      <c r="D5180" s="9">
        <v>-0.0070246461254932216</v>
      </c>
      <c r="E5180" s="9"/>
      <c r="F5180" s="255" t="s">
        <v>9134</v>
      </c>
      <c r="G5180" s="9"/>
      <c r="H5180" s="255" t="s">
        <v>9168</v>
      </c>
      <c r="I5180" s="9">
        <v>3</v>
      </c>
    </row>
    <row r="5181">
      <c r="A5181" s="255" t="s">
        <v>6358</v>
      </c>
      <c r="B5181" s="9">
        <v>9</v>
      </c>
      <c r="C5181" s="255" t="s">
        <v>9100</v>
      </c>
      <c r="D5181" s="9">
        <v>-0.0035206739442500867</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-0.0025064595596496902</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-0.0084435243351022784</v>
      </c>
      <c r="E5187" s="9"/>
      <c r="F5187" s="255" t="s">
        <v>9129</v>
      </c>
      <c r="G5187" s="9"/>
      <c r="H5187" s="255" t="s">
        <v>9168</v>
      </c>
      <c r="I5187" s="9">
        <v>3</v>
      </c>
    </row>
    <row r="5188">
      <c r="A5188" s="255" t="s">
        <v>6365</v>
      </c>
      <c r="B5188" s="9">
        <v>10</v>
      </c>
      <c r="C5188" s="255" t="s">
        <v>9100</v>
      </c>
      <c r="D5188" s="9">
        <v>-0.0084435243351022784</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-0.0023756113656821921</v>
      </c>
      <c r="E5192" s="9"/>
      <c r="F5192" s="255" t="s">
        <v>9122</v>
      </c>
      <c r="G5192" s="9"/>
      <c r="H5192" s="255" t="s">
        <v>9168</v>
      </c>
      <c r="I5192" s="9">
        <v>3</v>
      </c>
    </row>
    <row r="5193">
      <c r="A5193" s="255" t="s">
        <v>6370</v>
      </c>
      <c r="B5193" s="9">
        <v>10</v>
      </c>
      <c r="C5193" s="255" t="s">
        <v>9100</v>
      </c>
      <c r="D5193" s="9">
        <v>-0.0023756113656821921</v>
      </c>
      <c r="E5193" s="9"/>
      <c r="F5193" s="255" t="s">
        <v>9123</v>
      </c>
      <c r="G5193" s="9"/>
      <c r="H5193" s="255" t="s">
        <v>9168</v>
      </c>
      <c r="I5193" s="9">
        <v>3</v>
      </c>
    </row>
    <row r="5194">
      <c r="A5194" s="255" t="s">
        <v>6371</v>
      </c>
      <c r="B5194" s="9">
        <v>10</v>
      </c>
      <c r="C5194" s="255" t="s">
        <v>9100</v>
      </c>
      <c r="D5194" s="9">
        <v>-0.0023756113656821921</v>
      </c>
      <c r="E5194" s="9"/>
      <c r="F5194" s="255" t="s">
        <v>9124</v>
      </c>
      <c r="G5194" s="9"/>
      <c r="H5194" s="255" t="s">
        <v>9168</v>
      </c>
      <c r="I5194" s="9">
        <v>3</v>
      </c>
    </row>
    <row r="5195">
      <c r="A5195" s="255" t="s">
        <v>6372</v>
      </c>
      <c r="B5195" s="9">
        <v>10</v>
      </c>
      <c r="C5195" s="255" t="s">
        <v>9100</v>
      </c>
      <c r="D5195" s="9">
        <v>0.0068473915083743795</v>
      </c>
      <c r="E5195" s="9"/>
      <c r="F5195" s="255" t="s">
        <v>9127</v>
      </c>
      <c r="G5195" s="9"/>
      <c r="H5195" s="255" t="s">
        <v>9168</v>
      </c>
      <c r="I5195" s="9">
        <v>3</v>
      </c>
    </row>
    <row r="5196">
      <c r="A5196" s="255" t="s">
        <v>6373</v>
      </c>
      <c r="B5196" s="9">
        <v>10</v>
      </c>
      <c r="C5196" s="255" t="s">
        <v>9100</v>
      </c>
      <c r="D5196" s="9">
        <v>0.0068473915083743795</v>
      </c>
      <c r="E5196" s="9"/>
      <c r="F5196" s="255" t="s">
        <v>9128</v>
      </c>
      <c r="G5196" s="9"/>
      <c r="H5196" s="255" t="s">
        <v>9168</v>
      </c>
      <c r="I5196" s="9">
        <v>3</v>
      </c>
    </row>
    <row r="5197">
      <c r="A5197" s="255" t="s">
        <v>6374</v>
      </c>
      <c r="B5197" s="9">
        <v>10</v>
      </c>
      <c r="C5197" s="255" t="s">
        <v>9100</v>
      </c>
      <c r="D5197" s="9">
        <v>-0.0092230028740565712</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0.0023487767216267374</v>
      </c>
      <c r="E5204" s="9"/>
      <c r="F5204" s="255" t="s">
        <v>9133</v>
      </c>
      <c r="G5204" s="9"/>
      <c r="H5204" s="255" t="s">
        <v>9168</v>
      </c>
      <c r="I5204" s="9">
        <v>3</v>
      </c>
    </row>
    <row r="5205">
      <c r="A5205" s="255" t="s">
        <v>6382</v>
      </c>
      <c r="B5205" s="9">
        <v>10</v>
      </c>
      <c r="C5205" s="255" t="s">
        <v>9100</v>
      </c>
      <c r="D5205" s="9">
        <v>-0.0072769929570866794</v>
      </c>
      <c r="E5205" s="9"/>
      <c r="F5205" s="255" t="s">
        <v>9134</v>
      </c>
      <c r="G5205" s="9"/>
      <c r="H5205" s="255" t="s">
        <v>9168</v>
      </c>
      <c r="I5205" s="9">
        <v>3</v>
      </c>
    </row>
    <row r="5206">
      <c r="A5206" s="255" t="s">
        <v>6383</v>
      </c>
      <c r="B5206" s="9">
        <v>10</v>
      </c>
      <c r="C5206" s="255" t="s">
        <v>9100</v>
      </c>
      <c r="D5206" s="9">
        <v>-0.0049282162354599415</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-0.0035153080996423365</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0.0053146776781045919</v>
      </c>
      <c r="E5212" s="9"/>
      <c r="F5212" s="255" t="s">
        <v>9129</v>
      </c>
      <c r="G5212" s="9"/>
      <c r="H5212" s="255" t="s">
        <v>9168</v>
      </c>
      <c r="I5212" s="9">
        <v>3</v>
      </c>
    </row>
    <row r="5213">
      <c r="A5213" s="255" t="s">
        <v>6390</v>
      </c>
      <c r="B5213" s="9">
        <v>1</v>
      </c>
      <c r="C5213" s="255" t="s">
        <v>9101</v>
      </c>
      <c r="D5213" s="9">
        <v>0.0053146776781045919</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0.0053093511379310098</v>
      </c>
      <c r="E5217" s="9"/>
      <c r="F5217" s="255" t="s">
        <v>9122</v>
      </c>
      <c r="G5217" s="9"/>
      <c r="H5217" s="255" t="s">
        <v>9168</v>
      </c>
      <c r="I5217" s="9">
        <v>3</v>
      </c>
    </row>
    <row r="5218">
      <c r="A5218" s="255" t="s">
        <v>6395</v>
      </c>
      <c r="B5218" s="9">
        <v>1</v>
      </c>
      <c r="C5218" s="255" t="s">
        <v>9101</v>
      </c>
      <c r="D5218" s="9">
        <v>0.0053093511379310098</v>
      </c>
      <c r="E5218" s="9"/>
      <c r="F5218" s="255" t="s">
        <v>9123</v>
      </c>
      <c r="G5218" s="9"/>
      <c r="H5218" s="255" t="s">
        <v>9168</v>
      </c>
      <c r="I5218" s="9">
        <v>3</v>
      </c>
    </row>
    <row r="5219">
      <c r="A5219" s="255" t="s">
        <v>6396</v>
      </c>
      <c r="B5219" s="9">
        <v>1</v>
      </c>
      <c r="C5219" s="255" t="s">
        <v>9101</v>
      </c>
      <c r="D5219" s="9">
        <v>0.0053093511379310098</v>
      </c>
      <c r="E5219" s="9"/>
      <c r="F5219" s="255" t="s">
        <v>9124</v>
      </c>
      <c r="G5219" s="9"/>
      <c r="H5219" s="255" t="s">
        <v>9168</v>
      </c>
      <c r="I5219" s="9">
        <v>3</v>
      </c>
    </row>
    <row r="5220">
      <c r="A5220" s="255" t="s">
        <v>6397</v>
      </c>
      <c r="B5220" s="9">
        <v>1</v>
      </c>
      <c r="C5220" s="255" t="s">
        <v>9101</v>
      </c>
      <c r="D5220" s="9">
        <v>0.0090657813676032449</v>
      </c>
      <c r="E5220" s="9"/>
      <c r="F5220" s="255" t="s">
        <v>9127</v>
      </c>
      <c r="G5220" s="9"/>
      <c r="H5220" s="255" t="s">
        <v>9168</v>
      </c>
      <c r="I5220" s="9">
        <v>3</v>
      </c>
    </row>
    <row r="5221">
      <c r="A5221" s="255" t="s">
        <v>6398</v>
      </c>
      <c r="B5221" s="9">
        <v>1</v>
      </c>
      <c r="C5221" s="255" t="s">
        <v>9101</v>
      </c>
      <c r="D5221" s="9">
        <v>0.0090657813676032449</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0.0060659123982381297</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0.0053146776781045919</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0.0049821862145560235</v>
      </c>
      <c r="E5237" s="9"/>
      <c r="F5237" s="255" t="s">
        <v>9129</v>
      </c>
      <c r="G5237" s="9"/>
      <c r="H5237" s="255" t="s">
        <v>9168</v>
      </c>
      <c r="I5237" s="9">
        <v>3</v>
      </c>
    </row>
    <row r="5238">
      <c r="A5238" s="255" t="s">
        <v>6415</v>
      </c>
      <c r="B5238" s="9">
        <v>2</v>
      </c>
      <c r="C5238" s="255" t="s">
        <v>9101</v>
      </c>
      <c r="D5238" s="9">
        <v>0.0049821862145560235</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0.004595783713419419</v>
      </c>
      <c r="E5242" s="9"/>
      <c r="F5242" s="255" t="s">
        <v>9122</v>
      </c>
      <c r="G5242" s="9"/>
      <c r="H5242" s="255" t="s">
        <v>9168</v>
      </c>
      <c r="I5242" s="9">
        <v>3</v>
      </c>
    </row>
    <row r="5243">
      <c r="A5243" s="255" t="s">
        <v>6420</v>
      </c>
      <c r="B5243" s="9">
        <v>2</v>
      </c>
      <c r="C5243" s="255" t="s">
        <v>9101</v>
      </c>
      <c r="D5243" s="9">
        <v>0.004595783713419419</v>
      </c>
      <c r="E5243" s="9"/>
      <c r="F5243" s="255" t="s">
        <v>9123</v>
      </c>
      <c r="G5243" s="9"/>
      <c r="H5243" s="255" t="s">
        <v>9168</v>
      </c>
      <c r="I5243" s="9">
        <v>3</v>
      </c>
    </row>
    <row r="5244">
      <c r="A5244" s="255" t="s">
        <v>6421</v>
      </c>
      <c r="B5244" s="9">
        <v>2</v>
      </c>
      <c r="C5244" s="255" t="s">
        <v>9101</v>
      </c>
      <c r="D5244" s="9">
        <v>0.004595783713419419</v>
      </c>
      <c r="E5244" s="9"/>
      <c r="F5244" s="255" t="s">
        <v>9124</v>
      </c>
      <c r="G5244" s="9"/>
      <c r="H5244" s="255" t="s">
        <v>9168</v>
      </c>
      <c r="I5244" s="9">
        <v>3</v>
      </c>
    </row>
    <row r="5245">
      <c r="A5245" s="255" t="s">
        <v>6422</v>
      </c>
      <c r="B5245" s="9">
        <v>2</v>
      </c>
      <c r="C5245" s="255" t="s">
        <v>9101</v>
      </c>
      <c r="D5245" s="9">
        <v>0.0068220873839154386</v>
      </c>
      <c r="E5245" s="9"/>
      <c r="F5245" s="255" t="s">
        <v>9127</v>
      </c>
      <c r="G5245" s="9"/>
      <c r="H5245" s="255" t="s">
        <v>9168</v>
      </c>
      <c r="I5245" s="9">
        <v>3</v>
      </c>
    </row>
    <row r="5246">
      <c r="A5246" s="255" t="s">
        <v>6423</v>
      </c>
      <c r="B5246" s="9">
        <v>2</v>
      </c>
      <c r="C5246" s="255" t="s">
        <v>9101</v>
      </c>
      <c r="D5246" s="9">
        <v>0.0068220873839154386</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0.0058301866190385281</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0.0049390046062498787</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0.0035531812561169422</v>
      </c>
      <c r="E5262" s="9"/>
      <c r="F5262" s="255" t="s">
        <v>9129</v>
      </c>
      <c r="G5262" s="9"/>
      <c r="H5262" s="255" t="s">
        <v>9168</v>
      </c>
      <c r="I5262" s="9">
        <v>3</v>
      </c>
    </row>
    <row r="5263">
      <c r="A5263" s="255" t="s">
        <v>6440</v>
      </c>
      <c r="B5263" s="9">
        <v>3</v>
      </c>
      <c r="C5263" s="255" t="s">
        <v>9101</v>
      </c>
      <c r="D5263" s="9">
        <v>0.0035531812561169422</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0.0047683468117118294</v>
      </c>
      <c r="E5267" s="9"/>
      <c r="F5267" s="255" t="s">
        <v>9122</v>
      </c>
      <c r="G5267" s="9"/>
      <c r="H5267" s="255" t="s">
        <v>9168</v>
      </c>
      <c r="I5267" s="9">
        <v>3</v>
      </c>
    </row>
    <row r="5268">
      <c r="A5268" s="255" t="s">
        <v>6445</v>
      </c>
      <c r="B5268" s="9">
        <v>3</v>
      </c>
      <c r="C5268" s="255" t="s">
        <v>9101</v>
      </c>
      <c r="D5268" s="9">
        <v>0.0047683468117118294</v>
      </c>
      <c r="E5268" s="9"/>
      <c r="F5268" s="255" t="s">
        <v>9123</v>
      </c>
      <c r="G5268" s="9"/>
      <c r="H5268" s="255" t="s">
        <v>9168</v>
      </c>
      <c r="I5268" s="9">
        <v>3</v>
      </c>
    </row>
    <row r="5269">
      <c r="A5269" s="255" t="s">
        <v>6446</v>
      </c>
      <c r="B5269" s="9">
        <v>3</v>
      </c>
      <c r="C5269" s="255" t="s">
        <v>9101</v>
      </c>
      <c r="D5269" s="9">
        <v>0.0047683468117118294</v>
      </c>
      <c r="E5269" s="9"/>
      <c r="F5269" s="255" t="s">
        <v>9124</v>
      </c>
      <c r="G5269" s="9"/>
      <c r="H5269" s="255" t="s">
        <v>9168</v>
      </c>
      <c r="I5269" s="9">
        <v>3</v>
      </c>
    </row>
    <row r="5270">
      <c r="A5270" s="255" t="s">
        <v>6447</v>
      </c>
      <c r="B5270" s="9">
        <v>3</v>
      </c>
      <c r="C5270" s="255" t="s">
        <v>9101</v>
      </c>
      <c r="D5270" s="9">
        <v>0.0073338856888332431</v>
      </c>
      <c r="E5270" s="9"/>
      <c r="F5270" s="255" t="s">
        <v>9127</v>
      </c>
      <c r="G5270" s="9"/>
      <c r="H5270" s="255" t="s">
        <v>9168</v>
      </c>
      <c r="I5270" s="9">
        <v>3</v>
      </c>
    </row>
    <row r="5271">
      <c r="A5271" s="255" t="s">
        <v>6448</v>
      </c>
      <c r="B5271" s="9">
        <v>3</v>
      </c>
      <c r="C5271" s="255" t="s">
        <v>9101</v>
      </c>
      <c r="D5271" s="9">
        <v>0.0073338856888332431</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0.0052906566076739029</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0.0035173020081164224</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0.0043736874316468305</v>
      </c>
      <c r="E5287" s="9"/>
      <c r="F5287" s="255" t="s">
        <v>9129</v>
      </c>
      <c r="G5287" s="9"/>
      <c r="H5287" s="255" t="s">
        <v>9168</v>
      </c>
      <c r="I5287" s="9">
        <v>3</v>
      </c>
    </row>
    <row r="5288">
      <c r="A5288" s="255" t="s">
        <v>6465</v>
      </c>
      <c r="B5288" s="9">
        <v>4</v>
      </c>
      <c r="C5288" s="255" t="s">
        <v>9101</v>
      </c>
      <c r="D5288" s="9">
        <v>0.0043736874316468305</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0.0051294215341774994</v>
      </c>
      <c r="E5292" s="9"/>
      <c r="F5292" s="255" t="s">
        <v>9122</v>
      </c>
      <c r="G5292" s="9"/>
      <c r="H5292" s="255" t="s">
        <v>9168</v>
      </c>
      <c r="I5292" s="9">
        <v>3</v>
      </c>
    </row>
    <row r="5293">
      <c r="A5293" s="255" t="s">
        <v>6470</v>
      </c>
      <c r="B5293" s="9">
        <v>4</v>
      </c>
      <c r="C5293" s="255" t="s">
        <v>9101</v>
      </c>
      <c r="D5293" s="9">
        <v>0.0051294215341774994</v>
      </c>
      <c r="E5293" s="9"/>
      <c r="F5293" s="255" t="s">
        <v>9123</v>
      </c>
      <c r="G5293" s="9"/>
      <c r="H5293" s="255" t="s">
        <v>9168</v>
      </c>
      <c r="I5293" s="9">
        <v>3</v>
      </c>
    </row>
    <row r="5294">
      <c r="A5294" s="255" t="s">
        <v>6471</v>
      </c>
      <c r="B5294" s="9">
        <v>4</v>
      </c>
      <c r="C5294" s="255" t="s">
        <v>9101</v>
      </c>
      <c r="D5294" s="9">
        <v>0.0051294215341774994</v>
      </c>
      <c r="E5294" s="9"/>
      <c r="F5294" s="255" t="s">
        <v>9124</v>
      </c>
      <c r="G5294" s="9"/>
      <c r="H5294" s="255" t="s">
        <v>9168</v>
      </c>
      <c r="I5294" s="9">
        <v>3</v>
      </c>
    </row>
    <row r="5295">
      <c r="A5295" s="255" t="s">
        <v>6472</v>
      </c>
      <c r="B5295" s="9">
        <v>4</v>
      </c>
      <c r="C5295" s="255" t="s">
        <v>9101</v>
      </c>
      <c r="D5295" s="9">
        <v>0.0076727784324493314</v>
      </c>
      <c r="E5295" s="9"/>
      <c r="F5295" s="255" t="s">
        <v>9127</v>
      </c>
      <c r="G5295" s="9"/>
      <c r="H5295" s="255" t="s">
        <v>9168</v>
      </c>
      <c r="I5295" s="9">
        <v>3</v>
      </c>
    </row>
    <row r="5296">
      <c r="A5296" s="255" t="s">
        <v>6473</v>
      </c>
      <c r="B5296" s="9">
        <v>4</v>
      </c>
      <c r="C5296" s="255" t="s">
        <v>9101</v>
      </c>
      <c r="D5296" s="9">
        <v>0.0076727784324493314</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0.005585215794508951</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0.0044038569884889108</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0.0028228195592036073</v>
      </c>
      <c r="E5312" s="9"/>
      <c r="F5312" s="255" t="s">
        <v>9129</v>
      </c>
      <c r="G5312" s="9"/>
      <c r="H5312" s="255" t="s">
        <v>9168</v>
      </c>
      <c r="I5312" s="9">
        <v>3</v>
      </c>
    </row>
    <row r="5313">
      <c r="A5313" s="255" t="s">
        <v>6490</v>
      </c>
      <c r="B5313" s="9">
        <v>5</v>
      </c>
      <c r="C5313" s="255" t="s">
        <v>9101</v>
      </c>
      <c r="D5313" s="9">
        <v>0.0028228195592036073</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0.0044333619277661974</v>
      </c>
      <c r="E5317" s="9"/>
      <c r="F5317" s="255" t="s">
        <v>9122</v>
      </c>
      <c r="G5317" s="9"/>
      <c r="H5317" s="255" t="s">
        <v>9168</v>
      </c>
      <c r="I5317" s="9">
        <v>3</v>
      </c>
    </row>
    <row r="5318">
      <c r="A5318" s="255" t="s">
        <v>6495</v>
      </c>
      <c r="B5318" s="9">
        <v>5</v>
      </c>
      <c r="C5318" s="255" t="s">
        <v>9101</v>
      </c>
      <c r="D5318" s="9">
        <v>0.0044333619277661974</v>
      </c>
      <c r="E5318" s="9"/>
      <c r="F5318" s="255" t="s">
        <v>9123</v>
      </c>
      <c r="G5318" s="9"/>
      <c r="H5318" s="255" t="s">
        <v>9168</v>
      </c>
      <c r="I5318" s="9">
        <v>3</v>
      </c>
    </row>
    <row r="5319">
      <c r="A5319" s="255" t="s">
        <v>6496</v>
      </c>
      <c r="B5319" s="9">
        <v>5</v>
      </c>
      <c r="C5319" s="255" t="s">
        <v>9101</v>
      </c>
      <c r="D5319" s="9">
        <v>0.0044333619277661974</v>
      </c>
      <c r="E5319" s="9"/>
      <c r="F5319" s="255" t="s">
        <v>9124</v>
      </c>
      <c r="G5319" s="9"/>
      <c r="H5319" s="255" t="s">
        <v>9168</v>
      </c>
      <c r="I5319" s="9">
        <v>3</v>
      </c>
    </row>
    <row r="5320">
      <c r="A5320" s="255" t="s">
        <v>6497</v>
      </c>
      <c r="B5320" s="9">
        <v>5</v>
      </c>
      <c r="C5320" s="255" t="s">
        <v>9101</v>
      </c>
      <c r="D5320" s="9">
        <v>0.0077722019880905784</v>
      </c>
      <c r="E5320" s="9"/>
      <c r="F5320" s="255" t="s">
        <v>9127</v>
      </c>
      <c r="G5320" s="9"/>
      <c r="H5320" s="255" t="s">
        <v>9168</v>
      </c>
      <c r="I5320" s="9">
        <v>3</v>
      </c>
    </row>
    <row r="5321">
      <c r="A5321" s="255" t="s">
        <v>6498</v>
      </c>
      <c r="B5321" s="9">
        <v>5</v>
      </c>
      <c r="C5321" s="255" t="s">
        <v>9101</v>
      </c>
      <c r="D5321" s="9">
        <v>0.0077722019880905784</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0.0048300565491567948</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0.0029050882810679008</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0.0032789546664156273</v>
      </c>
      <c r="E5337" s="9"/>
      <c r="F5337" s="255" t="s">
        <v>9129</v>
      </c>
      <c r="G5337" s="9"/>
      <c r="H5337" s="255" t="s">
        <v>9168</v>
      </c>
      <c r="I5337" s="9">
        <v>3</v>
      </c>
    </row>
    <row r="5338">
      <c r="A5338" s="255" t="s">
        <v>6515</v>
      </c>
      <c r="B5338" s="9">
        <v>6</v>
      </c>
      <c r="C5338" s="255" t="s">
        <v>9101</v>
      </c>
      <c r="D5338" s="9">
        <v>0.0032789546664156273</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0.0046097169352085259</v>
      </c>
      <c r="E5342" s="9"/>
      <c r="F5342" s="255" t="s">
        <v>9122</v>
      </c>
      <c r="G5342" s="9"/>
      <c r="H5342" s="255" t="s">
        <v>9168</v>
      </c>
      <c r="I5342" s="9">
        <v>3</v>
      </c>
    </row>
    <row r="5343">
      <c r="A5343" s="255" t="s">
        <v>6520</v>
      </c>
      <c r="B5343" s="9">
        <v>6</v>
      </c>
      <c r="C5343" s="255" t="s">
        <v>9101</v>
      </c>
      <c r="D5343" s="9">
        <v>0.0046097169352085259</v>
      </c>
      <c r="E5343" s="9"/>
      <c r="F5343" s="255" t="s">
        <v>9123</v>
      </c>
      <c r="G5343" s="9"/>
      <c r="H5343" s="255" t="s">
        <v>9168</v>
      </c>
      <c r="I5343" s="9">
        <v>3</v>
      </c>
    </row>
    <row r="5344">
      <c r="A5344" s="255" t="s">
        <v>6521</v>
      </c>
      <c r="B5344" s="9">
        <v>6</v>
      </c>
      <c r="C5344" s="255" t="s">
        <v>9101</v>
      </c>
      <c r="D5344" s="9">
        <v>0.0046097169352085259</v>
      </c>
      <c r="E5344" s="9"/>
      <c r="F5344" s="255" t="s">
        <v>9124</v>
      </c>
      <c r="G5344" s="9"/>
      <c r="H5344" s="255" t="s">
        <v>9168</v>
      </c>
      <c r="I5344" s="9">
        <v>3</v>
      </c>
    </row>
    <row r="5345">
      <c r="A5345" s="255" t="s">
        <v>6522</v>
      </c>
      <c r="B5345" s="9">
        <v>6</v>
      </c>
      <c r="C5345" s="255" t="s">
        <v>9101</v>
      </c>
      <c r="D5345" s="9">
        <v>0.0061703173037526938</v>
      </c>
      <c r="E5345" s="9"/>
      <c r="F5345" s="255" t="s">
        <v>9127</v>
      </c>
      <c r="G5345" s="9"/>
      <c r="H5345" s="255" t="s">
        <v>9168</v>
      </c>
      <c r="I5345" s="9">
        <v>3</v>
      </c>
    </row>
    <row r="5346">
      <c r="A5346" s="255" t="s">
        <v>6523</v>
      </c>
      <c r="B5346" s="9">
        <v>6</v>
      </c>
      <c r="C5346" s="255" t="s">
        <v>9101</v>
      </c>
      <c r="D5346" s="9">
        <v>0.0061703173037526938</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0.0051600823316771188</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0.0032603323821793779</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0.0031683635392579903</v>
      </c>
      <c r="E5362" s="9"/>
      <c r="F5362" s="255" t="s">
        <v>9129</v>
      </c>
      <c r="G5362" s="9"/>
      <c r="H5362" s="255" t="s">
        <v>9168</v>
      </c>
      <c r="I5362" s="9">
        <v>3</v>
      </c>
    </row>
    <row r="5363">
      <c r="A5363" s="255" t="s">
        <v>6540</v>
      </c>
      <c r="B5363" s="9">
        <v>7</v>
      </c>
      <c r="C5363" s="255" t="s">
        <v>9101</v>
      </c>
      <c r="D5363" s="9">
        <v>0.0031683635392579903</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0.0045781956898536154</v>
      </c>
      <c r="E5367" s="9"/>
      <c r="F5367" s="255" t="s">
        <v>9122</v>
      </c>
      <c r="G5367" s="9"/>
      <c r="H5367" s="255" t="s">
        <v>9168</v>
      </c>
      <c r="I5367" s="9">
        <v>3</v>
      </c>
    </row>
    <row r="5368">
      <c r="A5368" s="255" t="s">
        <v>6545</v>
      </c>
      <c r="B5368" s="9">
        <v>7</v>
      </c>
      <c r="C5368" s="255" t="s">
        <v>9101</v>
      </c>
      <c r="D5368" s="9">
        <v>0.0045781956898536154</v>
      </c>
      <c r="E5368" s="9"/>
      <c r="F5368" s="255" t="s">
        <v>9123</v>
      </c>
      <c r="G5368" s="9"/>
      <c r="H5368" s="255" t="s">
        <v>9168</v>
      </c>
      <c r="I5368" s="9">
        <v>3</v>
      </c>
    </row>
    <row r="5369">
      <c r="A5369" s="255" t="s">
        <v>6546</v>
      </c>
      <c r="B5369" s="9">
        <v>7</v>
      </c>
      <c r="C5369" s="255" t="s">
        <v>9101</v>
      </c>
      <c r="D5369" s="9">
        <v>0.0045781956898536154</v>
      </c>
      <c r="E5369" s="9"/>
      <c r="F5369" s="255" t="s">
        <v>9124</v>
      </c>
      <c r="G5369" s="9"/>
      <c r="H5369" s="255" t="s">
        <v>9168</v>
      </c>
      <c r="I5369" s="9">
        <v>3</v>
      </c>
    </row>
    <row r="5370">
      <c r="A5370" s="255" t="s">
        <v>6547</v>
      </c>
      <c r="B5370" s="9">
        <v>7</v>
      </c>
      <c r="C5370" s="255" t="s">
        <v>9101</v>
      </c>
      <c r="D5370" s="9">
        <v>0.0072841229901886044</v>
      </c>
      <c r="E5370" s="9"/>
      <c r="F5370" s="255" t="s">
        <v>9127</v>
      </c>
      <c r="G5370" s="9"/>
      <c r="H5370" s="255" t="s">
        <v>9168</v>
      </c>
      <c r="I5370" s="9">
        <v>3</v>
      </c>
    </row>
    <row r="5371">
      <c r="A5371" s="255" t="s">
        <v>6548</v>
      </c>
      <c r="B5371" s="9">
        <v>7</v>
      </c>
      <c r="C5371" s="255" t="s">
        <v>9101</v>
      </c>
      <c r="D5371" s="9">
        <v>0.0072841229901886044</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0.0049235798782962309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0.0030945141595037314</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0.0029964316026349683</v>
      </c>
      <c r="E5387" s="9"/>
      <c r="F5387" s="255" t="s">
        <v>9129</v>
      </c>
      <c r="G5387" s="9"/>
      <c r="H5387" s="255" t="s">
        <v>9168</v>
      </c>
      <c r="I5387" s="9">
        <v>3</v>
      </c>
    </row>
    <row r="5388">
      <c r="A5388" s="255" t="s">
        <v>6565</v>
      </c>
      <c r="B5388" s="9">
        <v>8</v>
      </c>
      <c r="C5388" s="255" t="s">
        <v>9101</v>
      </c>
      <c r="D5388" s="9">
        <v>0.0029964316026349683</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0.0054224326891327661</v>
      </c>
      <c r="E5392" s="9"/>
      <c r="F5392" s="255" t="s">
        <v>9122</v>
      </c>
      <c r="G5392" s="9"/>
      <c r="H5392" s="255" t="s">
        <v>9168</v>
      </c>
      <c r="I5392" s="9">
        <v>3</v>
      </c>
    </row>
    <row r="5393">
      <c r="A5393" s="255" t="s">
        <v>6570</v>
      </c>
      <c r="B5393" s="9">
        <v>8</v>
      </c>
      <c r="C5393" s="255" t="s">
        <v>9101</v>
      </c>
      <c r="D5393" s="9">
        <v>0.0054224326891327661</v>
      </c>
      <c r="E5393" s="9"/>
      <c r="F5393" s="255" t="s">
        <v>9123</v>
      </c>
      <c r="G5393" s="9"/>
      <c r="H5393" s="255" t="s">
        <v>9168</v>
      </c>
      <c r="I5393" s="9">
        <v>3</v>
      </c>
    </row>
    <row r="5394">
      <c r="A5394" s="255" t="s">
        <v>6571</v>
      </c>
      <c r="B5394" s="9">
        <v>8</v>
      </c>
      <c r="C5394" s="255" t="s">
        <v>9101</v>
      </c>
      <c r="D5394" s="9">
        <v>0.0054224326891327661</v>
      </c>
      <c r="E5394" s="9"/>
      <c r="F5394" s="255" t="s">
        <v>9124</v>
      </c>
      <c r="G5394" s="9"/>
      <c r="H5394" s="255" t="s">
        <v>9168</v>
      </c>
      <c r="I5394" s="9">
        <v>3</v>
      </c>
    </row>
    <row r="5395">
      <c r="A5395" s="255" t="s">
        <v>6572</v>
      </c>
      <c r="B5395" s="9">
        <v>8</v>
      </c>
      <c r="C5395" s="255" t="s">
        <v>9101</v>
      </c>
      <c r="D5395" s="9">
        <v>0.0091692950503502631</v>
      </c>
      <c r="E5395" s="9"/>
      <c r="F5395" s="255" t="s">
        <v>9127</v>
      </c>
      <c r="G5395" s="9"/>
      <c r="H5395" s="255" t="s">
        <v>9168</v>
      </c>
      <c r="I5395" s="9">
        <v>3</v>
      </c>
    </row>
    <row r="5396">
      <c r="A5396" s="255" t="s">
        <v>6573</v>
      </c>
      <c r="B5396" s="9">
        <v>8</v>
      </c>
      <c r="C5396" s="255" t="s">
        <v>9101</v>
      </c>
      <c r="D5396" s="9">
        <v>0.0091692950503502631</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0.0048474457838120731</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0.0029631390351915069</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0.0030185252214960183</v>
      </c>
      <c r="E5412" s="9"/>
      <c r="F5412" s="255" t="s">
        <v>9129</v>
      </c>
      <c r="G5412" s="9"/>
      <c r="H5412" s="255" t="s">
        <v>9168</v>
      </c>
      <c r="I5412" s="9">
        <v>3</v>
      </c>
    </row>
    <row r="5413">
      <c r="A5413" s="255" t="s">
        <v>6590</v>
      </c>
      <c r="B5413" s="9">
        <v>9</v>
      </c>
      <c r="C5413" s="255" t="s">
        <v>9101</v>
      </c>
      <c r="D5413" s="9">
        <v>0.0030185252214960183</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0.0051529483137297853</v>
      </c>
      <c r="E5417" s="9"/>
      <c r="F5417" s="255" t="s">
        <v>9122</v>
      </c>
      <c r="G5417" s="9"/>
      <c r="H5417" s="255" t="s">
        <v>9168</v>
      </c>
      <c r="I5417" s="9">
        <v>3</v>
      </c>
    </row>
    <row r="5418">
      <c r="A5418" s="255" t="s">
        <v>6595</v>
      </c>
      <c r="B5418" s="9">
        <v>9</v>
      </c>
      <c r="C5418" s="255" t="s">
        <v>9101</v>
      </c>
      <c r="D5418" s="9">
        <v>0.0051529483137297853</v>
      </c>
      <c r="E5418" s="9"/>
      <c r="F5418" s="255" t="s">
        <v>9123</v>
      </c>
      <c r="G5418" s="9"/>
      <c r="H5418" s="255" t="s">
        <v>9168</v>
      </c>
      <c r="I5418" s="9">
        <v>3</v>
      </c>
    </row>
    <row r="5419">
      <c r="A5419" s="255" t="s">
        <v>6596</v>
      </c>
      <c r="B5419" s="9">
        <v>9</v>
      </c>
      <c r="C5419" s="255" t="s">
        <v>9101</v>
      </c>
      <c r="D5419" s="9">
        <v>0.0051529483137297853</v>
      </c>
      <c r="E5419" s="9"/>
      <c r="F5419" s="255" t="s">
        <v>9124</v>
      </c>
      <c r="G5419" s="9"/>
      <c r="H5419" s="255" t="s">
        <v>9168</v>
      </c>
      <c r="I5419" s="9">
        <v>3</v>
      </c>
    </row>
    <row r="5420">
      <c r="A5420" s="255" t="s">
        <v>6597</v>
      </c>
      <c r="B5420" s="9">
        <v>9</v>
      </c>
      <c r="C5420" s="255" t="s">
        <v>9101</v>
      </c>
      <c r="D5420" s="9">
        <v>0.008546603123797885</v>
      </c>
      <c r="E5420" s="9"/>
      <c r="F5420" s="255" t="s">
        <v>9127</v>
      </c>
      <c r="G5420" s="9"/>
      <c r="H5420" s="255" t="s">
        <v>9168</v>
      </c>
      <c r="I5420" s="9">
        <v>3</v>
      </c>
    </row>
    <row r="5421">
      <c r="A5421" s="255" t="s">
        <v>6598</v>
      </c>
      <c r="B5421" s="9">
        <v>9</v>
      </c>
      <c r="C5421" s="255" t="s">
        <v>9101</v>
      </c>
      <c r="D5421" s="9">
        <v>0.008546603123797885</v>
      </c>
      <c r="E5421" s="9"/>
      <c r="F5421" s="255" t="s">
        <v>9128</v>
      </c>
      <c r="G5421" s="9"/>
      <c r="H5421" s="255" t="s">
        <v>9168</v>
      </c>
      <c r="I5421" s="9">
        <v>3</v>
      </c>
    </row>
    <row r="5422">
      <c r="A5422" s="255" t="s">
        <v>6599</v>
      </c>
      <c r="B5422" s="9">
        <v>9</v>
      </c>
      <c r="C5422" s="255" t="s">
        <v>9101</v>
      </c>
      <c r="D5422" s="9">
        <v>-0.0069975365752248577</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0.0047647507760078256</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0.0029520992099130385</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-0.0073285237936011154</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0.0031583288119282518</v>
      </c>
      <c r="E5437" s="9"/>
      <c r="F5437" s="255" t="s">
        <v>9129</v>
      </c>
      <c r="G5437" s="9"/>
      <c r="H5437" s="255" t="s">
        <v>9168</v>
      </c>
      <c r="I5437" s="9">
        <v>3</v>
      </c>
    </row>
    <row r="5438">
      <c r="A5438" s="255" t="s">
        <v>6615</v>
      </c>
      <c r="B5438" s="9">
        <v>10</v>
      </c>
      <c r="C5438" s="255" t="s">
        <v>9101</v>
      </c>
      <c r="D5438" s="9">
        <v>0.0031583288119282518</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0.0049683209667907291</v>
      </c>
      <c r="E5442" s="9"/>
      <c r="F5442" s="255" t="s">
        <v>9122</v>
      </c>
      <c r="G5442" s="9"/>
      <c r="H5442" s="255" t="s">
        <v>9168</v>
      </c>
      <c r="I5442" s="9">
        <v>3</v>
      </c>
    </row>
    <row r="5443">
      <c r="A5443" s="255" t="s">
        <v>6620</v>
      </c>
      <c r="B5443" s="9">
        <v>10</v>
      </c>
      <c r="C5443" s="255" t="s">
        <v>9101</v>
      </c>
      <c r="D5443" s="9">
        <v>0.0049683209667907291</v>
      </c>
      <c r="E5443" s="9"/>
      <c r="F5443" s="255" t="s">
        <v>9123</v>
      </c>
      <c r="G5443" s="9"/>
      <c r="H5443" s="255" t="s">
        <v>9168</v>
      </c>
      <c r="I5443" s="9">
        <v>3</v>
      </c>
    </row>
    <row r="5444">
      <c r="A5444" s="255" t="s">
        <v>6621</v>
      </c>
      <c r="B5444" s="9">
        <v>10</v>
      </c>
      <c r="C5444" s="255" t="s">
        <v>9101</v>
      </c>
      <c r="D5444" s="9">
        <v>0.0049683209667907291</v>
      </c>
      <c r="E5444" s="9"/>
      <c r="F5444" s="255" t="s">
        <v>9124</v>
      </c>
      <c r="G5444" s="9"/>
      <c r="H5444" s="255" t="s">
        <v>9168</v>
      </c>
      <c r="I5444" s="9">
        <v>3</v>
      </c>
    </row>
    <row r="5445">
      <c r="A5445" s="255" t="s">
        <v>6622</v>
      </c>
      <c r="B5445" s="9">
        <v>10</v>
      </c>
      <c r="C5445" s="255" t="s">
        <v>9101</v>
      </c>
      <c r="D5445" s="9">
        <v>0.010472627279896115</v>
      </c>
      <c r="E5445" s="9"/>
      <c r="F5445" s="255" t="s">
        <v>9127</v>
      </c>
      <c r="G5445" s="9"/>
      <c r="H5445" s="255" t="s">
        <v>9168</v>
      </c>
      <c r="I5445" s="9">
        <v>3</v>
      </c>
    </row>
    <row r="5446">
      <c r="A5446" s="255" t="s">
        <v>6623</v>
      </c>
      <c r="B5446" s="9">
        <v>10</v>
      </c>
      <c r="C5446" s="255" t="s">
        <v>9101</v>
      </c>
      <c r="D5446" s="9">
        <v>0.010472627279896115</v>
      </c>
      <c r="E5446" s="9"/>
      <c r="F5446" s="255" t="s">
        <v>9128</v>
      </c>
      <c r="G5446" s="9"/>
      <c r="H5446" s="255" t="s">
        <v>9168</v>
      </c>
      <c r="I5446" s="9">
        <v>3</v>
      </c>
    </row>
    <row r="5447">
      <c r="A5447" s="255" t="s">
        <v>6624</v>
      </c>
      <c r="B5447" s="9">
        <v>10</v>
      </c>
      <c r="C5447" s="255" t="s">
        <v>9101</v>
      </c>
      <c r="D5447" s="9">
        <v>-0.010017760414220847</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0.004751968275903181</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0.00299689788680781</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-0.0075916042953948016</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6639</v>
      </c>
      <c r="B5462" s="9">
        <v>1</v>
      </c>
      <c r="C5462" s="255" t="s">
        <v>9102</v>
      </c>
      <c r="D5462" s="9">
        <v>0.0012515330858700806</v>
      </c>
      <c r="E5462" s="9">
        <v>1747011.7004889275</v>
      </c>
      <c r="F5462" s="255" t="s">
        <v>9136</v>
      </c>
      <c r="G5462" s="9"/>
      <c r="H5462" s="255" t="s">
        <v>9168</v>
      </c>
      <c r="I5462" s="9">
        <v>3</v>
      </c>
    </row>
    <row r="5463">
      <c r="A5463" s="255" t="s">
        <v>6656</v>
      </c>
      <c r="B5463" s="9">
        <v>1</v>
      </c>
      <c r="C5463" s="255" t="s">
        <v>9102</v>
      </c>
      <c r="D5463" s="9">
        <v>0.013463959722099511</v>
      </c>
      <c r="E5463" s="9">
        <v>1747011.7004889275</v>
      </c>
      <c r="F5463" s="255" t="s">
        <v>9133</v>
      </c>
      <c r="G5463" s="9"/>
      <c r="H5463" s="255" t="s">
        <v>9168</v>
      </c>
      <c r="I5463" s="9">
        <v>3</v>
      </c>
    </row>
    <row r="5464">
      <c r="A5464" s="255" t="s">
        <v>6644</v>
      </c>
      <c r="B5464" s="9">
        <v>1</v>
      </c>
      <c r="C5464" s="255" t="s">
        <v>9102</v>
      </c>
      <c r="D5464" s="9"/>
      <c r="E5464" s="9">
        <v>1747011.7004889275</v>
      </c>
      <c r="F5464" s="255" t="s">
        <v>9115</v>
      </c>
      <c r="G5464" s="9"/>
      <c r="H5464" s="255" t="s">
        <v>9168</v>
      </c>
      <c r="I5464" s="9">
        <v>3</v>
      </c>
    </row>
    <row r="5465">
      <c r="A5465" s="255" t="s">
        <v>6660</v>
      </c>
      <c r="B5465" s="9">
        <v>1</v>
      </c>
      <c r="C5465" s="255" t="s">
        <v>9102</v>
      </c>
      <c r="D5465" s="9">
        <v>0.022711301885101783</v>
      </c>
      <c r="E5465" s="9">
        <v>1747011.7004889275</v>
      </c>
      <c r="F5465" s="255" t="s">
        <v>9130</v>
      </c>
      <c r="G5465" s="9"/>
      <c r="H5465" s="255" t="s">
        <v>9168</v>
      </c>
      <c r="I5465" s="9">
        <v>3</v>
      </c>
    </row>
    <row r="5466">
      <c r="A5466" s="255" t="s">
        <v>6662</v>
      </c>
      <c r="B5466" s="9">
        <v>1</v>
      </c>
      <c r="C5466" s="255" t="s">
        <v>9102</v>
      </c>
      <c r="D5466" s="9">
        <v>0.0032978083549760812</v>
      </c>
      <c r="E5466" s="9">
        <v>1747011.7004889275</v>
      </c>
      <c r="F5466" s="255" t="s">
        <v>9127</v>
      </c>
      <c r="G5466" s="9"/>
      <c r="H5466" s="255" t="s">
        <v>9168</v>
      </c>
      <c r="I5466" s="9">
        <v>3</v>
      </c>
    </row>
    <row r="5467">
      <c r="A5467" s="255" t="s">
        <v>6659</v>
      </c>
      <c r="B5467" s="9">
        <v>1</v>
      </c>
      <c r="C5467" s="255" t="s">
        <v>9102</v>
      </c>
      <c r="D5467" s="9"/>
      <c r="E5467" s="9">
        <v>1747011.7004889275</v>
      </c>
      <c r="F5467" s="255" t="s">
        <v>9116</v>
      </c>
      <c r="G5467" s="9"/>
      <c r="H5467" s="255" t="s">
        <v>9168</v>
      </c>
      <c r="I5467" s="9">
        <v>3</v>
      </c>
    </row>
    <row r="5468">
      <c r="A5468" s="255" t="s">
        <v>6649</v>
      </c>
      <c r="B5468" s="9">
        <v>1</v>
      </c>
      <c r="C5468" s="255" t="s">
        <v>9102</v>
      </c>
      <c r="D5468" s="9">
        <v>0.02513687227094083</v>
      </c>
      <c r="E5468" s="9">
        <v>1747011.7004889275</v>
      </c>
      <c r="F5468" s="255" t="s">
        <v>9125</v>
      </c>
      <c r="G5468" s="9"/>
      <c r="H5468" s="255" t="s">
        <v>9168</v>
      </c>
      <c r="I5468" s="9">
        <v>3</v>
      </c>
    </row>
    <row r="5469">
      <c r="A5469" s="255" t="s">
        <v>6651</v>
      </c>
      <c r="B5469" s="9">
        <v>1</v>
      </c>
      <c r="C5469" s="255" t="s">
        <v>9102</v>
      </c>
      <c r="D5469" s="9"/>
      <c r="E5469" s="9">
        <v>1747011.7004889275</v>
      </c>
      <c r="F5469" s="255" t="s">
        <v>9119</v>
      </c>
      <c r="G5469" s="9"/>
      <c r="H5469" s="255" t="s">
        <v>9168</v>
      </c>
      <c r="I5469" s="9">
        <v>3</v>
      </c>
    </row>
    <row r="5470">
      <c r="A5470" s="255" t="s">
        <v>6650</v>
      </c>
      <c r="B5470" s="9">
        <v>1</v>
      </c>
      <c r="C5470" s="255" t="s">
        <v>9102</v>
      </c>
      <c r="D5470" s="9"/>
      <c r="E5470" s="9">
        <v>1747011.7004889275</v>
      </c>
      <c r="F5470" s="255" t="s">
        <v>9117</v>
      </c>
      <c r="G5470" s="9"/>
      <c r="H5470" s="255" t="s">
        <v>9168</v>
      </c>
      <c r="I5470" s="9">
        <v>3</v>
      </c>
    </row>
    <row r="5471">
      <c r="A5471" s="255" t="s">
        <v>6640</v>
      </c>
      <c r="B5471" s="9">
        <v>1</v>
      </c>
      <c r="C5471" s="255" t="s">
        <v>9102</v>
      </c>
      <c r="D5471" s="9"/>
      <c r="E5471" s="9">
        <v>1747011.7004889275</v>
      </c>
      <c r="F5471" s="255" t="s">
        <v>9138</v>
      </c>
      <c r="G5471" s="9"/>
      <c r="H5471" s="255" t="s">
        <v>9168</v>
      </c>
      <c r="I5471" s="9">
        <v>3</v>
      </c>
    </row>
    <row r="5472">
      <c r="A5472" s="255" t="s">
        <v>6645</v>
      </c>
      <c r="B5472" s="9">
        <v>1</v>
      </c>
      <c r="C5472" s="255" t="s">
        <v>9102</v>
      </c>
      <c r="D5472" s="9">
        <v>0.012914090058689768</v>
      </c>
      <c r="E5472" s="9">
        <v>1747011.7004889275</v>
      </c>
      <c r="F5472" s="255" t="s">
        <v>9137</v>
      </c>
      <c r="G5472" s="9"/>
      <c r="H5472" s="255" t="s">
        <v>9168</v>
      </c>
      <c r="I5472" s="9">
        <v>3</v>
      </c>
    </row>
    <row r="5473">
      <c r="A5473" s="255" t="s">
        <v>6648</v>
      </c>
      <c r="B5473" s="9">
        <v>1</v>
      </c>
      <c r="C5473" s="255" t="s">
        <v>9102</v>
      </c>
      <c r="D5473" s="9">
        <v>0.022711301885101783</v>
      </c>
      <c r="E5473" s="9">
        <v>1747011.7004889275</v>
      </c>
      <c r="F5473" s="255" t="s">
        <v>9129</v>
      </c>
      <c r="G5473" s="9"/>
      <c r="H5473" s="255" t="s">
        <v>9168</v>
      </c>
      <c r="I5473" s="9">
        <v>3</v>
      </c>
    </row>
    <row r="5474">
      <c r="A5474" s="255" t="s">
        <v>6643</v>
      </c>
      <c r="B5474" s="9">
        <v>1</v>
      </c>
      <c r="C5474" s="255" t="s">
        <v>9102</v>
      </c>
      <c r="D5474" s="9">
        <v>0.016976214098831259</v>
      </c>
      <c r="E5474" s="9">
        <v>1747011.7004889275</v>
      </c>
      <c r="F5474" s="255" t="s">
        <v>9132</v>
      </c>
      <c r="G5474" s="9"/>
      <c r="H5474" s="255" t="s">
        <v>9168</v>
      </c>
      <c r="I5474" s="9">
        <v>3</v>
      </c>
    </row>
    <row r="5475">
      <c r="A5475" s="255" t="s">
        <v>6663</v>
      </c>
      <c r="B5475" s="9">
        <v>1</v>
      </c>
      <c r="C5475" s="255" t="s">
        <v>9102</v>
      </c>
      <c r="D5475" s="9"/>
      <c r="E5475" s="9">
        <v>1747011.7004889275</v>
      </c>
      <c r="F5475" s="255" t="s">
        <v>9120</v>
      </c>
      <c r="G5475" s="9"/>
      <c r="H5475" s="255" t="s">
        <v>9168</v>
      </c>
      <c r="I5475" s="9">
        <v>3</v>
      </c>
    </row>
    <row r="5476">
      <c r="A5476" s="255" t="s">
        <v>6653</v>
      </c>
      <c r="B5476" s="9">
        <v>1</v>
      </c>
      <c r="C5476" s="255" t="s">
        <v>9102</v>
      </c>
      <c r="D5476" s="9"/>
      <c r="E5476" s="9">
        <v>1747011.7004889275</v>
      </c>
      <c r="F5476" s="255" t="s">
        <v>9118</v>
      </c>
      <c r="G5476" s="9"/>
      <c r="H5476" s="255" t="s">
        <v>9168</v>
      </c>
      <c r="I5476" s="9">
        <v>3</v>
      </c>
    </row>
    <row r="5477">
      <c r="A5477" s="255" t="s">
        <v>6647</v>
      </c>
      <c r="B5477" s="9">
        <v>1</v>
      </c>
      <c r="C5477" s="255" t="s">
        <v>9102</v>
      </c>
      <c r="D5477" s="9">
        <v>0.0086749879041495021</v>
      </c>
      <c r="E5477" s="9">
        <v>1747011.7004889275</v>
      </c>
      <c r="F5477" s="255" t="s">
        <v>9126</v>
      </c>
      <c r="G5477" s="9"/>
      <c r="H5477" s="255" t="s">
        <v>9168</v>
      </c>
      <c r="I5477" s="9">
        <v>3</v>
      </c>
    </row>
    <row r="5478">
      <c r="A5478" s="255" t="s">
        <v>6652</v>
      </c>
      <c r="B5478" s="9">
        <v>1</v>
      </c>
      <c r="C5478" s="255" t="s">
        <v>9102</v>
      </c>
      <c r="D5478" s="9">
        <v>0.035244670939041919</v>
      </c>
      <c r="E5478" s="9">
        <v>1747011.7004889275</v>
      </c>
      <c r="F5478" s="255" t="s">
        <v>9135</v>
      </c>
      <c r="G5478" s="9"/>
      <c r="H5478" s="255" t="s">
        <v>9168</v>
      </c>
      <c r="I5478" s="9">
        <v>3</v>
      </c>
    </row>
    <row r="5479">
      <c r="A5479" s="255" t="s">
        <v>6646</v>
      </c>
      <c r="B5479" s="9">
        <v>1</v>
      </c>
      <c r="C5479" s="255" t="s">
        <v>9102</v>
      </c>
      <c r="D5479" s="9">
        <v>0.035152473460152954</v>
      </c>
      <c r="E5479" s="9">
        <v>1747011.7004889275</v>
      </c>
      <c r="F5479" s="255" t="s">
        <v>9123</v>
      </c>
      <c r="G5479" s="9"/>
      <c r="H5479" s="255" t="s">
        <v>9168</v>
      </c>
      <c r="I5479" s="9">
        <v>3</v>
      </c>
    </row>
    <row r="5480">
      <c r="A5480" s="255" t="s">
        <v>6654</v>
      </c>
      <c r="B5480" s="9">
        <v>1</v>
      </c>
      <c r="C5480" s="255" t="s">
        <v>9102</v>
      </c>
      <c r="D5480" s="9">
        <v>0.020140877519952711</v>
      </c>
      <c r="E5480" s="9">
        <v>1747011.7004889275</v>
      </c>
      <c r="F5480" s="255" t="s">
        <v>9131</v>
      </c>
      <c r="G5480" s="9"/>
      <c r="H5480" s="255" t="s">
        <v>9168</v>
      </c>
      <c r="I5480" s="9">
        <v>3</v>
      </c>
    </row>
    <row r="5481">
      <c r="A5481" s="255" t="s">
        <v>6642</v>
      </c>
      <c r="B5481" s="9">
        <v>1</v>
      </c>
      <c r="C5481" s="255" t="s">
        <v>9102</v>
      </c>
      <c r="D5481" s="9"/>
      <c r="E5481" s="9">
        <v>1747011.7004889275</v>
      </c>
      <c r="F5481" s="255" t="s">
        <v>9121</v>
      </c>
      <c r="G5481" s="9"/>
      <c r="H5481" s="255" t="s">
        <v>9168</v>
      </c>
      <c r="I5481" s="9">
        <v>3</v>
      </c>
    </row>
    <row r="5482">
      <c r="A5482" s="255" t="s">
        <v>6657</v>
      </c>
      <c r="B5482" s="9">
        <v>1</v>
      </c>
      <c r="C5482" s="255" t="s">
        <v>9102</v>
      </c>
      <c r="D5482" s="9">
        <v>0.035152473460152954</v>
      </c>
      <c r="E5482" s="9">
        <v>1747011.7004889275</v>
      </c>
      <c r="F5482" s="255" t="s">
        <v>9122</v>
      </c>
      <c r="G5482" s="9"/>
      <c r="H5482" s="255" t="s">
        <v>9168</v>
      </c>
      <c r="I5482" s="9">
        <v>3</v>
      </c>
    </row>
    <row r="5483">
      <c r="A5483" s="255" t="s">
        <v>6641</v>
      </c>
      <c r="B5483" s="9">
        <v>1</v>
      </c>
      <c r="C5483" s="255" t="s">
        <v>9102</v>
      </c>
      <c r="D5483" s="9">
        <v>0.035152473460152954</v>
      </c>
      <c r="E5483" s="9">
        <v>1747011.7004889275</v>
      </c>
      <c r="F5483" s="255" t="s">
        <v>9124</v>
      </c>
      <c r="G5483" s="9"/>
      <c r="H5483" s="255" t="s">
        <v>9168</v>
      </c>
      <c r="I5483" s="9">
        <v>3</v>
      </c>
    </row>
    <row r="5484">
      <c r="A5484" s="255" t="s">
        <v>6658</v>
      </c>
      <c r="B5484" s="9">
        <v>1</v>
      </c>
      <c r="C5484" s="255" t="s">
        <v>9102</v>
      </c>
      <c r="D5484" s="9">
        <v>0.0032978083549760812</v>
      </c>
      <c r="E5484" s="9">
        <v>1747011.7004889275</v>
      </c>
      <c r="F5484" s="255" t="s">
        <v>9128</v>
      </c>
      <c r="G5484" s="9"/>
      <c r="H5484" s="255" t="s">
        <v>9168</v>
      </c>
      <c r="I5484" s="9">
        <v>3</v>
      </c>
    </row>
    <row r="5485">
      <c r="A5485" s="255" t="s">
        <v>6661</v>
      </c>
      <c r="B5485" s="9">
        <v>1</v>
      </c>
      <c r="C5485" s="255" t="s">
        <v>9102</v>
      </c>
      <c r="D5485" s="9">
        <v>0.026151651490048042</v>
      </c>
      <c r="E5485" s="9">
        <v>1747011.7004889275</v>
      </c>
      <c r="F5485" s="255" t="s">
        <v>9134</v>
      </c>
      <c r="G5485" s="9"/>
      <c r="H5485" s="255" t="s">
        <v>9168</v>
      </c>
      <c r="I5485" s="9">
        <v>3</v>
      </c>
    </row>
    <row r="5486">
      <c r="A5486" s="255" t="s">
        <v>6655</v>
      </c>
      <c r="B5486" s="9">
        <v>1</v>
      </c>
      <c r="C5486" s="255" t="s">
        <v>9102</v>
      </c>
      <c r="D5486" s="9">
        <v>0.012886533040548777</v>
      </c>
      <c r="E5486" s="9">
        <v>1747011.7004889275</v>
      </c>
      <c r="F5486" s="255" t="s">
        <v>9114</v>
      </c>
      <c r="G5486" s="9"/>
      <c r="H5486" s="255" t="s">
        <v>9168</v>
      </c>
      <c r="I5486" s="9">
        <v>3</v>
      </c>
    </row>
    <row r="5487">
      <c r="A5487" s="255" t="s">
        <v>6670</v>
      </c>
      <c r="B5487" s="9">
        <v>2</v>
      </c>
      <c r="C5487" s="255" t="s">
        <v>9102</v>
      </c>
      <c r="D5487" s="9"/>
      <c r="E5487" s="9">
        <v>1746626.5573948817</v>
      </c>
      <c r="F5487" s="255" t="s">
        <v>9117</v>
      </c>
      <c r="G5487" s="9"/>
      <c r="H5487" s="255" t="s">
        <v>9168</v>
      </c>
      <c r="I5487" s="9">
        <v>3</v>
      </c>
    </row>
    <row r="5488">
      <c r="A5488" s="255" t="s">
        <v>6681</v>
      </c>
      <c r="B5488" s="9">
        <v>2</v>
      </c>
      <c r="C5488" s="255" t="s">
        <v>9102</v>
      </c>
      <c r="D5488" s="9">
        <v>0.021117454309106744</v>
      </c>
      <c r="E5488" s="9">
        <v>1746626.5573948817</v>
      </c>
      <c r="F5488" s="255" t="s">
        <v>9122</v>
      </c>
      <c r="G5488" s="9"/>
      <c r="H5488" s="255" t="s">
        <v>9168</v>
      </c>
      <c r="I5488" s="9">
        <v>3</v>
      </c>
    </row>
    <row r="5489">
      <c r="A5489" s="255" t="s">
        <v>6683</v>
      </c>
      <c r="B5489" s="9">
        <v>2</v>
      </c>
      <c r="C5489" s="255" t="s">
        <v>9102</v>
      </c>
      <c r="D5489" s="9">
        <v>0.013676580391597172</v>
      </c>
      <c r="E5489" s="9">
        <v>1746626.5573948817</v>
      </c>
      <c r="F5489" s="255" t="s">
        <v>9128</v>
      </c>
      <c r="G5489" s="9"/>
      <c r="H5489" s="255" t="s">
        <v>9168</v>
      </c>
      <c r="I5489" s="9">
        <v>3</v>
      </c>
    </row>
    <row r="5490">
      <c r="A5490" s="255" t="s">
        <v>6676</v>
      </c>
      <c r="B5490" s="9">
        <v>2</v>
      </c>
      <c r="C5490" s="255" t="s">
        <v>9102</v>
      </c>
      <c r="D5490" s="9">
        <v>0.013676580391597172</v>
      </c>
      <c r="E5490" s="9">
        <v>1746626.5573948817</v>
      </c>
      <c r="F5490" s="255" t="s">
        <v>9127</v>
      </c>
      <c r="G5490" s="9"/>
      <c r="H5490" s="255" t="s">
        <v>9168</v>
      </c>
      <c r="I5490" s="9">
        <v>3</v>
      </c>
    </row>
    <row r="5491">
      <c r="A5491" s="255" t="s">
        <v>6669</v>
      </c>
      <c r="B5491" s="9">
        <v>2</v>
      </c>
      <c r="C5491" s="255" t="s">
        <v>9102</v>
      </c>
      <c r="D5491" s="9">
        <v>0.021117454309106744</v>
      </c>
      <c r="E5491" s="9">
        <v>1746626.5573948817</v>
      </c>
      <c r="F5491" s="255" t="s">
        <v>9123</v>
      </c>
      <c r="G5491" s="9"/>
      <c r="H5491" s="255" t="s">
        <v>9168</v>
      </c>
      <c r="I5491" s="9">
        <v>3</v>
      </c>
    </row>
    <row r="5492">
      <c r="A5492" s="255" t="s">
        <v>6674</v>
      </c>
      <c r="B5492" s="9">
        <v>2</v>
      </c>
      <c r="C5492" s="255" t="s">
        <v>9102</v>
      </c>
      <c r="D5492" s="9"/>
      <c r="E5492" s="9">
        <v>1746626.5573948817</v>
      </c>
      <c r="F5492" s="255" t="s">
        <v>9119</v>
      </c>
      <c r="G5492" s="9"/>
      <c r="H5492" s="255" t="s">
        <v>9168</v>
      </c>
      <c r="I5492" s="9">
        <v>3</v>
      </c>
    </row>
    <row r="5493">
      <c r="A5493" s="255" t="s">
        <v>6671</v>
      </c>
      <c r="B5493" s="9">
        <v>2</v>
      </c>
      <c r="C5493" s="255" t="s">
        <v>9102</v>
      </c>
      <c r="D5493" s="9">
        <v>0.035743919072950596</v>
      </c>
      <c r="E5493" s="9">
        <v>1746626.5573948817</v>
      </c>
      <c r="F5493" s="255" t="s">
        <v>9133</v>
      </c>
      <c r="G5493" s="9"/>
      <c r="H5493" s="255" t="s">
        <v>9168</v>
      </c>
      <c r="I5493" s="9">
        <v>3</v>
      </c>
    </row>
    <row r="5494">
      <c r="A5494" s="255" t="s">
        <v>6679</v>
      </c>
      <c r="B5494" s="9">
        <v>2</v>
      </c>
      <c r="C5494" s="255" t="s">
        <v>9102</v>
      </c>
      <c r="D5494" s="9">
        <v>0.028757169310534045</v>
      </c>
      <c r="E5494" s="9">
        <v>1746626.5573948817</v>
      </c>
      <c r="F5494" s="255" t="s">
        <v>9131</v>
      </c>
      <c r="G5494" s="9"/>
      <c r="H5494" s="255" t="s">
        <v>9168</v>
      </c>
      <c r="I5494" s="9">
        <v>3</v>
      </c>
    </row>
    <row r="5495">
      <c r="A5495" s="255" t="s">
        <v>6672</v>
      </c>
      <c r="B5495" s="9">
        <v>2</v>
      </c>
      <c r="C5495" s="255" t="s">
        <v>9102</v>
      </c>
      <c r="D5495" s="9">
        <v>0.027449026614668116</v>
      </c>
      <c r="E5495" s="9">
        <v>1746626.5573948817</v>
      </c>
      <c r="F5495" s="255" t="s">
        <v>9129</v>
      </c>
      <c r="G5495" s="9"/>
      <c r="H5495" s="255" t="s">
        <v>9168</v>
      </c>
      <c r="I5495" s="9">
        <v>3</v>
      </c>
    </row>
    <row r="5496">
      <c r="A5496" s="255" t="s">
        <v>6686</v>
      </c>
      <c r="B5496" s="9">
        <v>2</v>
      </c>
      <c r="C5496" s="255" t="s">
        <v>9102</v>
      </c>
      <c r="D5496" s="9">
        <v>0.024695507014765288</v>
      </c>
      <c r="E5496" s="9">
        <v>1746626.5573948817</v>
      </c>
      <c r="F5496" s="255" t="s">
        <v>9132</v>
      </c>
      <c r="G5496" s="9"/>
      <c r="H5496" s="255" t="s">
        <v>9168</v>
      </c>
      <c r="I5496" s="9">
        <v>3</v>
      </c>
    </row>
    <row r="5497">
      <c r="A5497" s="255" t="s">
        <v>6673</v>
      </c>
      <c r="B5497" s="9">
        <v>2</v>
      </c>
      <c r="C5497" s="255" t="s">
        <v>9102</v>
      </c>
      <c r="D5497" s="9"/>
      <c r="E5497" s="9">
        <v>1746626.5573948817</v>
      </c>
      <c r="F5497" s="255" t="s">
        <v>9118</v>
      </c>
      <c r="G5497" s="9"/>
      <c r="H5497" s="255" t="s">
        <v>9168</v>
      </c>
      <c r="I5497" s="9">
        <v>3</v>
      </c>
    </row>
    <row r="5498">
      <c r="A5498" s="255" t="s">
        <v>6675</v>
      </c>
      <c r="B5498" s="9">
        <v>2</v>
      </c>
      <c r="C5498" s="255" t="s">
        <v>9102</v>
      </c>
      <c r="D5498" s="9"/>
      <c r="E5498" s="9">
        <v>1746626.5573948817</v>
      </c>
      <c r="F5498" s="255" t="s">
        <v>9138</v>
      </c>
      <c r="G5498" s="9"/>
      <c r="H5498" s="255" t="s">
        <v>9168</v>
      </c>
      <c r="I5498" s="9">
        <v>3</v>
      </c>
    </row>
    <row r="5499">
      <c r="A5499" s="255" t="s">
        <v>6680</v>
      </c>
      <c r="B5499" s="9">
        <v>2</v>
      </c>
      <c r="C5499" s="255" t="s">
        <v>9102</v>
      </c>
      <c r="D5499" s="9">
        <v>0.019482005969294905</v>
      </c>
      <c r="E5499" s="9">
        <v>1746626.5573948817</v>
      </c>
      <c r="F5499" s="255" t="s">
        <v>9137</v>
      </c>
      <c r="G5499" s="9"/>
      <c r="H5499" s="255" t="s">
        <v>9168</v>
      </c>
      <c r="I5499" s="9">
        <v>3</v>
      </c>
    </row>
    <row r="5500">
      <c r="A5500" s="255" t="s">
        <v>6667</v>
      </c>
      <c r="B5500" s="9">
        <v>2</v>
      </c>
      <c r="C5500" s="255" t="s">
        <v>9102</v>
      </c>
      <c r="D5500" s="9">
        <v>0.03678297652211799</v>
      </c>
      <c r="E5500" s="9">
        <v>1746626.5573948817</v>
      </c>
      <c r="F5500" s="255" t="s">
        <v>9125</v>
      </c>
      <c r="G5500" s="9"/>
      <c r="H5500" s="255" t="s">
        <v>9168</v>
      </c>
      <c r="I5500" s="9">
        <v>3</v>
      </c>
    </row>
    <row r="5501">
      <c r="A5501" s="255" t="s">
        <v>6685</v>
      </c>
      <c r="B5501" s="9">
        <v>2</v>
      </c>
      <c r="C5501" s="255" t="s">
        <v>9102</v>
      </c>
      <c r="D5501" s="9">
        <v>0.039412045565409275</v>
      </c>
      <c r="E5501" s="9">
        <v>1746626.5573948817</v>
      </c>
      <c r="F5501" s="255" t="s">
        <v>9135</v>
      </c>
      <c r="G5501" s="9"/>
      <c r="H5501" s="255" t="s">
        <v>9168</v>
      </c>
      <c r="I5501" s="9">
        <v>3</v>
      </c>
    </row>
    <row r="5502">
      <c r="A5502" s="255" t="s">
        <v>6678</v>
      </c>
      <c r="B5502" s="9">
        <v>2</v>
      </c>
      <c r="C5502" s="255" t="s">
        <v>9102</v>
      </c>
      <c r="D5502" s="9">
        <v>0.014932626089302783</v>
      </c>
      <c r="E5502" s="9">
        <v>1746626.5573948817</v>
      </c>
      <c r="F5502" s="255" t="s">
        <v>9126</v>
      </c>
      <c r="G5502" s="9"/>
      <c r="H5502" s="255" t="s">
        <v>9168</v>
      </c>
      <c r="I5502" s="9">
        <v>3</v>
      </c>
    </row>
    <row r="5503">
      <c r="A5503" s="255" t="s">
        <v>6682</v>
      </c>
      <c r="B5503" s="9">
        <v>2</v>
      </c>
      <c r="C5503" s="255" t="s">
        <v>9102</v>
      </c>
      <c r="D5503" s="9"/>
      <c r="E5503" s="9">
        <v>1746626.5573948817</v>
      </c>
      <c r="F5503" s="255" t="s">
        <v>9120</v>
      </c>
      <c r="G5503" s="9"/>
      <c r="H5503" s="255" t="s">
        <v>9168</v>
      </c>
      <c r="I5503" s="9">
        <v>3</v>
      </c>
    </row>
    <row r="5504">
      <c r="A5504" s="255" t="s">
        <v>6684</v>
      </c>
      <c r="B5504" s="9">
        <v>2</v>
      </c>
      <c r="C5504" s="255" t="s">
        <v>9102</v>
      </c>
      <c r="D5504" s="9">
        <v>0.037880674748126168</v>
      </c>
      <c r="E5504" s="9">
        <v>1746626.5573948817</v>
      </c>
      <c r="F5504" s="255" t="s">
        <v>9134</v>
      </c>
      <c r="G5504" s="9"/>
      <c r="H5504" s="255" t="s">
        <v>9168</v>
      </c>
      <c r="I5504" s="9">
        <v>3</v>
      </c>
    </row>
    <row r="5505">
      <c r="A5505" s="255" t="s">
        <v>6687</v>
      </c>
      <c r="B5505" s="9">
        <v>2</v>
      </c>
      <c r="C5505" s="255" t="s">
        <v>9102</v>
      </c>
      <c r="D5505" s="9"/>
      <c r="E5505" s="9">
        <v>1746626.5573948817</v>
      </c>
      <c r="F5505" s="255" t="s">
        <v>9115</v>
      </c>
      <c r="G5505" s="9"/>
      <c r="H5505" s="255" t="s">
        <v>9168</v>
      </c>
      <c r="I5505" s="9">
        <v>3</v>
      </c>
    </row>
    <row r="5506">
      <c r="A5506" s="255" t="s">
        <v>6688</v>
      </c>
      <c r="B5506" s="9">
        <v>2</v>
      </c>
      <c r="C5506" s="255" t="s">
        <v>9102</v>
      </c>
      <c r="D5506" s="9">
        <v>0.021117454309106744</v>
      </c>
      <c r="E5506" s="9">
        <v>1746626.5573948817</v>
      </c>
      <c r="F5506" s="255" t="s">
        <v>9124</v>
      </c>
      <c r="G5506" s="9"/>
      <c r="H5506" s="255" t="s">
        <v>9168</v>
      </c>
      <c r="I5506" s="9">
        <v>3</v>
      </c>
    </row>
    <row r="5507">
      <c r="A5507" s="255" t="s">
        <v>6664</v>
      </c>
      <c r="B5507" s="9">
        <v>2</v>
      </c>
      <c r="C5507" s="255" t="s">
        <v>9102</v>
      </c>
      <c r="D5507" s="9">
        <v>0.0069658173738913068</v>
      </c>
      <c r="E5507" s="9">
        <v>1746626.5573948817</v>
      </c>
      <c r="F5507" s="255" t="s">
        <v>9136</v>
      </c>
      <c r="G5507" s="9"/>
      <c r="H5507" s="255" t="s">
        <v>9168</v>
      </c>
      <c r="I5507" s="9">
        <v>3</v>
      </c>
    </row>
    <row r="5508">
      <c r="A5508" s="255" t="s">
        <v>6668</v>
      </c>
      <c r="B5508" s="9">
        <v>2</v>
      </c>
      <c r="C5508" s="255" t="s">
        <v>9102</v>
      </c>
      <c r="D5508" s="9">
        <v>0.027449026614668116</v>
      </c>
      <c r="E5508" s="9">
        <v>1746626.5573948817</v>
      </c>
      <c r="F5508" s="255" t="s">
        <v>9130</v>
      </c>
      <c r="G5508" s="9"/>
      <c r="H5508" s="255" t="s">
        <v>9168</v>
      </c>
      <c r="I5508" s="9">
        <v>3</v>
      </c>
    </row>
    <row r="5509">
      <c r="A5509" s="255" t="s">
        <v>6666</v>
      </c>
      <c r="B5509" s="9">
        <v>2</v>
      </c>
      <c r="C5509" s="255" t="s">
        <v>9102</v>
      </c>
      <c r="D5509" s="9"/>
      <c r="E5509" s="9">
        <v>1746626.5573948817</v>
      </c>
      <c r="F5509" s="255" t="s">
        <v>9116</v>
      </c>
      <c r="G5509" s="9"/>
      <c r="H5509" s="255" t="s">
        <v>9168</v>
      </c>
      <c r="I5509" s="9">
        <v>3</v>
      </c>
    </row>
    <row r="5510">
      <c r="A5510" s="255" t="s">
        <v>6665</v>
      </c>
      <c r="B5510" s="9">
        <v>2</v>
      </c>
      <c r="C5510" s="255" t="s">
        <v>9102</v>
      </c>
      <c r="D5510" s="9">
        <v>0.018637920231417814</v>
      </c>
      <c r="E5510" s="9">
        <v>1746626.5573948817</v>
      </c>
      <c r="F5510" s="255" t="s">
        <v>9114</v>
      </c>
      <c r="G5510" s="9"/>
      <c r="H5510" s="255" t="s">
        <v>9168</v>
      </c>
      <c r="I5510" s="9">
        <v>3</v>
      </c>
    </row>
    <row r="5511">
      <c r="A5511" s="255" t="s">
        <v>6677</v>
      </c>
      <c r="B5511" s="9">
        <v>2</v>
      </c>
      <c r="C5511" s="255" t="s">
        <v>9102</v>
      </c>
      <c r="D5511" s="9"/>
      <c r="E5511" s="9">
        <v>1746626.5573948817</v>
      </c>
      <c r="F5511" s="255" t="s">
        <v>9121</v>
      </c>
      <c r="G5511" s="9"/>
      <c r="H5511" s="255" t="s">
        <v>9168</v>
      </c>
      <c r="I5511" s="9">
        <v>3</v>
      </c>
    </row>
    <row r="5512">
      <c r="A5512" s="255" t="s">
        <v>6704</v>
      </c>
      <c r="B5512" s="9">
        <v>3</v>
      </c>
      <c r="C5512" s="255" t="s">
        <v>9102</v>
      </c>
      <c r="D5512" s="9">
        <v>0.029387975977282123</v>
      </c>
      <c r="E5512" s="9">
        <v>1749453.4255017771</v>
      </c>
      <c r="F5512" s="255" t="s">
        <v>9127</v>
      </c>
      <c r="G5512" s="9"/>
      <c r="H5512" s="255" t="s">
        <v>9168</v>
      </c>
      <c r="I5512" s="9">
        <v>3</v>
      </c>
    </row>
    <row r="5513">
      <c r="A5513" s="255" t="s">
        <v>6695</v>
      </c>
      <c r="B5513" s="9">
        <v>3</v>
      </c>
      <c r="C5513" s="255" t="s">
        <v>9102</v>
      </c>
      <c r="D5513" s="9"/>
      <c r="E5513" s="9">
        <v>1749453.4255017771</v>
      </c>
      <c r="F5513" s="255" t="s">
        <v>9121</v>
      </c>
      <c r="G5513" s="9"/>
      <c r="H5513" s="255" t="s">
        <v>9168</v>
      </c>
      <c r="I5513" s="9">
        <v>3</v>
      </c>
    </row>
    <row r="5514">
      <c r="A5514" s="255" t="s">
        <v>6701</v>
      </c>
      <c r="B5514" s="9">
        <v>3</v>
      </c>
      <c r="C5514" s="255" t="s">
        <v>9102</v>
      </c>
      <c r="D5514" s="9">
        <v>0.041517725762632227</v>
      </c>
      <c r="E5514" s="9">
        <v>1749453.4255017771</v>
      </c>
      <c r="F5514" s="255" t="s">
        <v>9131</v>
      </c>
      <c r="G5514" s="9"/>
      <c r="H5514" s="255" t="s">
        <v>9168</v>
      </c>
      <c r="I5514" s="9">
        <v>3</v>
      </c>
    </row>
    <row r="5515">
      <c r="A5515" s="255" t="s">
        <v>6689</v>
      </c>
      <c r="B5515" s="9">
        <v>3</v>
      </c>
      <c r="C5515" s="255" t="s">
        <v>9102</v>
      </c>
      <c r="D5515" s="9">
        <v>0.03657834034492953</v>
      </c>
      <c r="E5515" s="9">
        <v>1749453.4255017771</v>
      </c>
      <c r="F5515" s="255" t="s">
        <v>9129</v>
      </c>
      <c r="G5515" s="9"/>
      <c r="H5515" s="255" t="s">
        <v>9168</v>
      </c>
      <c r="I5515" s="9">
        <v>3</v>
      </c>
    </row>
    <row r="5516">
      <c r="A5516" s="255" t="s">
        <v>6694</v>
      </c>
      <c r="B5516" s="9">
        <v>3</v>
      </c>
      <c r="C5516" s="255" t="s">
        <v>9102</v>
      </c>
      <c r="D5516" s="9">
        <v>0.045099380370391247</v>
      </c>
      <c r="E5516" s="9">
        <v>1749453.4255017771</v>
      </c>
      <c r="F5516" s="255" t="s">
        <v>9135</v>
      </c>
      <c r="G5516" s="9"/>
      <c r="H5516" s="255" t="s">
        <v>9168</v>
      </c>
      <c r="I5516" s="9">
        <v>3</v>
      </c>
    </row>
    <row r="5517">
      <c r="A5517" s="255" t="s">
        <v>6690</v>
      </c>
      <c r="B5517" s="9">
        <v>3</v>
      </c>
      <c r="C5517" s="255" t="s">
        <v>9102</v>
      </c>
      <c r="D5517" s="9">
        <v>0.029387975977282123</v>
      </c>
      <c r="E5517" s="9">
        <v>1749453.4255017771</v>
      </c>
      <c r="F5517" s="255" t="s">
        <v>9128</v>
      </c>
      <c r="G5517" s="9"/>
      <c r="H5517" s="255" t="s">
        <v>9168</v>
      </c>
      <c r="I5517" s="9">
        <v>3</v>
      </c>
    </row>
    <row r="5518">
      <c r="A5518" s="255" t="s">
        <v>6710</v>
      </c>
      <c r="B5518" s="9">
        <v>3</v>
      </c>
      <c r="C5518" s="255" t="s">
        <v>9102</v>
      </c>
      <c r="D5518" s="9"/>
      <c r="E5518" s="9">
        <v>1749453.4255017771</v>
      </c>
      <c r="F5518" s="255" t="s">
        <v>9138</v>
      </c>
      <c r="G5518" s="9"/>
      <c r="H5518" s="255" t="s">
        <v>9168</v>
      </c>
      <c r="I5518" s="9">
        <v>3</v>
      </c>
    </row>
    <row r="5519">
      <c r="A5519" s="255" t="s">
        <v>6711</v>
      </c>
      <c r="B5519" s="9">
        <v>3</v>
      </c>
      <c r="C5519" s="255" t="s">
        <v>9102</v>
      </c>
      <c r="D5519" s="9"/>
      <c r="E5519" s="9">
        <v>1749453.4255017771</v>
      </c>
      <c r="F5519" s="255" t="s">
        <v>9119</v>
      </c>
      <c r="G5519" s="9"/>
      <c r="H5519" s="255" t="s">
        <v>9168</v>
      </c>
      <c r="I5519" s="9">
        <v>3</v>
      </c>
    </row>
    <row r="5520">
      <c r="A5520" s="255" t="s">
        <v>6698</v>
      </c>
      <c r="B5520" s="9">
        <v>3</v>
      </c>
      <c r="C5520" s="255" t="s">
        <v>9102</v>
      </c>
      <c r="D5520" s="9">
        <v>0.029534926179813646</v>
      </c>
      <c r="E5520" s="9">
        <v>1749453.4255017771</v>
      </c>
      <c r="F5520" s="255" t="s">
        <v>9114</v>
      </c>
      <c r="G5520" s="9"/>
      <c r="H5520" s="255" t="s">
        <v>9168</v>
      </c>
      <c r="I5520" s="9">
        <v>3</v>
      </c>
    </row>
    <row r="5521">
      <c r="A5521" s="255" t="s">
        <v>6707</v>
      </c>
      <c r="B5521" s="9">
        <v>3</v>
      </c>
      <c r="C5521" s="255" t="s">
        <v>9102</v>
      </c>
      <c r="D5521" s="9">
        <v>0.050845019176552091</v>
      </c>
      <c r="E5521" s="9">
        <v>1749453.4255017771</v>
      </c>
      <c r="F5521" s="255" t="s">
        <v>9134</v>
      </c>
      <c r="G5521" s="9"/>
      <c r="H5521" s="255" t="s">
        <v>9168</v>
      </c>
      <c r="I5521" s="9">
        <v>3</v>
      </c>
    </row>
    <row r="5522">
      <c r="A5522" s="255" t="s">
        <v>6705</v>
      </c>
      <c r="B5522" s="9">
        <v>3</v>
      </c>
      <c r="C5522" s="255" t="s">
        <v>9102</v>
      </c>
      <c r="D5522" s="9"/>
      <c r="E5522" s="9">
        <v>1749453.4255017771</v>
      </c>
      <c r="F5522" s="255" t="s">
        <v>9117</v>
      </c>
      <c r="G5522" s="9"/>
      <c r="H5522" s="255" t="s">
        <v>9168</v>
      </c>
      <c r="I5522" s="9">
        <v>3</v>
      </c>
    </row>
    <row r="5523">
      <c r="A5523" s="255" t="s">
        <v>6709</v>
      </c>
      <c r="B5523" s="9">
        <v>3</v>
      </c>
      <c r="C5523" s="255" t="s">
        <v>9102</v>
      </c>
      <c r="D5523" s="9">
        <v>0.03657834034492953</v>
      </c>
      <c r="E5523" s="9">
        <v>1749453.4255017771</v>
      </c>
      <c r="F5523" s="255" t="s">
        <v>9130</v>
      </c>
      <c r="G5523" s="9"/>
      <c r="H5523" s="255" t="s">
        <v>9168</v>
      </c>
      <c r="I5523" s="9">
        <v>3</v>
      </c>
    </row>
    <row r="5524">
      <c r="A5524" s="255" t="s">
        <v>6691</v>
      </c>
      <c r="B5524" s="9">
        <v>3</v>
      </c>
      <c r="C5524" s="255" t="s">
        <v>9102</v>
      </c>
      <c r="D5524" s="9">
        <v>0.049245021388056802</v>
      </c>
      <c r="E5524" s="9">
        <v>1749453.4255017771</v>
      </c>
      <c r="F5524" s="255" t="s">
        <v>9125</v>
      </c>
      <c r="G5524" s="9"/>
      <c r="H5524" s="255" t="s">
        <v>9168</v>
      </c>
      <c r="I5524" s="9">
        <v>3</v>
      </c>
    </row>
    <row r="5525">
      <c r="A5525" s="255" t="s">
        <v>6702</v>
      </c>
      <c r="B5525" s="9">
        <v>3</v>
      </c>
      <c r="C5525" s="255" t="s">
        <v>9102</v>
      </c>
      <c r="D5525" s="9">
        <v>0.012671104524208839</v>
      </c>
      <c r="E5525" s="9">
        <v>1749453.4255017771</v>
      </c>
      <c r="F5525" s="255" t="s">
        <v>9123</v>
      </c>
      <c r="G5525" s="9"/>
      <c r="H5525" s="255" t="s">
        <v>9168</v>
      </c>
      <c r="I5525" s="9">
        <v>3</v>
      </c>
    </row>
    <row r="5526">
      <c r="A5526" s="255" t="s">
        <v>6696</v>
      </c>
      <c r="B5526" s="9">
        <v>3</v>
      </c>
      <c r="C5526" s="255" t="s">
        <v>9102</v>
      </c>
      <c r="D5526" s="9">
        <v>0.012671104524208839</v>
      </c>
      <c r="E5526" s="9">
        <v>1749453.4255017771</v>
      </c>
      <c r="F5526" s="255" t="s">
        <v>9124</v>
      </c>
      <c r="G5526" s="9"/>
      <c r="H5526" s="255" t="s">
        <v>9168</v>
      </c>
      <c r="I5526" s="9">
        <v>3</v>
      </c>
    </row>
    <row r="5527">
      <c r="A5527" s="255" t="s">
        <v>6693</v>
      </c>
      <c r="B5527" s="9">
        <v>3</v>
      </c>
      <c r="C5527" s="255" t="s">
        <v>9102</v>
      </c>
      <c r="D5527" s="9">
        <v>0.021988524303573745</v>
      </c>
      <c r="E5527" s="9">
        <v>1749453.4255017771</v>
      </c>
      <c r="F5527" s="255" t="s">
        <v>9136</v>
      </c>
      <c r="G5527" s="9"/>
      <c r="H5527" s="255" t="s">
        <v>9168</v>
      </c>
      <c r="I5527" s="9">
        <v>3</v>
      </c>
    </row>
    <row r="5528">
      <c r="A5528" s="255" t="s">
        <v>6712</v>
      </c>
      <c r="B5528" s="9">
        <v>3</v>
      </c>
      <c r="C5528" s="255" t="s">
        <v>9102</v>
      </c>
      <c r="D5528" s="9"/>
      <c r="E5528" s="9">
        <v>1749453.4255017771</v>
      </c>
      <c r="F5528" s="255" t="s">
        <v>9120</v>
      </c>
      <c r="G5528" s="9"/>
      <c r="H5528" s="255" t="s">
        <v>9168</v>
      </c>
      <c r="I5528" s="9">
        <v>3</v>
      </c>
    </row>
    <row r="5529">
      <c r="A5529" s="255" t="s">
        <v>6697</v>
      </c>
      <c r="B5529" s="9">
        <v>3</v>
      </c>
      <c r="C5529" s="255" t="s">
        <v>9102</v>
      </c>
      <c r="D5529" s="9"/>
      <c r="E5529" s="9">
        <v>1749453.4255017771</v>
      </c>
      <c r="F5529" s="255" t="s">
        <v>9118</v>
      </c>
      <c r="G5529" s="9"/>
      <c r="H5529" s="255" t="s">
        <v>9168</v>
      </c>
      <c r="I5529" s="9">
        <v>3</v>
      </c>
    </row>
    <row r="5530">
      <c r="A5530" s="255" t="s">
        <v>6708</v>
      </c>
      <c r="B5530" s="9">
        <v>3</v>
      </c>
      <c r="C5530" s="255" t="s">
        <v>9102</v>
      </c>
      <c r="D5530" s="9">
        <v>0.012671104524208839</v>
      </c>
      <c r="E5530" s="9">
        <v>1749453.4255017771</v>
      </c>
      <c r="F5530" s="255" t="s">
        <v>9122</v>
      </c>
      <c r="G5530" s="9"/>
      <c r="H5530" s="255" t="s">
        <v>9168</v>
      </c>
      <c r="I5530" s="9">
        <v>3</v>
      </c>
    </row>
    <row r="5531">
      <c r="A5531" s="255" t="s">
        <v>6692</v>
      </c>
      <c r="B5531" s="9">
        <v>3</v>
      </c>
      <c r="C5531" s="255" t="s">
        <v>9102</v>
      </c>
      <c r="D5531" s="9"/>
      <c r="E5531" s="9">
        <v>1749453.4255017771</v>
      </c>
      <c r="F5531" s="255" t="s">
        <v>9115</v>
      </c>
      <c r="G5531" s="9"/>
      <c r="H5531" s="255" t="s">
        <v>9168</v>
      </c>
      <c r="I5531" s="9">
        <v>3</v>
      </c>
    </row>
    <row r="5532">
      <c r="A5532" s="255" t="s">
        <v>6706</v>
      </c>
      <c r="B5532" s="9">
        <v>3</v>
      </c>
      <c r="C5532" s="255" t="s">
        <v>9102</v>
      </c>
      <c r="D5532" s="9"/>
      <c r="E5532" s="9">
        <v>1749453.4255017771</v>
      </c>
      <c r="F5532" s="255" t="s">
        <v>9116</v>
      </c>
      <c r="G5532" s="9"/>
      <c r="H5532" s="255" t="s">
        <v>9168</v>
      </c>
      <c r="I5532" s="9">
        <v>3</v>
      </c>
    </row>
    <row r="5533">
      <c r="A5533" s="255" t="s">
        <v>6700</v>
      </c>
      <c r="B5533" s="9">
        <v>3</v>
      </c>
      <c r="C5533" s="255" t="s">
        <v>9102</v>
      </c>
      <c r="D5533" s="9">
        <v>0.036114989108202988</v>
      </c>
      <c r="E5533" s="9">
        <v>1749453.4255017771</v>
      </c>
      <c r="F5533" s="255" t="s">
        <v>9132</v>
      </c>
      <c r="G5533" s="9"/>
      <c r="H5533" s="255" t="s">
        <v>9168</v>
      </c>
      <c r="I5533" s="9">
        <v>3</v>
      </c>
    </row>
    <row r="5534">
      <c r="A5534" s="255" t="s">
        <v>6713</v>
      </c>
      <c r="B5534" s="9">
        <v>3</v>
      </c>
      <c r="C5534" s="255" t="s">
        <v>9102</v>
      </c>
      <c r="D5534" s="9">
        <v>0.026566109258331184</v>
      </c>
      <c r="E5534" s="9">
        <v>1749453.4255017771</v>
      </c>
      <c r="F5534" s="255" t="s">
        <v>9126</v>
      </c>
      <c r="G5534" s="9"/>
      <c r="H5534" s="255" t="s">
        <v>9168</v>
      </c>
      <c r="I5534" s="9">
        <v>3</v>
      </c>
    </row>
    <row r="5535">
      <c r="A5535" s="255" t="s">
        <v>6703</v>
      </c>
      <c r="B5535" s="9">
        <v>3</v>
      </c>
      <c r="C5535" s="255" t="s">
        <v>9102</v>
      </c>
      <c r="D5535" s="9">
        <v>0.029180101088189317</v>
      </c>
      <c r="E5535" s="9">
        <v>1749453.4255017771</v>
      </c>
      <c r="F5535" s="255" t="s">
        <v>9137</v>
      </c>
      <c r="G5535" s="9"/>
      <c r="H5535" s="255" t="s">
        <v>9168</v>
      </c>
      <c r="I5535" s="9">
        <v>3</v>
      </c>
    </row>
    <row r="5536">
      <c r="A5536" s="255" t="s">
        <v>6699</v>
      </c>
      <c r="B5536" s="9">
        <v>3</v>
      </c>
      <c r="C5536" s="255" t="s">
        <v>9102</v>
      </c>
      <c r="D5536" s="9">
        <v>0.058862036471131661</v>
      </c>
      <c r="E5536" s="9">
        <v>1749453.4255017771</v>
      </c>
      <c r="F5536" s="255" t="s">
        <v>9133</v>
      </c>
      <c r="G5536" s="9"/>
      <c r="H5536" s="255" t="s">
        <v>9168</v>
      </c>
      <c r="I5536" s="9">
        <v>3</v>
      </c>
    </row>
    <row r="5537">
      <c r="A5537" s="255" t="s">
        <v>6725</v>
      </c>
      <c r="B5537" s="9">
        <v>4</v>
      </c>
      <c r="C5537" s="255" t="s">
        <v>9102</v>
      </c>
      <c r="D5537" s="9"/>
      <c r="E5537" s="9">
        <v>1744323.2308518251</v>
      </c>
      <c r="F5537" s="255" t="s">
        <v>9118</v>
      </c>
      <c r="G5537" s="9"/>
      <c r="H5537" s="255" t="s">
        <v>9168</v>
      </c>
      <c r="I5537" s="9">
        <v>3</v>
      </c>
    </row>
    <row r="5538">
      <c r="A5538" s="255" t="s">
        <v>6717</v>
      </c>
      <c r="B5538" s="9">
        <v>4</v>
      </c>
      <c r="C5538" s="255" t="s">
        <v>9102</v>
      </c>
      <c r="D5538" s="9">
        <v>0.039970174243737153</v>
      </c>
      <c r="E5538" s="9">
        <v>1744323.2308518251</v>
      </c>
      <c r="F5538" s="255" t="s">
        <v>9136</v>
      </c>
      <c r="G5538" s="9"/>
      <c r="H5538" s="255" t="s">
        <v>9168</v>
      </c>
      <c r="I5538" s="9">
        <v>3</v>
      </c>
    </row>
    <row r="5539">
      <c r="A5539" s="255" t="s">
        <v>6736</v>
      </c>
      <c r="B5539" s="9">
        <v>4</v>
      </c>
      <c r="C5539" s="255" t="s">
        <v>9102</v>
      </c>
      <c r="D5539" s="9">
        <v>0.04752323470974975</v>
      </c>
      <c r="E5539" s="9">
        <v>1744323.2308518251</v>
      </c>
      <c r="F5539" s="255" t="s">
        <v>9129</v>
      </c>
      <c r="G5539" s="9"/>
      <c r="H5539" s="255" t="s">
        <v>9168</v>
      </c>
      <c r="I5539" s="9">
        <v>3</v>
      </c>
    </row>
    <row r="5540">
      <c r="A5540" s="255" t="s">
        <v>6719</v>
      </c>
      <c r="B5540" s="9">
        <v>4</v>
      </c>
      <c r="C5540" s="255" t="s">
        <v>9102</v>
      </c>
      <c r="D5540" s="9">
        <v>0.023570239202084564</v>
      </c>
      <c r="E5540" s="9">
        <v>1744323.2308518251</v>
      </c>
      <c r="F5540" s="255" t="s">
        <v>9123</v>
      </c>
      <c r="G5540" s="9"/>
      <c r="H5540" s="255" t="s">
        <v>9168</v>
      </c>
      <c r="I5540" s="9">
        <v>3</v>
      </c>
    </row>
    <row r="5541">
      <c r="A5541" s="255" t="s">
        <v>6731</v>
      </c>
      <c r="B5541" s="9">
        <v>4</v>
      </c>
      <c r="C5541" s="255" t="s">
        <v>9102</v>
      </c>
      <c r="D5541" s="9"/>
      <c r="E5541" s="9">
        <v>1744323.2308518251</v>
      </c>
      <c r="F5541" s="255" t="s">
        <v>9138</v>
      </c>
      <c r="G5541" s="9"/>
      <c r="H5541" s="255" t="s">
        <v>9168</v>
      </c>
      <c r="I5541" s="9">
        <v>3</v>
      </c>
    </row>
    <row r="5542">
      <c r="A5542" s="255" t="s">
        <v>6732</v>
      </c>
      <c r="B5542" s="9">
        <v>4</v>
      </c>
      <c r="C5542" s="255" t="s">
        <v>9102</v>
      </c>
      <c r="D5542" s="9"/>
      <c r="E5542" s="9">
        <v>1744323.2308518251</v>
      </c>
      <c r="F5542" s="255" t="s">
        <v>9120</v>
      </c>
      <c r="G5542" s="9"/>
      <c r="H5542" s="255" t="s">
        <v>9168</v>
      </c>
      <c r="I5542" s="9">
        <v>3</v>
      </c>
    </row>
    <row r="5543">
      <c r="A5543" s="255" t="s">
        <v>6737</v>
      </c>
      <c r="B5543" s="9">
        <v>4</v>
      </c>
      <c r="C5543" s="255" t="s">
        <v>9102</v>
      </c>
      <c r="D5543" s="9">
        <v>0.04752323470974975</v>
      </c>
      <c r="E5543" s="9">
        <v>1744323.2308518251</v>
      </c>
      <c r="F5543" s="255" t="s">
        <v>9130</v>
      </c>
      <c r="G5543" s="9"/>
      <c r="H5543" s="255" t="s">
        <v>9168</v>
      </c>
      <c r="I5543" s="9">
        <v>3</v>
      </c>
    </row>
    <row r="5544">
      <c r="A5544" s="255" t="s">
        <v>6729</v>
      </c>
      <c r="B5544" s="9">
        <v>4</v>
      </c>
      <c r="C5544" s="255" t="s">
        <v>9102</v>
      </c>
      <c r="D5544" s="9">
        <v>0.040212512315549204</v>
      </c>
      <c r="E5544" s="9">
        <v>1744323.2308518251</v>
      </c>
      <c r="F5544" s="255" t="s">
        <v>9114</v>
      </c>
      <c r="G5544" s="9"/>
      <c r="H5544" s="255" t="s">
        <v>9168</v>
      </c>
      <c r="I5544" s="9">
        <v>3</v>
      </c>
    </row>
    <row r="5545">
      <c r="A5545" s="255" t="s">
        <v>6728</v>
      </c>
      <c r="B5545" s="9">
        <v>4</v>
      </c>
      <c r="C5545" s="255" t="s">
        <v>9102</v>
      </c>
      <c r="D5545" s="9">
        <v>0.038984896816215711</v>
      </c>
      <c r="E5545" s="9">
        <v>1744323.2308518251</v>
      </c>
      <c r="F5545" s="255" t="s">
        <v>9137</v>
      </c>
      <c r="G5545" s="9"/>
      <c r="H5545" s="255" t="s">
        <v>9168</v>
      </c>
      <c r="I5545" s="9">
        <v>3</v>
      </c>
    </row>
    <row r="5546">
      <c r="A5546" s="255" t="s">
        <v>6723</v>
      </c>
      <c r="B5546" s="9">
        <v>4</v>
      </c>
      <c r="C5546" s="255" t="s">
        <v>9102</v>
      </c>
      <c r="D5546" s="9">
        <v>0.023570239202084564</v>
      </c>
      <c r="E5546" s="9">
        <v>1744323.2308518251</v>
      </c>
      <c r="F5546" s="255" t="s">
        <v>9124</v>
      </c>
      <c r="G5546" s="9"/>
      <c r="H5546" s="255" t="s">
        <v>9168</v>
      </c>
      <c r="I5546" s="9">
        <v>3</v>
      </c>
    </row>
    <row r="5547">
      <c r="A5547" s="255" t="s">
        <v>6714</v>
      </c>
      <c r="B5547" s="9">
        <v>4</v>
      </c>
      <c r="C5547" s="255" t="s">
        <v>9102</v>
      </c>
      <c r="D5547" s="9">
        <v>0.046565940046792591</v>
      </c>
      <c r="E5547" s="9">
        <v>1744323.2308518251</v>
      </c>
      <c r="F5547" s="255" t="s">
        <v>9132</v>
      </c>
      <c r="G5547" s="9"/>
      <c r="H5547" s="255" t="s">
        <v>9168</v>
      </c>
      <c r="I5547" s="9">
        <v>3</v>
      </c>
    </row>
    <row r="5548">
      <c r="A5548" s="255" t="s">
        <v>6727</v>
      </c>
      <c r="B5548" s="9">
        <v>4</v>
      </c>
      <c r="C5548" s="255" t="s">
        <v>9102</v>
      </c>
      <c r="D5548" s="9"/>
      <c r="E5548" s="9">
        <v>1744323.2308518251</v>
      </c>
      <c r="F5548" s="255" t="s">
        <v>9116</v>
      </c>
      <c r="G5548" s="9"/>
      <c r="H5548" s="255" t="s">
        <v>9168</v>
      </c>
      <c r="I5548" s="9">
        <v>3</v>
      </c>
    </row>
    <row r="5549">
      <c r="A5549" s="255" t="s">
        <v>6724</v>
      </c>
      <c r="B5549" s="9">
        <v>4</v>
      </c>
      <c r="C5549" s="255" t="s">
        <v>9102</v>
      </c>
      <c r="D5549" s="9"/>
      <c r="E5549" s="9">
        <v>1744323.2308518251</v>
      </c>
      <c r="F5549" s="255" t="s">
        <v>9115</v>
      </c>
      <c r="G5549" s="9"/>
      <c r="H5549" s="255" t="s">
        <v>9168</v>
      </c>
      <c r="I5549" s="9">
        <v>3</v>
      </c>
    </row>
    <row r="5550">
      <c r="A5550" s="255" t="s">
        <v>6718</v>
      </c>
      <c r="B5550" s="9">
        <v>4</v>
      </c>
      <c r="C5550" s="255" t="s">
        <v>9102</v>
      </c>
      <c r="D5550" s="9">
        <v>0.023570239202084564</v>
      </c>
      <c r="E5550" s="9">
        <v>1744323.2308518251</v>
      </c>
      <c r="F5550" s="255" t="s">
        <v>9122</v>
      </c>
      <c r="G5550" s="9"/>
      <c r="H5550" s="255" t="s">
        <v>9168</v>
      </c>
      <c r="I5550" s="9">
        <v>3</v>
      </c>
    </row>
    <row r="5551">
      <c r="A5551" s="255" t="s">
        <v>6720</v>
      </c>
      <c r="B5551" s="9">
        <v>4</v>
      </c>
      <c r="C5551" s="255" t="s">
        <v>9102</v>
      </c>
      <c r="D5551" s="9">
        <v>0.059243738436687877</v>
      </c>
      <c r="E5551" s="9">
        <v>1744323.2308518251</v>
      </c>
      <c r="F5551" s="255" t="s">
        <v>9125</v>
      </c>
      <c r="G5551" s="9"/>
      <c r="H5551" s="255" t="s">
        <v>9168</v>
      </c>
      <c r="I5551" s="9">
        <v>3</v>
      </c>
    </row>
    <row r="5552">
      <c r="A5552" s="255" t="s">
        <v>6715</v>
      </c>
      <c r="B5552" s="9">
        <v>4</v>
      </c>
      <c r="C5552" s="255" t="s">
        <v>9102</v>
      </c>
      <c r="D5552" s="9"/>
      <c r="E5552" s="9">
        <v>1744323.2308518251</v>
      </c>
      <c r="F5552" s="255" t="s">
        <v>9117</v>
      </c>
      <c r="G5552" s="9"/>
      <c r="H5552" s="255" t="s">
        <v>9168</v>
      </c>
      <c r="I5552" s="9">
        <v>3</v>
      </c>
    </row>
    <row r="5553">
      <c r="A5553" s="255" t="s">
        <v>6716</v>
      </c>
      <c r="B5553" s="9">
        <v>4</v>
      </c>
      <c r="C5553" s="255" t="s">
        <v>9102</v>
      </c>
      <c r="D5553" s="9"/>
      <c r="E5553" s="9">
        <v>1744323.2308518251</v>
      </c>
      <c r="F5553" s="255" t="s">
        <v>9121</v>
      </c>
      <c r="G5553" s="9"/>
      <c r="H5553" s="255" t="s">
        <v>9168</v>
      </c>
      <c r="I5553" s="9">
        <v>3</v>
      </c>
    </row>
    <row r="5554">
      <c r="A5554" s="255" t="s">
        <v>6734</v>
      </c>
      <c r="B5554" s="9">
        <v>4</v>
      </c>
      <c r="C5554" s="255" t="s">
        <v>9102</v>
      </c>
      <c r="D5554" s="9">
        <v>0.052472074366834515</v>
      </c>
      <c r="E5554" s="9">
        <v>1744323.2308518251</v>
      </c>
      <c r="F5554" s="255" t="s">
        <v>9131</v>
      </c>
      <c r="G5554" s="9"/>
      <c r="H5554" s="255" t="s">
        <v>9168</v>
      </c>
      <c r="I5554" s="9">
        <v>3</v>
      </c>
    </row>
    <row r="5555">
      <c r="A5555" s="255" t="s">
        <v>6726</v>
      </c>
      <c r="B5555" s="9">
        <v>4</v>
      </c>
      <c r="C5555" s="255" t="s">
        <v>9102</v>
      </c>
      <c r="D5555" s="9">
        <v>0.042546240979438911</v>
      </c>
      <c r="E5555" s="9">
        <v>1744323.2308518251</v>
      </c>
      <c r="F5555" s="255" t="s">
        <v>9127</v>
      </c>
      <c r="G5555" s="9"/>
      <c r="H5555" s="255" t="s">
        <v>9168</v>
      </c>
      <c r="I5555" s="9">
        <v>3</v>
      </c>
    </row>
    <row r="5556">
      <c r="A5556" s="255" t="s">
        <v>6722</v>
      </c>
      <c r="B5556" s="9">
        <v>4</v>
      </c>
      <c r="C5556" s="255" t="s">
        <v>9102</v>
      </c>
      <c r="D5556" s="9">
        <v>0.060720619801217311</v>
      </c>
      <c r="E5556" s="9">
        <v>1744323.2308518251</v>
      </c>
      <c r="F5556" s="255" t="s">
        <v>9134</v>
      </c>
      <c r="G5556" s="9"/>
      <c r="H5556" s="255" t="s">
        <v>9168</v>
      </c>
      <c r="I5556" s="9">
        <v>3</v>
      </c>
    </row>
    <row r="5557">
      <c r="A5557" s="255" t="s">
        <v>6733</v>
      </c>
      <c r="B5557" s="9">
        <v>4</v>
      </c>
      <c r="C5557" s="255" t="s">
        <v>9102</v>
      </c>
      <c r="D5557" s="9">
        <v>0.07298005120123463</v>
      </c>
      <c r="E5557" s="9">
        <v>1744323.2308518251</v>
      </c>
      <c r="F5557" s="255" t="s">
        <v>9133</v>
      </c>
      <c r="G5557" s="9"/>
      <c r="H5557" s="255" t="s">
        <v>9168</v>
      </c>
      <c r="I5557" s="9">
        <v>3</v>
      </c>
    </row>
    <row r="5558">
      <c r="A5558" s="255" t="s">
        <v>6730</v>
      </c>
      <c r="B5558" s="9">
        <v>4</v>
      </c>
      <c r="C5558" s="255" t="s">
        <v>9102</v>
      </c>
      <c r="D5558" s="9">
        <v>0.039343025113085781</v>
      </c>
      <c r="E5558" s="9">
        <v>1744323.2308518251</v>
      </c>
      <c r="F5558" s="255" t="s">
        <v>9126</v>
      </c>
      <c r="G5558" s="9"/>
      <c r="H5558" s="255" t="s">
        <v>9168</v>
      </c>
      <c r="I5558" s="9">
        <v>3</v>
      </c>
    </row>
    <row r="5559">
      <c r="A5559" s="255" t="s">
        <v>6721</v>
      </c>
      <c r="B5559" s="9">
        <v>4</v>
      </c>
      <c r="C5559" s="255" t="s">
        <v>9102</v>
      </c>
      <c r="D5559" s="9"/>
      <c r="E5559" s="9">
        <v>1744323.2308518251</v>
      </c>
      <c r="F5559" s="255" t="s">
        <v>9119</v>
      </c>
      <c r="G5559" s="9"/>
      <c r="H5559" s="255" t="s">
        <v>9168</v>
      </c>
      <c r="I5559" s="9">
        <v>3</v>
      </c>
    </row>
    <row r="5560">
      <c r="A5560" s="255" t="s">
        <v>6738</v>
      </c>
      <c r="B5560" s="9">
        <v>4</v>
      </c>
      <c r="C5560" s="255" t="s">
        <v>9102</v>
      </c>
      <c r="D5560" s="9">
        <v>0.042546240979438911</v>
      </c>
      <c r="E5560" s="9">
        <v>1744323.2308518251</v>
      </c>
      <c r="F5560" s="255" t="s">
        <v>9128</v>
      </c>
      <c r="G5560" s="9"/>
      <c r="H5560" s="255" t="s">
        <v>9168</v>
      </c>
      <c r="I5560" s="9">
        <v>3</v>
      </c>
    </row>
    <row r="5561">
      <c r="A5561" s="255" t="s">
        <v>6735</v>
      </c>
      <c r="B5561" s="9">
        <v>4</v>
      </c>
      <c r="C5561" s="255" t="s">
        <v>9102</v>
      </c>
      <c r="D5561" s="9">
        <v>0.051934526145035409</v>
      </c>
      <c r="E5561" s="9">
        <v>1744323.2308518251</v>
      </c>
      <c r="F5561" s="255" t="s">
        <v>9135</v>
      </c>
      <c r="G5561" s="9"/>
      <c r="H5561" s="255" t="s">
        <v>9168</v>
      </c>
      <c r="I5561" s="9">
        <v>3</v>
      </c>
    </row>
    <row r="5562">
      <c r="A5562" s="255" t="s">
        <v>6761</v>
      </c>
      <c r="B5562" s="9">
        <v>5</v>
      </c>
      <c r="C5562" s="255" t="s">
        <v>9102</v>
      </c>
      <c r="D5562" s="9"/>
      <c r="E5562" s="9">
        <v>1748220.4945000052</v>
      </c>
      <c r="F5562" s="255" t="s">
        <v>9121</v>
      </c>
      <c r="G5562" s="9"/>
      <c r="H5562" s="255" t="s">
        <v>9168</v>
      </c>
      <c r="I5562" s="9">
        <v>3</v>
      </c>
    </row>
    <row r="5563">
      <c r="A5563" s="255" t="s">
        <v>6756</v>
      </c>
      <c r="B5563" s="9">
        <v>5</v>
      </c>
      <c r="C5563" s="255" t="s">
        <v>9102</v>
      </c>
      <c r="D5563" s="9"/>
      <c r="E5563" s="9">
        <v>1748220.4945000052</v>
      </c>
      <c r="F5563" s="255" t="s">
        <v>9117</v>
      </c>
      <c r="G5563" s="9"/>
      <c r="H5563" s="255" t="s">
        <v>9168</v>
      </c>
      <c r="I5563" s="9">
        <v>3</v>
      </c>
    </row>
    <row r="5564">
      <c r="A5564" s="255" t="s">
        <v>6739</v>
      </c>
      <c r="B5564" s="9">
        <v>5</v>
      </c>
      <c r="C5564" s="255" t="s">
        <v>9102</v>
      </c>
      <c r="D5564" s="9"/>
      <c r="E5564" s="9">
        <v>1748220.4945000052</v>
      </c>
      <c r="F5564" s="255" t="s">
        <v>9118</v>
      </c>
      <c r="G5564" s="9"/>
      <c r="H5564" s="255" t="s">
        <v>9168</v>
      </c>
      <c r="I5564" s="9">
        <v>3</v>
      </c>
    </row>
    <row r="5565">
      <c r="A5565" s="255" t="s">
        <v>6762</v>
      </c>
      <c r="B5565" s="9">
        <v>5</v>
      </c>
      <c r="C5565" s="255" t="s">
        <v>9102</v>
      </c>
      <c r="D5565" s="9"/>
      <c r="E5565" s="9">
        <v>1748220.4945000052</v>
      </c>
      <c r="F5565" s="255" t="s">
        <v>9120</v>
      </c>
      <c r="G5565" s="9"/>
      <c r="H5565" s="255" t="s">
        <v>9168</v>
      </c>
      <c r="I5565" s="9">
        <v>3</v>
      </c>
    </row>
    <row r="5566">
      <c r="A5566" s="255" t="s">
        <v>6747</v>
      </c>
      <c r="B5566" s="9">
        <v>5</v>
      </c>
      <c r="C5566" s="255" t="s">
        <v>9102</v>
      </c>
      <c r="D5566" s="9"/>
      <c r="E5566" s="9">
        <v>1748220.4945000052</v>
      </c>
      <c r="F5566" s="255" t="s">
        <v>9115</v>
      </c>
      <c r="G5566" s="9"/>
      <c r="H5566" s="255" t="s">
        <v>9168</v>
      </c>
      <c r="I5566" s="9">
        <v>3</v>
      </c>
    </row>
    <row r="5567">
      <c r="A5567" s="255" t="s">
        <v>6749</v>
      </c>
      <c r="B5567" s="9">
        <v>5</v>
      </c>
      <c r="C5567" s="255" t="s">
        <v>9102</v>
      </c>
      <c r="D5567" s="9">
        <v>0.05411144226483481</v>
      </c>
      <c r="E5567" s="9">
        <v>1748220.4945000052</v>
      </c>
      <c r="F5567" s="255" t="s">
        <v>9137</v>
      </c>
      <c r="G5567" s="9"/>
      <c r="H5567" s="255" t="s">
        <v>9168</v>
      </c>
      <c r="I5567" s="9">
        <v>3</v>
      </c>
    </row>
    <row r="5568">
      <c r="A5568" s="255" t="s">
        <v>6746</v>
      </c>
      <c r="B5568" s="9">
        <v>5</v>
      </c>
      <c r="C5568" s="255" t="s">
        <v>9102</v>
      </c>
      <c r="D5568" s="9">
        <v>0.061675506963370756</v>
      </c>
      <c r="E5568" s="9">
        <v>1748220.4945000052</v>
      </c>
      <c r="F5568" s="255" t="s">
        <v>9128</v>
      </c>
      <c r="G5568" s="9"/>
      <c r="H5568" s="255" t="s">
        <v>9168</v>
      </c>
      <c r="I5568" s="9">
        <v>3</v>
      </c>
    </row>
    <row r="5569">
      <c r="A5569" s="255" t="s">
        <v>6745</v>
      </c>
      <c r="B5569" s="9">
        <v>5</v>
      </c>
      <c r="C5569" s="255" t="s">
        <v>9102</v>
      </c>
      <c r="D5569" s="9"/>
      <c r="E5569" s="9">
        <v>1748220.4945000052</v>
      </c>
      <c r="F5569" s="255" t="s">
        <v>9116</v>
      </c>
      <c r="G5569" s="9"/>
      <c r="H5569" s="255" t="s">
        <v>9168</v>
      </c>
      <c r="I5569" s="9">
        <v>3</v>
      </c>
    </row>
    <row r="5570">
      <c r="A5570" s="255" t="s">
        <v>6755</v>
      </c>
      <c r="B5570" s="9">
        <v>5</v>
      </c>
      <c r="C5570" s="255" t="s">
        <v>9102</v>
      </c>
      <c r="D5570" s="9">
        <v>0.066172798847686967</v>
      </c>
      <c r="E5570" s="9">
        <v>1748220.4945000052</v>
      </c>
      <c r="F5570" s="255" t="s">
        <v>9131</v>
      </c>
      <c r="G5570" s="9"/>
      <c r="H5570" s="255" t="s">
        <v>9168</v>
      </c>
      <c r="I5570" s="9">
        <v>3</v>
      </c>
    </row>
    <row r="5571">
      <c r="A5571" s="255" t="s">
        <v>6748</v>
      </c>
      <c r="B5571" s="9">
        <v>5</v>
      </c>
      <c r="C5571" s="255" t="s">
        <v>9102</v>
      </c>
      <c r="D5571" s="9">
        <v>0.055340300662527028</v>
      </c>
      <c r="E5571" s="9">
        <v>1748220.4945000052</v>
      </c>
      <c r="F5571" s="255" t="s">
        <v>9114</v>
      </c>
      <c r="G5571" s="9"/>
      <c r="H5571" s="255" t="s">
        <v>9168</v>
      </c>
      <c r="I5571" s="9">
        <v>3</v>
      </c>
    </row>
    <row r="5572">
      <c r="A5572" s="255" t="s">
        <v>6753</v>
      </c>
      <c r="B5572" s="9">
        <v>5</v>
      </c>
      <c r="C5572" s="255" t="s">
        <v>9102</v>
      </c>
      <c r="D5572" s="9">
        <v>0.089271930686857723</v>
      </c>
      <c r="E5572" s="9">
        <v>1748220.4945000052</v>
      </c>
      <c r="F5572" s="255" t="s">
        <v>9133</v>
      </c>
      <c r="G5572" s="9"/>
      <c r="H5572" s="255" t="s">
        <v>9168</v>
      </c>
      <c r="I5572" s="9">
        <v>3</v>
      </c>
    </row>
    <row r="5573">
      <c r="A5573" s="255" t="s">
        <v>6743</v>
      </c>
      <c r="B5573" s="9">
        <v>5</v>
      </c>
      <c r="C5573" s="255" t="s">
        <v>9102</v>
      </c>
      <c r="D5573" s="9">
        <v>0.033895792614297128</v>
      </c>
      <c r="E5573" s="9">
        <v>1748220.4945000052</v>
      </c>
      <c r="F5573" s="255" t="s">
        <v>9136</v>
      </c>
      <c r="G5573" s="9"/>
      <c r="H5573" s="255" t="s">
        <v>9168</v>
      </c>
      <c r="I5573" s="9">
        <v>3</v>
      </c>
    </row>
    <row r="5574">
      <c r="A5574" s="255" t="s">
        <v>6757</v>
      </c>
      <c r="B5574" s="9">
        <v>5</v>
      </c>
      <c r="C5574" s="255" t="s">
        <v>9102</v>
      </c>
      <c r="D5574" s="9">
        <v>0.061675506963370756</v>
      </c>
      <c r="E5574" s="9">
        <v>1748220.4945000052</v>
      </c>
      <c r="F5574" s="255" t="s">
        <v>9127</v>
      </c>
      <c r="G5574" s="9"/>
      <c r="H5574" s="255" t="s">
        <v>9168</v>
      </c>
      <c r="I5574" s="9">
        <v>3</v>
      </c>
    </row>
    <row r="5575">
      <c r="A5575" s="255" t="s">
        <v>6750</v>
      </c>
      <c r="B5575" s="9">
        <v>5</v>
      </c>
      <c r="C5575" s="255" t="s">
        <v>9102</v>
      </c>
      <c r="D5575" s="9">
        <v>-0.026664132769164732</v>
      </c>
      <c r="E5575" s="9">
        <v>1748220.4945000052</v>
      </c>
      <c r="F5575" s="255" t="s">
        <v>9124</v>
      </c>
      <c r="G5575" s="9"/>
      <c r="H5575" s="255" t="s">
        <v>9168</v>
      </c>
      <c r="I5575" s="9">
        <v>3</v>
      </c>
    </row>
    <row r="5576">
      <c r="A5576" s="255" t="s">
        <v>6763</v>
      </c>
      <c r="B5576" s="9">
        <v>5</v>
      </c>
      <c r="C5576" s="255" t="s">
        <v>9102</v>
      </c>
      <c r="D5576" s="9">
        <v>0.050276400359196158</v>
      </c>
      <c r="E5576" s="9">
        <v>1748220.4945000052</v>
      </c>
      <c r="F5576" s="255" t="s">
        <v>9130</v>
      </c>
      <c r="G5576" s="9"/>
      <c r="H5576" s="255" t="s">
        <v>9168</v>
      </c>
      <c r="I5576" s="9">
        <v>3</v>
      </c>
    </row>
    <row r="5577">
      <c r="A5577" s="255" t="s">
        <v>6740</v>
      </c>
      <c r="B5577" s="9">
        <v>5</v>
      </c>
      <c r="C5577" s="255" t="s">
        <v>9102</v>
      </c>
      <c r="D5577" s="9">
        <v>0.060891042024000877</v>
      </c>
      <c r="E5577" s="9">
        <v>1748220.4945000052</v>
      </c>
      <c r="F5577" s="255" t="s">
        <v>9132</v>
      </c>
      <c r="G5577" s="9"/>
      <c r="H5577" s="255" t="s">
        <v>9168</v>
      </c>
      <c r="I5577" s="9">
        <v>3</v>
      </c>
    </row>
    <row r="5578">
      <c r="A5578" s="255" t="s">
        <v>6759</v>
      </c>
      <c r="B5578" s="9">
        <v>5</v>
      </c>
      <c r="C5578" s="255" t="s">
        <v>9102</v>
      </c>
      <c r="D5578" s="9">
        <v>0.072129196022273134</v>
      </c>
      <c r="E5578" s="9">
        <v>1748220.4945000052</v>
      </c>
      <c r="F5578" s="255" t="s">
        <v>9134</v>
      </c>
      <c r="G5578" s="9"/>
      <c r="H5578" s="255" t="s">
        <v>9168</v>
      </c>
      <c r="I5578" s="9">
        <v>3</v>
      </c>
    </row>
    <row r="5579">
      <c r="A5579" s="255" t="s">
        <v>6752</v>
      </c>
      <c r="B5579" s="9">
        <v>5</v>
      </c>
      <c r="C5579" s="255" t="s">
        <v>9102</v>
      </c>
      <c r="D5579" s="9">
        <v>0.046763464956878609</v>
      </c>
      <c r="E5579" s="9">
        <v>1748220.4945000052</v>
      </c>
      <c r="F5579" s="255" t="s">
        <v>9126</v>
      </c>
      <c r="G5579" s="9"/>
      <c r="H5579" s="255" t="s">
        <v>9168</v>
      </c>
      <c r="I5579" s="9">
        <v>3</v>
      </c>
    </row>
    <row r="5580">
      <c r="A5580" s="255" t="s">
        <v>6758</v>
      </c>
      <c r="B5580" s="9">
        <v>5</v>
      </c>
      <c r="C5580" s="255" t="s">
        <v>9102</v>
      </c>
      <c r="D5580" s="9"/>
      <c r="E5580" s="9">
        <v>1748220.4945000052</v>
      </c>
      <c r="F5580" s="255" t="s">
        <v>9119</v>
      </c>
      <c r="G5580" s="9"/>
      <c r="H5580" s="255" t="s">
        <v>9168</v>
      </c>
      <c r="I5580" s="9">
        <v>3</v>
      </c>
    </row>
    <row r="5581">
      <c r="A5581" s="255" t="s">
        <v>6754</v>
      </c>
      <c r="B5581" s="9">
        <v>5</v>
      </c>
      <c r="C5581" s="255" t="s">
        <v>9102</v>
      </c>
      <c r="D5581" s="9">
        <v>-0.026664132769164732</v>
      </c>
      <c r="E5581" s="9">
        <v>1748220.4945000052</v>
      </c>
      <c r="F5581" s="255" t="s">
        <v>9122</v>
      </c>
      <c r="G5581" s="9"/>
      <c r="H5581" s="255" t="s">
        <v>9168</v>
      </c>
      <c r="I5581" s="9">
        <v>3</v>
      </c>
    </row>
    <row r="5582">
      <c r="A5582" s="255" t="s">
        <v>6742</v>
      </c>
      <c r="B5582" s="9">
        <v>5</v>
      </c>
      <c r="C5582" s="255" t="s">
        <v>9102</v>
      </c>
      <c r="D5582" s="9">
        <v>0.059843334845554652</v>
      </c>
      <c r="E5582" s="9">
        <v>1748220.4945000052</v>
      </c>
      <c r="F5582" s="255" t="s">
        <v>9135</v>
      </c>
      <c r="G5582" s="9"/>
      <c r="H5582" s="255" t="s">
        <v>9168</v>
      </c>
      <c r="I5582" s="9">
        <v>3</v>
      </c>
    </row>
    <row r="5583">
      <c r="A5583" s="255" t="s">
        <v>6741</v>
      </c>
      <c r="B5583" s="9">
        <v>5</v>
      </c>
      <c r="C5583" s="255" t="s">
        <v>9102</v>
      </c>
      <c r="D5583" s="9">
        <v>0.050276400359196158</v>
      </c>
      <c r="E5583" s="9">
        <v>1748220.4945000052</v>
      </c>
      <c r="F5583" s="255" t="s">
        <v>9129</v>
      </c>
      <c r="G5583" s="9"/>
      <c r="H5583" s="255" t="s">
        <v>9168</v>
      </c>
      <c r="I5583" s="9">
        <v>3</v>
      </c>
    </row>
    <row r="5584">
      <c r="A5584" s="255" t="s">
        <v>6751</v>
      </c>
      <c r="B5584" s="9">
        <v>5</v>
      </c>
      <c r="C5584" s="255" t="s">
        <v>9102</v>
      </c>
      <c r="D5584" s="9">
        <v>-0.026664132769164732</v>
      </c>
      <c r="E5584" s="9">
        <v>1748220.4945000052</v>
      </c>
      <c r="F5584" s="255" t="s">
        <v>9123</v>
      </c>
      <c r="G5584" s="9"/>
      <c r="H5584" s="255" t="s">
        <v>9168</v>
      </c>
      <c r="I5584" s="9">
        <v>3</v>
      </c>
    </row>
    <row r="5585">
      <c r="A5585" s="255" t="s">
        <v>6744</v>
      </c>
      <c r="B5585" s="9">
        <v>5</v>
      </c>
      <c r="C5585" s="255" t="s">
        <v>9102</v>
      </c>
      <c r="D5585" s="9">
        <v>0.071967138718886298</v>
      </c>
      <c r="E5585" s="9">
        <v>1748220.4945000052</v>
      </c>
      <c r="F5585" s="255" t="s">
        <v>9125</v>
      </c>
      <c r="G5585" s="9"/>
      <c r="H5585" s="255" t="s">
        <v>9168</v>
      </c>
      <c r="I5585" s="9">
        <v>3</v>
      </c>
    </row>
    <row r="5586">
      <c r="A5586" s="255" t="s">
        <v>6760</v>
      </c>
      <c r="B5586" s="9">
        <v>5</v>
      </c>
      <c r="C5586" s="255" t="s">
        <v>9102</v>
      </c>
      <c r="D5586" s="9"/>
      <c r="E5586" s="9">
        <v>1748220.4945000052</v>
      </c>
      <c r="F5586" s="255" t="s">
        <v>9138</v>
      </c>
      <c r="G5586" s="9"/>
      <c r="H5586" s="255" t="s">
        <v>9168</v>
      </c>
      <c r="I5586" s="9">
        <v>3</v>
      </c>
    </row>
    <row r="5587">
      <c r="A5587" s="255" t="s">
        <v>6774</v>
      </c>
      <c r="B5587" s="9">
        <v>6</v>
      </c>
      <c r="C5587" s="255" t="s">
        <v>9102</v>
      </c>
      <c r="D5587" s="9"/>
      <c r="E5587" s="9">
        <v>1745629.3782013811</v>
      </c>
      <c r="F5587" s="255" t="s">
        <v>9120</v>
      </c>
      <c r="G5587" s="9"/>
      <c r="H5587" s="255" t="s">
        <v>9168</v>
      </c>
      <c r="I5587" s="9">
        <v>3</v>
      </c>
    </row>
    <row r="5588">
      <c r="A5588" s="255" t="s">
        <v>6771</v>
      </c>
      <c r="B5588" s="9">
        <v>6</v>
      </c>
      <c r="C5588" s="255" t="s">
        <v>9102</v>
      </c>
      <c r="D5588" s="9"/>
      <c r="E5588" s="9">
        <v>1745629.3782013811</v>
      </c>
      <c r="F5588" s="255" t="s">
        <v>9138</v>
      </c>
      <c r="G5588" s="9"/>
      <c r="H5588" s="255" t="s">
        <v>9168</v>
      </c>
      <c r="I5588" s="9">
        <v>3</v>
      </c>
    </row>
    <row r="5589">
      <c r="A5589" s="255" t="s">
        <v>6776</v>
      </c>
      <c r="B5589" s="9">
        <v>6</v>
      </c>
      <c r="C5589" s="255" t="s">
        <v>9102</v>
      </c>
      <c r="D5589" s="9">
        <v>0.020129536656715036</v>
      </c>
      <c r="E5589" s="9">
        <v>1745629.3782013811</v>
      </c>
      <c r="F5589" s="255" t="s">
        <v>9123</v>
      </c>
      <c r="G5589" s="9"/>
      <c r="H5589" s="255" t="s">
        <v>9168</v>
      </c>
      <c r="I5589" s="9">
        <v>3</v>
      </c>
    </row>
    <row r="5590">
      <c r="A5590" s="255" t="s">
        <v>6778</v>
      </c>
      <c r="B5590" s="9">
        <v>6</v>
      </c>
      <c r="C5590" s="255" t="s">
        <v>9102</v>
      </c>
      <c r="D5590" s="9">
        <v>0.062147497197876517</v>
      </c>
      <c r="E5590" s="9">
        <v>1745629.3782013811</v>
      </c>
      <c r="F5590" s="255" t="s">
        <v>9132</v>
      </c>
      <c r="G5590" s="9"/>
      <c r="H5590" s="255" t="s">
        <v>9168</v>
      </c>
      <c r="I5590" s="9">
        <v>3</v>
      </c>
    </row>
    <row r="5591">
      <c r="A5591" s="255" t="s">
        <v>6783</v>
      </c>
      <c r="B5591" s="9">
        <v>6</v>
      </c>
      <c r="C5591" s="255" t="s">
        <v>9102</v>
      </c>
      <c r="D5591" s="9">
        <v>0.082475137820998634</v>
      </c>
      <c r="E5591" s="9">
        <v>1745629.3782013811</v>
      </c>
      <c r="F5591" s="255" t="s">
        <v>9134</v>
      </c>
      <c r="G5591" s="9"/>
      <c r="H5591" s="255" t="s">
        <v>9168</v>
      </c>
      <c r="I5591" s="9">
        <v>3</v>
      </c>
    </row>
    <row r="5592">
      <c r="A5592" s="255" t="s">
        <v>6766</v>
      </c>
      <c r="B5592" s="9">
        <v>6</v>
      </c>
      <c r="C5592" s="255" t="s">
        <v>9102</v>
      </c>
      <c r="D5592" s="9"/>
      <c r="E5592" s="9">
        <v>1745629.3782013811</v>
      </c>
      <c r="F5592" s="255" t="s">
        <v>9116</v>
      </c>
      <c r="G5592" s="9"/>
      <c r="H5592" s="255" t="s">
        <v>9168</v>
      </c>
      <c r="I5592" s="9">
        <v>3</v>
      </c>
    </row>
    <row r="5593">
      <c r="A5593" s="255" t="s">
        <v>6784</v>
      </c>
      <c r="B5593" s="9">
        <v>6</v>
      </c>
      <c r="C5593" s="255" t="s">
        <v>9102</v>
      </c>
      <c r="D5593" s="9">
        <v>0.068403377051365788</v>
      </c>
      <c r="E5593" s="9">
        <v>1745629.3782013811</v>
      </c>
      <c r="F5593" s="255" t="s">
        <v>9135</v>
      </c>
      <c r="G5593" s="9"/>
      <c r="H5593" s="255" t="s">
        <v>9168</v>
      </c>
      <c r="I5593" s="9">
        <v>3</v>
      </c>
    </row>
    <row r="5594">
      <c r="A5594" s="255" t="s">
        <v>6775</v>
      </c>
      <c r="B5594" s="9">
        <v>6</v>
      </c>
      <c r="C5594" s="255" t="s">
        <v>9102</v>
      </c>
      <c r="D5594" s="9"/>
      <c r="E5594" s="9">
        <v>1745629.3782013811</v>
      </c>
      <c r="F5594" s="255" t="s">
        <v>9118</v>
      </c>
      <c r="G5594" s="9"/>
      <c r="H5594" s="255" t="s">
        <v>9168</v>
      </c>
      <c r="I5594" s="9">
        <v>3</v>
      </c>
    </row>
    <row r="5595">
      <c r="A5595" s="255" t="s">
        <v>6781</v>
      </c>
      <c r="B5595" s="9">
        <v>6</v>
      </c>
      <c r="C5595" s="255" t="s">
        <v>9102</v>
      </c>
      <c r="D5595" s="9">
        <v>0.057463441852135075</v>
      </c>
      <c r="E5595" s="9">
        <v>1745629.3782013811</v>
      </c>
      <c r="F5595" s="255" t="s">
        <v>9128</v>
      </c>
      <c r="G5595" s="9"/>
      <c r="H5595" s="255" t="s">
        <v>9168</v>
      </c>
      <c r="I5595" s="9">
        <v>3</v>
      </c>
    </row>
    <row r="5596">
      <c r="A5596" s="255" t="s">
        <v>6767</v>
      </c>
      <c r="B5596" s="9">
        <v>6</v>
      </c>
      <c r="C5596" s="255" t="s">
        <v>9102</v>
      </c>
      <c r="D5596" s="9">
        <v>0.057463441852135075</v>
      </c>
      <c r="E5596" s="9">
        <v>1745629.3782013811</v>
      </c>
      <c r="F5596" s="255" t="s">
        <v>9127</v>
      </c>
      <c r="G5596" s="9"/>
      <c r="H5596" s="255" t="s">
        <v>9168</v>
      </c>
      <c r="I5596" s="9">
        <v>3</v>
      </c>
    </row>
    <row r="5597">
      <c r="A5597" s="255" t="s">
        <v>6772</v>
      </c>
      <c r="B5597" s="9">
        <v>6</v>
      </c>
      <c r="C5597" s="255" t="s">
        <v>9102</v>
      </c>
      <c r="D5597" s="9">
        <v>0.083282884607228019</v>
      </c>
      <c r="E5597" s="9">
        <v>1745629.3782013811</v>
      </c>
      <c r="F5597" s="255" t="s">
        <v>9125</v>
      </c>
      <c r="G5597" s="9"/>
      <c r="H5597" s="255" t="s">
        <v>9168</v>
      </c>
      <c r="I5597" s="9">
        <v>3</v>
      </c>
    </row>
    <row r="5598">
      <c r="A5598" s="255" t="s">
        <v>6785</v>
      </c>
      <c r="B5598" s="9">
        <v>6</v>
      </c>
      <c r="C5598" s="255" t="s">
        <v>9102</v>
      </c>
      <c r="D5598" s="9">
        <v>0.051161347297232138</v>
      </c>
      <c r="E5598" s="9">
        <v>1745629.3782013811</v>
      </c>
      <c r="F5598" s="255" t="s">
        <v>9126</v>
      </c>
      <c r="G5598" s="9"/>
      <c r="H5598" s="255" t="s">
        <v>9168</v>
      </c>
      <c r="I5598" s="9">
        <v>3</v>
      </c>
    </row>
    <row r="5599">
      <c r="A5599" s="255" t="s">
        <v>6777</v>
      </c>
      <c r="B5599" s="9">
        <v>6</v>
      </c>
      <c r="C5599" s="255" t="s">
        <v>9102</v>
      </c>
      <c r="D5599" s="9"/>
      <c r="E5599" s="9">
        <v>1745629.3782013811</v>
      </c>
      <c r="F5599" s="255" t="s">
        <v>9121</v>
      </c>
      <c r="G5599" s="9"/>
      <c r="H5599" s="255" t="s">
        <v>9168</v>
      </c>
      <c r="I5599" s="9">
        <v>3</v>
      </c>
    </row>
    <row r="5600">
      <c r="A5600" s="255" t="s">
        <v>6765</v>
      </c>
      <c r="B5600" s="9">
        <v>6</v>
      </c>
      <c r="C5600" s="255" t="s">
        <v>9102</v>
      </c>
      <c r="D5600" s="9">
        <v>0.06500704391743449</v>
      </c>
      <c r="E5600" s="9">
        <v>1745629.3782013811</v>
      </c>
      <c r="F5600" s="255" t="s">
        <v>9130</v>
      </c>
      <c r="G5600" s="9"/>
      <c r="H5600" s="255" t="s">
        <v>9168</v>
      </c>
      <c r="I5600" s="9">
        <v>3</v>
      </c>
    </row>
    <row r="5601">
      <c r="A5601" s="255" t="s">
        <v>6770</v>
      </c>
      <c r="B5601" s="9">
        <v>6</v>
      </c>
      <c r="C5601" s="255" t="s">
        <v>9102</v>
      </c>
      <c r="D5601" s="9"/>
      <c r="E5601" s="9">
        <v>1745629.3782013811</v>
      </c>
      <c r="F5601" s="255" t="s">
        <v>9119</v>
      </c>
      <c r="G5601" s="9"/>
      <c r="H5601" s="255" t="s">
        <v>9168</v>
      </c>
      <c r="I5601" s="9">
        <v>3</v>
      </c>
    </row>
    <row r="5602">
      <c r="A5602" s="255" t="s">
        <v>6787</v>
      </c>
      <c r="B5602" s="9">
        <v>6</v>
      </c>
      <c r="C5602" s="255" t="s">
        <v>9102</v>
      </c>
      <c r="D5602" s="9">
        <v>0.10210977780817762</v>
      </c>
      <c r="E5602" s="9">
        <v>1745629.3782013811</v>
      </c>
      <c r="F5602" s="255" t="s">
        <v>9133</v>
      </c>
      <c r="G5602" s="9"/>
      <c r="H5602" s="255" t="s">
        <v>9168</v>
      </c>
      <c r="I5602" s="9">
        <v>3</v>
      </c>
    </row>
    <row r="5603">
      <c r="A5603" s="255" t="s">
        <v>6786</v>
      </c>
      <c r="B5603" s="9">
        <v>6</v>
      </c>
      <c r="C5603" s="255" t="s">
        <v>9102</v>
      </c>
      <c r="D5603" s="9">
        <v>0.059191805931090913</v>
      </c>
      <c r="E5603" s="9">
        <v>1745629.3782013811</v>
      </c>
      <c r="F5603" s="255" t="s">
        <v>9136</v>
      </c>
      <c r="G5603" s="9"/>
      <c r="H5603" s="255" t="s">
        <v>9168</v>
      </c>
      <c r="I5603" s="9">
        <v>3</v>
      </c>
    </row>
    <row r="5604">
      <c r="A5604" s="255" t="s">
        <v>6788</v>
      </c>
      <c r="B5604" s="9">
        <v>6</v>
      </c>
      <c r="C5604" s="255" t="s">
        <v>9102</v>
      </c>
      <c r="D5604" s="9">
        <v>0.020129536656715036</v>
      </c>
      <c r="E5604" s="9">
        <v>1745629.3782013811</v>
      </c>
      <c r="F5604" s="255" t="s">
        <v>9124</v>
      </c>
      <c r="G5604" s="9"/>
      <c r="H5604" s="255" t="s">
        <v>9168</v>
      </c>
      <c r="I5604" s="9">
        <v>3</v>
      </c>
    </row>
    <row r="5605">
      <c r="A5605" s="255" t="s">
        <v>6764</v>
      </c>
      <c r="B5605" s="9">
        <v>6</v>
      </c>
      <c r="C5605" s="255" t="s">
        <v>9102</v>
      </c>
      <c r="D5605" s="9">
        <v>0.051555582707094393</v>
      </c>
      <c r="E5605" s="9">
        <v>1745629.3782013811</v>
      </c>
      <c r="F5605" s="255" t="s">
        <v>9114</v>
      </c>
      <c r="G5605" s="9"/>
      <c r="H5605" s="255" t="s">
        <v>9168</v>
      </c>
      <c r="I5605" s="9">
        <v>3</v>
      </c>
    </row>
    <row r="5606">
      <c r="A5606" s="255" t="s">
        <v>6768</v>
      </c>
      <c r="B5606" s="9">
        <v>6</v>
      </c>
      <c r="C5606" s="255" t="s">
        <v>9102</v>
      </c>
      <c r="D5606" s="9">
        <v>0.020129536656715036</v>
      </c>
      <c r="E5606" s="9">
        <v>1745629.3782013811</v>
      </c>
      <c r="F5606" s="255" t="s">
        <v>9122</v>
      </c>
      <c r="G5606" s="9"/>
      <c r="H5606" s="255" t="s">
        <v>9168</v>
      </c>
      <c r="I5606" s="9">
        <v>3</v>
      </c>
    </row>
    <row r="5607">
      <c r="A5607" s="255" t="s">
        <v>6773</v>
      </c>
      <c r="B5607" s="9">
        <v>6</v>
      </c>
      <c r="C5607" s="255" t="s">
        <v>9102</v>
      </c>
      <c r="D5607" s="9">
        <v>0.046575620660503268</v>
      </c>
      <c r="E5607" s="9">
        <v>1745629.3782013811</v>
      </c>
      <c r="F5607" s="255" t="s">
        <v>9137</v>
      </c>
      <c r="G5607" s="9"/>
      <c r="H5607" s="255" t="s">
        <v>9168</v>
      </c>
      <c r="I5607" s="9">
        <v>3</v>
      </c>
    </row>
    <row r="5608">
      <c r="A5608" s="255" t="s">
        <v>6769</v>
      </c>
      <c r="B5608" s="9">
        <v>6</v>
      </c>
      <c r="C5608" s="255" t="s">
        <v>9102</v>
      </c>
      <c r="D5608" s="9">
        <v>0.074279019423457771</v>
      </c>
      <c r="E5608" s="9">
        <v>1745629.3782013811</v>
      </c>
      <c r="F5608" s="255" t="s">
        <v>9131</v>
      </c>
      <c r="G5608" s="9"/>
      <c r="H5608" s="255" t="s">
        <v>9168</v>
      </c>
      <c r="I5608" s="9">
        <v>3</v>
      </c>
    </row>
    <row r="5609">
      <c r="A5609" s="255" t="s">
        <v>6779</v>
      </c>
      <c r="B5609" s="9">
        <v>6</v>
      </c>
      <c r="C5609" s="255" t="s">
        <v>9102</v>
      </c>
      <c r="D5609" s="9"/>
      <c r="E5609" s="9">
        <v>1745629.3782013811</v>
      </c>
      <c r="F5609" s="255" t="s">
        <v>9115</v>
      </c>
      <c r="G5609" s="9"/>
      <c r="H5609" s="255" t="s">
        <v>9168</v>
      </c>
      <c r="I5609" s="9">
        <v>3</v>
      </c>
    </row>
    <row r="5610">
      <c r="A5610" s="255" t="s">
        <v>6780</v>
      </c>
      <c r="B5610" s="9">
        <v>6</v>
      </c>
      <c r="C5610" s="255" t="s">
        <v>9102</v>
      </c>
      <c r="D5610" s="9"/>
      <c r="E5610" s="9">
        <v>1745629.3782013811</v>
      </c>
      <c r="F5610" s="255" t="s">
        <v>9117</v>
      </c>
      <c r="G5610" s="9"/>
      <c r="H5610" s="255" t="s">
        <v>9168</v>
      </c>
      <c r="I5610" s="9">
        <v>3</v>
      </c>
    </row>
    <row r="5611">
      <c r="A5611" s="255" t="s">
        <v>6782</v>
      </c>
      <c r="B5611" s="9">
        <v>6</v>
      </c>
      <c r="C5611" s="255" t="s">
        <v>9102</v>
      </c>
      <c r="D5611" s="9">
        <v>0.06500704391743449</v>
      </c>
      <c r="E5611" s="9">
        <v>1745629.3782013811</v>
      </c>
      <c r="F5611" s="255" t="s">
        <v>9129</v>
      </c>
      <c r="G5611" s="9"/>
      <c r="H5611" s="255" t="s">
        <v>9168</v>
      </c>
      <c r="I5611" s="9">
        <v>3</v>
      </c>
    </row>
    <row r="5612">
      <c r="A5612" s="255" t="s">
        <v>6812</v>
      </c>
      <c r="B5612" s="9">
        <v>7</v>
      </c>
      <c r="C5612" s="255" t="s">
        <v>9102</v>
      </c>
      <c r="D5612" s="9"/>
      <c r="E5612" s="9">
        <v>1752644.3191166262</v>
      </c>
      <c r="F5612" s="255" t="s">
        <v>9115</v>
      </c>
      <c r="G5612" s="9"/>
      <c r="H5612" s="255" t="s">
        <v>9168</v>
      </c>
      <c r="I5612" s="9">
        <v>3</v>
      </c>
    </row>
    <row r="5613">
      <c r="A5613" s="255" t="s">
        <v>6796</v>
      </c>
      <c r="B5613" s="9">
        <v>7</v>
      </c>
      <c r="C5613" s="255" t="s">
        <v>9102</v>
      </c>
      <c r="D5613" s="9">
        <v>0.081665569794321408</v>
      </c>
      <c r="E5613" s="9">
        <v>1752644.3191166262</v>
      </c>
      <c r="F5613" s="255" t="s">
        <v>9129</v>
      </c>
      <c r="G5613" s="9"/>
      <c r="H5613" s="255" t="s">
        <v>9168</v>
      </c>
      <c r="I5613" s="9">
        <v>3</v>
      </c>
    </row>
    <row r="5614">
      <c r="A5614" s="255" t="s">
        <v>6791</v>
      </c>
      <c r="B5614" s="9">
        <v>7</v>
      </c>
      <c r="C5614" s="255" t="s">
        <v>9102</v>
      </c>
      <c r="D5614" s="9">
        <v>0.081037538327156197</v>
      </c>
      <c r="E5614" s="9">
        <v>1752644.3191166262</v>
      </c>
      <c r="F5614" s="255" t="s">
        <v>9126</v>
      </c>
      <c r="G5614" s="9"/>
      <c r="H5614" s="255" t="s">
        <v>9168</v>
      </c>
      <c r="I5614" s="9">
        <v>3</v>
      </c>
    </row>
    <row r="5615">
      <c r="A5615" s="255" t="s">
        <v>6797</v>
      </c>
      <c r="B5615" s="9">
        <v>7</v>
      </c>
      <c r="C5615" s="255" t="s">
        <v>9102</v>
      </c>
      <c r="D5615" s="9">
        <v>0.084648491002251428</v>
      </c>
      <c r="E5615" s="9">
        <v>1752644.3191166262</v>
      </c>
      <c r="F5615" s="255" t="s">
        <v>9114</v>
      </c>
      <c r="G5615" s="9"/>
      <c r="H5615" s="255" t="s">
        <v>9168</v>
      </c>
      <c r="I5615" s="9">
        <v>3</v>
      </c>
    </row>
    <row r="5616">
      <c r="A5616" s="255" t="s">
        <v>6805</v>
      </c>
      <c r="B5616" s="9">
        <v>7</v>
      </c>
      <c r="C5616" s="255" t="s">
        <v>9102</v>
      </c>
      <c r="D5616" s="9"/>
      <c r="E5616" s="9">
        <v>1752644.3191166262</v>
      </c>
      <c r="F5616" s="255" t="s">
        <v>9117</v>
      </c>
      <c r="G5616" s="9"/>
      <c r="H5616" s="255" t="s">
        <v>9168</v>
      </c>
      <c r="I5616" s="9">
        <v>3</v>
      </c>
    </row>
    <row r="5617">
      <c r="A5617" s="255" t="s">
        <v>6789</v>
      </c>
      <c r="B5617" s="9">
        <v>7</v>
      </c>
      <c r="C5617" s="255" t="s">
        <v>9102</v>
      </c>
      <c r="D5617" s="9">
        <v>0.080350395611256592</v>
      </c>
      <c r="E5617" s="9">
        <v>1752644.3191166262</v>
      </c>
      <c r="F5617" s="255" t="s">
        <v>9137</v>
      </c>
      <c r="G5617" s="9"/>
      <c r="H5617" s="255" t="s">
        <v>9168</v>
      </c>
      <c r="I5617" s="9">
        <v>3</v>
      </c>
    </row>
    <row r="5618">
      <c r="A5618" s="255" t="s">
        <v>6803</v>
      </c>
      <c r="B5618" s="9">
        <v>7</v>
      </c>
      <c r="C5618" s="255" t="s">
        <v>9102</v>
      </c>
      <c r="D5618" s="9">
        <v>0.096864691249328783</v>
      </c>
      <c r="E5618" s="9">
        <v>1752644.3191166262</v>
      </c>
      <c r="F5618" s="255" t="s">
        <v>9128</v>
      </c>
      <c r="G5618" s="9"/>
      <c r="H5618" s="255" t="s">
        <v>9168</v>
      </c>
      <c r="I5618" s="9">
        <v>3</v>
      </c>
    </row>
    <row r="5619">
      <c r="A5619" s="255" t="s">
        <v>6813</v>
      </c>
      <c r="B5619" s="9">
        <v>7</v>
      </c>
      <c r="C5619" s="255" t="s">
        <v>9102</v>
      </c>
      <c r="D5619" s="9">
        <v>0.0031038913181212374</v>
      </c>
      <c r="E5619" s="9">
        <v>1752644.3191166262</v>
      </c>
      <c r="F5619" s="255" t="s">
        <v>9122</v>
      </c>
      <c r="G5619" s="9"/>
      <c r="H5619" s="255" t="s">
        <v>9168</v>
      </c>
      <c r="I5619" s="9">
        <v>3</v>
      </c>
    </row>
    <row r="5620">
      <c r="A5620" s="255" t="s">
        <v>6793</v>
      </c>
      <c r="B5620" s="9">
        <v>7</v>
      </c>
      <c r="C5620" s="255" t="s">
        <v>9102</v>
      </c>
      <c r="D5620" s="9">
        <v>0.090213160579727669</v>
      </c>
      <c r="E5620" s="9">
        <v>1752644.3191166262</v>
      </c>
      <c r="F5620" s="255" t="s">
        <v>9132</v>
      </c>
      <c r="G5620" s="9"/>
      <c r="H5620" s="255" t="s">
        <v>9168</v>
      </c>
      <c r="I5620" s="9">
        <v>3</v>
      </c>
    </row>
    <row r="5621">
      <c r="A5621" s="255" t="s">
        <v>6795</v>
      </c>
      <c r="B5621" s="9">
        <v>7</v>
      </c>
      <c r="C5621" s="255" t="s">
        <v>9102</v>
      </c>
      <c r="D5621" s="9">
        <v>0.12407475641831461</v>
      </c>
      <c r="E5621" s="9">
        <v>1752644.3191166262</v>
      </c>
      <c r="F5621" s="255" t="s">
        <v>9133</v>
      </c>
      <c r="G5621" s="9"/>
      <c r="H5621" s="255" t="s">
        <v>9168</v>
      </c>
      <c r="I5621" s="9">
        <v>3</v>
      </c>
    </row>
    <row r="5622">
      <c r="A5622" s="255" t="s">
        <v>6808</v>
      </c>
      <c r="B5622" s="9">
        <v>7</v>
      </c>
      <c r="C5622" s="255" t="s">
        <v>9102</v>
      </c>
      <c r="D5622" s="9">
        <v>0.081329581364837561</v>
      </c>
      <c r="E5622" s="9">
        <v>1752644.3191166262</v>
      </c>
      <c r="F5622" s="255" t="s">
        <v>9135</v>
      </c>
      <c r="G5622" s="9"/>
      <c r="H5622" s="255" t="s">
        <v>9168</v>
      </c>
      <c r="I5622" s="9">
        <v>3</v>
      </c>
    </row>
    <row r="5623">
      <c r="A5623" s="255" t="s">
        <v>6800</v>
      </c>
      <c r="B5623" s="9">
        <v>7</v>
      </c>
      <c r="C5623" s="255" t="s">
        <v>9102</v>
      </c>
      <c r="D5623" s="9">
        <v>0.099174853001769842</v>
      </c>
      <c r="E5623" s="9">
        <v>1752644.3191166262</v>
      </c>
      <c r="F5623" s="255" t="s">
        <v>9134</v>
      </c>
      <c r="G5623" s="9"/>
      <c r="H5623" s="255" t="s">
        <v>9168</v>
      </c>
      <c r="I5623" s="9">
        <v>3</v>
      </c>
    </row>
    <row r="5624">
      <c r="A5624" s="255" t="s">
        <v>6802</v>
      </c>
      <c r="B5624" s="9">
        <v>7</v>
      </c>
      <c r="C5624" s="255" t="s">
        <v>9102</v>
      </c>
      <c r="D5624" s="9">
        <v>0.081665569794321408</v>
      </c>
      <c r="E5624" s="9">
        <v>1752644.3191166262</v>
      </c>
      <c r="F5624" s="255" t="s">
        <v>9130</v>
      </c>
      <c r="G5624" s="9"/>
      <c r="H5624" s="255" t="s">
        <v>9168</v>
      </c>
      <c r="I5624" s="9">
        <v>3</v>
      </c>
    </row>
    <row r="5625">
      <c r="A5625" s="255" t="s">
        <v>6794</v>
      </c>
      <c r="B5625" s="9">
        <v>7</v>
      </c>
      <c r="C5625" s="255" t="s">
        <v>9102</v>
      </c>
      <c r="D5625" s="9"/>
      <c r="E5625" s="9">
        <v>1752644.3191166262</v>
      </c>
      <c r="F5625" s="255" t="s">
        <v>9120</v>
      </c>
      <c r="G5625" s="9"/>
      <c r="H5625" s="255" t="s">
        <v>9168</v>
      </c>
      <c r="I5625" s="9">
        <v>3</v>
      </c>
    </row>
    <row r="5626">
      <c r="A5626" s="255" t="s">
        <v>6790</v>
      </c>
      <c r="B5626" s="9">
        <v>7</v>
      </c>
      <c r="C5626" s="255" t="s">
        <v>9102</v>
      </c>
      <c r="D5626" s="9">
        <v>0.097896907116859833</v>
      </c>
      <c r="E5626" s="9">
        <v>1752644.3191166262</v>
      </c>
      <c r="F5626" s="255" t="s">
        <v>9131</v>
      </c>
      <c r="G5626" s="9"/>
      <c r="H5626" s="255" t="s">
        <v>9168</v>
      </c>
      <c r="I5626" s="9">
        <v>3</v>
      </c>
    </row>
    <row r="5627">
      <c r="A5627" s="255" t="s">
        <v>6798</v>
      </c>
      <c r="B5627" s="9">
        <v>7</v>
      </c>
      <c r="C5627" s="255" t="s">
        <v>9102</v>
      </c>
      <c r="D5627" s="9">
        <v>0.10131705000664357</v>
      </c>
      <c r="E5627" s="9">
        <v>1752644.3191166262</v>
      </c>
      <c r="F5627" s="255" t="s">
        <v>9125</v>
      </c>
      <c r="G5627" s="9"/>
      <c r="H5627" s="255" t="s">
        <v>9168</v>
      </c>
      <c r="I5627" s="9">
        <v>3</v>
      </c>
    </row>
    <row r="5628">
      <c r="A5628" s="255" t="s">
        <v>6811</v>
      </c>
      <c r="B5628" s="9">
        <v>7</v>
      </c>
      <c r="C5628" s="255" t="s">
        <v>9102</v>
      </c>
      <c r="D5628" s="9"/>
      <c r="E5628" s="9">
        <v>1752644.3191166262</v>
      </c>
      <c r="F5628" s="255" t="s">
        <v>9119</v>
      </c>
      <c r="G5628" s="9"/>
      <c r="H5628" s="255" t="s">
        <v>9168</v>
      </c>
      <c r="I5628" s="9">
        <v>3</v>
      </c>
    </row>
    <row r="5629">
      <c r="A5629" s="255" t="s">
        <v>6801</v>
      </c>
      <c r="B5629" s="9">
        <v>7</v>
      </c>
      <c r="C5629" s="255" t="s">
        <v>9102</v>
      </c>
      <c r="D5629" s="9"/>
      <c r="E5629" s="9">
        <v>1752644.3191166262</v>
      </c>
      <c r="F5629" s="255" t="s">
        <v>9116</v>
      </c>
      <c r="G5629" s="9"/>
      <c r="H5629" s="255" t="s">
        <v>9168</v>
      </c>
      <c r="I5629" s="9">
        <v>3</v>
      </c>
    </row>
    <row r="5630">
      <c r="A5630" s="255" t="s">
        <v>6792</v>
      </c>
      <c r="B5630" s="9">
        <v>7</v>
      </c>
      <c r="C5630" s="255" t="s">
        <v>9102</v>
      </c>
      <c r="D5630" s="9">
        <v>0.082240852783668439</v>
      </c>
      <c r="E5630" s="9">
        <v>1752644.3191166262</v>
      </c>
      <c r="F5630" s="255" t="s">
        <v>9136</v>
      </c>
      <c r="G5630" s="9"/>
      <c r="H5630" s="255" t="s">
        <v>9168</v>
      </c>
      <c r="I5630" s="9">
        <v>3</v>
      </c>
    </row>
    <row r="5631">
      <c r="A5631" s="255" t="s">
        <v>6804</v>
      </c>
      <c r="B5631" s="9">
        <v>7</v>
      </c>
      <c r="C5631" s="255" t="s">
        <v>9102</v>
      </c>
      <c r="D5631" s="9">
        <v>0.0031038913181212374</v>
      </c>
      <c r="E5631" s="9">
        <v>1752644.3191166262</v>
      </c>
      <c r="F5631" s="255" t="s">
        <v>9124</v>
      </c>
      <c r="G5631" s="9"/>
      <c r="H5631" s="255" t="s">
        <v>9168</v>
      </c>
      <c r="I5631" s="9">
        <v>3</v>
      </c>
    </row>
    <row r="5632">
      <c r="A5632" s="255" t="s">
        <v>6809</v>
      </c>
      <c r="B5632" s="9">
        <v>7</v>
      </c>
      <c r="C5632" s="255" t="s">
        <v>9102</v>
      </c>
      <c r="D5632" s="9"/>
      <c r="E5632" s="9">
        <v>1752644.3191166262</v>
      </c>
      <c r="F5632" s="255" t="s">
        <v>9118</v>
      </c>
      <c r="G5632" s="9"/>
      <c r="H5632" s="255" t="s">
        <v>9168</v>
      </c>
      <c r="I5632" s="9">
        <v>3</v>
      </c>
    </row>
    <row r="5633">
      <c r="A5633" s="255" t="s">
        <v>6810</v>
      </c>
      <c r="B5633" s="9">
        <v>7</v>
      </c>
      <c r="C5633" s="255" t="s">
        <v>9102</v>
      </c>
      <c r="D5633" s="9">
        <v>0.096864691249328783</v>
      </c>
      <c r="E5633" s="9">
        <v>1752644.3191166262</v>
      </c>
      <c r="F5633" s="255" t="s">
        <v>9127</v>
      </c>
      <c r="G5633" s="9"/>
      <c r="H5633" s="255" t="s">
        <v>9168</v>
      </c>
      <c r="I5633" s="9">
        <v>3</v>
      </c>
    </row>
    <row r="5634">
      <c r="A5634" s="255" t="s">
        <v>6799</v>
      </c>
      <c r="B5634" s="9">
        <v>7</v>
      </c>
      <c r="C5634" s="255" t="s">
        <v>9102</v>
      </c>
      <c r="D5634" s="9"/>
      <c r="E5634" s="9">
        <v>1752644.3191166262</v>
      </c>
      <c r="F5634" s="255" t="s">
        <v>9121</v>
      </c>
      <c r="G5634" s="9"/>
      <c r="H5634" s="255" t="s">
        <v>9168</v>
      </c>
      <c r="I5634" s="9">
        <v>3</v>
      </c>
    </row>
    <row r="5635">
      <c r="A5635" s="255" t="s">
        <v>6806</v>
      </c>
      <c r="B5635" s="9">
        <v>7</v>
      </c>
      <c r="C5635" s="255" t="s">
        <v>9102</v>
      </c>
      <c r="D5635" s="9"/>
      <c r="E5635" s="9">
        <v>1752644.3191166262</v>
      </c>
      <c r="F5635" s="255" t="s">
        <v>9138</v>
      </c>
      <c r="G5635" s="9"/>
      <c r="H5635" s="255" t="s">
        <v>9168</v>
      </c>
      <c r="I5635" s="9">
        <v>3</v>
      </c>
    </row>
    <row r="5636">
      <c r="A5636" s="255" t="s">
        <v>6807</v>
      </c>
      <c r="B5636" s="9">
        <v>7</v>
      </c>
      <c r="C5636" s="255" t="s">
        <v>9102</v>
      </c>
      <c r="D5636" s="9">
        <v>0.0031038913181212374</v>
      </c>
      <c r="E5636" s="9">
        <v>1752644.3191166262</v>
      </c>
      <c r="F5636" s="255" t="s">
        <v>9123</v>
      </c>
      <c r="G5636" s="9"/>
      <c r="H5636" s="255" t="s">
        <v>9168</v>
      </c>
      <c r="I5636" s="9">
        <v>3</v>
      </c>
    </row>
    <row r="5637">
      <c r="A5637" s="255" t="s">
        <v>6820</v>
      </c>
      <c r="B5637" s="9">
        <v>8</v>
      </c>
      <c r="C5637" s="255" t="s">
        <v>9102</v>
      </c>
      <c r="D5637" s="9">
        <v>0.13582493007600338</v>
      </c>
      <c r="E5637" s="9">
        <v>1746329.1424868982</v>
      </c>
      <c r="F5637" s="255" t="s">
        <v>9136</v>
      </c>
      <c r="G5637" s="9"/>
      <c r="H5637" s="255" t="s">
        <v>9168</v>
      </c>
      <c r="I5637" s="9">
        <v>3</v>
      </c>
    </row>
    <row r="5638">
      <c r="A5638" s="255" t="s">
        <v>6822</v>
      </c>
      <c r="B5638" s="9">
        <v>8</v>
      </c>
      <c r="C5638" s="255" t="s">
        <v>9102</v>
      </c>
      <c r="D5638" s="9">
        <v>0.090086242154297363</v>
      </c>
      <c r="E5638" s="9">
        <v>1746329.1424868982</v>
      </c>
      <c r="F5638" s="255" t="s">
        <v>9122</v>
      </c>
      <c r="G5638" s="9"/>
      <c r="H5638" s="255" t="s">
        <v>9168</v>
      </c>
      <c r="I5638" s="9">
        <v>3</v>
      </c>
    </row>
    <row r="5639">
      <c r="A5639" s="255" t="s">
        <v>6835</v>
      </c>
      <c r="B5639" s="9">
        <v>8</v>
      </c>
      <c r="C5639" s="255" t="s">
        <v>9102</v>
      </c>
      <c r="D5639" s="9"/>
      <c r="E5639" s="9">
        <v>1746329.1424868982</v>
      </c>
      <c r="F5639" s="255" t="s">
        <v>9118</v>
      </c>
      <c r="G5639" s="9"/>
      <c r="H5639" s="255" t="s">
        <v>9168</v>
      </c>
      <c r="I5639" s="9">
        <v>3</v>
      </c>
    </row>
    <row r="5640">
      <c r="A5640" s="255" t="s">
        <v>6824</v>
      </c>
      <c r="B5640" s="9">
        <v>8</v>
      </c>
      <c r="C5640" s="255" t="s">
        <v>9102</v>
      </c>
      <c r="D5640" s="9"/>
      <c r="E5640" s="9">
        <v>1746329.1424868982</v>
      </c>
      <c r="F5640" s="255" t="s">
        <v>9115</v>
      </c>
      <c r="G5640" s="9"/>
      <c r="H5640" s="255" t="s">
        <v>9168</v>
      </c>
      <c r="I5640" s="9">
        <v>3</v>
      </c>
    </row>
    <row r="5641">
      <c r="A5641" s="255" t="s">
        <v>6834</v>
      </c>
      <c r="B5641" s="9">
        <v>8</v>
      </c>
      <c r="C5641" s="255" t="s">
        <v>9102</v>
      </c>
      <c r="D5641" s="9"/>
      <c r="E5641" s="9">
        <v>1746329.1424868982</v>
      </c>
      <c r="F5641" s="255" t="s">
        <v>9121</v>
      </c>
      <c r="G5641" s="9"/>
      <c r="H5641" s="255" t="s">
        <v>9168</v>
      </c>
      <c r="I5641" s="9">
        <v>3</v>
      </c>
    </row>
    <row r="5642">
      <c r="A5642" s="255" t="s">
        <v>6827</v>
      </c>
      <c r="B5642" s="9">
        <v>8</v>
      </c>
      <c r="C5642" s="255" t="s">
        <v>9102</v>
      </c>
      <c r="D5642" s="9">
        <v>0.1192186653217702</v>
      </c>
      <c r="E5642" s="9">
        <v>1746329.1424868982</v>
      </c>
      <c r="F5642" s="255" t="s">
        <v>9130</v>
      </c>
      <c r="G5642" s="9"/>
      <c r="H5642" s="255" t="s">
        <v>9168</v>
      </c>
      <c r="I5642" s="9">
        <v>3</v>
      </c>
    </row>
    <row r="5643">
      <c r="A5643" s="255" t="s">
        <v>6817</v>
      </c>
      <c r="B5643" s="9">
        <v>8</v>
      </c>
      <c r="C5643" s="255" t="s">
        <v>9102</v>
      </c>
      <c r="D5643" s="9">
        <v>0.12523760733810496</v>
      </c>
      <c r="E5643" s="9">
        <v>1746329.1424868982</v>
      </c>
      <c r="F5643" s="255" t="s">
        <v>9131</v>
      </c>
      <c r="G5643" s="9"/>
      <c r="H5643" s="255" t="s">
        <v>9168</v>
      </c>
      <c r="I5643" s="9">
        <v>3</v>
      </c>
    </row>
    <row r="5644">
      <c r="A5644" s="255" t="s">
        <v>6837</v>
      </c>
      <c r="B5644" s="9">
        <v>8</v>
      </c>
      <c r="C5644" s="255" t="s">
        <v>9102</v>
      </c>
      <c r="D5644" s="9">
        <v>0.090086242154297363</v>
      </c>
      <c r="E5644" s="9">
        <v>1746329.1424868982</v>
      </c>
      <c r="F5644" s="255" t="s">
        <v>9123</v>
      </c>
      <c r="G5644" s="9"/>
      <c r="H5644" s="255" t="s">
        <v>9168</v>
      </c>
      <c r="I5644" s="9">
        <v>3</v>
      </c>
    </row>
    <row r="5645">
      <c r="A5645" s="255" t="s">
        <v>6830</v>
      </c>
      <c r="B5645" s="9">
        <v>8</v>
      </c>
      <c r="C5645" s="255" t="s">
        <v>9102</v>
      </c>
      <c r="D5645" s="9">
        <v>0.12273403306479234</v>
      </c>
      <c r="E5645" s="9">
        <v>1746329.1424868982</v>
      </c>
      <c r="F5645" s="255" t="s">
        <v>9114</v>
      </c>
      <c r="G5645" s="9"/>
      <c r="H5645" s="255" t="s">
        <v>9168</v>
      </c>
      <c r="I5645" s="9">
        <v>3</v>
      </c>
    </row>
    <row r="5646">
      <c r="A5646" s="255" t="s">
        <v>6831</v>
      </c>
      <c r="B5646" s="9">
        <v>8</v>
      </c>
      <c r="C5646" s="255" t="s">
        <v>9102</v>
      </c>
      <c r="D5646" s="9"/>
      <c r="E5646" s="9">
        <v>1746329.1424868982</v>
      </c>
      <c r="F5646" s="255" t="s">
        <v>9117</v>
      </c>
      <c r="G5646" s="9"/>
      <c r="H5646" s="255" t="s">
        <v>9168</v>
      </c>
      <c r="I5646" s="9">
        <v>3</v>
      </c>
    </row>
    <row r="5647">
      <c r="A5647" s="255" t="s">
        <v>6821</v>
      </c>
      <c r="B5647" s="9">
        <v>8</v>
      </c>
      <c r="C5647" s="255" t="s">
        <v>9102</v>
      </c>
      <c r="D5647" s="9"/>
      <c r="E5647" s="9">
        <v>1746329.1424868982</v>
      </c>
      <c r="F5647" s="255" t="s">
        <v>9116</v>
      </c>
      <c r="G5647" s="9"/>
      <c r="H5647" s="255" t="s">
        <v>9168</v>
      </c>
      <c r="I5647" s="9">
        <v>3</v>
      </c>
    </row>
    <row r="5648">
      <c r="A5648" s="255" t="s">
        <v>6828</v>
      </c>
      <c r="B5648" s="9">
        <v>8</v>
      </c>
      <c r="C5648" s="255" t="s">
        <v>9102</v>
      </c>
      <c r="D5648" s="9">
        <v>0.10951993805590637</v>
      </c>
      <c r="E5648" s="9">
        <v>1746329.1424868982</v>
      </c>
      <c r="F5648" s="255" t="s">
        <v>9135</v>
      </c>
      <c r="G5648" s="9"/>
      <c r="H5648" s="255" t="s">
        <v>9168</v>
      </c>
      <c r="I5648" s="9">
        <v>3</v>
      </c>
    </row>
    <row r="5649">
      <c r="A5649" s="255" t="s">
        <v>6836</v>
      </c>
      <c r="B5649" s="9">
        <v>8</v>
      </c>
      <c r="C5649" s="255" t="s">
        <v>9102</v>
      </c>
      <c r="D5649" s="9">
        <v>0.12321818695023101</v>
      </c>
      <c r="E5649" s="9">
        <v>1746329.1424868982</v>
      </c>
      <c r="F5649" s="255" t="s">
        <v>9125</v>
      </c>
      <c r="G5649" s="9"/>
      <c r="H5649" s="255" t="s">
        <v>9168</v>
      </c>
      <c r="I5649" s="9">
        <v>3</v>
      </c>
    </row>
    <row r="5650">
      <c r="A5650" s="255" t="s">
        <v>6826</v>
      </c>
      <c r="B5650" s="9">
        <v>8</v>
      </c>
      <c r="C5650" s="255" t="s">
        <v>9102</v>
      </c>
      <c r="D5650" s="9"/>
      <c r="E5650" s="9">
        <v>1746329.1424868982</v>
      </c>
      <c r="F5650" s="255" t="s">
        <v>9120</v>
      </c>
      <c r="G5650" s="9"/>
      <c r="H5650" s="255" t="s">
        <v>9168</v>
      </c>
      <c r="I5650" s="9">
        <v>3</v>
      </c>
    </row>
    <row r="5651">
      <c r="A5651" s="255" t="s">
        <v>6838</v>
      </c>
      <c r="B5651" s="9">
        <v>8</v>
      </c>
      <c r="C5651" s="255" t="s">
        <v>9102</v>
      </c>
      <c r="D5651" s="9"/>
      <c r="E5651" s="9">
        <v>1746329.1424868982</v>
      </c>
      <c r="F5651" s="255" t="s">
        <v>9138</v>
      </c>
      <c r="G5651" s="9"/>
      <c r="H5651" s="255" t="s">
        <v>9168</v>
      </c>
      <c r="I5651" s="9">
        <v>3</v>
      </c>
    </row>
    <row r="5652">
      <c r="A5652" s="255" t="s">
        <v>6829</v>
      </c>
      <c r="B5652" s="9">
        <v>8</v>
      </c>
      <c r="C5652" s="255" t="s">
        <v>9102</v>
      </c>
      <c r="D5652" s="9">
        <v>0.12289566409698942</v>
      </c>
      <c r="E5652" s="9">
        <v>1746329.1424868982</v>
      </c>
      <c r="F5652" s="255" t="s">
        <v>9132</v>
      </c>
      <c r="G5652" s="9"/>
      <c r="H5652" s="255" t="s">
        <v>9168</v>
      </c>
      <c r="I5652" s="9">
        <v>3</v>
      </c>
    </row>
    <row r="5653">
      <c r="A5653" s="255" t="s">
        <v>6825</v>
      </c>
      <c r="B5653" s="9">
        <v>8</v>
      </c>
      <c r="C5653" s="255" t="s">
        <v>9102</v>
      </c>
      <c r="D5653" s="9">
        <v>0.12568175157271261</v>
      </c>
      <c r="E5653" s="9">
        <v>1746329.1424868982</v>
      </c>
      <c r="F5653" s="255" t="s">
        <v>9126</v>
      </c>
      <c r="G5653" s="9"/>
      <c r="H5653" s="255" t="s">
        <v>9168</v>
      </c>
      <c r="I5653" s="9">
        <v>3</v>
      </c>
    </row>
    <row r="5654">
      <c r="A5654" s="255" t="s">
        <v>6823</v>
      </c>
      <c r="B5654" s="9">
        <v>8</v>
      </c>
      <c r="C5654" s="255" t="s">
        <v>9102</v>
      </c>
      <c r="D5654" s="9">
        <v>0.13672286291369559</v>
      </c>
      <c r="E5654" s="9">
        <v>1746329.1424868982</v>
      </c>
      <c r="F5654" s="255" t="s">
        <v>9133</v>
      </c>
      <c r="G5654" s="9"/>
      <c r="H5654" s="255" t="s">
        <v>9168</v>
      </c>
      <c r="I5654" s="9">
        <v>3</v>
      </c>
    </row>
    <row r="5655">
      <c r="A5655" s="255" t="s">
        <v>6815</v>
      </c>
      <c r="B5655" s="9">
        <v>8</v>
      </c>
      <c r="C5655" s="255" t="s">
        <v>9102</v>
      </c>
      <c r="D5655" s="9"/>
      <c r="E5655" s="9">
        <v>1746329.1424868982</v>
      </c>
      <c r="F5655" s="255" t="s">
        <v>9119</v>
      </c>
      <c r="G5655" s="9"/>
      <c r="H5655" s="255" t="s">
        <v>9168</v>
      </c>
      <c r="I5655" s="9">
        <v>3</v>
      </c>
    </row>
    <row r="5656">
      <c r="A5656" s="255" t="s">
        <v>6818</v>
      </c>
      <c r="B5656" s="9">
        <v>8</v>
      </c>
      <c r="C5656" s="255" t="s">
        <v>9102</v>
      </c>
      <c r="D5656" s="9">
        <v>0.090086242154297363</v>
      </c>
      <c r="E5656" s="9">
        <v>1746329.1424868982</v>
      </c>
      <c r="F5656" s="255" t="s">
        <v>9124</v>
      </c>
      <c r="G5656" s="9"/>
      <c r="H5656" s="255" t="s">
        <v>9168</v>
      </c>
      <c r="I5656" s="9">
        <v>3</v>
      </c>
    </row>
    <row r="5657">
      <c r="A5657" s="255" t="s">
        <v>6814</v>
      </c>
      <c r="B5657" s="9">
        <v>8</v>
      </c>
      <c r="C5657" s="255" t="s">
        <v>9102</v>
      </c>
      <c r="D5657" s="9">
        <v>0.12087662527964529</v>
      </c>
      <c r="E5657" s="9">
        <v>1746329.1424868982</v>
      </c>
      <c r="F5657" s="255" t="s">
        <v>9134</v>
      </c>
      <c r="G5657" s="9"/>
      <c r="H5657" s="255" t="s">
        <v>9168</v>
      </c>
      <c r="I5657" s="9">
        <v>3</v>
      </c>
    </row>
    <row r="5658">
      <c r="A5658" s="255" t="s">
        <v>6819</v>
      </c>
      <c r="B5658" s="9">
        <v>8</v>
      </c>
      <c r="C5658" s="255" t="s">
        <v>9102</v>
      </c>
      <c r="D5658" s="9">
        <v>0.13291066478965186</v>
      </c>
      <c r="E5658" s="9">
        <v>1746329.1424868982</v>
      </c>
      <c r="F5658" s="255" t="s">
        <v>9128</v>
      </c>
      <c r="G5658" s="9"/>
      <c r="H5658" s="255" t="s">
        <v>9168</v>
      </c>
      <c r="I5658" s="9">
        <v>3</v>
      </c>
    </row>
    <row r="5659">
      <c r="A5659" s="255" t="s">
        <v>6833</v>
      </c>
      <c r="B5659" s="9">
        <v>8</v>
      </c>
      <c r="C5659" s="255" t="s">
        <v>9102</v>
      </c>
      <c r="D5659" s="9">
        <v>0.13291066478965186</v>
      </c>
      <c r="E5659" s="9">
        <v>1746329.1424868982</v>
      </c>
      <c r="F5659" s="255" t="s">
        <v>9127</v>
      </c>
      <c r="G5659" s="9"/>
      <c r="H5659" s="255" t="s">
        <v>9168</v>
      </c>
      <c r="I5659" s="9">
        <v>3</v>
      </c>
    </row>
    <row r="5660">
      <c r="A5660" s="255" t="s">
        <v>6816</v>
      </c>
      <c r="B5660" s="9">
        <v>8</v>
      </c>
      <c r="C5660" s="255" t="s">
        <v>9102</v>
      </c>
      <c r="D5660" s="9">
        <v>0.1192186653217702</v>
      </c>
      <c r="E5660" s="9">
        <v>1746329.1424868982</v>
      </c>
      <c r="F5660" s="255" t="s">
        <v>9129</v>
      </c>
      <c r="G5660" s="9"/>
      <c r="H5660" s="255" t="s">
        <v>9168</v>
      </c>
      <c r="I5660" s="9">
        <v>3</v>
      </c>
    </row>
    <row r="5661">
      <c r="A5661" s="255" t="s">
        <v>6832</v>
      </c>
      <c r="B5661" s="9">
        <v>8</v>
      </c>
      <c r="C5661" s="255" t="s">
        <v>9102</v>
      </c>
      <c r="D5661" s="9">
        <v>0.11988957381993517</v>
      </c>
      <c r="E5661" s="9">
        <v>1746329.1424868982</v>
      </c>
      <c r="F5661" s="255" t="s">
        <v>9137</v>
      </c>
      <c r="G5661" s="9"/>
      <c r="H5661" s="255" t="s">
        <v>9168</v>
      </c>
      <c r="I5661" s="9">
        <v>3</v>
      </c>
    </row>
    <row r="5662">
      <c r="A5662" s="255" t="s">
        <v>6863</v>
      </c>
      <c r="B5662" s="9">
        <v>9</v>
      </c>
      <c r="C5662" s="255" t="s">
        <v>9102</v>
      </c>
      <c r="D5662" s="9">
        <v>0.13329915728992825</v>
      </c>
      <c r="E5662" s="9">
        <v>1747858.0461865487</v>
      </c>
      <c r="F5662" s="255" t="s">
        <v>9135</v>
      </c>
      <c r="G5662" s="9"/>
      <c r="H5662" s="255" t="s">
        <v>9168</v>
      </c>
      <c r="I5662" s="9">
        <v>3</v>
      </c>
    </row>
    <row r="5663">
      <c r="A5663" s="255" t="s">
        <v>6857</v>
      </c>
      <c r="B5663" s="9">
        <v>9</v>
      </c>
      <c r="C5663" s="255" t="s">
        <v>9102</v>
      </c>
      <c r="D5663" s="9"/>
      <c r="E5663" s="9">
        <v>1747858.0461865487</v>
      </c>
      <c r="F5663" s="255" t="s">
        <v>9116</v>
      </c>
      <c r="G5663" s="9"/>
      <c r="H5663" s="255" t="s">
        <v>9168</v>
      </c>
      <c r="I5663" s="9">
        <v>3</v>
      </c>
    </row>
    <row r="5664">
      <c r="A5664" s="255" t="s">
        <v>6856</v>
      </c>
      <c r="B5664" s="9">
        <v>9</v>
      </c>
      <c r="C5664" s="255" t="s">
        <v>9102</v>
      </c>
      <c r="D5664" s="9">
        <v>0.084317582928918278</v>
      </c>
      <c r="E5664" s="9">
        <v>1747858.0461865487</v>
      </c>
      <c r="F5664" s="255" t="s">
        <v>9124</v>
      </c>
      <c r="G5664" s="9"/>
      <c r="H5664" s="255" t="s">
        <v>9168</v>
      </c>
      <c r="I5664" s="9">
        <v>3</v>
      </c>
    </row>
    <row r="5665">
      <c r="A5665" s="255" t="s">
        <v>6853</v>
      </c>
      <c r="B5665" s="9">
        <v>9</v>
      </c>
      <c r="C5665" s="255" t="s">
        <v>9102</v>
      </c>
      <c r="D5665" s="9">
        <v>0.13120743537733684</v>
      </c>
      <c r="E5665" s="9">
        <v>1747858.0461865487</v>
      </c>
      <c r="F5665" s="255" t="s">
        <v>9137</v>
      </c>
      <c r="G5665" s="9"/>
      <c r="H5665" s="255" t="s">
        <v>9168</v>
      </c>
      <c r="I5665" s="9">
        <v>3</v>
      </c>
    </row>
    <row r="5666">
      <c r="A5666" s="255" t="s">
        <v>6842</v>
      </c>
      <c r="B5666" s="9">
        <v>9</v>
      </c>
      <c r="C5666" s="255" t="s">
        <v>9102</v>
      </c>
      <c r="D5666" s="9"/>
      <c r="E5666" s="9">
        <v>1747858.0461865487</v>
      </c>
      <c r="F5666" s="255" t="s">
        <v>9118</v>
      </c>
      <c r="G5666" s="9"/>
      <c r="H5666" s="255" t="s">
        <v>9168</v>
      </c>
      <c r="I5666" s="9">
        <v>3</v>
      </c>
    </row>
    <row r="5667">
      <c r="A5667" s="255" t="s">
        <v>6840</v>
      </c>
      <c r="B5667" s="9">
        <v>9</v>
      </c>
      <c r="C5667" s="255" t="s">
        <v>9102</v>
      </c>
      <c r="D5667" s="9">
        <v>0.14286500330043664</v>
      </c>
      <c r="E5667" s="9">
        <v>1747858.0461865487</v>
      </c>
      <c r="F5667" s="255" t="s">
        <v>9126</v>
      </c>
      <c r="G5667" s="9"/>
      <c r="H5667" s="255" t="s">
        <v>9168</v>
      </c>
      <c r="I5667" s="9">
        <v>3</v>
      </c>
    </row>
    <row r="5668">
      <c r="A5668" s="255" t="s">
        <v>6841</v>
      </c>
      <c r="B5668" s="9">
        <v>9</v>
      </c>
      <c r="C5668" s="255" t="s">
        <v>9102</v>
      </c>
      <c r="D5668" s="9">
        <v>0.15475322037796871</v>
      </c>
      <c r="E5668" s="9">
        <v>1747858.0461865487</v>
      </c>
      <c r="F5668" s="255" t="s">
        <v>9134</v>
      </c>
      <c r="G5668" s="9"/>
      <c r="H5668" s="255" t="s">
        <v>9168</v>
      </c>
      <c r="I5668" s="9">
        <v>3</v>
      </c>
    </row>
    <row r="5669">
      <c r="A5669" s="255" t="s">
        <v>6859</v>
      </c>
      <c r="B5669" s="9">
        <v>9</v>
      </c>
      <c r="C5669" s="255" t="s">
        <v>9102</v>
      </c>
      <c r="D5669" s="9">
        <v>0.13903702214353716</v>
      </c>
      <c r="E5669" s="9">
        <v>1747858.0461865487</v>
      </c>
      <c r="F5669" s="255" t="s">
        <v>9114</v>
      </c>
      <c r="G5669" s="9"/>
      <c r="H5669" s="255" t="s">
        <v>9168</v>
      </c>
      <c r="I5669" s="9">
        <v>3</v>
      </c>
    </row>
    <row r="5670">
      <c r="A5670" s="255" t="s">
        <v>6845</v>
      </c>
      <c r="B5670" s="9">
        <v>9</v>
      </c>
      <c r="C5670" s="255" t="s">
        <v>9102</v>
      </c>
      <c r="D5670" s="9">
        <v>0.14556850144069119</v>
      </c>
      <c r="E5670" s="9">
        <v>1747858.0461865487</v>
      </c>
      <c r="F5670" s="255" t="s">
        <v>9132</v>
      </c>
      <c r="G5670" s="9"/>
      <c r="H5670" s="255" t="s">
        <v>9168</v>
      </c>
      <c r="I5670" s="9">
        <v>3</v>
      </c>
    </row>
    <row r="5671">
      <c r="A5671" s="255" t="s">
        <v>6843</v>
      </c>
      <c r="B5671" s="9">
        <v>9</v>
      </c>
      <c r="C5671" s="255" t="s">
        <v>9102</v>
      </c>
      <c r="D5671" s="9">
        <v>0.14435302245486265</v>
      </c>
      <c r="E5671" s="9">
        <v>1747858.0461865487</v>
      </c>
      <c r="F5671" s="255" t="s">
        <v>9129</v>
      </c>
      <c r="G5671" s="9"/>
      <c r="H5671" s="255" t="s">
        <v>9168</v>
      </c>
      <c r="I5671" s="9">
        <v>3</v>
      </c>
    </row>
    <row r="5672">
      <c r="A5672" s="255" t="s">
        <v>6849</v>
      </c>
      <c r="B5672" s="9">
        <v>9</v>
      </c>
      <c r="C5672" s="255" t="s">
        <v>9102</v>
      </c>
      <c r="D5672" s="9">
        <v>0.1567567221867576</v>
      </c>
      <c r="E5672" s="9">
        <v>1747858.0461865487</v>
      </c>
      <c r="F5672" s="255" t="s">
        <v>9131</v>
      </c>
      <c r="G5672" s="9"/>
      <c r="H5672" s="255" t="s">
        <v>9168</v>
      </c>
      <c r="I5672" s="9">
        <v>3</v>
      </c>
    </row>
    <row r="5673">
      <c r="A5673" s="255" t="s">
        <v>6850</v>
      </c>
      <c r="B5673" s="9">
        <v>9</v>
      </c>
      <c r="C5673" s="255" t="s">
        <v>9102</v>
      </c>
      <c r="D5673" s="9">
        <v>0.084317582928918278</v>
      </c>
      <c r="E5673" s="9">
        <v>1747858.0461865487</v>
      </c>
      <c r="F5673" s="255" t="s">
        <v>9123</v>
      </c>
      <c r="G5673" s="9"/>
      <c r="H5673" s="255" t="s">
        <v>9168</v>
      </c>
      <c r="I5673" s="9">
        <v>3</v>
      </c>
    </row>
    <row r="5674">
      <c r="A5674" s="255" t="s">
        <v>6844</v>
      </c>
      <c r="B5674" s="9">
        <v>9</v>
      </c>
      <c r="C5674" s="255" t="s">
        <v>9102</v>
      </c>
      <c r="D5674" s="9">
        <v>0.15475510482887295</v>
      </c>
      <c r="E5674" s="9">
        <v>1747858.0461865487</v>
      </c>
      <c r="F5674" s="255" t="s">
        <v>9127</v>
      </c>
      <c r="G5674" s="9"/>
      <c r="H5674" s="255" t="s">
        <v>9168</v>
      </c>
      <c r="I5674" s="9">
        <v>3</v>
      </c>
    </row>
    <row r="5675">
      <c r="A5675" s="255" t="s">
        <v>6852</v>
      </c>
      <c r="B5675" s="9">
        <v>9</v>
      </c>
      <c r="C5675" s="255" t="s">
        <v>9102</v>
      </c>
      <c r="D5675" s="9"/>
      <c r="E5675" s="9">
        <v>1747858.0461865487</v>
      </c>
      <c r="F5675" s="255" t="s">
        <v>9138</v>
      </c>
      <c r="G5675" s="9"/>
      <c r="H5675" s="255" t="s">
        <v>9168</v>
      </c>
      <c r="I5675" s="9">
        <v>3</v>
      </c>
    </row>
    <row r="5676">
      <c r="A5676" s="255" t="s">
        <v>6839</v>
      </c>
      <c r="B5676" s="9">
        <v>9</v>
      </c>
      <c r="C5676" s="255" t="s">
        <v>9102</v>
      </c>
      <c r="D5676" s="9">
        <v>0.15475510482887295</v>
      </c>
      <c r="E5676" s="9">
        <v>1747858.0461865487</v>
      </c>
      <c r="F5676" s="255" t="s">
        <v>9128</v>
      </c>
      <c r="G5676" s="9"/>
      <c r="H5676" s="255" t="s">
        <v>9168</v>
      </c>
      <c r="I5676" s="9">
        <v>3</v>
      </c>
    </row>
    <row r="5677">
      <c r="A5677" s="255" t="s">
        <v>6860</v>
      </c>
      <c r="B5677" s="9">
        <v>9</v>
      </c>
      <c r="C5677" s="255" t="s">
        <v>9102</v>
      </c>
      <c r="D5677" s="9">
        <v>0.084317582928918278</v>
      </c>
      <c r="E5677" s="9">
        <v>1747858.0461865487</v>
      </c>
      <c r="F5677" s="255" t="s">
        <v>9122</v>
      </c>
      <c r="G5677" s="9"/>
      <c r="H5677" s="255" t="s">
        <v>9168</v>
      </c>
      <c r="I5677" s="9">
        <v>3</v>
      </c>
    </row>
    <row r="5678">
      <c r="A5678" s="255" t="s">
        <v>6848</v>
      </c>
      <c r="B5678" s="9">
        <v>9</v>
      </c>
      <c r="C5678" s="255" t="s">
        <v>9102</v>
      </c>
      <c r="D5678" s="9"/>
      <c r="E5678" s="9">
        <v>1747858.0461865487</v>
      </c>
      <c r="F5678" s="255" t="s">
        <v>9120</v>
      </c>
      <c r="G5678" s="9"/>
      <c r="H5678" s="255" t="s">
        <v>9168</v>
      </c>
      <c r="I5678" s="9">
        <v>3</v>
      </c>
    </row>
    <row r="5679">
      <c r="A5679" s="255" t="s">
        <v>6855</v>
      </c>
      <c r="B5679" s="9">
        <v>9</v>
      </c>
      <c r="C5679" s="255" t="s">
        <v>9102</v>
      </c>
      <c r="D5679" s="9">
        <v>0.14435302245486265</v>
      </c>
      <c r="E5679" s="9">
        <v>1747858.0461865487</v>
      </c>
      <c r="F5679" s="255" t="s">
        <v>9130</v>
      </c>
      <c r="G5679" s="9"/>
      <c r="H5679" s="255" t="s">
        <v>9168</v>
      </c>
      <c r="I5679" s="9">
        <v>3</v>
      </c>
    </row>
    <row r="5680">
      <c r="A5680" s="255" t="s">
        <v>6847</v>
      </c>
      <c r="B5680" s="9">
        <v>9</v>
      </c>
      <c r="C5680" s="255" t="s">
        <v>9102</v>
      </c>
      <c r="D5680" s="9">
        <v>0.18468855056812875</v>
      </c>
      <c r="E5680" s="9">
        <v>1747858.0461865487</v>
      </c>
      <c r="F5680" s="255" t="s">
        <v>9133</v>
      </c>
      <c r="G5680" s="9"/>
      <c r="H5680" s="255" t="s">
        <v>9168</v>
      </c>
      <c r="I5680" s="9">
        <v>3</v>
      </c>
    </row>
    <row r="5681">
      <c r="A5681" s="255" t="s">
        <v>6862</v>
      </c>
      <c r="B5681" s="9">
        <v>9</v>
      </c>
      <c r="C5681" s="255" t="s">
        <v>9102</v>
      </c>
      <c r="D5681" s="9"/>
      <c r="E5681" s="9">
        <v>1747858.0461865487</v>
      </c>
      <c r="F5681" s="255" t="s">
        <v>9115</v>
      </c>
      <c r="G5681" s="9"/>
      <c r="H5681" s="255" t="s">
        <v>9168</v>
      </c>
      <c r="I5681" s="9">
        <v>3</v>
      </c>
    </row>
    <row r="5682">
      <c r="A5682" s="255" t="s">
        <v>6851</v>
      </c>
      <c r="B5682" s="9">
        <v>9</v>
      </c>
      <c r="C5682" s="255" t="s">
        <v>9102</v>
      </c>
      <c r="D5682" s="9">
        <v>0.15860158865279497</v>
      </c>
      <c r="E5682" s="9">
        <v>1747858.0461865487</v>
      </c>
      <c r="F5682" s="255" t="s">
        <v>9125</v>
      </c>
      <c r="G5682" s="9"/>
      <c r="H5682" s="255" t="s">
        <v>9168</v>
      </c>
      <c r="I5682" s="9">
        <v>3</v>
      </c>
    </row>
    <row r="5683">
      <c r="A5683" s="255" t="s">
        <v>6846</v>
      </c>
      <c r="B5683" s="9">
        <v>9</v>
      </c>
      <c r="C5683" s="255" t="s">
        <v>9102</v>
      </c>
      <c r="D5683" s="9"/>
      <c r="E5683" s="9">
        <v>1747858.0461865487</v>
      </c>
      <c r="F5683" s="255" t="s">
        <v>9117</v>
      </c>
      <c r="G5683" s="9"/>
      <c r="H5683" s="255" t="s">
        <v>9168</v>
      </c>
      <c r="I5683" s="9">
        <v>3</v>
      </c>
    </row>
    <row r="5684">
      <c r="A5684" s="255" t="s">
        <v>6854</v>
      </c>
      <c r="B5684" s="9">
        <v>9</v>
      </c>
      <c r="C5684" s="255" t="s">
        <v>9102</v>
      </c>
      <c r="D5684" s="9"/>
      <c r="E5684" s="9">
        <v>1747858.0461865487</v>
      </c>
      <c r="F5684" s="255" t="s">
        <v>9121</v>
      </c>
      <c r="G5684" s="9"/>
      <c r="H5684" s="255" t="s">
        <v>9168</v>
      </c>
      <c r="I5684" s="9">
        <v>3</v>
      </c>
    </row>
    <row r="5685">
      <c r="A5685" s="255" t="s">
        <v>6858</v>
      </c>
      <c r="B5685" s="9">
        <v>9</v>
      </c>
      <c r="C5685" s="255" t="s">
        <v>9102</v>
      </c>
      <c r="D5685" s="9">
        <v>0.16327956884127109</v>
      </c>
      <c r="E5685" s="9">
        <v>1747858.0461865487</v>
      </c>
      <c r="F5685" s="255" t="s">
        <v>9136</v>
      </c>
      <c r="G5685" s="9"/>
      <c r="H5685" s="255" t="s">
        <v>9168</v>
      </c>
      <c r="I5685" s="9">
        <v>3</v>
      </c>
    </row>
    <row r="5686">
      <c r="A5686" s="255" t="s">
        <v>6861</v>
      </c>
      <c r="B5686" s="9">
        <v>9</v>
      </c>
      <c r="C5686" s="255" t="s">
        <v>9102</v>
      </c>
      <c r="D5686" s="9"/>
      <c r="E5686" s="9">
        <v>1747858.0461865487</v>
      </c>
      <c r="F5686" s="255" t="s">
        <v>9119</v>
      </c>
      <c r="G5686" s="9"/>
      <c r="H5686" s="255" t="s">
        <v>9168</v>
      </c>
      <c r="I5686" s="9">
        <v>3</v>
      </c>
    </row>
    <row r="5687">
      <c r="A5687" s="255" t="s">
        <v>6872</v>
      </c>
      <c r="B5687" s="9">
        <v>10</v>
      </c>
      <c r="C5687" s="255" t="s">
        <v>9102</v>
      </c>
      <c r="D5687" s="9">
        <v>0.73651560821555906</v>
      </c>
      <c r="E5687" s="9">
        <v>1749003.2052711262</v>
      </c>
      <c r="F5687" s="255" t="s">
        <v>9124</v>
      </c>
      <c r="G5687" s="9"/>
      <c r="H5687" s="255" t="s">
        <v>9168</v>
      </c>
      <c r="I5687" s="9">
        <v>3</v>
      </c>
    </row>
    <row r="5688">
      <c r="A5688" s="255" t="s">
        <v>6868</v>
      </c>
      <c r="B5688" s="9">
        <v>10</v>
      </c>
      <c r="C5688" s="255" t="s">
        <v>9102</v>
      </c>
      <c r="D5688" s="9">
        <v>0.45539100074659666</v>
      </c>
      <c r="E5688" s="9">
        <v>1749003.2052711262</v>
      </c>
      <c r="F5688" s="255" t="s">
        <v>9136</v>
      </c>
      <c r="G5688" s="9"/>
      <c r="H5688" s="255" t="s">
        <v>9168</v>
      </c>
      <c r="I5688" s="9">
        <v>3</v>
      </c>
    </row>
    <row r="5689">
      <c r="A5689" s="255" t="s">
        <v>6864</v>
      </c>
      <c r="B5689" s="9">
        <v>10</v>
      </c>
      <c r="C5689" s="255" t="s">
        <v>9102</v>
      </c>
      <c r="D5689" s="9">
        <v>0.4454126786524682</v>
      </c>
      <c r="E5689" s="9">
        <v>1749003.2052711262</v>
      </c>
      <c r="F5689" s="255" t="s">
        <v>9114</v>
      </c>
      <c r="G5689" s="9"/>
      <c r="H5689" s="255" t="s">
        <v>9168</v>
      </c>
      <c r="I5689" s="9">
        <v>3</v>
      </c>
    </row>
    <row r="5690">
      <c r="A5690" s="255" t="s">
        <v>6873</v>
      </c>
      <c r="B5690" s="9">
        <v>10</v>
      </c>
      <c r="C5690" s="255" t="s">
        <v>9102</v>
      </c>
      <c r="D5690" s="9">
        <v>0.46297414618071453</v>
      </c>
      <c r="E5690" s="9">
        <v>1749003.2052711262</v>
      </c>
      <c r="F5690" s="255" t="s">
        <v>9126</v>
      </c>
      <c r="G5690" s="9"/>
      <c r="H5690" s="255" t="s">
        <v>9168</v>
      </c>
      <c r="I5690" s="9">
        <v>3</v>
      </c>
    </row>
    <row r="5691">
      <c r="A5691" s="255" t="s">
        <v>6867</v>
      </c>
      <c r="B5691" s="9">
        <v>10</v>
      </c>
      <c r="C5691" s="255" t="s">
        <v>9102</v>
      </c>
      <c r="D5691" s="9">
        <v>0.40521739459796585</v>
      </c>
      <c r="E5691" s="9">
        <v>1749003.2052711262</v>
      </c>
      <c r="F5691" s="255" t="s">
        <v>9129</v>
      </c>
      <c r="G5691" s="9"/>
      <c r="H5691" s="255" t="s">
        <v>9168</v>
      </c>
      <c r="I5691" s="9">
        <v>3</v>
      </c>
    </row>
    <row r="5692">
      <c r="A5692" s="255" t="s">
        <v>6887</v>
      </c>
      <c r="B5692" s="9">
        <v>10</v>
      </c>
      <c r="C5692" s="255" t="s">
        <v>9102</v>
      </c>
      <c r="D5692" s="9">
        <v>0.29499300228140091</v>
      </c>
      <c r="E5692" s="9">
        <v>1749003.2052711262</v>
      </c>
      <c r="F5692" s="255" t="s">
        <v>9134</v>
      </c>
      <c r="G5692" s="9"/>
      <c r="H5692" s="255" t="s">
        <v>9168</v>
      </c>
      <c r="I5692" s="9">
        <v>3</v>
      </c>
    </row>
    <row r="5693">
      <c r="A5693" s="255" t="s">
        <v>6875</v>
      </c>
      <c r="B5693" s="9">
        <v>10</v>
      </c>
      <c r="C5693" s="255" t="s">
        <v>9102</v>
      </c>
      <c r="D5693" s="9">
        <v>0.46730443833374363</v>
      </c>
      <c r="E5693" s="9">
        <v>1749003.2052711262</v>
      </c>
      <c r="F5693" s="255" t="s">
        <v>9137</v>
      </c>
      <c r="G5693" s="9"/>
      <c r="H5693" s="255" t="s">
        <v>9168</v>
      </c>
      <c r="I5693" s="9">
        <v>3</v>
      </c>
    </row>
    <row r="5694">
      <c r="A5694" s="255" t="s">
        <v>6888</v>
      </c>
      <c r="B5694" s="9">
        <v>10</v>
      </c>
      <c r="C5694" s="255" t="s">
        <v>9102</v>
      </c>
      <c r="D5694" s="9"/>
      <c r="E5694" s="9">
        <v>1749003.2052711262</v>
      </c>
      <c r="F5694" s="255" t="s">
        <v>9119</v>
      </c>
      <c r="G5694" s="9"/>
      <c r="H5694" s="255" t="s">
        <v>9168</v>
      </c>
      <c r="I5694" s="9">
        <v>3</v>
      </c>
    </row>
    <row r="5695">
      <c r="A5695" s="255" t="s">
        <v>6883</v>
      </c>
      <c r="B5695" s="9">
        <v>10</v>
      </c>
      <c r="C5695" s="255" t="s">
        <v>9102</v>
      </c>
      <c r="D5695" s="9"/>
      <c r="E5695" s="9">
        <v>1749003.2052711262</v>
      </c>
      <c r="F5695" s="255" t="s">
        <v>9138</v>
      </c>
      <c r="G5695" s="9"/>
      <c r="H5695" s="255" t="s">
        <v>9168</v>
      </c>
      <c r="I5695" s="9">
        <v>3</v>
      </c>
    </row>
    <row r="5696">
      <c r="A5696" s="255" t="s">
        <v>6869</v>
      </c>
      <c r="B5696" s="9">
        <v>10</v>
      </c>
      <c r="C5696" s="255" t="s">
        <v>9102</v>
      </c>
      <c r="D5696" s="9"/>
      <c r="E5696" s="9">
        <v>1749003.2052711262</v>
      </c>
      <c r="F5696" s="255" t="s">
        <v>9121</v>
      </c>
      <c r="G5696" s="9"/>
      <c r="H5696" s="255" t="s">
        <v>9168</v>
      </c>
      <c r="I5696" s="9">
        <v>3</v>
      </c>
    </row>
    <row r="5697">
      <c r="A5697" s="255" t="s">
        <v>6881</v>
      </c>
      <c r="B5697" s="9">
        <v>10</v>
      </c>
      <c r="C5697" s="255" t="s">
        <v>9102</v>
      </c>
      <c r="D5697" s="9">
        <v>0.73651560821555906</v>
      </c>
      <c r="E5697" s="9">
        <v>1749003.2052711262</v>
      </c>
      <c r="F5697" s="255" t="s">
        <v>9123</v>
      </c>
      <c r="G5697" s="9"/>
      <c r="H5697" s="255" t="s">
        <v>9168</v>
      </c>
      <c r="I5697" s="9">
        <v>3</v>
      </c>
    </row>
    <row r="5698">
      <c r="A5698" s="255" t="s">
        <v>6876</v>
      </c>
      <c r="B5698" s="9">
        <v>10</v>
      </c>
      <c r="C5698" s="255" t="s">
        <v>9102</v>
      </c>
      <c r="D5698" s="9">
        <v>0.73651560821555906</v>
      </c>
      <c r="E5698" s="9">
        <v>1749003.2052711262</v>
      </c>
      <c r="F5698" s="255" t="s">
        <v>9122</v>
      </c>
      <c r="G5698" s="9"/>
      <c r="H5698" s="255" t="s">
        <v>9168</v>
      </c>
      <c r="I5698" s="9">
        <v>3</v>
      </c>
    </row>
    <row r="5699">
      <c r="A5699" s="255" t="s">
        <v>6865</v>
      </c>
      <c r="B5699" s="9">
        <v>10</v>
      </c>
      <c r="C5699" s="255" t="s">
        <v>9102</v>
      </c>
      <c r="D5699" s="9"/>
      <c r="E5699" s="9">
        <v>1749003.2052711262</v>
      </c>
      <c r="F5699" s="255" t="s">
        <v>9120</v>
      </c>
      <c r="G5699" s="9"/>
      <c r="H5699" s="255" t="s">
        <v>9168</v>
      </c>
      <c r="I5699" s="9">
        <v>3</v>
      </c>
    </row>
    <row r="5700">
      <c r="A5700" s="255" t="s">
        <v>6874</v>
      </c>
      <c r="B5700" s="9">
        <v>10</v>
      </c>
      <c r="C5700" s="255" t="s">
        <v>9102</v>
      </c>
      <c r="D5700" s="9"/>
      <c r="E5700" s="9">
        <v>1749003.2052711262</v>
      </c>
      <c r="F5700" s="255" t="s">
        <v>9115</v>
      </c>
      <c r="G5700" s="9"/>
      <c r="H5700" s="255" t="s">
        <v>9168</v>
      </c>
      <c r="I5700" s="9">
        <v>3</v>
      </c>
    </row>
    <row r="5701">
      <c r="A5701" s="255" t="s">
        <v>6880</v>
      </c>
      <c r="B5701" s="9">
        <v>10</v>
      </c>
      <c r="C5701" s="255" t="s">
        <v>9102</v>
      </c>
      <c r="D5701" s="9"/>
      <c r="E5701" s="9">
        <v>1749003.2052711262</v>
      </c>
      <c r="F5701" s="255" t="s">
        <v>9118</v>
      </c>
      <c r="G5701" s="9"/>
      <c r="H5701" s="255" t="s">
        <v>9168</v>
      </c>
      <c r="I5701" s="9">
        <v>3</v>
      </c>
    </row>
    <row r="5702">
      <c r="A5702" s="255" t="s">
        <v>6877</v>
      </c>
      <c r="B5702" s="9">
        <v>10</v>
      </c>
      <c r="C5702" s="255" t="s">
        <v>9102</v>
      </c>
      <c r="D5702" s="9">
        <v>0.39393148439212217</v>
      </c>
      <c r="E5702" s="9">
        <v>1749003.2052711262</v>
      </c>
      <c r="F5702" s="255" t="s">
        <v>9132</v>
      </c>
      <c r="G5702" s="9"/>
      <c r="H5702" s="255" t="s">
        <v>9168</v>
      </c>
      <c r="I5702" s="9">
        <v>3</v>
      </c>
    </row>
    <row r="5703">
      <c r="A5703" s="255" t="s">
        <v>6866</v>
      </c>
      <c r="B5703" s="9">
        <v>10</v>
      </c>
      <c r="C5703" s="255" t="s">
        <v>9102</v>
      </c>
      <c r="D5703" s="9"/>
      <c r="E5703" s="9">
        <v>1749003.2052711262</v>
      </c>
      <c r="F5703" s="255" t="s">
        <v>9116</v>
      </c>
      <c r="G5703" s="9"/>
      <c r="H5703" s="255" t="s">
        <v>9168</v>
      </c>
      <c r="I5703" s="9">
        <v>3</v>
      </c>
    </row>
    <row r="5704">
      <c r="A5704" s="255" t="s">
        <v>6879</v>
      </c>
      <c r="B5704" s="9">
        <v>10</v>
      </c>
      <c r="C5704" s="255" t="s">
        <v>9102</v>
      </c>
      <c r="D5704" s="9">
        <v>0.40742198461334628</v>
      </c>
      <c r="E5704" s="9">
        <v>1749003.2052711262</v>
      </c>
      <c r="F5704" s="255" t="s">
        <v>9127</v>
      </c>
      <c r="G5704" s="9"/>
      <c r="H5704" s="255" t="s">
        <v>9168</v>
      </c>
      <c r="I5704" s="9">
        <v>3</v>
      </c>
    </row>
    <row r="5705">
      <c r="A5705" s="255" t="s">
        <v>6884</v>
      </c>
      <c r="B5705" s="9">
        <v>10</v>
      </c>
      <c r="C5705" s="255" t="s">
        <v>9102</v>
      </c>
      <c r="D5705" s="9"/>
      <c r="E5705" s="9">
        <v>1749003.2052711262</v>
      </c>
      <c r="F5705" s="255" t="s">
        <v>9117</v>
      </c>
      <c r="G5705" s="9"/>
      <c r="H5705" s="255" t="s">
        <v>9168</v>
      </c>
      <c r="I5705" s="9">
        <v>3</v>
      </c>
    </row>
    <row r="5706">
      <c r="A5706" s="255" t="s">
        <v>6882</v>
      </c>
      <c r="B5706" s="9">
        <v>10</v>
      </c>
      <c r="C5706" s="255" t="s">
        <v>9102</v>
      </c>
      <c r="D5706" s="9">
        <v>0.1820821551374093</v>
      </c>
      <c r="E5706" s="9">
        <v>1749003.2052711262</v>
      </c>
      <c r="F5706" s="255" t="s">
        <v>9133</v>
      </c>
      <c r="G5706" s="9"/>
      <c r="H5706" s="255" t="s">
        <v>9168</v>
      </c>
      <c r="I5706" s="9">
        <v>3</v>
      </c>
    </row>
    <row r="5707">
      <c r="A5707" s="255" t="s">
        <v>6871</v>
      </c>
      <c r="B5707" s="9">
        <v>10</v>
      </c>
      <c r="C5707" s="255" t="s">
        <v>9102</v>
      </c>
      <c r="D5707" s="9">
        <v>0.37591398837252959</v>
      </c>
      <c r="E5707" s="9">
        <v>1749003.2052711262</v>
      </c>
      <c r="F5707" s="255" t="s">
        <v>9135</v>
      </c>
      <c r="G5707" s="9"/>
      <c r="H5707" s="255" t="s">
        <v>9168</v>
      </c>
      <c r="I5707" s="9">
        <v>3</v>
      </c>
    </row>
    <row r="5708">
      <c r="A5708" s="255" t="s">
        <v>6878</v>
      </c>
      <c r="B5708" s="9">
        <v>10</v>
      </c>
      <c r="C5708" s="255" t="s">
        <v>9102</v>
      </c>
      <c r="D5708" s="9">
        <v>0.33676909812717937</v>
      </c>
      <c r="E5708" s="9">
        <v>1749003.2052711262</v>
      </c>
      <c r="F5708" s="255" t="s">
        <v>9131</v>
      </c>
      <c r="G5708" s="9"/>
      <c r="H5708" s="255" t="s">
        <v>9168</v>
      </c>
      <c r="I5708" s="9">
        <v>3</v>
      </c>
    </row>
    <row r="5709">
      <c r="A5709" s="255" t="s">
        <v>6886</v>
      </c>
      <c r="B5709" s="9">
        <v>10</v>
      </c>
      <c r="C5709" s="255" t="s">
        <v>9102</v>
      </c>
      <c r="D5709" s="9">
        <v>0.40521739459796585</v>
      </c>
      <c r="E5709" s="9">
        <v>1749003.2052711262</v>
      </c>
      <c r="F5709" s="255" t="s">
        <v>9130</v>
      </c>
      <c r="G5709" s="9"/>
      <c r="H5709" s="255" t="s">
        <v>9168</v>
      </c>
      <c r="I5709" s="9">
        <v>3</v>
      </c>
    </row>
    <row r="5710">
      <c r="A5710" s="255" t="s">
        <v>6885</v>
      </c>
      <c r="B5710" s="9">
        <v>10</v>
      </c>
      <c r="C5710" s="255" t="s">
        <v>9102</v>
      </c>
      <c r="D5710" s="9">
        <v>0.2912045424464127</v>
      </c>
      <c r="E5710" s="9">
        <v>1749003.2052711262</v>
      </c>
      <c r="F5710" s="255" t="s">
        <v>9125</v>
      </c>
      <c r="G5710" s="9"/>
      <c r="H5710" s="255" t="s">
        <v>9168</v>
      </c>
      <c r="I5710" s="9">
        <v>3</v>
      </c>
    </row>
    <row r="5711">
      <c r="A5711" s="255" t="s">
        <v>6870</v>
      </c>
      <c r="B5711" s="9">
        <v>10</v>
      </c>
      <c r="C5711" s="255" t="s">
        <v>9102</v>
      </c>
      <c r="D5711" s="9">
        <v>0.40742198461334628</v>
      </c>
      <c r="E5711" s="9">
        <v>1749003.2052711262</v>
      </c>
      <c r="F5711" s="255" t="s">
        <v>9128</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7670238.5852261037</v>
      </c>
      <c r="E5744" s="9">
        <v>17477099.499999996</v>
      </c>
      <c r="F5744" s="255" t="s">
        <v>9122</v>
      </c>
      <c r="G5744" s="9">
        <v>1</v>
      </c>
      <c r="H5744" s="255" t="s">
        <v>9168</v>
      </c>
      <c r="I5744" s="9">
        <v>3</v>
      </c>
    </row>
    <row r="5745">
      <c r="A5745" s="255" t="s">
        <v>6922</v>
      </c>
      <c r="B5745" s="9">
        <v>0</v>
      </c>
      <c r="C5745" s="255" t="s">
        <v>9104</v>
      </c>
      <c r="D5745" s="9">
        <v>-10039856439.057905</v>
      </c>
      <c r="E5745" s="9">
        <v>17477099.499999996</v>
      </c>
      <c r="F5745" s="255" t="s">
        <v>9122</v>
      </c>
      <c r="G5745" s="9">
        <v>1</v>
      </c>
      <c r="H5745" s="255" t="s">
        <v>9168</v>
      </c>
      <c r="I5745" s="9">
        <v>3</v>
      </c>
    </row>
    <row r="5746">
      <c r="A5746" s="255" t="s">
        <v>6923</v>
      </c>
      <c r="B5746" s="9">
        <v>0</v>
      </c>
      <c r="C5746" s="255" t="s">
        <v>9105</v>
      </c>
      <c r="D5746" s="9">
        <v>0.43887365779579762</v>
      </c>
      <c r="E5746" s="9">
        <v>17477099.499999996</v>
      </c>
      <c r="F5746" s="255" t="s">
        <v>9122</v>
      </c>
      <c r="G5746" s="9">
        <v>1</v>
      </c>
      <c r="H5746" s="255" t="s">
        <v>9168</v>
      </c>
      <c r="I5746" s="9">
        <v>3</v>
      </c>
    </row>
    <row r="5747">
      <c r="A5747" s="255" t="s">
        <v>6924</v>
      </c>
      <c r="B5747" s="9">
        <v>0</v>
      </c>
      <c r="C5747" s="255" t="s">
        <v>9205</v>
      </c>
      <c r="D5747" s="9">
        <v>-574.4578177321647</v>
      </c>
      <c r="E5747" s="9">
        <v>17477099.499999996</v>
      </c>
      <c r="F5747" s="255" t="s">
        <v>9122</v>
      </c>
      <c r="G5747" s="9">
        <v>1</v>
      </c>
      <c r="H5747" s="255" t="s">
        <v>9168</v>
      </c>
      <c r="I5747" s="9">
        <v>3</v>
      </c>
    </row>
    <row r="5748">
      <c r="A5748" s="255" t="s">
        <v>6925</v>
      </c>
      <c r="B5748" s="9">
        <v>0</v>
      </c>
      <c r="C5748" s="255" t="s">
        <v>9103</v>
      </c>
      <c r="D5748" s="9">
        <v>7670238.5852261037</v>
      </c>
      <c r="E5748" s="9">
        <v>17477099.499999996</v>
      </c>
      <c r="F5748" s="255" t="s">
        <v>9123</v>
      </c>
      <c r="G5748" s="9">
        <v>1</v>
      </c>
      <c r="H5748" s="255" t="s">
        <v>9168</v>
      </c>
      <c r="I5748" s="9">
        <v>3</v>
      </c>
    </row>
    <row r="5749">
      <c r="A5749" s="255" t="s">
        <v>6926</v>
      </c>
      <c r="B5749" s="9">
        <v>0</v>
      </c>
      <c r="C5749" s="255" t="s">
        <v>9104</v>
      </c>
      <c r="D5749" s="9">
        <v>-10039856439.057905</v>
      </c>
      <c r="E5749" s="9">
        <v>17477099.499999996</v>
      </c>
      <c r="F5749" s="255" t="s">
        <v>9123</v>
      </c>
      <c r="G5749" s="9">
        <v>1</v>
      </c>
      <c r="H5749" s="255" t="s">
        <v>9168</v>
      </c>
      <c r="I5749" s="9">
        <v>3</v>
      </c>
    </row>
    <row r="5750">
      <c r="A5750" s="255" t="s">
        <v>6927</v>
      </c>
      <c r="B5750" s="9">
        <v>0</v>
      </c>
      <c r="C5750" s="255" t="s">
        <v>9105</v>
      </c>
      <c r="D5750" s="9">
        <v>0.43887365779579762</v>
      </c>
      <c r="E5750" s="9">
        <v>17477099.499999996</v>
      </c>
      <c r="F5750" s="255" t="s">
        <v>9123</v>
      </c>
      <c r="G5750" s="9">
        <v>1</v>
      </c>
      <c r="H5750" s="255" t="s">
        <v>9168</v>
      </c>
      <c r="I5750" s="9">
        <v>3</v>
      </c>
    </row>
    <row r="5751">
      <c r="A5751" s="255" t="s">
        <v>6928</v>
      </c>
      <c r="B5751" s="9">
        <v>0</v>
      </c>
      <c r="C5751" s="255" t="s">
        <v>9205</v>
      </c>
      <c r="D5751" s="9">
        <v>-574.4578177321647</v>
      </c>
      <c r="E5751" s="9">
        <v>17477099.499999996</v>
      </c>
      <c r="F5751" s="255" t="s">
        <v>9123</v>
      </c>
      <c r="G5751" s="9">
        <v>1</v>
      </c>
      <c r="H5751" s="255" t="s">
        <v>9168</v>
      </c>
      <c r="I5751" s="9">
        <v>3</v>
      </c>
    </row>
    <row r="5752">
      <c r="A5752" s="255" t="s">
        <v>6929</v>
      </c>
      <c r="B5752" s="9">
        <v>0</v>
      </c>
      <c r="C5752" s="255" t="s">
        <v>9103</v>
      </c>
      <c r="D5752" s="9">
        <v>7670238.5852261037</v>
      </c>
      <c r="E5752" s="9">
        <v>17477099.499999996</v>
      </c>
      <c r="F5752" s="255" t="s">
        <v>9124</v>
      </c>
      <c r="G5752" s="9">
        <v>1</v>
      </c>
      <c r="H5752" s="255" t="s">
        <v>9168</v>
      </c>
      <c r="I5752" s="9">
        <v>3</v>
      </c>
    </row>
    <row r="5753">
      <c r="A5753" s="255" t="s">
        <v>6930</v>
      </c>
      <c r="B5753" s="9">
        <v>0</v>
      </c>
      <c r="C5753" s="255" t="s">
        <v>9104</v>
      </c>
      <c r="D5753" s="9">
        <v>-10039856439.057905</v>
      </c>
      <c r="E5753" s="9">
        <v>17477099.499999996</v>
      </c>
      <c r="F5753" s="255" t="s">
        <v>9124</v>
      </c>
      <c r="G5753" s="9">
        <v>1</v>
      </c>
      <c r="H5753" s="255" t="s">
        <v>9168</v>
      </c>
      <c r="I5753" s="9">
        <v>3</v>
      </c>
    </row>
    <row r="5754">
      <c r="A5754" s="255" t="s">
        <v>6931</v>
      </c>
      <c r="B5754" s="9">
        <v>0</v>
      </c>
      <c r="C5754" s="255" t="s">
        <v>9105</v>
      </c>
      <c r="D5754" s="9">
        <v>0.43887365779579762</v>
      </c>
      <c r="E5754" s="9">
        <v>17477099.499999996</v>
      </c>
      <c r="F5754" s="255" t="s">
        <v>9124</v>
      </c>
      <c r="G5754" s="9">
        <v>1</v>
      </c>
      <c r="H5754" s="255" t="s">
        <v>9168</v>
      </c>
      <c r="I5754" s="9">
        <v>3</v>
      </c>
    </row>
    <row r="5755">
      <c r="A5755" s="255" t="s">
        <v>6932</v>
      </c>
      <c r="B5755" s="9">
        <v>0</v>
      </c>
      <c r="C5755" s="255" t="s">
        <v>9205</v>
      </c>
      <c r="D5755" s="9">
        <v>-574.4578177321647</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59476582778.309029</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3403.1151895833195</v>
      </c>
      <c r="E5763" s="9">
        <v>17477099.499999996</v>
      </c>
      <c r="F5763" s="255" t="s">
        <v>9126</v>
      </c>
      <c r="G5763" s="9">
        <v>1</v>
      </c>
      <c r="H5763" s="255" t="s">
        <v>9168</v>
      </c>
      <c r="I5763" s="9">
        <v>3</v>
      </c>
    </row>
    <row r="5764">
      <c r="A5764" s="255" t="s">
        <v>6941</v>
      </c>
      <c r="B5764" s="9">
        <v>0</v>
      </c>
      <c r="C5764" s="255" t="s">
        <v>9103</v>
      </c>
      <c r="D5764" s="9">
        <v>10828721.857047806</v>
      </c>
      <c r="E5764" s="9">
        <v>17477099.499999996</v>
      </c>
      <c r="F5764" s="255" t="s">
        <v>9127</v>
      </c>
      <c r="G5764" s="9">
        <v>1</v>
      </c>
      <c r="H5764" s="255" t="s">
        <v>9168</v>
      </c>
      <c r="I5764" s="9">
        <v>3</v>
      </c>
    </row>
    <row r="5765">
      <c r="A5765" s="255" t="s">
        <v>6942</v>
      </c>
      <c r="B5765" s="9">
        <v>0</v>
      </c>
      <c r="C5765" s="255" t="s">
        <v>9104</v>
      </c>
      <c r="D5765" s="9">
        <v>49436726339.251129</v>
      </c>
      <c r="E5765" s="9">
        <v>17477099.499999996</v>
      </c>
      <c r="F5765" s="255" t="s">
        <v>9127</v>
      </c>
      <c r="G5765" s="9">
        <v>1</v>
      </c>
      <c r="H5765" s="255" t="s">
        <v>9168</v>
      </c>
      <c r="I5765" s="9">
        <v>3</v>
      </c>
    </row>
    <row r="5766">
      <c r="A5766" s="255" t="s">
        <v>6943</v>
      </c>
      <c r="B5766" s="9">
        <v>0</v>
      </c>
      <c r="C5766" s="255" t="s">
        <v>9105</v>
      </c>
      <c r="D5766" s="9">
        <v>0.61959490801364425</v>
      </c>
      <c r="E5766" s="9">
        <v>17477099.499999996</v>
      </c>
      <c r="F5766" s="255" t="s">
        <v>9127</v>
      </c>
      <c r="G5766" s="9">
        <v>1</v>
      </c>
      <c r="H5766" s="255" t="s">
        <v>9168</v>
      </c>
      <c r="I5766" s="9">
        <v>3</v>
      </c>
    </row>
    <row r="5767">
      <c r="A5767" s="255" t="s">
        <v>6944</v>
      </c>
      <c r="B5767" s="9">
        <v>0</v>
      </c>
      <c r="C5767" s="255" t="s">
        <v>9205</v>
      </c>
      <c r="D5767" s="9">
        <v>2828.6573718511554</v>
      </c>
      <c r="E5767" s="9">
        <v>17477099.499999996</v>
      </c>
      <c r="F5767" s="255" t="s">
        <v>9127</v>
      </c>
      <c r="G5767" s="9">
        <v>1</v>
      </c>
      <c r="H5767" s="255" t="s">
        <v>9168</v>
      </c>
      <c r="I5767" s="9">
        <v>3</v>
      </c>
    </row>
    <row r="5768">
      <c r="A5768" s="255" t="s">
        <v>6945</v>
      </c>
      <c r="B5768" s="9">
        <v>0</v>
      </c>
      <c r="C5768" s="255" t="s">
        <v>9103</v>
      </c>
      <c r="D5768" s="9">
        <v>10828721.857047806</v>
      </c>
      <c r="E5768" s="9">
        <v>17477099.499999996</v>
      </c>
      <c r="F5768" s="255" t="s">
        <v>9128</v>
      </c>
      <c r="G5768" s="9">
        <v>1</v>
      </c>
      <c r="H5768" s="255" t="s">
        <v>9168</v>
      </c>
      <c r="I5768" s="9">
        <v>3</v>
      </c>
    </row>
    <row r="5769">
      <c r="A5769" s="255" t="s">
        <v>6946</v>
      </c>
      <c r="B5769" s="9">
        <v>0</v>
      </c>
      <c r="C5769" s="255" t="s">
        <v>9104</v>
      </c>
      <c r="D5769" s="9">
        <v>49436726339.251129</v>
      </c>
      <c r="E5769" s="9">
        <v>17477099.499999996</v>
      </c>
      <c r="F5769" s="255" t="s">
        <v>9128</v>
      </c>
      <c r="G5769" s="9">
        <v>1</v>
      </c>
      <c r="H5769" s="255" t="s">
        <v>9168</v>
      </c>
      <c r="I5769" s="9">
        <v>3</v>
      </c>
    </row>
    <row r="5770">
      <c r="A5770" s="255" t="s">
        <v>6947</v>
      </c>
      <c r="B5770" s="9">
        <v>0</v>
      </c>
      <c r="C5770" s="255" t="s">
        <v>9105</v>
      </c>
      <c r="D5770" s="9">
        <v>0.61959490801364425</v>
      </c>
      <c r="E5770" s="9">
        <v>17477099.499999996</v>
      </c>
      <c r="F5770" s="255" t="s">
        <v>9128</v>
      </c>
      <c r="G5770" s="9">
        <v>1</v>
      </c>
      <c r="H5770" s="255" t="s">
        <v>9168</v>
      </c>
      <c r="I5770" s="9">
        <v>3</v>
      </c>
    </row>
    <row r="5771">
      <c r="A5771" s="255" t="s">
        <v>6948</v>
      </c>
      <c r="B5771" s="9">
        <v>0</v>
      </c>
      <c r="C5771" s="255" t="s">
        <v>9205</v>
      </c>
      <c r="D5771" s="9">
        <v>2828.6573718511554</v>
      </c>
      <c r="E5771" s="9">
        <v>17477099.499999996</v>
      </c>
      <c r="F5771" s="255" t="s">
        <v>9128</v>
      </c>
      <c r="G5771" s="9">
        <v>1</v>
      </c>
      <c r="H5771" s="255" t="s">
        <v>9168</v>
      </c>
      <c r="I5771" s="9">
        <v>3</v>
      </c>
    </row>
    <row r="5772">
      <c r="A5772" s="255" t="s">
        <v>6949</v>
      </c>
      <c r="B5772" s="9">
        <v>0</v>
      </c>
      <c r="C5772" s="255" t="s">
        <v>9103</v>
      </c>
      <c r="D5772" s="9">
        <v>2845287.3501445213</v>
      </c>
      <c r="E5772" s="9">
        <v>17477099.499999996</v>
      </c>
      <c r="F5772" s="255" t="s">
        <v>9129</v>
      </c>
      <c r="G5772" s="9">
        <v>1</v>
      </c>
      <c r="H5772" s="255" t="s">
        <v>9168</v>
      </c>
      <c r="I5772" s="9">
        <v>3</v>
      </c>
    </row>
    <row r="5773">
      <c r="A5773" s="255" t="s">
        <v>6950</v>
      </c>
      <c r="B5773" s="9">
        <v>0</v>
      </c>
      <c r="C5773" s="255" t="s">
        <v>9104</v>
      </c>
      <c r="D5773" s="9">
        <v>-58634002308.803307</v>
      </c>
      <c r="E5773" s="9">
        <v>17477099.499999996</v>
      </c>
      <c r="F5773" s="255" t="s">
        <v>9129</v>
      </c>
      <c r="G5773" s="9">
        <v>1</v>
      </c>
      <c r="H5773" s="255" t="s">
        <v>9168</v>
      </c>
      <c r="I5773" s="9">
        <v>3</v>
      </c>
    </row>
    <row r="5774">
      <c r="A5774" s="255" t="s">
        <v>6951</v>
      </c>
      <c r="B5774" s="9">
        <v>0</v>
      </c>
      <c r="C5774" s="255" t="s">
        <v>9105</v>
      </c>
      <c r="D5774" s="9">
        <v>0.16280088982411081</v>
      </c>
      <c r="E5774" s="9">
        <v>17477099.499999996</v>
      </c>
      <c r="F5774" s="255" t="s">
        <v>9129</v>
      </c>
      <c r="G5774" s="9">
        <v>1</v>
      </c>
      <c r="H5774" s="255" t="s">
        <v>9168</v>
      </c>
      <c r="I5774" s="9">
        <v>3</v>
      </c>
    </row>
    <row r="5775">
      <c r="A5775" s="255" t="s">
        <v>6952</v>
      </c>
      <c r="B5775" s="9">
        <v>0</v>
      </c>
      <c r="C5775" s="255" t="s">
        <v>9205</v>
      </c>
      <c r="D5775" s="9">
        <v>-3354.9046458654834</v>
      </c>
      <c r="E5775" s="9">
        <v>17477099.499999996</v>
      </c>
      <c r="F5775" s="255" t="s">
        <v>9129</v>
      </c>
      <c r="G5775" s="9">
        <v>1</v>
      </c>
      <c r="H5775" s="255" t="s">
        <v>9168</v>
      </c>
      <c r="I5775" s="9">
        <v>3</v>
      </c>
    </row>
    <row r="5776">
      <c r="A5776" s="255" t="s">
        <v>6953</v>
      </c>
      <c r="B5776" s="9">
        <v>0</v>
      </c>
      <c r="C5776" s="255" t="s">
        <v>9103</v>
      </c>
      <c r="D5776" s="9">
        <v>2845287.3501445213</v>
      </c>
      <c r="E5776" s="9">
        <v>17477099.499999996</v>
      </c>
      <c r="F5776" s="255" t="s">
        <v>9130</v>
      </c>
      <c r="G5776" s="9">
        <v>1</v>
      </c>
      <c r="H5776" s="255" t="s">
        <v>9168</v>
      </c>
      <c r="I5776" s="9">
        <v>3</v>
      </c>
    </row>
    <row r="5777">
      <c r="A5777" s="255" t="s">
        <v>6954</v>
      </c>
      <c r="B5777" s="9">
        <v>0</v>
      </c>
      <c r="C5777" s="255" t="s">
        <v>9104</v>
      </c>
      <c r="D5777" s="9">
        <v>-58634002308.803307</v>
      </c>
      <c r="E5777" s="9">
        <v>17477099.499999996</v>
      </c>
      <c r="F5777" s="255" t="s">
        <v>9130</v>
      </c>
      <c r="G5777" s="9">
        <v>1</v>
      </c>
      <c r="H5777" s="255" t="s">
        <v>9168</v>
      </c>
      <c r="I5777" s="9">
        <v>3</v>
      </c>
    </row>
    <row r="5778">
      <c r="A5778" s="255" t="s">
        <v>6955</v>
      </c>
      <c r="B5778" s="9">
        <v>0</v>
      </c>
      <c r="C5778" s="255" t="s">
        <v>9105</v>
      </c>
      <c r="D5778" s="9">
        <v>0.16280088982411081</v>
      </c>
      <c r="E5778" s="9">
        <v>17477099.499999996</v>
      </c>
      <c r="F5778" s="255" t="s">
        <v>9130</v>
      </c>
      <c r="G5778" s="9">
        <v>1</v>
      </c>
      <c r="H5778" s="255" t="s">
        <v>9168</v>
      </c>
      <c r="I5778" s="9">
        <v>3</v>
      </c>
    </row>
    <row r="5779">
      <c r="A5779" s="255" t="s">
        <v>6956</v>
      </c>
      <c r="B5779" s="9">
        <v>0</v>
      </c>
      <c r="C5779" s="255" t="s">
        <v>9205</v>
      </c>
      <c r="D5779" s="9">
        <v>-3354.9046458654834</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10706261.346407175</v>
      </c>
      <c r="E5788" s="9">
        <v>17477099.499999996</v>
      </c>
      <c r="F5788" s="255" t="s">
        <v>9133</v>
      </c>
      <c r="G5788" s="9">
        <v>1</v>
      </c>
      <c r="H5788" s="255" t="s">
        <v>9168</v>
      </c>
      <c r="I5788" s="9">
        <v>3</v>
      </c>
    </row>
    <row r="5789">
      <c r="A5789" s="255" t="s">
        <v>6966</v>
      </c>
      <c r="B5789" s="9">
        <v>0</v>
      </c>
      <c r="C5789" s="255" t="s">
        <v>9104</v>
      </c>
      <c r="D5789" s="9">
        <v>26528263555.536942</v>
      </c>
      <c r="E5789" s="9">
        <v>17477099.499999996</v>
      </c>
      <c r="F5789" s="255" t="s">
        <v>9133</v>
      </c>
      <c r="G5789" s="9">
        <v>1</v>
      </c>
      <c r="H5789" s="255" t="s">
        <v>9168</v>
      </c>
      <c r="I5789" s="9">
        <v>3</v>
      </c>
    </row>
    <row r="5790">
      <c r="A5790" s="255" t="s">
        <v>6967</v>
      </c>
      <c r="B5790" s="9">
        <v>0</v>
      </c>
      <c r="C5790" s="255" t="s">
        <v>9105</v>
      </c>
      <c r="D5790" s="9">
        <v>0.61258799530249153</v>
      </c>
      <c r="E5790" s="9">
        <v>17477099.499999996</v>
      </c>
      <c r="F5790" s="255" t="s">
        <v>9133</v>
      </c>
      <c r="G5790" s="9">
        <v>1</v>
      </c>
      <c r="H5790" s="255" t="s">
        <v>9168</v>
      </c>
      <c r="I5790" s="9">
        <v>3</v>
      </c>
    </row>
    <row r="5791">
      <c r="A5791" s="255" t="s">
        <v>6968</v>
      </c>
      <c r="B5791" s="9">
        <v>0</v>
      </c>
      <c r="C5791" s="255" t="s">
        <v>9205</v>
      </c>
      <c r="D5791" s="9">
        <v>1517.8870816371416</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-63543738230.321335</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-3635.8286013260581</v>
      </c>
      <c r="E5795" s="9">
        <v>17477099.499999996</v>
      </c>
      <c r="F5795" s="255" t="s">
        <v>9134</v>
      </c>
      <c r="G5795" s="9">
        <v>1</v>
      </c>
      <c r="H5795" s="255" t="s">
        <v>9168</v>
      </c>
      <c r="I5795" s="9">
        <v>3</v>
      </c>
    </row>
    <row r="5796">
      <c r="A5796" s="255" t="s">
        <v>6973</v>
      </c>
      <c r="B5796" s="9">
        <v>0</v>
      </c>
      <c r="C5796" s="255" t="s">
        <v>9103</v>
      </c>
      <c r="D5796" s="9">
        <v>2998760.0872273068</v>
      </c>
      <c r="E5796" s="9">
        <v>17477099.499999996</v>
      </c>
      <c r="F5796" s="255" t="s">
        <v>9135</v>
      </c>
      <c r="G5796" s="9">
        <v>1</v>
      </c>
      <c r="H5796" s="255" t="s">
        <v>9168</v>
      </c>
      <c r="I5796" s="9">
        <v>3</v>
      </c>
    </row>
    <row r="5797">
      <c r="A5797" s="255" t="s">
        <v>6974</v>
      </c>
      <c r="B5797" s="9">
        <v>0</v>
      </c>
      <c r="C5797" s="255" t="s">
        <v>9104</v>
      </c>
      <c r="D5797" s="9">
        <v>-37015474674.784393</v>
      </c>
      <c r="E5797" s="9">
        <v>17477099.499999996</v>
      </c>
      <c r="F5797" s="255" t="s">
        <v>9135</v>
      </c>
      <c r="G5797" s="9">
        <v>1</v>
      </c>
      <c r="H5797" s="255" t="s">
        <v>9168</v>
      </c>
      <c r="I5797" s="9">
        <v>3</v>
      </c>
    </row>
    <row r="5798">
      <c r="A5798" s="255" t="s">
        <v>6975</v>
      </c>
      <c r="B5798" s="9">
        <v>0</v>
      </c>
      <c r="C5798" s="255" t="s">
        <v>9105</v>
      </c>
      <c r="D5798" s="9">
        <v>0.17158225180484368</v>
      </c>
      <c r="E5798" s="9">
        <v>17477099.499999996</v>
      </c>
      <c r="F5798" s="255" t="s">
        <v>9135</v>
      </c>
      <c r="G5798" s="9">
        <v>1</v>
      </c>
      <c r="H5798" s="255" t="s">
        <v>9168</v>
      </c>
      <c r="I5798" s="9">
        <v>3</v>
      </c>
    </row>
    <row r="5799">
      <c r="A5799" s="255" t="s">
        <v>6976</v>
      </c>
      <c r="B5799" s="9">
        <v>0</v>
      </c>
      <c r="C5799" s="255" t="s">
        <v>9205</v>
      </c>
      <c r="D5799" s="9">
        <v>-2117.9415196889163</v>
      </c>
      <c r="E5799" s="9">
        <v>17477099.499999996</v>
      </c>
      <c r="F5799" s="255" t="s">
        <v>9135</v>
      </c>
      <c r="G5799" s="9">
        <v>1</v>
      </c>
      <c r="H5799" s="255" t="s">
        <v>9168</v>
      </c>
      <c r="I5799" s="9">
        <v>3</v>
      </c>
    </row>
    <row r="5800">
      <c r="A5800" s="255" t="s">
        <v>6977</v>
      </c>
      <c r="B5800" s="9">
        <v>0</v>
      </c>
      <c r="C5800" s="255" t="s">
        <v>9103</v>
      </c>
      <c r="D5800" s="9">
        <v>3396931.7697414597</v>
      </c>
      <c r="E5800" s="9">
        <v>17477099.499999996</v>
      </c>
      <c r="F5800" s="255" t="s">
        <v>9136</v>
      </c>
      <c r="G5800" s="9">
        <v>1</v>
      </c>
      <c r="H5800" s="255" t="s">
        <v>9168</v>
      </c>
      <c r="I5800" s="9">
        <v>3</v>
      </c>
    </row>
    <row r="5801">
      <c r="A5801" s="255" t="s">
        <v>6978</v>
      </c>
      <c r="B5801" s="9">
        <v>0</v>
      </c>
      <c r="C5801" s="255" t="s">
        <v>9104</v>
      </c>
      <c r="D5801" s="9">
        <v>21618527634.018909</v>
      </c>
      <c r="E5801" s="9">
        <v>17477099.499999996</v>
      </c>
      <c r="F5801" s="255" t="s">
        <v>9136</v>
      </c>
      <c r="G5801" s="9">
        <v>1</v>
      </c>
      <c r="H5801" s="255" t="s">
        <v>9168</v>
      </c>
      <c r="I5801" s="9">
        <v>3</v>
      </c>
    </row>
    <row r="5802">
      <c r="A5802" s="255" t="s">
        <v>6979</v>
      </c>
      <c r="B5802" s="9">
        <v>0</v>
      </c>
      <c r="C5802" s="255" t="s">
        <v>9105</v>
      </c>
      <c r="D5802" s="9">
        <v>0.19436473253135972</v>
      </c>
      <c r="E5802" s="9">
        <v>17477099.499999996</v>
      </c>
      <c r="F5802" s="255" t="s">
        <v>9136</v>
      </c>
      <c r="G5802" s="9">
        <v>1</v>
      </c>
      <c r="H5802" s="255" t="s">
        <v>9168</v>
      </c>
      <c r="I5802" s="9">
        <v>3</v>
      </c>
    </row>
    <row r="5803">
      <c r="A5803" s="255" t="s">
        <v>6980</v>
      </c>
      <c r="B5803" s="9">
        <v>0</v>
      </c>
      <c r="C5803" s="255" t="s">
        <v>9205</v>
      </c>
      <c r="D5803" s="9">
        <v>1236.9631261765669</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0.33339649999999998</v>
      </c>
      <c r="E5854" s="9">
        <v>17477099.499999996</v>
      </c>
      <c r="F5854" s="255" t="s">
        <v>9147</v>
      </c>
      <c r="G5854" s="9">
        <v>1</v>
      </c>
      <c r="H5854" s="255" t="s">
        <v>9168</v>
      </c>
      <c r="I5854" s="9">
        <v>3</v>
      </c>
    </row>
    <row r="5855">
      <c r="A5855" s="255" t="s">
        <v>7032</v>
      </c>
      <c r="B5855" s="9">
        <v>0</v>
      </c>
      <c r="C5855" s="255" t="s">
        <v>9107</v>
      </c>
      <c r="D5855" s="9">
        <v>0.20269039999999999</v>
      </c>
      <c r="E5855" s="9">
        <v>17477099.499999996</v>
      </c>
      <c r="F5855" s="255" t="s">
        <v>9147</v>
      </c>
      <c r="G5855" s="9">
        <v>1</v>
      </c>
      <c r="H5855" s="255" t="s">
        <v>9168</v>
      </c>
      <c r="I5855" s="9">
        <v>3</v>
      </c>
    </row>
    <row r="5856">
      <c r="A5856" s="255" t="s">
        <v>7033</v>
      </c>
      <c r="B5856" s="9">
        <v>0</v>
      </c>
      <c r="C5856" s="255" t="s">
        <v>9108</v>
      </c>
      <c r="D5856" s="9">
        <v>0.37416492243763472</v>
      </c>
      <c r="E5856" s="9">
        <v>17477099.499999996</v>
      </c>
      <c r="F5856" s="255" t="s">
        <v>9147</v>
      </c>
      <c r="G5856" s="9">
        <v>1</v>
      </c>
      <c r="H5856" s="255" t="s">
        <v>9169</v>
      </c>
      <c r="I5856" s="9">
        <v>3</v>
      </c>
    </row>
    <row r="5857">
      <c r="A5857" s="255" t="s">
        <v>7034</v>
      </c>
      <c r="B5857" s="9">
        <v>0</v>
      </c>
      <c r="C5857" s="255" t="s">
        <v>9109</v>
      </c>
      <c r="D5857" s="9">
        <v>0.10219217772403888</v>
      </c>
      <c r="E5857" s="9">
        <v>17477099.499999996</v>
      </c>
      <c r="F5857" s="255" t="s">
        <v>9147</v>
      </c>
      <c r="G5857" s="9">
        <v>1</v>
      </c>
      <c r="H5857" s="255" t="s">
        <v>9169</v>
      </c>
      <c r="I5857" s="9">
        <v>3</v>
      </c>
    </row>
    <row r="5858">
      <c r="A5858" s="255" t="s">
        <v>7035</v>
      </c>
      <c r="B5858" s="9">
        <v>0</v>
      </c>
      <c r="C5858" s="255" t="s">
        <v>9110</v>
      </c>
      <c r="D5858" s="9">
        <v>0.039911285733134176</v>
      </c>
      <c r="E5858" s="9">
        <v>17477099.499999996</v>
      </c>
      <c r="F5858" s="255" t="s">
        <v>9147</v>
      </c>
      <c r="G5858" s="9">
        <v>1</v>
      </c>
      <c r="H5858" s="255" t="s">
        <v>9169</v>
      </c>
      <c r="I5858" s="9">
        <v>3</v>
      </c>
    </row>
    <row r="5859">
      <c r="A5859" s="255" t="s">
        <v>7036</v>
      </c>
      <c r="B5859" s="9">
        <v>0</v>
      </c>
      <c r="C5859" s="255" t="s">
        <v>9106</v>
      </c>
      <c r="D5859" s="9">
        <v>0.33339649999999998</v>
      </c>
      <c r="E5859" s="9">
        <v>17477099.499999996</v>
      </c>
      <c r="F5859" s="255" t="s">
        <v>9148</v>
      </c>
      <c r="G5859" s="9">
        <v>1</v>
      </c>
      <c r="H5859" s="255" t="s">
        <v>9168</v>
      </c>
      <c r="I5859" s="9">
        <v>3</v>
      </c>
    </row>
    <row r="5860">
      <c r="A5860" s="255" t="s">
        <v>7037</v>
      </c>
      <c r="B5860" s="9">
        <v>0</v>
      </c>
      <c r="C5860" s="255" t="s">
        <v>9107</v>
      </c>
      <c r="D5860" s="9">
        <v>0.20269039999999999</v>
      </c>
      <c r="E5860" s="9">
        <v>17477099.499999996</v>
      </c>
      <c r="F5860" s="255" t="s">
        <v>9148</v>
      </c>
      <c r="G5860" s="9">
        <v>1</v>
      </c>
      <c r="H5860" s="255" t="s">
        <v>9168</v>
      </c>
      <c r="I5860" s="9">
        <v>3</v>
      </c>
    </row>
    <row r="5861">
      <c r="A5861" s="255" t="s">
        <v>7038</v>
      </c>
      <c r="B5861" s="9">
        <v>0</v>
      </c>
      <c r="C5861" s="255" t="s">
        <v>9108</v>
      </c>
      <c r="D5861" s="9">
        <v>0.37416492243763472</v>
      </c>
      <c r="E5861" s="9">
        <v>17477099.499999996</v>
      </c>
      <c r="F5861" s="255" t="s">
        <v>9148</v>
      </c>
      <c r="G5861" s="9">
        <v>1</v>
      </c>
      <c r="H5861" s="255" t="s">
        <v>9169</v>
      </c>
      <c r="I5861" s="9">
        <v>3</v>
      </c>
    </row>
    <row r="5862">
      <c r="A5862" s="255" t="s">
        <v>7039</v>
      </c>
      <c r="B5862" s="9">
        <v>0</v>
      </c>
      <c r="C5862" s="255" t="s">
        <v>9109</v>
      </c>
      <c r="D5862" s="9">
        <v>0.10219217772403888</v>
      </c>
      <c r="E5862" s="9">
        <v>17477099.499999996</v>
      </c>
      <c r="F5862" s="255" t="s">
        <v>9148</v>
      </c>
      <c r="G5862" s="9">
        <v>1</v>
      </c>
      <c r="H5862" s="255" t="s">
        <v>9169</v>
      </c>
      <c r="I5862" s="9">
        <v>3</v>
      </c>
    </row>
    <row r="5863">
      <c r="A5863" s="255" t="s">
        <v>7040</v>
      </c>
      <c r="B5863" s="9">
        <v>0</v>
      </c>
      <c r="C5863" s="255" t="s">
        <v>9110</v>
      </c>
      <c r="D5863" s="9">
        <v>0.039911285733134176</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0.33319330000000003</v>
      </c>
      <c r="E5867" s="9">
        <v>17477099.499999996</v>
      </c>
      <c r="F5867" s="255" t="s">
        <v>9157</v>
      </c>
      <c r="G5867" s="9">
        <v>1</v>
      </c>
      <c r="H5867" s="255" t="s">
        <v>9168</v>
      </c>
      <c r="I5867" s="9">
        <v>3</v>
      </c>
    </row>
    <row r="5868">
      <c r="A5868" s="255" t="s">
        <v>7045</v>
      </c>
      <c r="B5868" s="9">
        <v>0</v>
      </c>
      <c r="C5868" s="255" t="s">
        <v>9107</v>
      </c>
      <c r="D5868" s="9">
        <v>0.20260439999999999</v>
      </c>
      <c r="E5868" s="9">
        <v>17477099.499999996</v>
      </c>
      <c r="F5868" s="255" t="s">
        <v>9157</v>
      </c>
      <c r="G5868" s="9">
        <v>1</v>
      </c>
      <c r="H5868" s="255" t="s">
        <v>9168</v>
      </c>
      <c r="I5868" s="9">
        <v>3</v>
      </c>
    </row>
    <row r="5869">
      <c r="A5869" s="255" t="s">
        <v>7046</v>
      </c>
      <c r="B5869" s="9">
        <v>0</v>
      </c>
      <c r="C5869" s="255" t="s">
        <v>9106</v>
      </c>
      <c r="D5869" s="9">
        <v>0.33339649999999998</v>
      </c>
      <c r="E5869" s="9">
        <v>17477099.499999996</v>
      </c>
      <c r="F5869" s="255" t="s">
        <v>9150</v>
      </c>
      <c r="G5869" s="9">
        <v>1</v>
      </c>
      <c r="H5869" s="255" t="s">
        <v>9168</v>
      </c>
      <c r="I5869" s="9">
        <v>3</v>
      </c>
    </row>
    <row r="5870">
      <c r="A5870" s="255" t="s">
        <v>7047</v>
      </c>
      <c r="B5870" s="9">
        <v>0</v>
      </c>
      <c r="C5870" s="255" t="s">
        <v>9107</v>
      </c>
      <c r="D5870" s="9">
        <v>0.20269039999999999</v>
      </c>
      <c r="E5870" s="9">
        <v>17477099.499999996</v>
      </c>
      <c r="F5870" s="255" t="s">
        <v>9150</v>
      </c>
      <c r="G5870" s="9">
        <v>1</v>
      </c>
      <c r="H5870" s="255" t="s">
        <v>9168</v>
      </c>
      <c r="I5870" s="9">
        <v>3</v>
      </c>
    </row>
    <row r="5871">
      <c r="A5871" s="255" t="s">
        <v>7048</v>
      </c>
      <c r="B5871" s="9">
        <v>0</v>
      </c>
      <c r="C5871" s="255" t="s">
        <v>9108</v>
      </c>
      <c r="D5871" s="9">
        <v>0.37416492243763472</v>
      </c>
      <c r="E5871" s="9">
        <v>17477099.499999996</v>
      </c>
      <c r="F5871" s="255" t="s">
        <v>9150</v>
      </c>
      <c r="G5871" s="9">
        <v>1</v>
      </c>
      <c r="H5871" s="255" t="s">
        <v>9169</v>
      </c>
      <c r="I5871" s="9">
        <v>3</v>
      </c>
    </row>
    <row r="5872">
      <c r="A5872" s="255" t="s">
        <v>7049</v>
      </c>
      <c r="B5872" s="9">
        <v>0</v>
      </c>
      <c r="C5872" s="255" t="s">
        <v>9109</v>
      </c>
      <c r="D5872" s="9">
        <v>0.10219217772403888</v>
      </c>
      <c r="E5872" s="9">
        <v>17477099.499999996</v>
      </c>
      <c r="F5872" s="255" t="s">
        <v>9150</v>
      </c>
      <c r="G5872" s="9">
        <v>1</v>
      </c>
      <c r="H5872" s="255" t="s">
        <v>9169</v>
      </c>
      <c r="I5872" s="9">
        <v>3</v>
      </c>
    </row>
    <row r="5873">
      <c r="A5873" s="255" t="s">
        <v>7050</v>
      </c>
      <c r="B5873" s="9">
        <v>0</v>
      </c>
      <c r="C5873" s="255" t="s">
        <v>9110</v>
      </c>
      <c r="D5873" s="9">
        <v>0.039911285733134176</v>
      </c>
      <c r="E5873" s="9">
        <v>17477099.499999996</v>
      </c>
      <c r="F5873" s="255" t="s">
        <v>9150</v>
      </c>
      <c r="G5873" s="9">
        <v>1</v>
      </c>
      <c r="H5873" s="255" t="s">
        <v>9169</v>
      </c>
      <c r="I5873" s="9">
        <v>3</v>
      </c>
    </row>
    <row r="5874">
      <c r="A5874" s="255" t="s">
        <v>7051</v>
      </c>
      <c r="B5874" s="9">
        <v>0</v>
      </c>
      <c r="C5874" s="255" t="s">
        <v>9106</v>
      </c>
      <c r="D5874" s="9">
        <v>0.33226070000000002</v>
      </c>
      <c r="E5874" s="9">
        <v>17477099.499999996</v>
      </c>
      <c r="F5874" s="255" t="s">
        <v>9151</v>
      </c>
      <c r="G5874" s="9">
        <v>1</v>
      </c>
      <c r="H5874" s="255" t="s">
        <v>9168</v>
      </c>
      <c r="I5874" s="9">
        <v>3</v>
      </c>
    </row>
    <row r="5875">
      <c r="A5875" s="255" t="s">
        <v>7052</v>
      </c>
      <c r="B5875" s="9">
        <v>0</v>
      </c>
      <c r="C5875" s="255" t="s">
        <v>9107</v>
      </c>
      <c r="D5875" s="9">
        <v>0.20106679999999999</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0.33497080000000001</v>
      </c>
      <c r="E5879" s="9">
        <v>17477099.499999996</v>
      </c>
      <c r="F5879" s="255" t="s">
        <v>9152</v>
      </c>
      <c r="G5879" s="9">
        <v>1</v>
      </c>
      <c r="H5879" s="255" t="s">
        <v>9168</v>
      </c>
      <c r="I5879" s="9">
        <v>3</v>
      </c>
    </row>
    <row r="5880">
      <c r="A5880" s="255" t="s">
        <v>7057</v>
      </c>
      <c r="B5880" s="9">
        <v>0</v>
      </c>
      <c r="C5880" s="255" t="s">
        <v>9107</v>
      </c>
      <c r="D5880" s="9">
        <v>0.20511190000000001</v>
      </c>
      <c r="E5880" s="9">
        <v>17477099.499999996</v>
      </c>
      <c r="F5880" s="255" t="s">
        <v>9152</v>
      </c>
      <c r="G5880" s="9">
        <v>1</v>
      </c>
      <c r="H5880" s="255" t="s">
        <v>9168</v>
      </c>
      <c r="I5880" s="9">
        <v>3</v>
      </c>
    </row>
    <row r="5881">
      <c r="A5881" s="255" t="s">
        <v>7058</v>
      </c>
      <c r="B5881" s="9">
        <v>0</v>
      </c>
      <c r="C5881" s="255" t="s">
        <v>9108</v>
      </c>
      <c r="D5881" s="9">
        <v>0.37203827181906807</v>
      </c>
      <c r="E5881" s="9">
        <v>17477099.499999996</v>
      </c>
      <c r="F5881" s="255" t="s">
        <v>9152</v>
      </c>
      <c r="G5881" s="9">
        <v>1</v>
      </c>
      <c r="H5881" s="255" t="s">
        <v>9169</v>
      </c>
      <c r="I5881" s="9">
        <v>3</v>
      </c>
    </row>
    <row r="5882">
      <c r="A5882" s="255" t="s">
        <v>7059</v>
      </c>
      <c r="B5882" s="9">
        <v>0</v>
      </c>
      <c r="C5882" s="255" t="s">
        <v>9109</v>
      </c>
      <c r="D5882" s="9">
        <v>0.10147474963976545</v>
      </c>
      <c r="E5882" s="9">
        <v>17477099.499999996</v>
      </c>
      <c r="F5882" s="255" t="s">
        <v>9152</v>
      </c>
      <c r="G5882" s="9">
        <v>1</v>
      </c>
      <c r="H5882" s="255" t="s">
        <v>9169</v>
      </c>
      <c r="I5882" s="9">
        <v>3</v>
      </c>
    </row>
    <row r="5883">
      <c r="A5883" s="255" t="s">
        <v>7060</v>
      </c>
      <c r="B5883" s="9">
        <v>0</v>
      </c>
      <c r="C5883" s="255" t="s">
        <v>9110</v>
      </c>
      <c r="D5883" s="9">
        <v>0.03964715939148878</v>
      </c>
      <c r="E5883" s="9">
        <v>17477099.499999996</v>
      </c>
      <c r="F5883" s="255" t="s">
        <v>9152</v>
      </c>
      <c r="G5883" s="9">
        <v>1</v>
      </c>
      <c r="H5883" s="255" t="s">
        <v>9169</v>
      </c>
      <c r="I5883" s="9">
        <v>3</v>
      </c>
    </row>
    <row r="5884">
      <c r="A5884" s="255" t="s">
        <v>7061</v>
      </c>
      <c r="B5884" s="9">
        <v>0</v>
      </c>
      <c r="C5884" s="255" t="s">
        <v>9106</v>
      </c>
      <c r="D5884" s="9">
        <v>0.33497080000000001</v>
      </c>
      <c r="E5884" s="9">
        <v>17477099.499999996</v>
      </c>
      <c r="F5884" s="255" t="s">
        <v>9153</v>
      </c>
      <c r="G5884" s="9">
        <v>1</v>
      </c>
      <c r="H5884" s="255" t="s">
        <v>9168</v>
      </c>
      <c r="I5884" s="9">
        <v>3</v>
      </c>
    </row>
    <row r="5885">
      <c r="A5885" s="255" t="s">
        <v>7062</v>
      </c>
      <c r="B5885" s="9">
        <v>0</v>
      </c>
      <c r="C5885" s="255" t="s">
        <v>9107</v>
      </c>
      <c r="D5885" s="9">
        <v>0.20511190000000001</v>
      </c>
      <c r="E5885" s="9">
        <v>17477099.499999996</v>
      </c>
      <c r="F5885" s="255" t="s">
        <v>9153</v>
      </c>
      <c r="G5885" s="9">
        <v>1</v>
      </c>
      <c r="H5885" s="255" t="s">
        <v>9168</v>
      </c>
      <c r="I5885" s="9">
        <v>3</v>
      </c>
    </row>
    <row r="5886">
      <c r="A5886" s="255" t="s">
        <v>7063</v>
      </c>
      <c r="B5886" s="9">
        <v>0</v>
      </c>
      <c r="C5886" s="255" t="s">
        <v>9108</v>
      </c>
      <c r="D5886" s="9">
        <v>0.37203827181906807</v>
      </c>
      <c r="E5886" s="9">
        <v>17477099.499999996</v>
      </c>
      <c r="F5886" s="255" t="s">
        <v>9153</v>
      </c>
      <c r="G5886" s="9">
        <v>1</v>
      </c>
      <c r="H5886" s="255" t="s">
        <v>9169</v>
      </c>
      <c r="I5886" s="9">
        <v>3</v>
      </c>
    </row>
    <row r="5887">
      <c r="A5887" s="255" t="s">
        <v>7064</v>
      </c>
      <c r="B5887" s="9">
        <v>0</v>
      </c>
      <c r="C5887" s="255" t="s">
        <v>9109</v>
      </c>
      <c r="D5887" s="9">
        <v>0.10147474963976545</v>
      </c>
      <c r="E5887" s="9">
        <v>17477099.499999996</v>
      </c>
      <c r="F5887" s="255" t="s">
        <v>9153</v>
      </c>
      <c r="G5887" s="9">
        <v>1</v>
      </c>
      <c r="H5887" s="255" t="s">
        <v>9169</v>
      </c>
      <c r="I5887" s="9">
        <v>3</v>
      </c>
    </row>
    <row r="5888">
      <c r="A5888" s="255" t="s">
        <v>7065</v>
      </c>
      <c r="B5888" s="9">
        <v>0</v>
      </c>
      <c r="C5888" s="255" t="s">
        <v>9110</v>
      </c>
      <c r="D5888" s="9">
        <v>0.03964715939148878</v>
      </c>
      <c r="E5888" s="9">
        <v>17477099.499999996</v>
      </c>
      <c r="F5888" s="255" t="s">
        <v>9153</v>
      </c>
      <c r="G5888" s="9">
        <v>1</v>
      </c>
      <c r="H5888" s="255" t="s">
        <v>9169</v>
      </c>
      <c r="I5888" s="9">
        <v>3</v>
      </c>
    </row>
    <row r="5889">
      <c r="A5889" s="255" t="s">
        <v>7066</v>
      </c>
      <c r="B5889" s="9">
        <v>0</v>
      </c>
      <c r="C5889" s="255" t="s">
        <v>9106</v>
      </c>
      <c r="D5889" s="9">
        <v>0.33282620000000002</v>
      </c>
      <c r="E5889" s="9">
        <v>17477099.499999996</v>
      </c>
      <c r="F5889" s="255" t="s">
        <v>9154</v>
      </c>
      <c r="G5889" s="9">
        <v>1</v>
      </c>
      <c r="H5889" s="255" t="s">
        <v>9168</v>
      </c>
      <c r="I5889" s="9">
        <v>3</v>
      </c>
    </row>
    <row r="5890">
      <c r="A5890" s="255" t="s">
        <v>7067</v>
      </c>
      <c r="B5890" s="9">
        <v>0</v>
      </c>
      <c r="C5890" s="255" t="s">
        <v>9107</v>
      </c>
      <c r="D5890" s="9">
        <v>0.2019463</v>
      </c>
      <c r="E5890" s="9">
        <v>17477099.499999996</v>
      </c>
      <c r="F5890" s="255" t="s">
        <v>9154</v>
      </c>
      <c r="G5890" s="9">
        <v>1</v>
      </c>
      <c r="H5890" s="255" t="s">
        <v>9168</v>
      </c>
      <c r="I5890" s="9">
        <v>3</v>
      </c>
    </row>
    <row r="5891">
      <c r="A5891" s="255" t="s">
        <v>7068</v>
      </c>
      <c r="B5891" s="9">
        <v>0</v>
      </c>
      <c r="C5891" s="255" t="s">
        <v>9108</v>
      </c>
      <c r="D5891" s="9">
        <v>0.3780811845675725</v>
      </c>
      <c r="E5891" s="9">
        <v>17477099.499999996</v>
      </c>
      <c r="F5891" s="255" t="s">
        <v>9154</v>
      </c>
      <c r="G5891" s="9">
        <v>1</v>
      </c>
      <c r="H5891" s="255" t="s">
        <v>9169</v>
      </c>
      <c r="I5891" s="9">
        <v>3</v>
      </c>
    </row>
    <row r="5892">
      <c r="A5892" s="255" t="s">
        <v>7069</v>
      </c>
      <c r="B5892" s="9">
        <v>0</v>
      </c>
      <c r="C5892" s="255" t="s">
        <v>9109</v>
      </c>
      <c r="D5892" s="9">
        <v>0.10316244812337351</v>
      </c>
      <c r="E5892" s="9">
        <v>17477099.499999996</v>
      </c>
      <c r="F5892" s="255" t="s">
        <v>9154</v>
      </c>
      <c r="G5892" s="9">
        <v>1</v>
      </c>
      <c r="H5892" s="255" t="s">
        <v>9169</v>
      </c>
      <c r="I5892" s="9">
        <v>3</v>
      </c>
    </row>
    <row r="5893">
      <c r="A5893" s="255" t="s">
        <v>7070</v>
      </c>
      <c r="B5893" s="9">
        <v>0</v>
      </c>
      <c r="C5893" s="255" t="s">
        <v>9110</v>
      </c>
      <c r="D5893" s="9">
        <v>0.040322047792792158</v>
      </c>
      <c r="E5893" s="9">
        <v>17477099.499999996</v>
      </c>
      <c r="F5893" s="255" t="s">
        <v>9154</v>
      </c>
      <c r="G5893" s="9">
        <v>1</v>
      </c>
      <c r="H5893" s="255" t="s">
        <v>9169</v>
      </c>
      <c r="I5893" s="9">
        <v>3</v>
      </c>
    </row>
    <row r="5894">
      <c r="A5894" s="255" t="s">
        <v>7071</v>
      </c>
      <c r="B5894" s="9">
        <v>0</v>
      </c>
      <c r="C5894" s="255" t="s">
        <v>9106</v>
      </c>
      <c r="D5894" s="9">
        <v>0.33282620000000002</v>
      </c>
      <c r="E5894" s="9">
        <v>17477099.499999996</v>
      </c>
      <c r="F5894" s="255" t="s">
        <v>9155</v>
      </c>
      <c r="G5894" s="9">
        <v>1</v>
      </c>
      <c r="H5894" s="255" t="s">
        <v>9168</v>
      </c>
      <c r="I5894" s="9">
        <v>3</v>
      </c>
    </row>
    <row r="5895">
      <c r="A5895" s="255" t="s">
        <v>7072</v>
      </c>
      <c r="B5895" s="9">
        <v>0</v>
      </c>
      <c r="C5895" s="255" t="s">
        <v>9107</v>
      </c>
      <c r="D5895" s="9">
        <v>0.2019463</v>
      </c>
      <c r="E5895" s="9">
        <v>17477099.499999996</v>
      </c>
      <c r="F5895" s="255" t="s">
        <v>9155</v>
      </c>
      <c r="G5895" s="9">
        <v>1</v>
      </c>
      <c r="H5895" s="255" t="s">
        <v>9168</v>
      </c>
      <c r="I5895" s="9">
        <v>3</v>
      </c>
    </row>
    <row r="5896">
      <c r="A5896" s="255" t="s">
        <v>7073</v>
      </c>
      <c r="B5896" s="9">
        <v>0</v>
      </c>
      <c r="C5896" s="255" t="s">
        <v>9108</v>
      </c>
      <c r="D5896" s="9">
        <v>0.3780811845675725</v>
      </c>
      <c r="E5896" s="9">
        <v>17477099.499999996</v>
      </c>
      <c r="F5896" s="255" t="s">
        <v>9155</v>
      </c>
      <c r="G5896" s="9">
        <v>1</v>
      </c>
      <c r="H5896" s="255" t="s">
        <v>9169</v>
      </c>
      <c r="I5896" s="9">
        <v>3</v>
      </c>
    </row>
    <row r="5897">
      <c r="A5897" s="255" t="s">
        <v>7074</v>
      </c>
      <c r="B5897" s="9">
        <v>0</v>
      </c>
      <c r="C5897" s="255" t="s">
        <v>9109</v>
      </c>
      <c r="D5897" s="9">
        <v>0.10316244812337351</v>
      </c>
      <c r="E5897" s="9">
        <v>17477099.499999996</v>
      </c>
      <c r="F5897" s="255" t="s">
        <v>9155</v>
      </c>
      <c r="G5897" s="9">
        <v>1</v>
      </c>
      <c r="H5897" s="255" t="s">
        <v>9169</v>
      </c>
      <c r="I5897" s="9">
        <v>3</v>
      </c>
    </row>
    <row r="5898">
      <c r="A5898" s="255" t="s">
        <v>7075</v>
      </c>
      <c r="B5898" s="9">
        <v>0</v>
      </c>
      <c r="C5898" s="255" t="s">
        <v>9110</v>
      </c>
      <c r="D5898" s="9">
        <v>0.040322047792792158</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0.33375650000000001</v>
      </c>
      <c r="E5927" s="9">
        <v>17477099.499999996</v>
      </c>
      <c r="F5927" s="255" t="s">
        <v>9162</v>
      </c>
      <c r="G5927" s="9">
        <v>1</v>
      </c>
      <c r="H5927" s="255" t="s">
        <v>9168</v>
      </c>
      <c r="I5927" s="9">
        <v>3</v>
      </c>
    </row>
    <row r="5928">
      <c r="A5928" s="255" t="s">
        <v>7105</v>
      </c>
      <c r="B5928" s="9">
        <v>0</v>
      </c>
      <c r="C5928" s="255" t="s">
        <v>9107</v>
      </c>
      <c r="D5928" s="9">
        <v>0.20311969999999999</v>
      </c>
      <c r="E5928" s="9">
        <v>17477099.499999996</v>
      </c>
      <c r="F5928" s="255" t="s">
        <v>9162</v>
      </c>
      <c r="G5928" s="9">
        <v>1</v>
      </c>
      <c r="H5928" s="255" t="s">
        <v>9168</v>
      </c>
      <c r="I5928" s="9">
        <v>3</v>
      </c>
    </row>
    <row r="5929">
      <c r="A5929" s="255" t="s">
        <v>7106</v>
      </c>
      <c r="B5929" s="9">
        <v>0</v>
      </c>
      <c r="C5929" s="255" t="s">
        <v>9108</v>
      </c>
      <c r="D5929" s="9">
        <v>0.37242517121260699</v>
      </c>
      <c r="E5929" s="9">
        <v>17477099.499999996</v>
      </c>
      <c r="F5929" s="255" t="s">
        <v>9162</v>
      </c>
      <c r="G5929" s="9">
        <v>1</v>
      </c>
      <c r="H5929" s="255" t="s">
        <v>9169</v>
      </c>
      <c r="I5929" s="9">
        <v>3</v>
      </c>
    </row>
    <row r="5930">
      <c r="A5930" s="255" t="s">
        <v>7107</v>
      </c>
      <c r="B5930" s="9">
        <v>0</v>
      </c>
      <c r="C5930" s="255" t="s">
        <v>9109</v>
      </c>
      <c r="D5930" s="9">
        <v>0.10138021817768469</v>
      </c>
      <c r="E5930" s="9">
        <v>17477099.499999996</v>
      </c>
      <c r="F5930" s="255" t="s">
        <v>9162</v>
      </c>
      <c r="G5930" s="9">
        <v>1</v>
      </c>
      <c r="H5930" s="255" t="s">
        <v>9169</v>
      </c>
      <c r="I5930" s="9">
        <v>3</v>
      </c>
    </row>
    <row r="5931">
      <c r="A5931" s="255" t="s">
        <v>7108</v>
      </c>
      <c r="B5931" s="9">
        <v>0</v>
      </c>
      <c r="C5931" s="255" t="s">
        <v>9110</v>
      </c>
      <c r="D5931" s="9">
        <v>0.039582050007248078</v>
      </c>
      <c r="E5931" s="9">
        <v>17477099.499999996</v>
      </c>
      <c r="F5931" s="255" t="s">
        <v>9162</v>
      </c>
      <c r="G5931" s="9">
        <v>1</v>
      </c>
      <c r="H5931" s="255" t="s">
        <v>9169</v>
      </c>
      <c r="I5931" s="9">
        <v>3</v>
      </c>
    </row>
    <row r="5932">
      <c r="A5932" s="255" t="s">
        <v>7109</v>
      </c>
      <c r="B5932" s="9">
        <v>0</v>
      </c>
      <c r="C5932" s="255" t="s">
        <v>9106</v>
      </c>
      <c r="D5932" s="9">
        <v>0.33350400000000002</v>
      </c>
      <c r="E5932" s="9">
        <v>17477099.499999996</v>
      </c>
      <c r="F5932" s="255" t="s">
        <v>9163</v>
      </c>
      <c r="G5932" s="9">
        <v>1</v>
      </c>
      <c r="H5932" s="255" t="s">
        <v>9168</v>
      </c>
      <c r="I5932" s="9">
        <v>3</v>
      </c>
    </row>
    <row r="5933">
      <c r="A5933" s="255" t="s">
        <v>7110</v>
      </c>
      <c r="B5933" s="9">
        <v>0</v>
      </c>
      <c r="C5933" s="255" t="s">
        <v>9107</v>
      </c>
      <c r="D5933" s="9">
        <v>0.20310120000000001</v>
      </c>
      <c r="E5933" s="9">
        <v>17477099.499999996</v>
      </c>
      <c r="F5933" s="255" t="s">
        <v>9163</v>
      </c>
      <c r="G5933" s="9">
        <v>1</v>
      </c>
      <c r="H5933" s="255" t="s">
        <v>9168</v>
      </c>
      <c r="I5933" s="9">
        <v>3</v>
      </c>
    </row>
    <row r="5934">
      <c r="A5934" s="255" t="s">
        <v>7111</v>
      </c>
      <c r="B5934" s="9">
        <v>0</v>
      </c>
      <c r="C5934" s="255" t="s">
        <v>9108</v>
      </c>
      <c r="D5934" s="9">
        <v>0.37937388185945908</v>
      </c>
      <c r="E5934" s="9">
        <v>17477099.499999996</v>
      </c>
      <c r="F5934" s="255" t="s">
        <v>9163</v>
      </c>
      <c r="G5934" s="9">
        <v>1</v>
      </c>
      <c r="H5934" s="255" t="s">
        <v>9169</v>
      </c>
      <c r="I5934" s="9">
        <v>3</v>
      </c>
    </row>
    <row r="5935">
      <c r="A5935" s="255" t="s">
        <v>7112</v>
      </c>
      <c r="B5935" s="9">
        <v>0</v>
      </c>
      <c r="C5935" s="255" t="s">
        <v>9109</v>
      </c>
      <c r="D5935" s="9">
        <v>0.10362209950737464</v>
      </c>
      <c r="E5935" s="9">
        <v>17477099.499999996</v>
      </c>
      <c r="F5935" s="255" t="s">
        <v>9163</v>
      </c>
      <c r="G5935" s="9">
        <v>1</v>
      </c>
      <c r="H5935" s="255" t="s">
        <v>9169</v>
      </c>
      <c r="I5935" s="9">
        <v>3</v>
      </c>
    </row>
    <row r="5936">
      <c r="A5936" s="255" t="s">
        <v>7113</v>
      </c>
      <c r="B5936" s="9">
        <v>0</v>
      </c>
      <c r="C5936" s="255" t="s">
        <v>9110</v>
      </c>
      <c r="D5936" s="9">
        <v>0.040510324375342806</v>
      </c>
      <c r="E5936" s="9">
        <v>17477099.499999996</v>
      </c>
      <c r="F5936" s="255" t="s">
        <v>9163</v>
      </c>
      <c r="G5936" s="9">
        <v>1</v>
      </c>
      <c r="H5936" s="255" t="s">
        <v>9169</v>
      </c>
      <c r="I5936" s="9">
        <v>3</v>
      </c>
    </row>
    <row r="5937">
      <c r="A5937" s="255" t="s">
        <v>7114</v>
      </c>
      <c r="B5937" s="9">
        <v>0</v>
      </c>
      <c r="C5937" s="255" t="s">
        <v>9106</v>
      </c>
      <c r="D5937" s="9">
        <v>0.33344560000000001</v>
      </c>
      <c r="E5937" s="9">
        <v>17477099.499999996</v>
      </c>
      <c r="F5937" s="255" t="s">
        <v>9164</v>
      </c>
      <c r="G5937" s="9">
        <v>1</v>
      </c>
      <c r="H5937" s="255" t="s">
        <v>9168</v>
      </c>
      <c r="I5937" s="9">
        <v>3</v>
      </c>
    </row>
    <row r="5938">
      <c r="A5938" s="255" t="s">
        <v>7115</v>
      </c>
      <c r="B5938" s="9">
        <v>0</v>
      </c>
      <c r="C5938" s="255" t="s">
        <v>9107</v>
      </c>
      <c r="D5938" s="9">
        <v>0.20277700000000001</v>
      </c>
      <c r="E5938" s="9">
        <v>17477099.499999996</v>
      </c>
      <c r="F5938" s="255" t="s">
        <v>9164</v>
      </c>
      <c r="G5938" s="9">
        <v>1</v>
      </c>
      <c r="H5938" s="255" t="s">
        <v>9168</v>
      </c>
      <c r="I5938" s="9">
        <v>3</v>
      </c>
    </row>
    <row r="5939">
      <c r="A5939" s="255" t="s">
        <v>7116</v>
      </c>
      <c r="B5939" s="9">
        <v>0</v>
      </c>
      <c r="C5939" s="255" t="s">
        <v>9108</v>
      </c>
      <c r="D5939" s="9">
        <v>0.37649812280097561</v>
      </c>
      <c r="E5939" s="9">
        <v>17477099.499999996</v>
      </c>
      <c r="F5939" s="255" t="s">
        <v>9164</v>
      </c>
      <c r="G5939" s="9">
        <v>1</v>
      </c>
      <c r="H5939" s="255" t="s">
        <v>9169</v>
      </c>
      <c r="I5939" s="9">
        <v>3</v>
      </c>
    </row>
    <row r="5940">
      <c r="A5940" s="255" t="s">
        <v>7117</v>
      </c>
      <c r="B5940" s="9">
        <v>0</v>
      </c>
      <c r="C5940" s="255" t="s">
        <v>9109</v>
      </c>
      <c r="D5940" s="9">
        <v>0.10295126641046869</v>
      </c>
      <c r="E5940" s="9">
        <v>17477099.499999996</v>
      </c>
      <c r="F5940" s="255" t="s">
        <v>9164</v>
      </c>
      <c r="G5940" s="9">
        <v>1</v>
      </c>
      <c r="H5940" s="255" t="s">
        <v>9169</v>
      </c>
      <c r="I5940" s="9">
        <v>3</v>
      </c>
    </row>
    <row r="5941">
      <c r="A5941" s="255" t="s">
        <v>7118</v>
      </c>
      <c r="B5941" s="9">
        <v>0</v>
      </c>
      <c r="C5941" s="255" t="s">
        <v>9110</v>
      </c>
      <c r="D5941" s="9">
        <v>0.04026812170333683</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238156.96060526159</v>
      </c>
      <c r="E5974" s="9">
        <v>1747011.7004889275</v>
      </c>
      <c r="F5974" s="255" t="s">
        <v>9122</v>
      </c>
      <c r="G5974" s="9"/>
      <c r="H5974" s="255" t="s">
        <v>9168</v>
      </c>
      <c r="I5974" s="9">
        <v>4</v>
      </c>
    </row>
    <row r="5975">
      <c r="A5975" s="255" t="s">
        <v>7152</v>
      </c>
      <c r="B5975" s="9">
        <v>1</v>
      </c>
      <c r="C5975" s="255" t="s">
        <v>9104</v>
      </c>
      <c r="D5975" s="9">
        <v>-656739936.91415751</v>
      </c>
      <c r="E5975" s="9">
        <v>1747011.7004889275</v>
      </c>
      <c r="F5975" s="255" t="s">
        <v>9122</v>
      </c>
      <c r="G5975" s="9"/>
      <c r="H5975" s="255" t="s">
        <v>9168</v>
      </c>
      <c r="I5975" s="9">
        <v>4</v>
      </c>
    </row>
    <row r="5976">
      <c r="A5976" s="255" t="s">
        <v>7153</v>
      </c>
      <c r="B5976" s="9">
        <v>1</v>
      </c>
      <c r="C5976" s="255" t="s">
        <v>9105</v>
      </c>
      <c r="D5976" s="9">
        <v>0.13632247599635983</v>
      </c>
      <c r="E5976" s="9">
        <v>1747011.7004889275</v>
      </c>
      <c r="F5976" s="255" t="s">
        <v>9122</v>
      </c>
      <c r="G5976" s="9"/>
      <c r="H5976" s="255" t="s">
        <v>9168</v>
      </c>
      <c r="I5976" s="9">
        <v>4</v>
      </c>
    </row>
    <row r="5977">
      <c r="A5977" s="255" t="s">
        <v>7154</v>
      </c>
      <c r="B5977" s="9">
        <v>1</v>
      </c>
      <c r="C5977" s="255" t="s">
        <v>9205</v>
      </c>
      <c r="D5977" s="9">
        <v>-375.92188806197402</v>
      </c>
      <c r="E5977" s="9">
        <v>1747011.7004889275</v>
      </c>
      <c r="F5977" s="255" t="s">
        <v>9122</v>
      </c>
      <c r="G5977" s="9"/>
      <c r="H5977" s="255" t="s">
        <v>9168</v>
      </c>
      <c r="I5977" s="9">
        <v>4</v>
      </c>
    </row>
    <row r="5978">
      <c r="A5978" s="255" t="s">
        <v>7155</v>
      </c>
      <c r="B5978" s="9">
        <v>1</v>
      </c>
      <c r="C5978" s="255" t="s">
        <v>9103</v>
      </c>
      <c r="D5978" s="9">
        <v>238156.96060526159</v>
      </c>
      <c r="E5978" s="9">
        <v>1747011.7004889275</v>
      </c>
      <c r="F5978" s="255" t="s">
        <v>9123</v>
      </c>
      <c r="G5978" s="9"/>
      <c r="H5978" s="255" t="s">
        <v>9168</v>
      </c>
      <c r="I5978" s="9">
        <v>4</v>
      </c>
    </row>
    <row r="5979">
      <c r="A5979" s="255" t="s">
        <v>7156</v>
      </c>
      <c r="B5979" s="9">
        <v>1</v>
      </c>
      <c r="C5979" s="255" t="s">
        <v>9104</v>
      </c>
      <c r="D5979" s="9">
        <v>-656739936.91415751</v>
      </c>
      <c r="E5979" s="9">
        <v>1747011.7004889275</v>
      </c>
      <c r="F5979" s="255" t="s">
        <v>9123</v>
      </c>
      <c r="G5979" s="9"/>
      <c r="H5979" s="255" t="s">
        <v>9168</v>
      </c>
      <c r="I5979" s="9">
        <v>4</v>
      </c>
    </row>
    <row r="5980">
      <c r="A5980" s="255" t="s">
        <v>7157</v>
      </c>
      <c r="B5980" s="9">
        <v>1</v>
      </c>
      <c r="C5980" s="255" t="s">
        <v>9105</v>
      </c>
      <c r="D5980" s="9">
        <v>0.13632247599635983</v>
      </c>
      <c r="E5980" s="9">
        <v>1747011.7004889275</v>
      </c>
      <c r="F5980" s="255" t="s">
        <v>9123</v>
      </c>
      <c r="G5980" s="9"/>
      <c r="H5980" s="255" t="s">
        <v>9168</v>
      </c>
      <c r="I5980" s="9">
        <v>4</v>
      </c>
    </row>
    <row r="5981">
      <c r="A5981" s="255" t="s">
        <v>7158</v>
      </c>
      <c r="B5981" s="9">
        <v>1</v>
      </c>
      <c r="C5981" s="255" t="s">
        <v>9205</v>
      </c>
      <c r="D5981" s="9">
        <v>-375.92188806197402</v>
      </c>
      <c r="E5981" s="9">
        <v>1747011.7004889275</v>
      </c>
      <c r="F5981" s="255" t="s">
        <v>9123</v>
      </c>
      <c r="G5981" s="9"/>
      <c r="H5981" s="255" t="s">
        <v>9168</v>
      </c>
      <c r="I5981" s="9">
        <v>4</v>
      </c>
    </row>
    <row r="5982">
      <c r="A5982" s="255" t="s">
        <v>7159</v>
      </c>
      <c r="B5982" s="9">
        <v>1</v>
      </c>
      <c r="C5982" s="255" t="s">
        <v>9103</v>
      </c>
      <c r="D5982" s="9">
        <v>238156.96060526159</v>
      </c>
      <c r="E5982" s="9">
        <v>1747011.7004889275</v>
      </c>
      <c r="F5982" s="255" t="s">
        <v>9124</v>
      </c>
      <c r="G5982" s="9"/>
      <c r="H5982" s="255" t="s">
        <v>9168</v>
      </c>
      <c r="I5982" s="9">
        <v>4</v>
      </c>
    </row>
    <row r="5983">
      <c r="A5983" s="255" t="s">
        <v>7160</v>
      </c>
      <c r="B5983" s="9">
        <v>1</v>
      </c>
      <c r="C5983" s="255" t="s">
        <v>9104</v>
      </c>
      <c r="D5983" s="9">
        <v>-656739936.91415751</v>
      </c>
      <c r="E5983" s="9">
        <v>1747011.7004889275</v>
      </c>
      <c r="F5983" s="255" t="s">
        <v>9124</v>
      </c>
      <c r="G5983" s="9"/>
      <c r="H5983" s="255" t="s">
        <v>9168</v>
      </c>
      <c r="I5983" s="9">
        <v>4</v>
      </c>
    </row>
    <row r="5984">
      <c r="A5984" s="255" t="s">
        <v>7161</v>
      </c>
      <c r="B5984" s="9">
        <v>1</v>
      </c>
      <c r="C5984" s="255" t="s">
        <v>9105</v>
      </c>
      <c r="D5984" s="9">
        <v>0.13632247599635983</v>
      </c>
      <c r="E5984" s="9">
        <v>1747011.7004889275</v>
      </c>
      <c r="F5984" s="255" t="s">
        <v>9124</v>
      </c>
      <c r="G5984" s="9"/>
      <c r="H5984" s="255" t="s">
        <v>9168</v>
      </c>
      <c r="I5984" s="9">
        <v>4</v>
      </c>
    </row>
    <row r="5985">
      <c r="A5985" s="255" t="s">
        <v>7162</v>
      </c>
      <c r="B5985" s="9">
        <v>1</v>
      </c>
      <c r="C5985" s="255" t="s">
        <v>9205</v>
      </c>
      <c r="D5985" s="9">
        <v>-375.92188806197402</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391018.09327969392</v>
      </c>
      <c r="E5994" s="9">
        <v>1747011.7004889275</v>
      </c>
      <c r="F5994" s="255" t="s">
        <v>9127</v>
      </c>
      <c r="G5994" s="9"/>
      <c r="H5994" s="255" t="s">
        <v>9168</v>
      </c>
      <c r="I5994" s="9">
        <v>4</v>
      </c>
    </row>
    <row r="5995">
      <c r="A5995" s="255" t="s">
        <v>7172</v>
      </c>
      <c r="B5995" s="9">
        <v>1</v>
      </c>
      <c r="C5995" s="255" t="s">
        <v>9104</v>
      </c>
      <c r="D5995" s="9">
        <v>-140781300.73218018</v>
      </c>
      <c r="E5995" s="9">
        <v>1747011.7004889275</v>
      </c>
      <c r="F5995" s="255" t="s">
        <v>9127</v>
      </c>
      <c r="G5995" s="9"/>
      <c r="H5995" s="255" t="s">
        <v>9168</v>
      </c>
      <c r="I5995" s="9">
        <v>4</v>
      </c>
    </row>
    <row r="5996">
      <c r="A5996" s="255" t="s">
        <v>7173</v>
      </c>
      <c r="B5996" s="9">
        <v>1</v>
      </c>
      <c r="C5996" s="255" t="s">
        <v>9105</v>
      </c>
      <c r="D5996" s="9">
        <v>0.22382110730584209</v>
      </c>
      <c r="E5996" s="9">
        <v>1747011.7004889275</v>
      </c>
      <c r="F5996" s="255" t="s">
        <v>9127</v>
      </c>
      <c r="G5996" s="9"/>
      <c r="H5996" s="255" t="s">
        <v>9168</v>
      </c>
      <c r="I5996" s="9">
        <v>4</v>
      </c>
    </row>
    <row r="5997">
      <c r="A5997" s="255" t="s">
        <v>7174</v>
      </c>
      <c r="B5997" s="9">
        <v>1</v>
      </c>
      <c r="C5997" s="255" t="s">
        <v>9205</v>
      </c>
      <c r="D5997" s="9">
        <v>-80.584062884513258</v>
      </c>
      <c r="E5997" s="9">
        <v>1747011.7004889275</v>
      </c>
      <c r="F5997" s="255" t="s">
        <v>9127</v>
      </c>
      <c r="G5997" s="9"/>
      <c r="H5997" s="255" t="s">
        <v>9168</v>
      </c>
      <c r="I5997" s="9">
        <v>4</v>
      </c>
    </row>
    <row r="5998">
      <c r="A5998" s="255" t="s">
        <v>7175</v>
      </c>
      <c r="B5998" s="9">
        <v>1</v>
      </c>
      <c r="C5998" s="255" t="s">
        <v>9103</v>
      </c>
      <c r="D5998" s="9">
        <v>391018.09327969392</v>
      </c>
      <c r="E5998" s="9">
        <v>1747011.7004889275</v>
      </c>
      <c r="F5998" s="255" t="s">
        <v>9128</v>
      </c>
      <c r="G5998" s="9"/>
      <c r="H5998" s="255" t="s">
        <v>9168</v>
      </c>
      <c r="I5998" s="9">
        <v>4</v>
      </c>
    </row>
    <row r="5999">
      <c r="A5999" s="255" t="s">
        <v>7176</v>
      </c>
      <c r="B5999" s="9">
        <v>1</v>
      </c>
      <c r="C5999" s="255" t="s">
        <v>9104</v>
      </c>
      <c r="D5999" s="9">
        <v>-140781300.73218018</v>
      </c>
      <c r="E5999" s="9">
        <v>1747011.7004889275</v>
      </c>
      <c r="F5999" s="255" t="s">
        <v>9128</v>
      </c>
      <c r="G5999" s="9"/>
      <c r="H5999" s="255" t="s">
        <v>9168</v>
      </c>
      <c r="I5999" s="9">
        <v>4</v>
      </c>
    </row>
    <row r="6000">
      <c r="A6000" s="255" t="s">
        <v>7177</v>
      </c>
      <c r="B6000" s="9">
        <v>1</v>
      </c>
      <c r="C6000" s="255" t="s">
        <v>9105</v>
      </c>
      <c r="D6000" s="9">
        <v>0.22382110730584209</v>
      </c>
      <c r="E6000" s="9">
        <v>1747011.7004889275</v>
      </c>
      <c r="F6000" s="255" t="s">
        <v>9128</v>
      </c>
      <c r="G6000" s="9"/>
      <c r="H6000" s="255" t="s">
        <v>9168</v>
      </c>
      <c r="I6000" s="9">
        <v>4</v>
      </c>
    </row>
    <row r="6001">
      <c r="A6001" s="255" t="s">
        <v>7178</v>
      </c>
      <c r="B6001" s="9">
        <v>1</v>
      </c>
      <c r="C6001" s="255" t="s">
        <v>9205</v>
      </c>
      <c r="D6001" s="9">
        <v>-80.584062884513258</v>
      </c>
      <c r="E6001" s="9">
        <v>1747011.7004889275</v>
      </c>
      <c r="F6001" s="255" t="s">
        <v>9128</v>
      </c>
      <c r="G6001" s="9"/>
      <c r="H6001" s="255" t="s">
        <v>9168</v>
      </c>
      <c r="I6001" s="9">
        <v>4</v>
      </c>
    </row>
    <row r="6002">
      <c r="A6002" s="255" t="s">
        <v>7179</v>
      </c>
      <c r="B6002" s="9">
        <v>1</v>
      </c>
      <c r="C6002" s="255" t="s">
        <v>9103</v>
      </c>
      <c r="D6002" s="9">
        <v>92461.850628645014</v>
      </c>
      <c r="E6002" s="9">
        <v>1747011.7004889275</v>
      </c>
      <c r="F6002" s="255" t="s">
        <v>9129</v>
      </c>
      <c r="G6002" s="9"/>
      <c r="H6002" s="255" t="s">
        <v>9168</v>
      </c>
      <c r="I6002" s="9">
        <v>4</v>
      </c>
    </row>
    <row r="6003">
      <c r="A6003" s="255" t="s">
        <v>7180</v>
      </c>
      <c r="B6003" s="9">
        <v>1</v>
      </c>
      <c r="C6003" s="255" t="s">
        <v>9104</v>
      </c>
      <c r="D6003" s="9">
        <v>-1635468677.0634155</v>
      </c>
      <c r="E6003" s="9">
        <v>1747011.7004889275</v>
      </c>
      <c r="F6003" s="255" t="s">
        <v>9129</v>
      </c>
      <c r="G6003" s="9"/>
      <c r="H6003" s="255" t="s">
        <v>9168</v>
      </c>
      <c r="I6003" s="9">
        <v>4</v>
      </c>
    </row>
    <row r="6004">
      <c r="A6004" s="255" t="s">
        <v>7181</v>
      </c>
      <c r="B6004" s="9">
        <v>1</v>
      </c>
      <c r="C6004" s="255" t="s">
        <v>9105</v>
      </c>
      <c r="D6004" s="9">
        <v>0.05292571915961878</v>
      </c>
      <c r="E6004" s="9">
        <v>1747011.7004889275</v>
      </c>
      <c r="F6004" s="255" t="s">
        <v>9129</v>
      </c>
      <c r="G6004" s="9"/>
      <c r="H6004" s="255" t="s">
        <v>9168</v>
      </c>
      <c r="I6004" s="9">
        <v>4</v>
      </c>
    </row>
    <row r="6005">
      <c r="A6005" s="255" t="s">
        <v>7182</v>
      </c>
      <c r="B6005" s="9">
        <v>1</v>
      </c>
      <c r="C6005" s="255" t="s">
        <v>9205</v>
      </c>
      <c r="D6005" s="9">
        <v>-936.1521028197493</v>
      </c>
      <c r="E6005" s="9">
        <v>1747011.7004889275</v>
      </c>
      <c r="F6005" s="255" t="s">
        <v>9129</v>
      </c>
      <c r="G6005" s="9"/>
      <c r="H6005" s="255" t="s">
        <v>9168</v>
      </c>
      <c r="I6005" s="9">
        <v>4</v>
      </c>
    </row>
    <row r="6006">
      <c r="A6006" s="255" t="s">
        <v>7183</v>
      </c>
      <c r="B6006" s="9">
        <v>1</v>
      </c>
      <c r="C6006" s="255" t="s">
        <v>9103</v>
      </c>
      <c r="D6006" s="9">
        <v>92461.850628645014</v>
      </c>
      <c r="E6006" s="9">
        <v>1747011.7004889275</v>
      </c>
      <c r="F6006" s="255" t="s">
        <v>9130</v>
      </c>
      <c r="G6006" s="9"/>
      <c r="H6006" s="255" t="s">
        <v>9168</v>
      </c>
      <c r="I6006" s="9">
        <v>4</v>
      </c>
    </row>
    <row r="6007">
      <c r="A6007" s="255" t="s">
        <v>7184</v>
      </c>
      <c r="B6007" s="9">
        <v>1</v>
      </c>
      <c r="C6007" s="255" t="s">
        <v>9104</v>
      </c>
      <c r="D6007" s="9">
        <v>-1635468677.0634155</v>
      </c>
      <c r="E6007" s="9">
        <v>1747011.7004889275</v>
      </c>
      <c r="F6007" s="255" t="s">
        <v>9130</v>
      </c>
      <c r="G6007" s="9"/>
      <c r="H6007" s="255" t="s">
        <v>9168</v>
      </c>
      <c r="I6007" s="9">
        <v>4</v>
      </c>
    </row>
    <row r="6008">
      <c r="A6008" s="255" t="s">
        <v>7185</v>
      </c>
      <c r="B6008" s="9">
        <v>1</v>
      </c>
      <c r="C6008" s="255" t="s">
        <v>9105</v>
      </c>
      <c r="D6008" s="9">
        <v>0.05292571915961878</v>
      </c>
      <c r="E6008" s="9">
        <v>1747011.7004889275</v>
      </c>
      <c r="F6008" s="255" t="s">
        <v>9130</v>
      </c>
      <c r="G6008" s="9"/>
      <c r="H6008" s="255" t="s">
        <v>9168</v>
      </c>
      <c r="I6008" s="9">
        <v>4</v>
      </c>
    </row>
    <row r="6009">
      <c r="A6009" s="255" t="s">
        <v>7186</v>
      </c>
      <c r="B6009" s="9">
        <v>1</v>
      </c>
      <c r="C6009" s="255" t="s">
        <v>9205</v>
      </c>
      <c r="D6009" s="9">
        <v>-936.1521028197493</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308511.59220453765</v>
      </c>
      <c r="E6018" s="9">
        <v>1747011.7004889275</v>
      </c>
      <c r="F6018" s="255" t="s">
        <v>9133</v>
      </c>
      <c r="G6018" s="9"/>
      <c r="H6018" s="255" t="s">
        <v>9168</v>
      </c>
      <c r="I6018" s="9">
        <v>4</v>
      </c>
    </row>
    <row r="6019">
      <c r="A6019" s="255" t="s">
        <v>7196</v>
      </c>
      <c r="B6019" s="9">
        <v>1</v>
      </c>
      <c r="C6019" s="255" t="s">
        <v>9104</v>
      </c>
      <c r="D6019" s="9">
        <v>298568607.27101219</v>
      </c>
      <c r="E6019" s="9">
        <v>1747011.7004889275</v>
      </c>
      <c r="F6019" s="255" t="s">
        <v>9133</v>
      </c>
      <c r="G6019" s="9"/>
      <c r="H6019" s="255" t="s">
        <v>9168</v>
      </c>
      <c r="I6019" s="9">
        <v>4</v>
      </c>
    </row>
    <row r="6020">
      <c r="A6020" s="255" t="s">
        <v>7197</v>
      </c>
      <c r="B6020" s="9">
        <v>1</v>
      </c>
      <c r="C6020" s="255" t="s">
        <v>9105</v>
      </c>
      <c r="D6020" s="9">
        <v>0.17659389007995541</v>
      </c>
      <c r="E6020" s="9">
        <v>1747011.7004889275</v>
      </c>
      <c r="F6020" s="255" t="s">
        <v>9133</v>
      </c>
      <c r="G6020" s="9"/>
      <c r="H6020" s="255" t="s">
        <v>9168</v>
      </c>
      <c r="I6020" s="9">
        <v>4</v>
      </c>
    </row>
    <row r="6021">
      <c r="A6021" s="255" t="s">
        <v>7198</v>
      </c>
      <c r="B6021" s="9">
        <v>1</v>
      </c>
      <c r="C6021" s="255" t="s">
        <v>9205</v>
      </c>
      <c r="D6021" s="9">
        <v>170.90246572902359</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-1906980981.7326565</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-1091.5673782831329</v>
      </c>
      <c r="E6025" s="9">
        <v>1747011.7004889275</v>
      </c>
      <c r="F6025" s="255" t="s">
        <v>9134</v>
      </c>
      <c r="G6025" s="9"/>
      <c r="H6025" s="255" t="s">
        <v>9168</v>
      </c>
      <c r="I6025" s="9">
        <v>4</v>
      </c>
    </row>
    <row r="6026">
      <c r="A6026" s="255" t="s">
        <v>7203</v>
      </c>
      <c r="B6026" s="9">
        <v>1</v>
      </c>
      <c r="C6026" s="255" t="s">
        <v>9103</v>
      </c>
      <c r="D6026" s="9">
        <v>92461.850628645014</v>
      </c>
      <c r="E6026" s="9">
        <v>1747011.7004889275</v>
      </c>
      <c r="F6026" s="255" t="s">
        <v>9135</v>
      </c>
      <c r="G6026" s="9"/>
      <c r="H6026" s="255" t="s">
        <v>9168</v>
      </c>
      <c r="I6026" s="9">
        <v>4</v>
      </c>
    </row>
    <row r="6027">
      <c r="A6027" s="255" t="s">
        <v>7204</v>
      </c>
      <c r="B6027" s="9">
        <v>1</v>
      </c>
      <c r="C6027" s="255" t="s">
        <v>9104</v>
      </c>
      <c r="D6027" s="9">
        <v>-1608412374.4616442</v>
      </c>
      <c r="E6027" s="9">
        <v>1747011.7004889275</v>
      </c>
      <c r="F6027" s="255" t="s">
        <v>9135</v>
      </c>
      <c r="G6027" s="9"/>
      <c r="H6027" s="255" t="s">
        <v>9168</v>
      </c>
      <c r="I6027" s="9">
        <v>4</v>
      </c>
    </row>
    <row r="6028">
      <c r="A6028" s="255" t="s">
        <v>7205</v>
      </c>
      <c r="B6028" s="9">
        <v>1</v>
      </c>
      <c r="C6028" s="255" t="s">
        <v>9105</v>
      </c>
      <c r="D6028" s="9">
        <v>0.05292571915961878</v>
      </c>
      <c r="E6028" s="9">
        <v>1747011.7004889275</v>
      </c>
      <c r="F6028" s="255" t="s">
        <v>9135</v>
      </c>
      <c r="G6028" s="9"/>
      <c r="H6028" s="255" t="s">
        <v>9168</v>
      </c>
      <c r="I6028" s="9">
        <v>4</v>
      </c>
    </row>
    <row r="6029">
      <c r="A6029" s="255" t="s">
        <v>7206</v>
      </c>
      <c r="B6029" s="9">
        <v>1</v>
      </c>
      <c r="C6029" s="255" t="s">
        <v>9205</v>
      </c>
      <c r="D6029" s="9">
        <v>-920.66491255410926</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433235.42339670542</v>
      </c>
      <c r="E6074" s="9">
        <v>1746626.5573948817</v>
      </c>
      <c r="F6074" s="255" t="s">
        <v>9122</v>
      </c>
      <c r="G6074" s="9"/>
      <c r="H6074" s="255" t="s">
        <v>9168</v>
      </c>
      <c r="I6074" s="9">
        <v>4</v>
      </c>
    </row>
    <row r="6075">
      <c r="A6075" s="255" t="s">
        <v>7252</v>
      </c>
      <c r="B6075" s="9">
        <v>2</v>
      </c>
      <c r="C6075" s="255" t="s">
        <v>9104</v>
      </c>
      <c r="D6075" s="9">
        <v>-741148915.75882995</v>
      </c>
      <c r="E6075" s="9">
        <v>1746626.5573948817</v>
      </c>
      <c r="F6075" s="255" t="s">
        <v>9122</v>
      </c>
      <c r="G6075" s="9"/>
      <c r="H6075" s="255" t="s">
        <v>9168</v>
      </c>
      <c r="I6075" s="9">
        <v>4</v>
      </c>
    </row>
    <row r="6076">
      <c r="A6076" s="255" t="s">
        <v>7253</v>
      </c>
      <c r="B6076" s="9">
        <v>2</v>
      </c>
      <c r="C6076" s="255" t="s">
        <v>9105</v>
      </c>
      <c r="D6076" s="9">
        <v>0.24804124359753363</v>
      </c>
      <c r="E6076" s="9">
        <v>1746626.5573948817</v>
      </c>
      <c r="F6076" s="255" t="s">
        <v>9122</v>
      </c>
      <c r="G6076" s="9"/>
      <c r="H6076" s="255" t="s">
        <v>9168</v>
      </c>
      <c r="I6076" s="9">
        <v>4</v>
      </c>
    </row>
    <row r="6077">
      <c r="A6077" s="255" t="s">
        <v>7254</v>
      </c>
      <c r="B6077" s="9">
        <v>2</v>
      </c>
      <c r="C6077" s="255" t="s">
        <v>9205</v>
      </c>
      <c r="D6077" s="9">
        <v>-424.3316424000011</v>
      </c>
      <c r="E6077" s="9">
        <v>1746626.5573948817</v>
      </c>
      <c r="F6077" s="255" t="s">
        <v>9122</v>
      </c>
      <c r="G6077" s="9"/>
      <c r="H6077" s="255" t="s">
        <v>9168</v>
      </c>
      <c r="I6077" s="9">
        <v>4</v>
      </c>
    </row>
    <row r="6078">
      <c r="A6078" s="255" t="s">
        <v>7255</v>
      </c>
      <c r="B6078" s="9">
        <v>2</v>
      </c>
      <c r="C6078" s="255" t="s">
        <v>9103</v>
      </c>
      <c r="D6078" s="9">
        <v>433235.42339670542</v>
      </c>
      <c r="E6078" s="9">
        <v>1746626.5573948817</v>
      </c>
      <c r="F6078" s="255" t="s">
        <v>9123</v>
      </c>
      <c r="G6078" s="9"/>
      <c r="H6078" s="255" t="s">
        <v>9168</v>
      </c>
      <c r="I6078" s="9">
        <v>4</v>
      </c>
    </row>
    <row r="6079">
      <c r="A6079" s="255" t="s">
        <v>7256</v>
      </c>
      <c r="B6079" s="9">
        <v>2</v>
      </c>
      <c r="C6079" s="255" t="s">
        <v>9104</v>
      </c>
      <c r="D6079" s="9">
        <v>-741148915.75882995</v>
      </c>
      <c r="E6079" s="9">
        <v>1746626.5573948817</v>
      </c>
      <c r="F6079" s="255" t="s">
        <v>9123</v>
      </c>
      <c r="G6079" s="9"/>
      <c r="H6079" s="255" t="s">
        <v>9168</v>
      </c>
      <c r="I6079" s="9">
        <v>4</v>
      </c>
    </row>
    <row r="6080">
      <c r="A6080" s="255" t="s">
        <v>7257</v>
      </c>
      <c r="B6080" s="9">
        <v>2</v>
      </c>
      <c r="C6080" s="255" t="s">
        <v>9105</v>
      </c>
      <c r="D6080" s="9">
        <v>0.24804124359753363</v>
      </c>
      <c r="E6080" s="9">
        <v>1746626.5573948817</v>
      </c>
      <c r="F6080" s="255" t="s">
        <v>9123</v>
      </c>
      <c r="G6080" s="9"/>
      <c r="H6080" s="255" t="s">
        <v>9168</v>
      </c>
      <c r="I6080" s="9">
        <v>4</v>
      </c>
    </row>
    <row r="6081">
      <c r="A6081" s="255" t="s">
        <v>7258</v>
      </c>
      <c r="B6081" s="9">
        <v>2</v>
      </c>
      <c r="C6081" s="255" t="s">
        <v>9205</v>
      </c>
      <c r="D6081" s="9">
        <v>-424.3316424000011</v>
      </c>
      <c r="E6081" s="9">
        <v>1746626.5573948817</v>
      </c>
      <c r="F6081" s="255" t="s">
        <v>9123</v>
      </c>
      <c r="G6081" s="9"/>
      <c r="H6081" s="255" t="s">
        <v>9168</v>
      </c>
      <c r="I6081" s="9">
        <v>4</v>
      </c>
    </row>
    <row r="6082">
      <c r="A6082" s="255" t="s">
        <v>7259</v>
      </c>
      <c r="B6082" s="9">
        <v>2</v>
      </c>
      <c r="C6082" s="255" t="s">
        <v>9103</v>
      </c>
      <c r="D6082" s="9">
        <v>433235.42339670542</v>
      </c>
      <c r="E6082" s="9">
        <v>1746626.5573948817</v>
      </c>
      <c r="F6082" s="255" t="s">
        <v>9124</v>
      </c>
      <c r="G6082" s="9"/>
      <c r="H6082" s="255" t="s">
        <v>9168</v>
      </c>
      <c r="I6082" s="9">
        <v>4</v>
      </c>
    </row>
    <row r="6083">
      <c r="A6083" s="255" t="s">
        <v>7260</v>
      </c>
      <c r="B6083" s="9">
        <v>2</v>
      </c>
      <c r="C6083" s="255" t="s">
        <v>9104</v>
      </c>
      <c r="D6083" s="9">
        <v>-741148915.75882995</v>
      </c>
      <c r="E6083" s="9">
        <v>1746626.5573948817</v>
      </c>
      <c r="F6083" s="255" t="s">
        <v>9124</v>
      </c>
      <c r="G6083" s="9"/>
      <c r="H6083" s="255" t="s">
        <v>9168</v>
      </c>
      <c r="I6083" s="9">
        <v>4</v>
      </c>
    </row>
    <row r="6084">
      <c r="A6084" s="255" t="s">
        <v>7261</v>
      </c>
      <c r="B6084" s="9">
        <v>2</v>
      </c>
      <c r="C6084" s="255" t="s">
        <v>9105</v>
      </c>
      <c r="D6084" s="9">
        <v>0.24804124359753363</v>
      </c>
      <c r="E6084" s="9">
        <v>1746626.5573948817</v>
      </c>
      <c r="F6084" s="255" t="s">
        <v>9124</v>
      </c>
      <c r="G6084" s="9"/>
      <c r="H6084" s="255" t="s">
        <v>9168</v>
      </c>
      <c r="I6084" s="9">
        <v>4</v>
      </c>
    </row>
    <row r="6085">
      <c r="A6085" s="255" t="s">
        <v>7262</v>
      </c>
      <c r="B6085" s="9">
        <v>2</v>
      </c>
      <c r="C6085" s="255" t="s">
        <v>9205</v>
      </c>
      <c r="D6085" s="9">
        <v>-424.3316424000011</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625401.6182274071</v>
      </c>
      <c r="E6094" s="9">
        <v>1746626.5573948817</v>
      </c>
      <c r="F6094" s="255" t="s">
        <v>9127</v>
      </c>
      <c r="G6094" s="9"/>
      <c r="H6094" s="255" t="s">
        <v>9168</v>
      </c>
      <c r="I6094" s="9">
        <v>4</v>
      </c>
    </row>
    <row r="6095">
      <c r="A6095" s="255" t="s">
        <v>7272</v>
      </c>
      <c r="B6095" s="9">
        <v>2</v>
      </c>
      <c r="C6095" s="255" t="s">
        <v>9104</v>
      </c>
      <c r="D6095" s="9">
        <v>146992655.93912414</v>
      </c>
      <c r="E6095" s="9">
        <v>1746626.5573948817</v>
      </c>
      <c r="F6095" s="255" t="s">
        <v>9127</v>
      </c>
      <c r="G6095" s="9"/>
      <c r="H6095" s="255" t="s">
        <v>9168</v>
      </c>
      <c r="I6095" s="9">
        <v>4</v>
      </c>
    </row>
    <row r="6096">
      <c r="A6096" s="255" t="s">
        <v>7273</v>
      </c>
      <c r="B6096" s="9">
        <v>2</v>
      </c>
      <c r="C6096" s="255" t="s">
        <v>9105</v>
      </c>
      <c r="D6096" s="9">
        <v>0.35806258388753831</v>
      </c>
      <c r="E6096" s="9">
        <v>1746626.5573948817</v>
      </c>
      <c r="F6096" s="255" t="s">
        <v>9127</v>
      </c>
      <c r="G6096" s="9"/>
      <c r="H6096" s="255" t="s">
        <v>9168</v>
      </c>
      <c r="I6096" s="9">
        <v>4</v>
      </c>
    </row>
    <row r="6097">
      <c r="A6097" s="255" t="s">
        <v>7274</v>
      </c>
      <c r="B6097" s="9">
        <v>2</v>
      </c>
      <c r="C6097" s="255" t="s">
        <v>9205</v>
      </c>
      <c r="D6097" s="9">
        <v>84.158033276652887</v>
      </c>
      <c r="E6097" s="9">
        <v>1746626.5573948817</v>
      </c>
      <c r="F6097" s="255" t="s">
        <v>9127</v>
      </c>
      <c r="G6097" s="9"/>
      <c r="H6097" s="255" t="s">
        <v>9168</v>
      </c>
      <c r="I6097" s="9">
        <v>4</v>
      </c>
    </row>
    <row r="6098">
      <c r="A6098" s="255" t="s">
        <v>7275</v>
      </c>
      <c r="B6098" s="9">
        <v>2</v>
      </c>
      <c r="C6098" s="255" t="s">
        <v>9103</v>
      </c>
      <c r="D6098" s="9">
        <v>625401.6182274071</v>
      </c>
      <c r="E6098" s="9">
        <v>1746626.5573948817</v>
      </c>
      <c r="F6098" s="255" t="s">
        <v>9128</v>
      </c>
      <c r="G6098" s="9"/>
      <c r="H6098" s="255" t="s">
        <v>9168</v>
      </c>
      <c r="I6098" s="9">
        <v>4</v>
      </c>
    </row>
    <row r="6099">
      <c r="A6099" s="255" t="s">
        <v>7276</v>
      </c>
      <c r="B6099" s="9">
        <v>2</v>
      </c>
      <c r="C6099" s="255" t="s">
        <v>9104</v>
      </c>
      <c r="D6099" s="9">
        <v>146992655.93912414</v>
      </c>
      <c r="E6099" s="9">
        <v>1746626.5573948817</v>
      </c>
      <c r="F6099" s="255" t="s">
        <v>9128</v>
      </c>
      <c r="G6099" s="9"/>
      <c r="H6099" s="255" t="s">
        <v>9168</v>
      </c>
      <c r="I6099" s="9">
        <v>4</v>
      </c>
    </row>
    <row r="6100">
      <c r="A6100" s="255" t="s">
        <v>7277</v>
      </c>
      <c r="B6100" s="9">
        <v>2</v>
      </c>
      <c r="C6100" s="255" t="s">
        <v>9105</v>
      </c>
      <c r="D6100" s="9">
        <v>0.35806258388753831</v>
      </c>
      <c r="E6100" s="9">
        <v>1746626.5573948817</v>
      </c>
      <c r="F6100" s="255" t="s">
        <v>9128</v>
      </c>
      <c r="G6100" s="9"/>
      <c r="H6100" s="255" t="s">
        <v>9168</v>
      </c>
      <c r="I6100" s="9">
        <v>4</v>
      </c>
    </row>
    <row r="6101">
      <c r="A6101" s="255" t="s">
        <v>7278</v>
      </c>
      <c r="B6101" s="9">
        <v>2</v>
      </c>
      <c r="C6101" s="255" t="s">
        <v>9205</v>
      </c>
      <c r="D6101" s="9">
        <v>84.158033276652887</v>
      </c>
      <c r="E6101" s="9">
        <v>1746626.5573948817</v>
      </c>
      <c r="F6101" s="255" t="s">
        <v>9128</v>
      </c>
      <c r="G6101" s="9"/>
      <c r="H6101" s="255" t="s">
        <v>9168</v>
      </c>
      <c r="I6101" s="9">
        <v>4</v>
      </c>
    </row>
    <row r="6102">
      <c r="A6102" s="255" t="s">
        <v>7279</v>
      </c>
      <c r="B6102" s="9">
        <v>2</v>
      </c>
      <c r="C6102" s="255" t="s">
        <v>9103</v>
      </c>
      <c r="D6102" s="9">
        <v>168169.750460504</v>
      </c>
      <c r="E6102" s="9">
        <v>1746626.5573948817</v>
      </c>
      <c r="F6102" s="255" t="s">
        <v>9129</v>
      </c>
      <c r="G6102" s="9"/>
      <c r="H6102" s="255" t="s">
        <v>9168</v>
      </c>
      <c r="I6102" s="9">
        <v>4</v>
      </c>
    </row>
    <row r="6103">
      <c r="A6103" s="255" t="s">
        <v>7280</v>
      </c>
      <c r="B6103" s="9">
        <v>2</v>
      </c>
      <c r="C6103" s="255" t="s">
        <v>9104</v>
      </c>
      <c r="D6103" s="9">
        <v>-2138578996.0358872</v>
      </c>
      <c r="E6103" s="9">
        <v>1746626.5573948817</v>
      </c>
      <c r="F6103" s="255" t="s">
        <v>9129</v>
      </c>
      <c r="G6103" s="9"/>
      <c r="H6103" s="255" t="s">
        <v>9168</v>
      </c>
      <c r="I6103" s="9">
        <v>4</v>
      </c>
    </row>
    <row r="6104">
      <c r="A6104" s="255" t="s">
        <v>7281</v>
      </c>
      <c r="B6104" s="9">
        <v>2</v>
      </c>
      <c r="C6104" s="255" t="s">
        <v>9105</v>
      </c>
      <c r="D6104" s="9">
        <v>0.096282602453572882</v>
      </c>
      <c r="E6104" s="9">
        <v>1746626.5573948817</v>
      </c>
      <c r="F6104" s="255" t="s">
        <v>9129</v>
      </c>
      <c r="G6104" s="9"/>
      <c r="H6104" s="255" t="s">
        <v>9168</v>
      </c>
      <c r="I6104" s="9">
        <v>4</v>
      </c>
    </row>
    <row r="6105">
      <c r="A6105" s="255" t="s">
        <v>7282</v>
      </c>
      <c r="B6105" s="9">
        <v>2</v>
      </c>
      <c r="C6105" s="255" t="s">
        <v>9205</v>
      </c>
      <c r="D6105" s="9">
        <v>-1224.4054042242483</v>
      </c>
      <c r="E6105" s="9">
        <v>1746626.5573948817</v>
      </c>
      <c r="F6105" s="255" t="s">
        <v>9129</v>
      </c>
      <c r="G6105" s="9"/>
      <c r="H6105" s="255" t="s">
        <v>9168</v>
      </c>
      <c r="I6105" s="9">
        <v>4</v>
      </c>
    </row>
    <row r="6106">
      <c r="A6106" s="255" t="s">
        <v>7283</v>
      </c>
      <c r="B6106" s="9">
        <v>2</v>
      </c>
      <c r="C6106" s="255" t="s">
        <v>9103</v>
      </c>
      <c r="D6106" s="9">
        <v>168169.750460504</v>
      </c>
      <c r="E6106" s="9">
        <v>1746626.5573948817</v>
      </c>
      <c r="F6106" s="255" t="s">
        <v>9130</v>
      </c>
      <c r="G6106" s="9"/>
      <c r="H6106" s="255" t="s">
        <v>9168</v>
      </c>
      <c r="I6106" s="9">
        <v>4</v>
      </c>
    </row>
    <row r="6107">
      <c r="A6107" s="255" t="s">
        <v>7284</v>
      </c>
      <c r="B6107" s="9">
        <v>2</v>
      </c>
      <c r="C6107" s="255" t="s">
        <v>9104</v>
      </c>
      <c r="D6107" s="9">
        <v>-2138578996.0358872</v>
      </c>
      <c r="E6107" s="9">
        <v>1746626.5573948817</v>
      </c>
      <c r="F6107" s="255" t="s">
        <v>9130</v>
      </c>
      <c r="G6107" s="9"/>
      <c r="H6107" s="255" t="s">
        <v>9168</v>
      </c>
      <c r="I6107" s="9">
        <v>4</v>
      </c>
    </row>
    <row r="6108">
      <c r="A6108" s="255" t="s">
        <v>7285</v>
      </c>
      <c r="B6108" s="9">
        <v>2</v>
      </c>
      <c r="C6108" s="255" t="s">
        <v>9105</v>
      </c>
      <c r="D6108" s="9">
        <v>0.096282602453572882</v>
      </c>
      <c r="E6108" s="9">
        <v>1746626.5573948817</v>
      </c>
      <c r="F6108" s="255" t="s">
        <v>9130</v>
      </c>
      <c r="G6108" s="9"/>
      <c r="H6108" s="255" t="s">
        <v>9168</v>
      </c>
      <c r="I6108" s="9">
        <v>4</v>
      </c>
    </row>
    <row r="6109">
      <c r="A6109" s="255" t="s">
        <v>7286</v>
      </c>
      <c r="B6109" s="9">
        <v>2</v>
      </c>
      <c r="C6109" s="255" t="s">
        <v>9205</v>
      </c>
      <c r="D6109" s="9">
        <v>-1224.4054042242483</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619577.3602348757</v>
      </c>
      <c r="E6118" s="9">
        <v>1746626.5573948817</v>
      </c>
      <c r="F6118" s="255" t="s">
        <v>9133</v>
      </c>
      <c r="G6118" s="9"/>
      <c r="H6118" s="255" t="s">
        <v>9168</v>
      </c>
      <c r="I6118" s="9">
        <v>4</v>
      </c>
    </row>
    <row r="6119">
      <c r="A6119" s="255" t="s">
        <v>7296</v>
      </c>
      <c r="B6119" s="9">
        <v>2</v>
      </c>
      <c r="C6119" s="255" t="s">
        <v>9104</v>
      </c>
      <c r="D6119" s="9">
        <v>774274223.02020514</v>
      </c>
      <c r="E6119" s="9">
        <v>1746626.5573948817</v>
      </c>
      <c r="F6119" s="255" t="s">
        <v>9133</v>
      </c>
      <c r="G6119" s="9"/>
      <c r="H6119" s="255" t="s">
        <v>9168</v>
      </c>
      <c r="I6119" s="9">
        <v>4</v>
      </c>
    </row>
    <row r="6120">
      <c r="A6120" s="255" t="s">
        <v>7297</v>
      </c>
      <c r="B6120" s="9">
        <v>2</v>
      </c>
      <c r="C6120" s="255" t="s">
        <v>9105</v>
      </c>
      <c r="D6120" s="9">
        <v>0.35472800846391805</v>
      </c>
      <c r="E6120" s="9">
        <v>1746626.5573948817</v>
      </c>
      <c r="F6120" s="255" t="s">
        <v>9133</v>
      </c>
      <c r="G6120" s="9"/>
      <c r="H6120" s="255" t="s">
        <v>9168</v>
      </c>
      <c r="I6120" s="9">
        <v>4</v>
      </c>
    </row>
    <row r="6121">
      <c r="A6121" s="255" t="s">
        <v>7298</v>
      </c>
      <c r="B6121" s="9">
        <v>2</v>
      </c>
      <c r="C6121" s="255" t="s">
        <v>9205</v>
      </c>
      <c r="D6121" s="9">
        <v>443.29694847595016</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-2762262503.6650939</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-1581.4843144175293</v>
      </c>
      <c r="E6125" s="9">
        <v>1746626.5573948817</v>
      </c>
      <c r="F6125" s="255" t="s">
        <v>9134</v>
      </c>
      <c r="G6125" s="9"/>
      <c r="H6125" s="255" t="s">
        <v>9168</v>
      </c>
      <c r="I6125" s="9">
        <v>4</v>
      </c>
    </row>
    <row r="6126">
      <c r="A6126" s="255" t="s">
        <v>7303</v>
      </c>
      <c r="B6126" s="9">
        <v>2</v>
      </c>
      <c r="C6126" s="255" t="s">
        <v>9103</v>
      </c>
      <c r="D6126" s="9">
        <v>171421.55202695247</v>
      </c>
      <c r="E6126" s="9">
        <v>1746626.5573948817</v>
      </c>
      <c r="F6126" s="255" t="s">
        <v>9135</v>
      </c>
      <c r="G6126" s="9"/>
      <c r="H6126" s="255" t="s">
        <v>9168</v>
      </c>
      <c r="I6126" s="9">
        <v>4</v>
      </c>
    </row>
    <row r="6127">
      <c r="A6127" s="255" t="s">
        <v>7304</v>
      </c>
      <c r="B6127" s="9">
        <v>2</v>
      </c>
      <c r="C6127" s="255" t="s">
        <v>9104</v>
      </c>
      <c r="D6127" s="9">
        <v>-1987988280.6448889</v>
      </c>
      <c r="E6127" s="9">
        <v>1746626.5573948817</v>
      </c>
      <c r="F6127" s="255" t="s">
        <v>9135</v>
      </c>
      <c r="G6127" s="9"/>
      <c r="H6127" s="255" t="s">
        <v>9168</v>
      </c>
      <c r="I6127" s="9">
        <v>4</v>
      </c>
    </row>
    <row r="6128">
      <c r="A6128" s="255" t="s">
        <v>7305</v>
      </c>
      <c r="B6128" s="9">
        <v>2</v>
      </c>
      <c r="C6128" s="255" t="s">
        <v>9105</v>
      </c>
      <c r="D6128" s="9">
        <v>0.098144363659871378</v>
      </c>
      <c r="E6128" s="9">
        <v>1746626.5573948817</v>
      </c>
      <c r="F6128" s="255" t="s">
        <v>9135</v>
      </c>
      <c r="G6128" s="9"/>
      <c r="H6128" s="255" t="s">
        <v>9168</v>
      </c>
      <c r="I6128" s="9">
        <v>4</v>
      </c>
    </row>
    <row r="6129">
      <c r="A6129" s="255" t="s">
        <v>7306</v>
      </c>
      <c r="B6129" s="9">
        <v>2</v>
      </c>
      <c r="C6129" s="255" t="s">
        <v>9205</v>
      </c>
      <c r="D6129" s="9">
        <v>-1138.1873659415792</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600977.92299710074</v>
      </c>
      <c r="E6174" s="9">
        <v>1749453.4255017771</v>
      </c>
      <c r="F6174" s="255" t="s">
        <v>9122</v>
      </c>
      <c r="G6174" s="9"/>
      <c r="H6174" s="255" t="s">
        <v>9168</v>
      </c>
      <c r="I6174" s="9">
        <v>4</v>
      </c>
    </row>
    <row r="6175">
      <c r="A6175" s="255" t="s">
        <v>7352</v>
      </c>
      <c r="B6175" s="9">
        <v>3</v>
      </c>
      <c r="C6175" s="255" t="s">
        <v>9104</v>
      </c>
      <c r="D6175" s="9">
        <v>-929872846.14478564</v>
      </c>
      <c r="E6175" s="9">
        <v>1749453.4255017771</v>
      </c>
      <c r="F6175" s="255" t="s">
        <v>9122</v>
      </c>
      <c r="G6175" s="9"/>
      <c r="H6175" s="255" t="s">
        <v>9168</v>
      </c>
      <c r="I6175" s="9">
        <v>4</v>
      </c>
    </row>
    <row r="6176">
      <c r="A6176" s="255" t="s">
        <v>7353</v>
      </c>
      <c r="B6176" s="9">
        <v>3</v>
      </c>
      <c r="C6176" s="255" t="s">
        <v>9105</v>
      </c>
      <c r="D6176" s="9">
        <v>0.34352324802515316</v>
      </c>
      <c r="E6176" s="9">
        <v>1749453.4255017771</v>
      </c>
      <c r="F6176" s="255" t="s">
        <v>9122</v>
      </c>
      <c r="G6176" s="9"/>
      <c r="H6176" s="255" t="s">
        <v>9168</v>
      </c>
      <c r="I6176" s="9">
        <v>4</v>
      </c>
    </row>
    <row r="6177">
      <c r="A6177" s="255" t="s">
        <v>7354</v>
      </c>
      <c r="B6177" s="9">
        <v>3</v>
      </c>
      <c r="C6177" s="255" t="s">
        <v>9205</v>
      </c>
      <c r="D6177" s="9">
        <v>-531.52192141272928</v>
      </c>
      <c r="E6177" s="9">
        <v>1749453.4255017771</v>
      </c>
      <c r="F6177" s="255" t="s">
        <v>9122</v>
      </c>
      <c r="G6177" s="9"/>
      <c r="H6177" s="255" t="s">
        <v>9168</v>
      </c>
      <c r="I6177" s="9">
        <v>4</v>
      </c>
    </row>
    <row r="6178">
      <c r="A6178" s="255" t="s">
        <v>7355</v>
      </c>
      <c r="B6178" s="9">
        <v>3</v>
      </c>
      <c r="C6178" s="255" t="s">
        <v>9103</v>
      </c>
      <c r="D6178" s="9">
        <v>600977.92299710074</v>
      </c>
      <c r="E6178" s="9">
        <v>1749453.4255017771</v>
      </c>
      <c r="F6178" s="255" t="s">
        <v>9123</v>
      </c>
      <c r="G6178" s="9"/>
      <c r="H6178" s="255" t="s">
        <v>9168</v>
      </c>
      <c r="I6178" s="9">
        <v>4</v>
      </c>
    </row>
    <row r="6179">
      <c r="A6179" s="255" t="s">
        <v>7356</v>
      </c>
      <c r="B6179" s="9">
        <v>3</v>
      </c>
      <c r="C6179" s="255" t="s">
        <v>9104</v>
      </c>
      <c r="D6179" s="9">
        <v>-929872846.14478564</v>
      </c>
      <c r="E6179" s="9">
        <v>1749453.4255017771</v>
      </c>
      <c r="F6179" s="255" t="s">
        <v>9123</v>
      </c>
      <c r="G6179" s="9"/>
      <c r="H6179" s="255" t="s">
        <v>9168</v>
      </c>
      <c r="I6179" s="9">
        <v>4</v>
      </c>
    </row>
    <row r="6180">
      <c r="A6180" s="255" t="s">
        <v>7357</v>
      </c>
      <c r="B6180" s="9">
        <v>3</v>
      </c>
      <c r="C6180" s="255" t="s">
        <v>9105</v>
      </c>
      <c r="D6180" s="9">
        <v>0.34352324802515316</v>
      </c>
      <c r="E6180" s="9">
        <v>1749453.4255017771</v>
      </c>
      <c r="F6180" s="255" t="s">
        <v>9123</v>
      </c>
      <c r="G6180" s="9"/>
      <c r="H6180" s="255" t="s">
        <v>9168</v>
      </c>
      <c r="I6180" s="9">
        <v>4</v>
      </c>
    </row>
    <row r="6181">
      <c r="A6181" s="255" t="s">
        <v>7358</v>
      </c>
      <c r="B6181" s="9">
        <v>3</v>
      </c>
      <c r="C6181" s="255" t="s">
        <v>9205</v>
      </c>
      <c r="D6181" s="9">
        <v>-531.52192141272928</v>
      </c>
      <c r="E6181" s="9">
        <v>1749453.4255017771</v>
      </c>
      <c r="F6181" s="255" t="s">
        <v>9123</v>
      </c>
      <c r="G6181" s="9"/>
      <c r="H6181" s="255" t="s">
        <v>9168</v>
      </c>
      <c r="I6181" s="9">
        <v>4</v>
      </c>
    </row>
    <row r="6182">
      <c r="A6182" s="255" t="s">
        <v>7359</v>
      </c>
      <c r="B6182" s="9">
        <v>3</v>
      </c>
      <c r="C6182" s="255" t="s">
        <v>9103</v>
      </c>
      <c r="D6182" s="9">
        <v>600977.92299710074</v>
      </c>
      <c r="E6182" s="9">
        <v>1749453.4255017771</v>
      </c>
      <c r="F6182" s="255" t="s">
        <v>9124</v>
      </c>
      <c r="G6182" s="9"/>
      <c r="H6182" s="255" t="s">
        <v>9168</v>
      </c>
      <c r="I6182" s="9">
        <v>4</v>
      </c>
    </row>
    <row r="6183">
      <c r="A6183" s="255" t="s">
        <v>7360</v>
      </c>
      <c r="B6183" s="9">
        <v>3</v>
      </c>
      <c r="C6183" s="255" t="s">
        <v>9104</v>
      </c>
      <c r="D6183" s="9">
        <v>-929872846.14478564</v>
      </c>
      <c r="E6183" s="9">
        <v>1749453.4255017771</v>
      </c>
      <c r="F6183" s="255" t="s">
        <v>9124</v>
      </c>
      <c r="G6183" s="9"/>
      <c r="H6183" s="255" t="s">
        <v>9168</v>
      </c>
      <c r="I6183" s="9">
        <v>4</v>
      </c>
    </row>
    <row r="6184">
      <c r="A6184" s="255" t="s">
        <v>7361</v>
      </c>
      <c r="B6184" s="9">
        <v>3</v>
      </c>
      <c r="C6184" s="255" t="s">
        <v>9105</v>
      </c>
      <c r="D6184" s="9">
        <v>0.34352324802515316</v>
      </c>
      <c r="E6184" s="9">
        <v>1749453.4255017771</v>
      </c>
      <c r="F6184" s="255" t="s">
        <v>9124</v>
      </c>
      <c r="G6184" s="9"/>
      <c r="H6184" s="255" t="s">
        <v>9168</v>
      </c>
      <c r="I6184" s="9">
        <v>4</v>
      </c>
    </row>
    <row r="6185">
      <c r="A6185" s="255" t="s">
        <v>7362</v>
      </c>
      <c r="B6185" s="9">
        <v>3</v>
      </c>
      <c r="C6185" s="255" t="s">
        <v>9205</v>
      </c>
      <c r="D6185" s="9">
        <v>-531.52192141272928</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814688.05995774711</v>
      </c>
      <c r="E6194" s="9">
        <v>1749453.4255017771</v>
      </c>
      <c r="F6194" s="255" t="s">
        <v>9127</v>
      </c>
      <c r="G6194" s="9"/>
      <c r="H6194" s="255" t="s">
        <v>9168</v>
      </c>
      <c r="I6194" s="9">
        <v>4</v>
      </c>
    </row>
    <row r="6195">
      <c r="A6195" s="255" t="s">
        <v>7372</v>
      </c>
      <c r="B6195" s="9">
        <v>3</v>
      </c>
      <c r="C6195" s="255" t="s">
        <v>9104</v>
      </c>
      <c r="D6195" s="9">
        <v>650188550.25595105</v>
      </c>
      <c r="E6195" s="9">
        <v>1749453.4255017771</v>
      </c>
      <c r="F6195" s="255" t="s">
        <v>9127</v>
      </c>
      <c r="G6195" s="9"/>
      <c r="H6195" s="255" t="s">
        <v>9168</v>
      </c>
      <c r="I6195" s="9">
        <v>4</v>
      </c>
    </row>
    <row r="6196">
      <c r="A6196" s="255" t="s">
        <v>7373</v>
      </c>
      <c r="B6196" s="9">
        <v>3</v>
      </c>
      <c r="C6196" s="255" t="s">
        <v>9105</v>
      </c>
      <c r="D6196" s="9">
        <v>0.46568147975935903</v>
      </c>
      <c r="E6196" s="9">
        <v>1749453.4255017771</v>
      </c>
      <c r="F6196" s="255" t="s">
        <v>9127</v>
      </c>
      <c r="G6196" s="9"/>
      <c r="H6196" s="255" t="s">
        <v>9168</v>
      </c>
      <c r="I6196" s="9">
        <v>4</v>
      </c>
    </row>
    <row r="6197">
      <c r="A6197" s="255" t="s">
        <v>7374</v>
      </c>
      <c r="B6197" s="9">
        <v>3</v>
      </c>
      <c r="C6197" s="255" t="s">
        <v>9205</v>
      </c>
      <c r="D6197" s="9">
        <v>371.65239198606525</v>
      </c>
      <c r="E6197" s="9">
        <v>1749453.4255017771</v>
      </c>
      <c r="F6197" s="255" t="s">
        <v>9127</v>
      </c>
      <c r="G6197" s="9"/>
      <c r="H6197" s="255" t="s">
        <v>9168</v>
      </c>
      <c r="I6197" s="9">
        <v>4</v>
      </c>
    </row>
    <row r="6198">
      <c r="A6198" s="255" t="s">
        <v>7375</v>
      </c>
      <c r="B6198" s="9">
        <v>3</v>
      </c>
      <c r="C6198" s="255" t="s">
        <v>9103</v>
      </c>
      <c r="D6198" s="9">
        <v>814688.05995774711</v>
      </c>
      <c r="E6198" s="9">
        <v>1749453.4255017771</v>
      </c>
      <c r="F6198" s="255" t="s">
        <v>9128</v>
      </c>
      <c r="G6198" s="9"/>
      <c r="H6198" s="255" t="s">
        <v>9168</v>
      </c>
      <c r="I6198" s="9">
        <v>4</v>
      </c>
    </row>
    <row r="6199">
      <c r="A6199" s="255" t="s">
        <v>7376</v>
      </c>
      <c r="B6199" s="9">
        <v>3</v>
      </c>
      <c r="C6199" s="255" t="s">
        <v>9104</v>
      </c>
      <c r="D6199" s="9">
        <v>650188550.25595105</v>
      </c>
      <c r="E6199" s="9">
        <v>1749453.4255017771</v>
      </c>
      <c r="F6199" s="255" t="s">
        <v>9128</v>
      </c>
      <c r="G6199" s="9"/>
      <c r="H6199" s="255" t="s">
        <v>9168</v>
      </c>
      <c r="I6199" s="9">
        <v>4</v>
      </c>
    </row>
    <row r="6200">
      <c r="A6200" s="255" t="s">
        <v>7377</v>
      </c>
      <c r="B6200" s="9">
        <v>3</v>
      </c>
      <c r="C6200" s="255" t="s">
        <v>9105</v>
      </c>
      <c r="D6200" s="9">
        <v>0.46568147975935903</v>
      </c>
      <c r="E6200" s="9">
        <v>1749453.4255017771</v>
      </c>
      <c r="F6200" s="255" t="s">
        <v>9128</v>
      </c>
      <c r="G6200" s="9"/>
      <c r="H6200" s="255" t="s">
        <v>9168</v>
      </c>
      <c r="I6200" s="9">
        <v>4</v>
      </c>
    </row>
    <row r="6201">
      <c r="A6201" s="255" t="s">
        <v>7378</v>
      </c>
      <c r="B6201" s="9">
        <v>3</v>
      </c>
      <c r="C6201" s="255" t="s">
        <v>9205</v>
      </c>
      <c r="D6201" s="9">
        <v>371.65239198606525</v>
      </c>
      <c r="E6201" s="9">
        <v>1749453.4255017771</v>
      </c>
      <c r="F6201" s="255" t="s">
        <v>9128</v>
      </c>
      <c r="G6201" s="9"/>
      <c r="H6201" s="255" t="s">
        <v>9168</v>
      </c>
      <c r="I6201" s="9">
        <v>4</v>
      </c>
    </row>
    <row r="6202">
      <c r="A6202" s="255" t="s">
        <v>7379</v>
      </c>
      <c r="B6202" s="9">
        <v>3</v>
      </c>
      <c r="C6202" s="255" t="s">
        <v>9103</v>
      </c>
      <c r="D6202" s="9">
        <v>196495.09639012034</v>
      </c>
      <c r="E6202" s="9">
        <v>1749453.4255017771</v>
      </c>
      <c r="F6202" s="255" t="s">
        <v>9129</v>
      </c>
      <c r="G6202" s="9"/>
      <c r="H6202" s="255" t="s">
        <v>9168</v>
      </c>
      <c r="I6202" s="9">
        <v>4</v>
      </c>
    </row>
    <row r="6203">
      <c r="A6203" s="255" t="s">
        <v>7380</v>
      </c>
      <c r="B6203" s="9">
        <v>3</v>
      </c>
      <c r="C6203" s="255" t="s">
        <v>9104</v>
      </c>
      <c r="D6203" s="9">
        <v>-2947391268.0342226</v>
      </c>
      <c r="E6203" s="9">
        <v>1749453.4255017771</v>
      </c>
      <c r="F6203" s="255" t="s">
        <v>9129</v>
      </c>
      <c r="G6203" s="9"/>
      <c r="H6203" s="255" t="s">
        <v>9168</v>
      </c>
      <c r="I6203" s="9">
        <v>4</v>
      </c>
    </row>
    <row r="6204">
      <c r="A6204" s="255" t="s">
        <v>7381</v>
      </c>
      <c r="B6204" s="9">
        <v>3</v>
      </c>
      <c r="C6204" s="255" t="s">
        <v>9105</v>
      </c>
      <c r="D6204" s="9">
        <v>0.11231799230880453</v>
      </c>
      <c r="E6204" s="9">
        <v>1749453.4255017771</v>
      </c>
      <c r="F6204" s="255" t="s">
        <v>9129</v>
      </c>
      <c r="G6204" s="9"/>
      <c r="H6204" s="255" t="s">
        <v>9168</v>
      </c>
      <c r="I6204" s="9">
        <v>4</v>
      </c>
    </row>
    <row r="6205">
      <c r="A6205" s="255" t="s">
        <v>7382</v>
      </c>
      <c r="B6205" s="9">
        <v>3</v>
      </c>
      <c r="C6205" s="255" t="s">
        <v>9205</v>
      </c>
      <c r="D6205" s="9">
        <v>-1684.7497767417578</v>
      </c>
      <c r="E6205" s="9">
        <v>1749453.4255017771</v>
      </c>
      <c r="F6205" s="255" t="s">
        <v>9129</v>
      </c>
      <c r="G6205" s="9"/>
      <c r="H6205" s="255" t="s">
        <v>9168</v>
      </c>
      <c r="I6205" s="9">
        <v>4</v>
      </c>
    </row>
    <row r="6206">
      <c r="A6206" s="255" t="s">
        <v>7383</v>
      </c>
      <c r="B6206" s="9">
        <v>3</v>
      </c>
      <c r="C6206" s="255" t="s">
        <v>9103</v>
      </c>
      <c r="D6206" s="9">
        <v>196495.09639012034</v>
      </c>
      <c r="E6206" s="9">
        <v>1749453.4255017771</v>
      </c>
      <c r="F6206" s="255" t="s">
        <v>9130</v>
      </c>
      <c r="G6206" s="9"/>
      <c r="H6206" s="255" t="s">
        <v>9168</v>
      </c>
      <c r="I6206" s="9">
        <v>4</v>
      </c>
    </row>
    <row r="6207">
      <c r="A6207" s="255" t="s">
        <v>7384</v>
      </c>
      <c r="B6207" s="9">
        <v>3</v>
      </c>
      <c r="C6207" s="255" t="s">
        <v>9104</v>
      </c>
      <c r="D6207" s="9">
        <v>-2947391268.0342226</v>
      </c>
      <c r="E6207" s="9">
        <v>1749453.4255017771</v>
      </c>
      <c r="F6207" s="255" t="s">
        <v>9130</v>
      </c>
      <c r="G6207" s="9"/>
      <c r="H6207" s="255" t="s">
        <v>9168</v>
      </c>
      <c r="I6207" s="9">
        <v>4</v>
      </c>
    </row>
    <row r="6208">
      <c r="A6208" s="255" t="s">
        <v>7385</v>
      </c>
      <c r="B6208" s="9">
        <v>3</v>
      </c>
      <c r="C6208" s="255" t="s">
        <v>9105</v>
      </c>
      <c r="D6208" s="9">
        <v>0.11231799230880453</v>
      </c>
      <c r="E6208" s="9">
        <v>1749453.4255017771</v>
      </c>
      <c r="F6208" s="255" t="s">
        <v>9130</v>
      </c>
      <c r="G6208" s="9"/>
      <c r="H6208" s="255" t="s">
        <v>9168</v>
      </c>
      <c r="I6208" s="9">
        <v>4</v>
      </c>
    </row>
    <row r="6209">
      <c r="A6209" s="255" t="s">
        <v>7386</v>
      </c>
      <c r="B6209" s="9">
        <v>3</v>
      </c>
      <c r="C6209" s="255" t="s">
        <v>9205</v>
      </c>
      <c r="D6209" s="9">
        <v>-1684.7497767417578</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913446.34640049399</v>
      </c>
      <c r="E6218" s="9">
        <v>1749453.4255017771</v>
      </c>
      <c r="F6218" s="255" t="s">
        <v>9133</v>
      </c>
      <c r="G6218" s="9"/>
      <c r="H6218" s="255" t="s">
        <v>9168</v>
      </c>
      <c r="I6218" s="9">
        <v>4</v>
      </c>
    </row>
    <row r="6219">
      <c r="A6219" s="255" t="s">
        <v>7396</v>
      </c>
      <c r="B6219" s="9">
        <v>3</v>
      </c>
      <c r="C6219" s="255" t="s">
        <v>9104</v>
      </c>
      <c r="D6219" s="9">
        <v>1235592018.2869825</v>
      </c>
      <c r="E6219" s="9">
        <v>1749453.4255017771</v>
      </c>
      <c r="F6219" s="255" t="s">
        <v>9133</v>
      </c>
      <c r="G6219" s="9"/>
      <c r="H6219" s="255" t="s">
        <v>9168</v>
      </c>
      <c r="I6219" s="9">
        <v>4</v>
      </c>
    </row>
    <row r="6220">
      <c r="A6220" s="255" t="s">
        <v>7397</v>
      </c>
      <c r="B6220" s="9">
        <v>3</v>
      </c>
      <c r="C6220" s="255" t="s">
        <v>9105</v>
      </c>
      <c r="D6220" s="9">
        <v>0.52213241752263273</v>
      </c>
      <c r="E6220" s="9">
        <v>1749453.4255017771</v>
      </c>
      <c r="F6220" s="255" t="s">
        <v>9133</v>
      </c>
      <c r="G6220" s="9"/>
      <c r="H6220" s="255" t="s">
        <v>9168</v>
      </c>
      <c r="I6220" s="9">
        <v>4</v>
      </c>
    </row>
    <row r="6221">
      <c r="A6221" s="255" t="s">
        <v>7398</v>
      </c>
      <c r="B6221" s="9">
        <v>3</v>
      </c>
      <c r="C6221" s="255" t="s">
        <v>9205</v>
      </c>
      <c r="D6221" s="9">
        <v>706.27317096629247</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-3707623766.0330997</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-2119.3040706240472</v>
      </c>
      <c r="E6225" s="9">
        <v>1749453.4255017771</v>
      </c>
      <c r="F6225" s="255" t="s">
        <v>9134</v>
      </c>
      <c r="G6225" s="9"/>
      <c r="H6225" s="255" t="s">
        <v>9168</v>
      </c>
      <c r="I6225" s="9">
        <v>4</v>
      </c>
    </row>
    <row r="6226">
      <c r="A6226" s="255" t="s">
        <v>7403</v>
      </c>
      <c r="B6226" s="9">
        <v>3</v>
      </c>
      <c r="C6226" s="255" t="s">
        <v>9103</v>
      </c>
      <c r="D6226" s="9">
        <v>198964.21604009406</v>
      </c>
      <c r="E6226" s="9">
        <v>1749453.4255017771</v>
      </c>
      <c r="F6226" s="255" t="s">
        <v>9135</v>
      </c>
      <c r="G6226" s="9"/>
      <c r="H6226" s="255" t="s">
        <v>9168</v>
      </c>
      <c r="I6226" s="9">
        <v>4</v>
      </c>
    </row>
    <row r="6227">
      <c r="A6227" s="255" t="s">
        <v>7404</v>
      </c>
      <c r="B6227" s="9">
        <v>3</v>
      </c>
      <c r="C6227" s="255" t="s">
        <v>9104</v>
      </c>
      <c r="D6227" s="9">
        <v>-2472031747.7461171</v>
      </c>
      <c r="E6227" s="9">
        <v>1749453.4255017771</v>
      </c>
      <c r="F6227" s="255" t="s">
        <v>9135</v>
      </c>
      <c r="G6227" s="9"/>
      <c r="H6227" s="255" t="s">
        <v>9168</v>
      </c>
      <c r="I6227" s="9">
        <v>4</v>
      </c>
    </row>
    <row r="6228">
      <c r="A6228" s="255" t="s">
        <v>7405</v>
      </c>
      <c r="B6228" s="9">
        <v>3</v>
      </c>
      <c r="C6228" s="255" t="s">
        <v>9105</v>
      </c>
      <c r="D6228" s="9">
        <v>0.11372935863269826</v>
      </c>
      <c r="E6228" s="9">
        <v>1749453.4255017771</v>
      </c>
      <c r="F6228" s="255" t="s">
        <v>9135</v>
      </c>
      <c r="G6228" s="9"/>
      <c r="H6228" s="255" t="s">
        <v>9168</v>
      </c>
      <c r="I6228" s="9">
        <v>4</v>
      </c>
    </row>
    <row r="6229">
      <c r="A6229" s="255" t="s">
        <v>7406</v>
      </c>
      <c r="B6229" s="9">
        <v>3</v>
      </c>
      <c r="C6229" s="255" t="s">
        <v>9205</v>
      </c>
      <c r="D6229" s="9">
        <v>-1413.0308996577548</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578550.82719198766</v>
      </c>
      <c r="E6274" s="9">
        <v>1744323.2308518251</v>
      </c>
      <c r="F6274" s="255" t="s">
        <v>9122</v>
      </c>
      <c r="G6274" s="9"/>
      <c r="H6274" s="255" t="s">
        <v>9168</v>
      </c>
      <c r="I6274" s="9">
        <v>4</v>
      </c>
    </row>
    <row r="6275">
      <c r="A6275" s="255" t="s">
        <v>7452</v>
      </c>
      <c r="B6275" s="9">
        <v>4</v>
      </c>
      <c r="C6275" s="255" t="s">
        <v>9104</v>
      </c>
      <c r="D6275" s="9">
        <v>-1281545906.9000766</v>
      </c>
      <c r="E6275" s="9">
        <v>1744323.2308518251</v>
      </c>
      <c r="F6275" s="255" t="s">
        <v>9122</v>
      </c>
      <c r="G6275" s="9"/>
      <c r="H6275" s="255" t="s">
        <v>9168</v>
      </c>
      <c r="I6275" s="9">
        <v>4</v>
      </c>
    </row>
    <row r="6276">
      <c r="A6276" s="255" t="s">
        <v>7453</v>
      </c>
      <c r="B6276" s="9">
        <v>4</v>
      </c>
      <c r="C6276" s="255" t="s">
        <v>9105</v>
      </c>
      <c r="D6276" s="9">
        <v>0.33167638712777869</v>
      </c>
      <c r="E6276" s="9">
        <v>1744323.2308518251</v>
      </c>
      <c r="F6276" s="255" t="s">
        <v>9122</v>
      </c>
      <c r="G6276" s="9"/>
      <c r="H6276" s="255" t="s">
        <v>9168</v>
      </c>
      <c r="I6276" s="9">
        <v>4</v>
      </c>
    </row>
    <row r="6277">
      <c r="A6277" s="255" t="s">
        <v>7454</v>
      </c>
      <c r="B6277" s="9">
        <v>4</v>
      </c>
      <c r="C6277" s="255" t="s">
        <v>9205</v>
      </c>
      <c r="D6277" s="9">
        <v>-734.69520111490158</v>
      </c>
      <c r="E6277" s="9">
        <v>1744323.2308518251</v>
      </c>
      <c r="F6277" s="255" t="s">
        <v>9122</v>
      </c>
      <c r="G6277" s="9"/>
      <c r="H6277" s="255" t="s">
        <v>9168</v>
      </c>
      <c r="I6277" s="9">
        <v>4</v>
      </c>
    </row>
    <row r="6278">
      <c r="A6278" s="255" t="s">
        <v>7455</v>
      </c>
      <c r="B6278" s="9">
        <v>4</v>
      </c>
      <c r="C6278" s="255" t="s">
        <v>9103</v>
      </c>
      <c r="D6278" s="9">
        <v>578550.82719198766</v>
      </c>
      <c r="E6278" s="9">
        <v>1744323.2308518251</v>
      </c>
      <c r="F6278" s="255" t="s">
        <v>9123</v>
      </c>
      <c r="G6278" s="9"/>
      <c r="H6278" s="255" t="s">
        <v>9168</v>
      </c>
      <c r="I6278" s="9">
        <v>4</v>
      </c>
    </row>
    <row r="6279">
      <c r="A6279" s="255" t="s">
        <v>7456</v>
      </c>
      <c r="B6279" s="9">
        <v>4</v>
      </c>
      <c r="C6279" s="255" t="s">
        <v>9104</v>
      </c>
      <c r="D6279" s="9">
        <v>-1281545906.9000766</v>
      </c>
      <c r="E6279" s="9">
        <v>1744323.2308518251</v>
      </c>
      <c r="F6279" s="255" t="s">
        <v>9123</v>
      </c>
      <c r="G6279" s="9"/>
      <c r="H6279" s="255" t="s">
        <v>9168</v>
      </c>
      <c r="I6279" s="9">
        <v>4</v>
      </c>
    </row>
    <row r="6280">
      <c r="A6280" s="255" t="s">
        <v>7457</v>
      </c>
      <c r="B6280" s="9">
        <v>4</v>
      </c>
      <c r="C6280" s="255" t="s">
        <v>9105</v>
      </c>
      <c r="D6280" s="9">
        <v>0.33167638712777869</v>
      </c>
      <c r="E6280" s="9">
        <v>1744323.2308518251</v>
      </c>
      <c r="F6280" s="255" t="s">
        <v>9123</v>
      </c>
      <c r="G6280" s="9"/>
      <c r="H6280" s="255" t="s">
        <v>9168</v>
      </c>
      <c r="I6280" s="9">
        <v>4</v>
      </c>
    </row>
    <row r="6281">
      <c r="A6281" s="255" t="s">
        <v>7458</v>
      </c>
      <c r="B6281" s="9">
        <v>4</v>
      </c>
      <c r="C6281" s="255" t="s">
        <v>9205</v>
      </c>
      <c r="D6281" s="9">
        <v>-734.69520111490158</v>
      </c>
      <c r="E6281" s="9">
        <v>1744323.2308518251</v>
      </c>
      <c r="F6281" s="255" t="s">
        <v>9123</v>
      </c>
      <c r="G6281" s="9"/>
      <c r="H6281" s="255" t="s">
        <v>9168</v>
      </c>
      <c r="I6281" s="9">
        <v>4</v>
      </c>
    </row>
    <row r="6282">
      <c r="A6282" s="255" t="s">
        <v>7459</v>
      </c>
      <c r="B6282" s="9">
        <v>4</v>
      </c>
      <c r="C6282" s="255" t="s">
        <v>9103</v>
      </c>
      <c r="D6282" s="9">
        <v>578550.82719198766</v>
      </c>
      <c r="E6282" s="9">
        <v>1744323.2308518251</v>
      </c>
      <c r="F6282" s="255" t="s">
        <v>9124</v>
      </c>
      <c r="G6282" s="9"/>
      <c r="H6282" s="255" t="s">
        <v>9168</v>
      </c>
      <c r="I6282" s="9">
        <v>4</v>
      </c>
    </row>
    <row r="6283">
      <c r="A6283" s="255" t="s">
        <v>7460</v>
      </c>
      <c r="B6283" s="9">
        <v>4</v>
      </c>
      <c r="C6283" s="255" t="s">
        <v>9104</v>
      </c>
      <c r="D6283" s="9">
        <v>-1281545906.9000766</v>
      </c>
      <c r="E6283" s="9">
        <v>1744323.2308518251</v>
      </c>
      <c r="F6283" s="255" t="s">
        <v>9124</v>
      </c>
      <c r="G6283" s="9"/>
      <c r="H6283" s="255" t="s">
        <v>9168</v>
      </c>
      <c r="I6283" s="9">
        <v>4</v>
      </c>
    </row>
    <row r="6284">
      <c r="A6284" s="255" t="s">
        <v>7461</v>
      </c>
      <c r="B6284" s="9">
        <v>4</v>
      </c>
      <c r="C6284" s="255" t="s">
        <v>9105</v>
      </c>
      <c r="D6284" s="9">
        <v>0.33167638712777869</v>
      </c>
      <c r="E6284" s="9">
        <v>1744323.2308518251</v>
      </c>
      <c r="F6284" s="255" t="s">
        <v>9124</v>
      </c>
      <c r="G6284" s="9"/>
      <c r="H6284" s="255" t="s">
        <v>9168</v>
      </c>
      <c r="I6284" s="9">
        <v>4</v>
      </c>
    </row>
    <row r="6285">
      <c r="A6285" s="255" t="s">
        <v>7462</v>
      </c>
      <c r="B6285" s="9">
        <v>4</v>
      </c>
      <c r="C6285" s="255" t="s">
        <v>9205</v>
      </c>
      <c r="D6285" s="9">
        <v>-734.69520111490158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857391.17483696737</v>
      </c>
      <c r="E6294" s="9">
        <v>1744323.2308518251</v>
      </c>
      <c r="F6294" s="255" t="s">
        <v>9127</v>
      </c>
      <c r="G6294" s="9"/>
      <c r="H6294" s="255" t="s">
        <v>9168</v>
      </c>
      <c r="I6294" s="9">
        <v>4</v>
      </c>
    </row>
    <row r="6295">
      <c r="A6295" s="255" t="s">
        <v>7472</v>
      </c>
      <c r="B6295" s="9">
        <v>4</v>
      </c>
      <c r="C6295" s="255" t="s">
        <v>9104</v>
      </c>
      <c r="D6295" s="9">
        <v>1058442782.9874609</v>
      </c>
      <c r="E6295" s="9">
        <v>1744323.2308518251</v>
      </c>
      <c r="F6295" s="255" t="s">
        <v>9127</v>
      </c>
      <c r="G6295" s="9"/>
      <c r="H6295" s="255" t="s">
        <v>9168</v>
      </c>
      <c r="I6295" s="9">
        <v>4</v>
      </c>
    </row>
    <row r="6296">
      <c r="A6296" s="255" t="s">
        <v>7473</v>
      </c>
      <c r="B6296" s="9">
        <v>4</v>
      </c>
      <c r="C6296" s="255" t="s">
        <v>9105</v>
      </c>
      <c r="D6296" s="9">
        <v>0.49153228006845257</v>
      </c>
      <c r="E6296" s="9">
        <v>1744323.2308518251</v>
      </c>
      <c r="F6296" s="255" t="s">
        <v>9127</v>
      </c>
      <c r="G6296" s="9"/>
      <c r="H6296" s="255" t="s">
        <v>9168</v>
      </c>
      <c r="I6296" s="9">
        <v>4</v>
      </c>
    </row>
    <row r="6297">
      <c r="A6297" s="255" t="s">
        <v>7474</v>
      </c>
      <c r="B6297" s="9">
        <v>4</v>
      </c>
      <c r="C6297" s="255" t="s">
        <v>9205</v>
      </c>
      <c r="D6297" s="9">
        <v>606.79280322981162</v>
      </c>
      <c r="E6297" s="9">
        <v>1744323.2308518251</v>
      </c>
      <c r="F6297" s="255" t="s">
        <v>9127</v>
      </c>
      <c r="G6297" s="9"/>
      <c r="H6297" s="255" t="s">
        <v>9168</v>
      </c>
      <c r="I6297" s="9">
        <v>4</v>
      </c>
    </row>
    <row r="6298">
      <c r="A6298" s="255" t="s">
        <v>7475</v>
      </c>
      <c r="B6298" s="9">
        <v>4</v>
      </c>
      <c r="C6298" s="255" t="s">
        <v>9103</v>
      </c>
      <c r="D6298" s="9">
        <v>857391.17483696737</v>
      </c>
      <c r="E6298" s="9">
        <v>1744323.2308518251</v>
      </c>
      <c r="F6298" s="255" t="s">
        <v>9128</v>
      </c>
      <c r="G6298" s="9"/>
      <c r="H6298" s="255" t="s">
        <v>9168</v>
      </c>
      <c r="I6298" s="9">
        <v>4</v>
      </c>
    </row>
    <row r="6299">
      <c r="A6299" s="255" t="s">
        <v>7476</v>
      </c>
      <c r="B6299" s="9">
        <v>4</v>
      </c>
      <c r="C6299" s="255" t="s">
        <v>9104</v>
      </c>
      <c r="D6299" s="9">
        <v>1058442782.9874609</v>
      </c>
      <c r="E6299" s="9">
        <v>1744323.2308518251</v>
      </c>
      <c r="F6299" s="255" t="s">
        <v>9128</v>
      </c>
      <c r="G6299" s="9"/>
      <c r="H6299" s="255" t="s">
        <v>9168</v>
      </c>
      <c r="I6299" s="9">
        <v>4</v>
      </c>
    </row>
    <row r="6300">
      <c r="A6300" s="255" t="s">
        <v>7477</v>
      </c>
      <c r="B6300" s="9">
        <v>4</v>
      </c>
      <c r="C6300" s="255" t="s">
        <v>9105</v>
      </c>
      <c r="D6300" s="9">
        <v>0.49153228006845257</v>
      </c>
      <c r="E6300" s="9">
        <v>1744323.2308518251</v>
      </c>
      <c r="F6300" s="255" t="s">
        <v>9128</v>
      </c>
      <c r="G6300" s="9"/>
      <c r="H6300" s="255" t="s">
        <v>9168</v>
      </c>
      <c r="I6300" s="9">
        <v>4</v>
      </c>
    </row>
    <row r="6301">
      <c r="A6301" s="255" t="s">
        <v>7478</v>
      </c>
      <c r="B6301" s="9">
        <v>4</v>
      </c>
      <c r="C6301" s="255" t="s">
        <v>9205</v>
      </c>
      <c r="D6301" s="9">
        <v>606.79280322981162</v>
      </c>
      <c r="E6301" s="9">
        <v>1744323.2308518251</v>
      </c>
      <c r="F6301" s="255" t="s">
        <v>9128</v>
      </c>
      <c r="G6301" s="9"/>
      <c r="H6301" s="255" t="s">
        <v>9168</v>
      </c>
      <c r="I6301" s="9">
        <v>4</v>
      </c>
    </row>
    <row r="6302">
      <c r="A6302" s="255" t="s">
        <v>7479</v>
      </c>
      <c r="B6302" s="9">
        <v>4</v>
      </c>
      <c r="C6302" s="255" t="s">
        <v>9103</v>
      </c>
      <c r="D6302" s="9">
        <v>216609.46355476981</v>
      </c>
      <c r="E6302" s="9">
        <v>1744323.2308518251</v>
      </c>
      <c r="F6302" s="255" t="s">
        <v>9129</v>
      </c>
      <c r="G6302" s="9"/>
      <c r="H6302" s="255" t="s">
        <v>9168</v>
      </c>
      <c r="I6302" s="9">
        <v>4</v>
      </c>
    </row>
    <row r="6303">
      <c r="A6303" s="255" t="s">
        <v>7480</v>
      </c>
      <c r="B6303" s="9">
        <v>4</v>
      </c>
      <c r="C6303" s="255" t="s">
        <v>9104</v>
      </c>
      <c r="D6303" s="9">
        <v>-3831381542.7701612</v>
      </c>
      <c r="E6303" s="9">
        <v>1744323.2308518251</v>
      </c>
      <c r="F6303" s="255" t="s">
        <v>9129</v>
      </c>
      <c r="G6303" s="9"/>
      <c r="H6303" s="255" t="s">
        <v>9168</v>
      </c>
      <c r="I6303" s="9">
        <v>4</v>
      </c>
    </row>
    <row r="6304">
      <c r="A6304" s="255" t="s">
        <v>7481</v>
      </c>
      <c r="B6304" s="9">
        <v>4</v>
      </c>
      <c r="C6304" s="255" t="s">
        <v>9105</v>
      </c>
      <c r="D6304" s="9">
        <v>0.12417965874879192</v>
      </c>
      <c r="E6304" s="9">
        <v>1744323.2308518251</v>
      </c>
      <c r="F6304" s="255" t="s">
        <v>9129</v>
      </c>
      <c r="G6304" s="9"/>
      <c r="H6304" s="255" t="s">
        <v>9168</v>
      </c>
      <c r="I6304" s="9">
        <v>4</v>
      </c>
    </row>
    <row r="6305">
      <c r="A6305" s="255" t="s">
        <v>7482</v>
      </c>
      <c r="B6305" s="9">
        <v>4</v>
      </c>
      <c r="C6305" s="255" t="s">
        <v>9205</v>
      </c>
      <c r="D6305" s="9">
        <v>-2196.4859923920976</v>
      </c>
      <c r="E6305" s="9">
        <v>1744323.2308518251</v>
      </c>
      <c r="F6305" s="255" t="s">
        <v>9129</v>
      </c>
      <c r="G6305" s="9"/>
      <c r="H6305" s="255" t="s">
        <v>9168</v>
      </c>
      <c r="I6305" s="9">
        <v>4</v>
      </c>
    </row>
    <row r="6306">
      <c r="A6306" s="255" t="s">
        <v>7483</v>
      </c>
      <c r="B6306" s="9">
        <v>4</v>
      </c>
      <c r="C6306" s="255" t="s">
        <v>9103</v>
      </c>
      <c r="D6306" s="9">
        <v>216609.46355476981</v>
      </c>
      <c r="E6306" s="9">
        <v>1744323.2308518251</v>
      </c>
      <c r="F6306" s="255" t="s">
        <v>9130</v>
      </c>
      <c r="G6306" s="9"/>
      <c r="H6306" s="255" t="s">
        <v>9168</v>
      </c>
      <c r="I6306" s="9">
        <v>4</v>
      </c>
    </row>
    <row r="6307">
      <c r="A6307" s="255" t="s">
        <v>7484</v>
      </c>
      <c r="B6307" s="9">
        <v>4</v>
      </c>
      <c r="C6307" s="255" t="s">
        <v>9104</v>
      </c>
      <c r="D6307" s="9">
        <v>-3831381542.7701612</v>
      </c>
      <c r="E6307" s="9">
        <v>1744323.2308518251</v>
      </c>
      <c r="F6307" s="255" t="s">
        <v>9130</v>
      </c>
      <c r="G6307" s="9"/>
      <c r="H6307" s="255" t="s">
        <v>9168</v>
      </c>
      <c r="I6307" s="9">
        <v>4</v>
      </c>
    </row>
    <row r="6308">
      <c r="A6308" s="255" t="s">
        <v>7485</v>
      </c>
      <c r="B6308" s="9">
        <v>4</v>
      </c>
      <c r="C6308" s="255" t="s">
        <v>9105</v>
      </c>
      <c r="D6308" s="9">
        <v>0.12417965874879192</v>
      </c>
      <c r="E6308" s="9">
        <v>1744323.2308518251</v>
      </c>
      <c r="F6308" s="255" t="s">
        <v>9130</v>
      </c>
      <c r="G6308" s="9"/>
      <c r="H6308" s="255" t="s">
        <v>9168</v>
      </c>
      <c r="I6308" s="9">
        <v>4</v>
      </c>
    </row>
    <row r="6309">
      <c r="A6309" s="255" t="s">
        <v>7486</v>
      </c>
      <c r="B6309" s="9">
        <v>4</v>
      </c>
      <c r="C6309" s="255" t="s">
        <v>9205</v>
      </c>
      <c r="D6309" s="9">
        <v>-2196.4859923920976</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993568.59956683137</v>
      </c>
      <c r="E6318" s="9">
        <v>1744323.2308518251</v>
      </c>
      <c r="F6318" s="255" t="s">
        <v>9133</v>
      </c>
      <c r="G6318" s="9"/>
      <c r="H6318" s="255" t="s">
        <v>9168</v>
      </c>
      <c r="I6318" s="9">
        <v>4</v>
      </c>
    </row>
    <row r="6319">
      <c r="A6319" s="255" t="s">
        <v>7496</v>
      </c>
      <c r="B6319" s="9">
        <v>4</v>
      </c>
      <c r="C6319" s="255" t="s">
        <v>9104</v>
      </c>
      <c r="D6319" s="9">
        <v>1460468302.107904</v>
      </c>
      <c r="E6319" s="9">
        <v>1744323.2308518251</v>
      </c>
      <c r="F6319" s="255" t="s">
        <v>9133</v>
      </c>
      <c r="G6319" s="9"/>
      <c r="H6319" s="255" t="s">
        <v>9168</v>
      </c>
      <c r="I6319" s="9">
        <v>4</v>
      </c>
    </row>
    <row r="6320">
      <c r="A6320" s="255" t="s">
        <v>7497</v>
      </c>
      <c r="B6320" s="9">
        <v>4</v>
      </c>
      <c r="C6320" s="255" t="s">
        <v>9105</v>
      </c>
      <c r="D6320" s="9">
        <v>0.56960119660943276</v>
      </c>
      <c r="E6320" s="9">
        <v>1744323.2308518251</v>
      </c>
      <c r="F6320" s="255" t="s">
        <v>9133</v>
      </c>
      <c r="G6320" s="9"/>
      <c r="H6320" s="255" t="s">
        <v>9168</v>
      </c>
      <c r="I6320" s="9">
        <v>4</v>
      </c>
    </row>
    <row r="6321">
      <c r="A6321" s="255" t="s">
        <v>7498</v>
      </c>
      <c r="B6321" s="9">
        <v>4</v>
      </c>
      <c r="C6321" s="255" t="s">
        <v>9205</v>
      </c>
      <c r="D6321" s="9">
        <v>837.26930667242038</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-4427753528.4532824</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-2538.37904015704</v>
      </c>
      <c r="E6325" s="9">
        <v>1744323.2308518251</v>
      </c>
      <c r="F6325" s="255" t="s">
        <v>9134</v>
      </c>
      <c r="G6325" s="9"/>
      <c r="H6325" s="255" t="s">
        <v>9168</v>
      </c>
      <c r="I6325" s="9">
        <v>4</v>
      </c>
    </row>
    <row r="6326">
      <c r="A6326" s="255" t="s">
        <v>7503</v>
      </c>
      <c r="B6326" s="9">
        <v>4</v>
      </c>
      <c r="C6326" s="255" t="s">
        <v>9103</v>
      </c>
      <c r="D6326" s="9">
        <v>222792.22058620126</v>
      </c>
      <c r="E6326" s="9">
        <v>1744323.2308518251</v>
      </c>
      <c r="F6326" s="255" t="s">
        <v>9135</v>
      </c>
      <c r="G6326" s="9"/>
      <c r="H6326" s="255" t="s">
        <v>9168</v>
      </c>
      <c r="I6326" s="9">
        <v>4</v>
      </c>
    </row>
    <row r="6327">
      <c r="A6327" s="255" t="s">
        <v>7504</v>
      </c>
      <c r="B6327" s="9">
        <v>4</v>
      </c>
      <c r="C6327" s="255" t="s">
        <v>9104</v>
      </c>
      <c r="D6327" s="9">
        <v>-2967285226.3453789</v>
      </c>
      <c r="E6327" s="9">
        <v>1744323.2308518251</v>
      </c>
      <c r="F6327" s="255" t="s">
        <v>9135</v>
      </c>
      <c r="G6327" s="9"/>
      <c r="H6327" s="255" t="s">
        <v>9168</v>
      </c>
      <c r="I6327" s="9">
        <v>4</v>
      </c>
    </row>
    <row r="6328">
      <c r="A6328" s="255" t="s">
        <v>7505</v>
      </c>
      <c r="B6328" s="9">
        <v>4</v>
      </c>
      <c r="C6328" s="255" t="s">
        <v>9105</v>
      </c>
      <c r="D6328" s="9">
        <v>0.12772416066338957</v>
      </c>
      <c r="E6328" s="9">
        <v>1744323.2308518251</v>
      </c>
      <c r="F6328" s="255" t="s">
        <v>9135</v>
      </c>
      <c r="G6328" s="9"/>
      <c r="H6328" s="255" t="s">
        <v>9168</v>
      </c>
      <c r="I6328" s="9">
        <v>4</v>
      </c>
    </row>
    <row r="6329">
      <c r="A6329" s="255" t="s">
        <v>7506</v>
      </c>
      <c r="B6329" s="9">
        <v>4</v>
      </c>
      <c r="C6329" s="255" t="s">
        <v>9205</v>
      </c>
      <c r="D6329" s="9">
        <v>-1701.1097334846197</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702882.59131104127</v>
      </c>
      <c r="E6374" s="9">
        <v>1748220.4945000052</v>
      </c>
      <c r="F6374" s="255" t="s">
        <v>9122</v>
      </c>
      <c r="G6374" s="9"/>
      <c r="H6374" s="255" t="s">
        <v>9168</v>
      </c>
      <c r="I6374" s="9">
        <v>4</v>
      </c>
    </row>
    <row r="6375">
      <c r="A6375" s="255" t="s">
        <v>7552</v>
      </c>
      <c r="B6375" s="9">
        <v>5</v>
      </c>
      <c r="C6375" s="255" t="s">
        <v>9104</v>
      </c>
      <c r="D6375" s="9">
        <v>-912856735.32764626</v>
      </c>
      <c r="E6375" s="9">
        <v>1748220.4945000052</v>
      </c>
      <c r="F6375" s="255" t="s">
        <v>9122</v>
      </c>
      <c r="G6375" s="9"/>
      <c r="H6375" s="255" t="s">
        <v>9168</v>
      </c>
      <c r="I6375" s="9">
        <v>4</v>
      </c>
    </row>
    <row r="6376">
      <c r="A6376" s="255" t="s">
        <v>7553</v>
      </c>
      <c r="B6376" s="9">
        <v>5</v>
      </c>
      <c r="C6376" s="255" t="s">
        <v>9105</v>
      </c>
      <c r="D6376" s="9">
        <v>0.40205602984426014</v>
      </c>
      <c r="E6376" s="9">
        <v>1748220.4945000052</v>
      </c>
      <c r="F6376" s="255" t="s">
        <v>9122</v>
      </c>
      <c r="G6376" s="9"/>
      <c r="H6376" s="255" t="s">
        <v>9168</v>
      </c>
      <c r="I6376" s="9">
        <v>4</v>
      </c>
    </row>
    <row r="6377">
      <c r="A6377" s="255" t="s">
        <v>7554</v>
      </c>
      <c r="B6377" s="9">
        <v>5</v>
      </c>
      <c r="C6377" s="255" t="s">
        <v>9205</v>
      </c>
      <c r="D6377" s="9">
        <v>-522.16338739852449</v>
      </c>
      <c r="E6377" s="9">
        <v>1748220.4945000052</v>
      </c>
      <c r="F6377" s="255" t="s">
        <v>9122</v>
      </c>
      <c r="G6377" s="9"/>
      <c r="H6377" s="255" t="s">
        <v>9168</v>
      </c>
      <c r="I6377" s="9">
        <v>4</v>
      </c>
    </row>
    <row r="6378">
      <c r="A6378" s="255" t="s">
        <v>7555</v>
      </c>
      <c r="B6378" s="9">
        <v>5</v>
      </c>
      <c r="C6378" s="255" t="s">
        <v>9103</v>
      </c>
      <c r="D6378" s="9">
        <v>702882.59131104127</v>
      </c>
      <c r="E6378" s="9">
        <v>1748220.4945000052</v>
      </c>
      <c r="F6378" s="255" t="s">
        <v>9123</v>
      </c>
      <c r="G6378" s="9"/>
      <c r="H6378" s="255" t="s">
        <v>9168</v>
      </c>
      <c r="I6378" s="9">
        <v>4</v>
      </c>
    </row>
    <row r="6379">
      <c r="A6379" s="255" t="s">
        <v>7556</v>
      </c>
      <c r="B6379" s="9">
        <v>5</v>
      </c>
      <c r="C6379" s="255" t="s">
        <v>9104</v>
      </c>
      <c r="D6379" s="9">
        <v>-912856735.32764626</v>
      </c>
      <c r="E6379" s="9">
        <v>1748220.4945000052</v>
      </c>
      <c r="F6379" s="255" t="s">
        <v>9123</v>
      </c>
      <c r="G6379" s="9"/>
      <c r="H6379" s="255" t="s">
        <v>9168</v>
      </c>
      <c r="I6379" s="9">
        <v>4</v>
      </c>
    </row>
    <row r="6380">
      <c r="A6380" s="255" t="s">
        <v>7557</v>
      </c>
      <c r="B6380" s="9">
        <v>5</v>
      </c>
      <c r="C6380" s="255" t="s">
        <v>9105</v>
      </c>
      <c r="D6380" s="9">
        <v>0.40205602984426014</v>
      </c>
      <c r="E6380" s="9">
        <v>1748220.4945000052</v>
      </c>
      <c r="F6380" s="255" t="s">
        <v>9123</v>
      </c>
      <c r="G6380" s="9"/>
      <c r="H6380" s="255" t="s">
        <v>9168</v>
      </c>
      <c r="I6380" s="9">
        <v>4</v>
      </c>
    </row>
    <row r="6381">
      <c r="A6381" s="255" t="s">
        <v>7558</v>
      </c>
      <c r="B6381" s="9">
        <v>5</v>
      </c>
      <c r="C6381" s="255" t="s">
        <v>9205</v>
      </c>
      <c r="D6381" s="9">
        <v>-522.16338739852449</v>
      </c>
      <c r="E6381" s="9">
        <v>1748220.4945000052</v>
      </c>
      <c r="F6381" s="255" t="s">
        <v>9123</v>
      </c>
      <c r="G6381" s="9"/>
      <c r="H6381" s="255" t="s">
        <v>9168</v>
      </c>
      <c r="I6381" s="9">
        <v>4</v>
      </c>
    </row>
    <row r="6382">
      <c r="A6382" s="255" t="s">
        <v>7559</v>
      </c>
      <c r="B6382" s="9">
        <v>5</v>
      </c>
      <c r="C6382" s="255" t="s">
        <v>9103</v>
      </c>
      <c r="D6382" s="9">
        <v>702882.59131104127</v>
      </c>
      <c r="E6382" s="9">
        <v>1748220.4945000052</v>
      </c>
      <c r="F6382" s="255" t="s">
        <v>9124</v>
      </c>
      <c r="G6382" s="9"/>
      <c r="H6382" s="255" t="s">
        <v>9168</v>
      </c>
      <c r="I6382" s="9">
        <v>4</v>
      </c>
    </row>
    <row r="6383">
      <c r="A6383" s="255" t="s">
        <v>7560</v>
      </c>
      <c r="B6383" s="9">
        <v>5</v>
      </c>
      <c r="C6383" s="255" t="s">
        <v>9104</v>
      </c>
      <c r="D6383" s="9">
        <v>-912856735.32764626</v>
      </c>
      <c r="E6383" s="9">
        <v>1748220.4945000052</v>
      </c>
      <c r="F6383" s="255" t="s">
        <v>9124</v>
      </c>
      <c r="G6383" s="9"/>
      <c r="H6383" s="255" t="s">
        <v>9168</v>
      </c>
      <c r="I6383" s="9">
        <v>4</v>
      </c>
    </row>
    <row r="6384">
      <c r="A6384" s="255" t="s">
        <v>7561</v>
      </c>
      <c r="B6384" s="9">
        <v>5</v>
      </c>
      <c r="C6384" s="255" t="s">
        <v>9105</v>
      </c>
      <c r="D6384" s="9">
        <v>0.40205602984426014</v>
      </c>
      <c r="E6384" s="9">
        <v>1748220.4945000052</v>
      </c>
      <c r="F6384" s="255" t="s">
        <v>9124</v>
      </c>
      <c r="G6384" s="9"/>
      <c r="H6384" s="255" t="s">
        <v>9168</v>
      </c>
      <c r="I6384" s="9">
        <v>4</v>
      </c>
    </row>
    <row r="6385">
      <c r="A6385" s="255" t="s">
        <v>7562</v>
      </c>
      <c r="B6385" s="9">
        <v>5</v>
      </c>
      <c r="C6385" s="255" t="s">
        <v>9205</v>
      </c>
      <c r="D6385" s="9">
        <v>-522.16338739852449</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963392.27482447471</v>
      </c>
      <c r="E6394" s="9">
        <v>1748220.4945000052</v>
      </c>
      <c r="F6394" s="255" t="s">
        <v>9127</v>
      </c>
      <c r="G6394" s="9"/>
      <c r="H6394" s="255" t="s">
        <v>9168</v>
      </c>
      <c r="I6394" s="9">
        <v>4</v>
      </c>
    </row>
    <row r="6395">
      <c r="A6395" s="255" t="s">
        <v>7572</v>
      </c>
      <c r="B6395" s="9">
        <v>5</v>
      </c>
      <c r="C6395" s="255" t="s">
        <v>9104</v>
      </c>
      <c r="D6395" s="9">
        <v>1868474359.1806979</v>
      </c>
      <c r="E6395" s="9">
        <v>1748220.4945000052</v>
      </c>
      <c r="F6395" s="255" t="s">
        <v>9127</v>
      </c>
      <c r="G6395" s="9"/>
      <c r="H6395" s="255" t="s">
        <v>9168</v>
      </c>
      <c r="I6395" s="9">
        <v>4</v>
      </c>
    </row>
    <row r="6396">
      <c r="A6396" s="255" t="s">
        <v>7573</v>
      </c>
      <c r="B6396" s="9">
        <v>5</v>
      </c>
      <c r="C6396" s="255" t="s">
        <v>9105</v>
      </c>
      <c r="D6396" s="9">
        <v>0.55107023276260525</v>
      </c>
      <c r="E6396" s="9">
        <v>1748220.4945000052</v>
      </c>
      <c r="F6396" s="255" t="s">
        <v>9127</v>
      </c>
      <c r="G6396" s="9"/>
      <c r="H6396" s="255" t="s">
        <v>9168</v>
      </c>
      <c r="I6396" s="9">
        <v>4</v>
      </c>
    </row>
    <row r="6397">
      <c r="A6397" s="255" t="s">
        <v>7574</v>
      </c>
      <c r="B6397" s="9">
        <v>5</v>
      </c>
      <c r="C6397" s="255" t="s">
        <v>9205</v>
      </c>
      <c r="D6397" s="9">
        <v>1068.7864403025922</v>
      </c>
      <c r="E6397" s="9">
        <v>1748220.4945000052</v>
      </c>
      <c r="F6397" s="255" t="s">
        <v>9127</v>
      </c>
      <c r="G6397" s="9"/>
      <c r="H6397" s="255" t="s">
        <v>9168</v>
      </c>
      <c r="I6397" s="9">
        <v>4</v>
      </c>
    </row>
    <row r="6398">
      <c r="A6398" s="255" t="s">
        <v>7575</v>
      </c>
      <c r="B6398" s="9">
        <v>5</v>
      </c>
      <c r="C6398" s="255" t="s">
        <v>9103</v>
      </c>
      <c r="D6398" s="9">
        <v>963392.27482447471</v>
      </c>
      <c r="E6398" s="9">
        <v>1748220.4945000052</v>
      </c>
      <c r="F6398" s="255" t="s">
        <v>9128</v>
      </c>
      <c r="G6398" s="9"/>
      <c r="H6398" s="255" t="s">
        <v>9168</v>
      </c>
      <c r="I6398" s="9">
        <v>4</v>
      </c>
    </row>
    <row r="6399">
      <c r="A6399" s="255" t="s">
        <v>7576</v>
      </c>
      <c r="B6399" s="9">
        <v>5</v>
      </c>
      <c r="C6399" s="255" t="s">
        <v>9104</v>
      </c>
      <c r="D6399" s="9">
        <v>1868474359.1806979</v>
      </c>
      <c r="E6399" s="9">
        <v>1748220.4945000052</v>
      </c>
      <c r="F6399" s="255" t="s">
        <v>9128</v>
      </c>
      <c r="G6399" s="9"/>
      <c r="H6399" s="255" t="s">
        <v>9168</v>
      </c>
      <c r="I6399" s="9">
        <v>4</v>
      </c>
    </row>
    <row r="6400">
      <c r="A6400" s="255" t="s">
        <v>7577</v>
      </c>
      <c r="B6400" s="9">
        <v>5</v>
      </c>
      <c r="C6400" s="255" t="s">
        <v>9105</v>
      </c>
      <c r="D6400" s="9">
        <v>0.55107023276260525</v>
      </c>
      <c r="E6400" s="9">
        <v>1748220.4945000052</v>
      </c>
      <c r="F6400" s="255" t="s">
        <v>9128</v>
      </c>
      <c r="G6400" s="9"/>
      <c r="H6400" s="255" t="s">
        <v>9168</v>
      </c>
      <c r="I6400" s="9">
        <v>4</v>
      </c>
    </row>
    <row r="6401">
      <c r="A6401" s="255" t="s">
        <v>7578</v>
      </c>
      <c r="B6401" s="9">
        <v>5</v>
      </c>
      <c r="C6401" s="255" t="s">
        <v>9205</v>
      </c>
      <c r="D6401" s="9">
        <v>1068.7864403025922</v>
      </c>
      <c r="E6401" s="9">
        <v>1748220.4945000052</v>
      </c>
      <c r="F6401" s="255" t="s">
        <v>9128</v>
      </c>
      <c r="G6401" s="9"/>
      <c r="H6401" s="255" t="s">
        <v>9168</v>
      </c>
      <c r="I6401" s="9">
        <v>4</v>
      </c>
    </row>
    <row r="6402">
      <c r="A6402" s="255" t="s">
        <v>7579</v>
      </c>
      <c r="B6402" s="9">
        <v>5</v>
      </c>
      <c r="C6402" s="255" t="s">
        <v>9103</v>
      </c>
      <c r="D6402" s="9">
        <v>176518.4116307073</v>
      </c>
      <c r="E6402" s="9">
        <v>1748220.4945000052</v>
      </c>
      <c r="F6402" s="255" t="s">
        <v>9129</v>
      </c>
      <c r="G6402" s="9"/>
      <c r="H6402" s="255" t="s">
        <v>9168</v>
      </c>
      <c r="I6402" s="9">
        <v>4</v>
      </c>
    </row>
    <row r="6403">
      <c r="A6403" s="255" t="s">
        <v>7580</v>
      </c>
      <c r="B6403" s="9">
        <v>5</v>
      </c>
      <c r="C6403" s="255" t="s">
        <v>9104</v>
      </c>
      <c r="D6403" s="9">
        <v>-4128467375.1414671</v>
      </c>
      <c r="E6403" s="9">
        <v>1748220.4945000052</v>
      </c>
      <c r="F6403" s="255" t="s">
        <v>9129</v>
      </c>
      <c r="G6403" s="9"/>
      <c r="H6403" s="255" t="s">
        <v>9168</v>
      </c>
      <c r="I6403" s="9">
        <v>4</v>
      </c>
    </row>
    <row r="6404">
      <c r="A6404" s="255" t="s">
        <v>7581</v>
      </c>
      <c r="B6404" s="9">
        <v>5</v>
      </c>
      <c r="C6404" s="255" t="s">
        <v>9105</v>
      </c>
      <c r="D6404" s="9">
        <v>0.10097033651421181</v>
      </c>
      <c r="E6404" s="9">
        <v>1748220.4945000052</v>
      </c>
      <c r="F6404" s="255" t="s">
        <v>9129</v>
      </c>
      <c r="G6404" s="9"/>
      <c r="H6404" s="255" t="s">
        <v>9168</v>
      </c>
      <c r="I6404" s="9">
        <v>4</v>
      </c>
    </row>
    <row r="6405">
      <c r="A6405" s="255" t="s">
        <v>7582</v>
      </c>
      <c r="B6405" s="9">
        <v>5</v>
      </c>
      <c r="C6405" s="255" t="s">
        <v>9205</v>
      </c>
      <c r="D6405" s="9">
        <v>-2361.5255559180582</v>
      </c>
      <c r="E6405" s="9">
        <v>1748220.4945000052</v>
      </c>
      <c r="F6405" s="255" t="s">
        <v>9129</v>
      </c>
      <c r="G6405" s="9"/>
      <c r="H6405" s="255" t="s">
        <v>9168</v>
      </c>
      <c r="I6405" s="9">
        <v>4</v>
      </c>
    </row>
    <row r="6406">
      <c r="A6406" s="255" t="s">
        <v>7583</v>
      </c>
      <c r="B6406" s="9">
        <v>5</v>
      </c>
      <c r="C6406" s="255" t="s">
        <v>9103</v>
      </c>
      <c r="D6406" s="9">
        <v>176518.4116307073</v>
      </c>
      <c r="E6406" s="9">
        <v>1748220.4945000052</v>
      </c>
      <c r="F6406" s="255" t="s">
        <v>9130</v>
      </c>
      <c r="G6406" s="9"/>
      <c r="H6406" s="255" t="s">
        <v>9168</v>
      </c>
      <c r="I6406" s="9">
        <v>4</v>
      </c>
    </row>
    <row r="6407">
      <c r="A6407" s="255" t="s">
        <v>7584</v>
      </c>
      <c r="B6407" s="9">
        <v>5</v>
      </c>
      <c r="C6407" s="255" t="s">
        <v>9104</v>
      </c>
      <c r="D6407" s="9">
        <v>-4128467375.1414671</v>
      </c>
      <c r="E6407" s="9">
        <v>1748220.4945000052</v>
      </c>
      <c r="F6407" s="255" t="s">
        <v>9130</v>
      </c>
      <c r="G6407" s="9"/>
      <c r="H6407" s="255" t="s">
        <v>9168</v>
      </c>
      <c r="I6407" s="9">
        <v>4</v>
      </c>
    </row>
    <row r="6408">
      <c r="A6408" s="255" t="s">
        <v>7585</v>
      </c>
      <c r="B6408" s="9">
        <v>5</v>
      </c>
      <c r="C6408" s="255" t="s">
        <v>9105</v>
      </c>
      <c r="D6408" s="9">
        <v>0.10097033651421181</v>
      </c>
      <c r="E6408" s="9">
        <v>1748220.4945000052</v>
      </c>
      <c r="F6408" s="255" t="s">
        <v>9130</v>
      </c>
      <c r="G6408" s="9"/>
      <c r="H6408" s="255" t="s">
        <v>9168</v>
      </c>
      <c r="I6408" s="9">
        <v>4</v>
      </c>
    </row>
    <row r="6409">
      <c r="A6409" s="255" t="s">
        <v>7586</v>
      </c>
      <c r="B6409" s="9">
        <v>5</v>
      </c>
      <c r="C6409" s="255" t="s">
        <v>9205</v>
      </c>
      <c r="D6409" s="9">
        <v>-2361.5255559180582</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1193993.4902648591</v>
      </c>
      <c r="E6418" s="9">
        <v>1748220.4945000052</v>
      </c>
      <c r="F6418" s="255" t="s">
        <v>9133</v>
      </c>
      <c r="G6418" s="9"/>
      <c r="H6418" s="255" t="s">
        <v>9168</v>
      </c>
      <c r="I6418" s="9">
        <v>4</v>
      </c>
    </row>
    <row r="6419">
      <c r="A6419" s="255" t="s">
        <v>7596</v>
      </c>
      <c r="B6419" s="9">
        <v>5</v>
      </c>
      <c r="C6419" s="255" t="s">
        <v>9104</v>
      </c>
      <c r="D6419" s="9">
        <v>1863977775.3053083</v>
      </c>
      <c r="E6419" s="9">
        <v>1748220.4945000052</v>
      </c>
      <c r="F6419" s="255" t="s">
        <v>9133</v>
      </c>
      <c r="G6419" s="9"/>
      <c r="H6419" s="255" t="s">
        <v>9168</v>
      </c>
      <c r="I6419" s="9">
        <v>4</v>
      </c>
    </row>
    <row r="6420">
      <c r="A6420" s="255" t="s">
        <v>7597</v>
      </c>
      <c r="B6420" s="9">
        <v>5</v>
      </c>
      <c r="C6420" s="255" t="s">
        <v>9105</v>
      </c>
      <c r="D6420" s="9">
        <v>0.68297648610185402</v>
      </c>
      <c r="E6420" s="9">
        <v>1748220.4945000052</v>
      </c>
      <c r="F6420" s="255" t="s">
        <v>9133</v>
      </c>
      <c r="G6420" s="9"/>
      <c r="H6420" s="255" t="s">
        <v>9168</v>
      </c>
      <c r="I6420" s="9">
        <v>4</v>
      </c>
    </row>
    <row r="6421">
      <c r="A6421" s="255" t="s">
        <v>7598</v>
      </c>
      <c r="B6421" s="9">
        <v>5</v>
      </c>
      <c r="C6421" s="255" t="s">
        <v>9205</v>
      </c>
      <c r="D6421" s="9">
        <v>1066.214348344206</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-5259668021.137619</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-3008.5838929842175</v>
      </c>
      <c r="E6425" s="9">
        <v>1748220.4945000052</v>
      </c>
      <c r="F6425" s="255" t="s">
        <v>9134</v>
      </c>
      <c r="G6425" s="9"/>
      <c r="H6425" s="255" t="s">
        <v>9168</v>
      </c>
      <c r="I6425" s="9">
        <v>4</v>
      </c>
    </row>
    <row r="6426">
      <c r="A6426" s="255" t="s">
        <v>7603</v>
      </c>
      <c r="B6426" s="9">
        <v>5</v>
      </c>
      <c r="C6426" s="255" t="s">
        <v>9103</v>
      </c>
      <c r="D6426" s="9">
        <v>179531.65897482488</v>
      </c>
      <c r="E6426" s="9">
        <v>1748220.4945000052</v>
      </c>
      <c r="F6426" s="255" t="s">
        <v>9135</v>
      </c>
      <c r="G6426" s="9"/>
      <c r="H6426" s="255" t="s">
        <v>9168</v>
      </c>
      <c r="I6426" s="9">
        <v>4</v>
      </c>
    </row>
    <row r="6427">
      <c r="A6427" s="255" t="s">
        <v>7604</v>
      </c>
      <c r="B6427" s="9">
        <v>5</v>
      </c>
      <c r="C6427" s="255" t="s">
        <v>9104</v>
      </c>
      <c r="D6427" s="9">
        <v>-3395690245.8323107</v>
      </c>
      <c r="E6427" s="9">
        <v>1748220.4945000052</v>
      </c>
      <c r="F6427" s="255" t="s">
        <v>9135</v>
      </c>
      <c r="G6427" s="9"/>
      <c r="H6427" s="255" t="s">
        <v>9168</v>
      </c>
      <c r="I6427" s="9">
        <v>4</v>
      </c>
    </row>
    <row r="6428">
      <c r="A6428" s="255" t="s">
        <v>7605</v>
      </c>
      <c r="B6428" s="9">
        <v>5</v>
      </c>
      <c r="C6428" s="255" t="s">
        <v>9105</v>
      </c>
      <c r="D6428" s="9">
        <v>0.10269394480824418</v>
      </c>
      <c r="E6428" s="9">
        <v>1748220.4945000052</v>
      </c>
      <c r="F6428" s="255" t="s">
        <v>9135</v>
      </c>
      <c r="G6428" s="9"/>
      <c r="H6428" s="255" t="s">
        <v>9168</v>
      </c>
      <c r="I6428" s="9">
        <v>4</v>
      </c>
    </row>
    <row r="6429">
      <c r="A6429" s="255" t="s">
        <v>7606</v>
      </c>
      <c r="B6429" s="9">
        <v>5</v>
      </c>
      <c r="C6429" s="255" t="s">
        <v>9205</v>
      </c>
      <c r="D6429" s="9">
        <v>-1942.3695446400116</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698607.89242827112</v>
      </c>
      <c r="E6474" s="9">
        <v>1745629.3782013811</v>
      </c>
      <c r="F6474" s="255" t="s">
        <v>9122</v>
      </c>
      <c r="G6474" s="9"/>
      <c r="H6474" s="255" t="s">
        <v>9168</v>
      </c>
      <c r="I6474" s="9">
        <v>4</v>
      </c>
    </row>
    <row r="6475">
      <c r="A6475" s="255" t="s">
        <v>7652</v>
      </c>
      <c r="B6475" s="9">
        <v>6</v>
      </c>
      <c r="C6475" s="255" t="s">
        <v>9104</v>
      </c>
      <c r="D6475" s="9">
        <v>-1662460800.4135361</v>
      </c>
      <c r="E6475" s="9">
        <v>1745629.3782013811</v>
      </c>
      <c r="F6475" s="255" t="s">
        <v>9122</v>
      </c>
      <c r="G6475" s="9"/>
      <c r="H6475" s="255" t="s">
        <v>9168</v>
      </c>
      <c r="I6475" s="9">
        <v>4</v>
      </c>
    </row>
    <row r="6476">
      <c r="A6476" s="255" t="s">
        <v>7653</v>
      </c>
      <c r="B6476" s="9">
        <v>6</v>
      </c>
      <c r="C6476" s="255" t="s">
        <v>9105</v>
      </c>
      <c r="D6476" s="9">
        <v>0.40020401876375711</v>
      </c>
      <c r="E6476" s="9">
        <v>1745629.3782013811</v>
      </c>
      <c r="F6476" s="255" t="s">
        <v>9122</v>
      </c>
      <c r="G6476" s="9"/>
      <c r="H6476" s="255" t="s">
        <v>9168</v>
      </c>
      <c r="I6476" s="9">
        <v>4</v>
      </c>
    </row>
    <row r="6477">
      <c r="A6477" s="255" t="s">
        <v>7654</v>
      </c>
      <c r="B6477" s="9">
        <v>6</v>
      </c>
      <c r="C6477" s="255" t="s">
        <v>9205</v>
      </c>
      <c r="D6477" s="9">
        <v>-952.35610787351766</v>
      </c>
      <c r="E6477" s="9">
        <v>1745629.3782013811</v>
      </c>
      <c r="F6477" s="255" t="s">
        <v>9122</v>
      </c>
      <c r="G6477" s="9"/>
      <c r="H6477" s="255" t="s">
        <v>9168</v>
      </c>
      <c r="I6477" s="9">
        <v>4</v>
      </c>
    </row>
    <row r="6478">
      <c r="A6478" s="255" t="s">
        <v>7655</v>
      </c>
      <c r="B6478" s="9">
        <v>6</v>
      </c>
      <c r="C6478" s="255" t="s">
        <v>9103</v>
      </c>
      <c r="D6478" s="9">
        <v>698607.89242827112</v>
      </c>
      <c r="E6478" s="9">
        <v>1745629.3782013811</v>
      </c>
      <c r="F6478" s="255" t="s">
        <v>9123</v>
      </c>
      <c r="G6478" s="9"/>
      <c r="H6478" s="255" t="s">
        <v>9168</v>
      </c>
      <c r="I6478" s="9">
        <v>4</v>
      </c>
    </row>
    <row r="6479">
      <c r="A6479" s="255" t="s">
        <v>7656</v>
      </c>
      <c r="B6479" s="9">
        <v>6</v>
      </c>
      <c r="C6479" s="255" t="s">
        <v>9104</v>
      </c>
      <c r="D6479" s="9">
        <v>-1662460800.4135361</v>
      </c>
      <c r="E6479" s="9">
        <v>1745629.3782013811</v>
      </c>
      <c r="F6479" s="255" t="s">
        <v>9123</v>
      </c>
      <c r="G6479" s="9"/>
      <c r="H6479" s="255" t="s">
        <v>9168</v>
      </c>
      <c r="I6479" s="9">
        <v>4</v>
      </c>
    </row>
    <row r="6480">
      <c r="A6480" s="255" t="s">
        <v>7657</v>
      </c>
      <c r="B6480" s="9">
        <v>6</v>
      </c>
      <c r="C6480" s="255" t="s">
        <v>9105</v>
      </c>
      <c r="D6480" s="9">
        <v>0.40020401876375711</v>
      </c>
      <c r="E6480" s="9">
        <v>1745629.3782013811</v>
      </c>
      <c r="F6480" s="255" t="s">
        <v>9123</v>
      </c>
      <c r="G6480" s="9"/>
      <c r="H6480" s="255" t="s">
        <v>9168</v>
      </c>
      <c r="I6480" s="9">
        <v>4</v>
      </c>
    </row>
    <row r="6481">
      <c r="A6481" s="255" t="s">
        <v>7658</v>
      </c>
      <c r="B6481" s="9">
        <v>6</v>
      </c>
      <c r="C6481" s="255" t="s">
        <v>9205</v>
      </c>
      <c r="D6481" s="9">
        <v>-952.35610787351766</v>
      </c>
      <c r="E6481" s="9">
        <v>1745629.3782013811</v>
      </c>
      <c r="F6481" s="255" t="s">
        <v>9123</v>
      </c>
      <c r="G6481" s="9"/>
      <c r="H6481" s="255" t="s">
        <v>9168</v>
      </c>
      <c r="I6481" s="9">
        <v>4</v>
      </c>
    </row>
    <row r="6482">
      <c r="A6482" s="255" t="s">
        <v>7659</v>
      </c>
      <c r="B6482" s="9">
        <v>6</v>
      </c>
      <c r="C6482" s="255" t="s">
        <v>9103</v>
      </c>
      <c r="D6482" s="9">
        <v>698607.89242827112</v>
      </c>
      <c r="E6482" s="9">
        <v>1745629.3782013811</v>
      </c>
      <c r="F6482" s="255" t="s">
        <v>9124</v>
      </c>
      <c r="G6482" s="9"/>
      <c r="H6482" s="255" t="s">
        <v>9168</v>
      </c>
      <c r="I6482" s="9">
        <v>4</v>
      </c>
    </row>
    <row r="6483">
      <c r="A6483" s="255" t="s">
        <v>7660</v>
      </c>
      <c r="B6483" s="9">
        <v>6</v>
      </c>
      <c r="C6483" s="255" t="s">
        <v>9104</v>
      </c>
      <c r="D6483" s="9">
        <v>-1662460800.4135361</v>
      </c>
      <c r="E6483" s="9">
        <v>1745629.3782013811</v>
      </c>
      <c r="F6483" s="255" t="s">
        <v>9124</v>
      </c>
      <c r="G6483" s="9"/>
      <c r="H6483" s="255" t="s">
        <v>9168</v>
      </c>
      <c r="I6483" s="9">
        <v>4</v>
      </c>
    </row>
    <row r="6484">
      <c r="A6484" s="255" t="s">
        <v>7661</v>
      </c>
      <c r="B6484" s="9">
        <v>6</v>
      </c>
      <c r="C6484" s="255" t="s">
        <v>9105</v>
      </c>
      <c r="D6484" s="9">
        <v>0.40020401876375711</v>
      </c>
      <c r="E6484" s="9">
        <v>1745629.3782013811</v>
      </c>
      <c r="F6484" s="255" t="s">
        <v>9124</v>
      </c>
      <c r="G6484" s="9"/>
      <c r="H6484" s="255" t="s">
        <v>9168</v>
      </c>
      <c r="I6484" s="9">
        <v>4</v>
      </c>
    </row>
    <row r="6485">
      <c r="A6485" s="255" t="s">
        <v>7662</v>
      </c>
      <c r="B6485" s="9">
        <v>6</v>
      </c>
      <c r="C6485" s="255" t="s">
        <v>9205</v>
      </c>
      <c r="D6485" s="9">
        <v>-952.35610787351766</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1038787.261654317</v>
      </c>
      <c r="E6494" s="9">
        <v>1745629.3782013811</v>
      </c>
      <c r="F6494" s="255" t="s">
        <v>9127</v>
      </c>
      <c r="G6494" s="9"/>
      <c r="H6494" s="255" t="s">
        <v>9168</v>
      </c>
      <c r="I6494" s="9">
        <v>4</v>
      </c>
    </row>
    <row r="6495">
      <c r="A6495" s="255" t="s">
        <v>7672</v>
      </c>
      <c r="B6495" s="9">
        <v>6</v>
      </c>
      <c r="C6495" s="255" t="s">
        <v>9104</v>
      </c>
      <c r="D6495" s="9">
        <v>1380441307.1601081</v>
      </c>
      <c r="E6495" s="9">
        <v>1745629.3782013811</v>
      </c>
      <c r="F6495" s="255" t="s">
        <v>9127</v>
      </c>
      <c r="G6495" s="9"/>
      <c r="H6495" s="255" t="s">
        <v>9168</v>
      </c>
      <c r="I6495" s="9">
        <v>4</v>
      </c>
    </row>
    <row r="6496">
      <c r="A6496" s="255" t="s">
        <v>7673</v>
      </c>
      <c r="B6496" s="9">
        <v>6</v>
      </c>
      <c r="C6496" s="255" t="s">
        <v>9105</v>
      </c>
      <c r="D6496" s="9">
        <v>0.59507892948309404</v>
      </c>
      <c r="E6496" s="9">
        <v>1745629.3782013811</v>
      </c>
      <c r="F6496" s="255" t="s">
        <v>9127</v>
      </c>
      <c r="G6496" s="9"/>
      <c r="H6496" s="255" t="s">
        <v>9168</v>
      </c>
      <c r="I6496" s="9">
        <v>4</v>
      </c>
    </row>
    <row r="6497">
      <c r="A6497" s="255" t="s">
        <v>7674</v>
      </c>
      <c r="B6497" s="9">
        <v>6</v>
      </c>
      <c r="C6497" s="255" t="s">
        <v>9205</v>
      </c>
      <c r="D6497" s="9">
        <v>790.79862220378845</v>
      </c>
      <c r="E6497" s="9">
        <v>1745629.3782013811</v>
      </c>
      <c r="F6497" s="255" t="s">
        <v>9127</v>
      </c>
      <c r="G6497" s="9"/>
      <c r="H6497" s="255" t="s">
        <v>9168</v>
      </c>
      <c r="I6497" s="9">
        <v>4</v>
      </c>
    </row>
    <row r="6498">
      <c r="A6498" s="255" t="s">
        <v>7675</v>
      </c>
      <c r="B6498" s="9">
        <v>6</v>
      </c>
      <c r="C6498" s="255" t="s">
        <v>9103</v>
      </c>
      <c r="D6498" s="9">
        <v>1038787.261654317</v>
      </c>
      <c r="E6498" s="9">
        <v>1745629.3782013811</v>
      </c>
      <c r="F6498" s="255" t="s">
        <v>9128</v>
      </c>
      <c r="G6498" s="9"/>
      <c r="H6498" s="255" t="s">
        <v>9168</v>
      </c>
      <c r="I6498" s="9">
        <v>4</v>
      </c>
    </row>
    <row r="6499">
      <c r="A6499" s="255" t="s">
        <v>7676</v>
      </c>
      <c r="B6499" s="9">
        <v>6</v>
      </c>
      <c r="C6499" s="255" t="s">
        <v>9104</v>
      </c>
      <c r="D6499" s="9">
        <v>1380441307.1601081</v>
      </c>
      <c r="E6499" s="9">
        <v>1745629.3782013811</v>
      </c>
      <c r="F6499" s="255" t="s">
        <v>9128</v>
      </c>
      <c r="G6499" s="9"/>
      <c r="H6499" s="255" t="s">
        <v>9168</v>
      </c>
      <c r="I6499" s="9">
        <v>4</v>
      </c>
    </row>
    <row r="6500">
      <c r="A6500" s="255" t="s">
        <v>7677</v>
      </c>
      <c r="B6500" s="9">
        <v>6</v>
      </c>
      <c r="C6500" s="255" t="s">
        <v>9105</v>
      </c>
      <c r="D6500" s="9">
        <v>0.59507892948309404</v>
      </c>
      <c r="E6500" s="9">
        <v>1745629.3782013811</v>
      </c>
      <c r="F6500" s="255" t="s">
        <v>9128</v>
      </c>
      <c r="G6500" s="9"/>
      <c r="H6500" s="255" t="s">
        <v>9168</v>
      </c>
      <c r="I6500" s="9">
        <v>4</v>
      </c>
    </row>
    <row r="6501">
      <c r="A6501" s="255" t="s">
        <v>7678</v>
      </c>
      <c r="B6501" s="9">
        <v>6</v>
      </c>
      <c r="C6501" s="255" t="s">
        <v>9205</v>
      </c>
      <c r="D6501" s="9">
        <v>790.79862220378845</v>
      </c>
      <c r="E6501" s="9">
        <v>1745629.3782013811</v>
      </c>
      <c r="F6501" s="255" t="s">
        <v>9128</v>
      </c>
      <c r="G6501" s="9"/>
      <c r="H6501" s="255" t="s">
        <v>9168</v>
      </c>
      <c r="I6501" s="9">
        <v>4</v>
      </c>
    </row>
    <row r="6502">
      <c r="A6502" s="255" t="s">
        <v>7679</v>
      </c>
      <c r="B6502" s="9">
        <v>6</v>
      </c>
      <c r="C6502" s="255" t="s">
        <v>9103</v>
      </c>
      <c r="D6502" s="9">
        <v>165759.16309948056</v>
      </c>
      <c r="E6502" s="9">
        <v>1745629.3782013811</v>
      </c>
      <c r="F6502" s="255" t="s">
        <v>9129</v>
      </c>
      <c r="G6502" s="9"/>
      <c r="H6502" s="255" t="s">
        <v>9168</v>
      </c>
      <c r="I6502" s="9">
        <v>4</v>
      </c>
    </row>
    <row r="6503">
      <c r="A6503" s="255" t="s">
        <v>7680</v>
      </c>
      <c r="B6503" s="9">
        <v>6</v>
      </c>
      <c r="C6503" s="255" t="s">
        <v>9104</v>
      </c>
      <c r="D6503" s="9">
        <v>-5271986305.3386955</v>
      </c>
      <c r="E6503" s="9">
        <v>1745629.3782013811</v>
      </c>
      <c r="F6503" s="255" t="s">
        <v>9129</v>
      </c>
      <c r="G6503" s="9"/>
      <c r="H6503" s="255" t="s">
        <v>9168</v>
      </c>
      <c r="I6503" s="9">
        <v>4</v>
      </c>
    </row>
    <row r="6504">
      <c r="A6504" s="255" t="s">
        <v>7681</v>
      </c>
      <c r="B6504" s="9">
        <v>6</v>
      </c>
      <c r="C6504" s="255" t="s">
        <v>9105</v>
      </c>
      <c r="D6504" s="9">
        <v>0.094956675895470688</v>
      </c>
      <c r="E6504" s="9">
        <v>1745629.3782013811</v>
      </c>
      <c r="F6504" s="255" t="s">
        <v>9129</v>
      </c>
      <c r="G6504" s="9"/>
      <c r="H6504" s="255" t="s">
        <v>9168</v>
      </c>
      <c r="I6504" s="9">
        <v>4</v>
      </c>
    </row>
    <row r="6505">
      <c r="A6505" s="255" t="s">
        <v>7682</v>
      </c>
      <c r="B6505" s="9">
        <v>6</v>
      </c>
      <c r="C6505" s="255" t="s">
        <v>9205</v>
      </c>
      <c r="D6505" s="9">
        <v>-3020.1063130426437</v>
      </c>
      <c r="E6505" s="9">
        <v>1745629.3782013811</v>
      </c>
      <c r="F6505" s="255" t="s">
        <v>9129</v>
      </c>
      <c r="G6505" s="9"/>
      <c r="H6505" s="255" t="s">
        <v>9168</v>
      </c>
      <c r="I6505" s="9">
        <v>4</v>
      </c>
    </row>
    <row r="6506">
      <c r="A6506" s="255" t="s">
        <v>7683</v>
      </c>
      <c r="B6506" s="9">
        <v>6</v>
      </c>
      <c r="C6506" s="255" t="s">
        <v>9103</v>
      </c>
      <c r="D6506" s="9">
        <v>165759.16309948056</v>
      </c>
      <c r="E6506" s="9">
        <v>1745629.3782013811</v>
      </c>
      <c r="F6506" s="255" t="s">
        <v>9130</v>
      </c>
      <c r="G6506" s="9"/>
      <c r="H6506" s="255" t="s">
        <v>9168</v>
      </c>
      <c r="I6506" s="9">
        <v>4</v>
      </c>
    </row>
    <row r="6507">
      <c r="A6507" s="255" t="s">
        <v>7684</v>
      </c>
      <c r="B6507" s="9">
        <v>6</v>
      </c>
      <c r="C6507" s="255" t="s">
        <v>9104</v>
      </c>
      <c r="D6507" s="9">
        <v>-5271986305.3386955</v>
      </c>
      <c r="E6507" s="9">
        <v>1745629.3782013811</v>
      </c>
      <c r="F6507" s="255" t="s">
        <v>9130</v>
      </c>
      <c r="G6507" s="9"/>
      <c r="H6507" s="255" t="s">
        <v>9168</v>
      </c>
      <c r="I6507" s="9">
        <v>4</v>
      </c>
    </row>
    <row r="6508">
      <c r="A6508" s="255" t="s">
        <v>7685</v>
      </c>
      <c r="B6508" s="9">
        <v>6</v>
      </c>
      <c r="C6508" s="255" t="s">
        <v>9105</v>
      </c>
      <c r="D6508" s="9">
        <v>0.094956675895470688</v>
      </c>
      <c r="E6508" s="9">
        <v>1745629.3782013811</v>
      </c>
      <c r="F6508" s="255" t="s">
        <v>9130</v>
      </c>
      <c r="G6508" s="9"/>
      <c r="H6508" s="255" t="s">
        <v>9168</v>
      </c>
      <c r="I6508" s="9">
        <v>4</v>
      </c>
    </row>
    <row r="6509">
      <c r="A6509" s="255" t="s">
        <v>7686</v>
      </c>
      <c r="B6509" s="9">
        <v>6</v>
      </c>
      <c r="C6509" s="255" t="s">
        <v>9205</v>
      </c>
      <c r="D6509" s="9">
        <v>-3020.1063130426437</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1161335.7296178762</v>
      </c>
      <c r="E6518" s="9">
        <v>1745629.3782013811</v>
      </c>
      <c r="F6518" s="255" t="s">
        <v>9133</v>
      </c>
      <c r="G6518" s="9"/>
      <c r="H6518" s="255" t="s">
        <v>9168</v>
      </c>
      <c r="I6518" s="9">
        <v>4</v>
      </c>
    </row>
    <row r="6519">
      <c r="A6519" s="255" t="s">
        <v>7696</v>
      </c>
      <c r="B6519" s="9">
        <v>6</v>
      </c>
      <c r="C6519" s="255" t="s">
        <v>9104</v>
      </c>
      <c r="D6519" s="9">
        <v>2021748494.8138037</v>
      </c>
      <c r="E6519" s="9">
        <v>1745629.3782013811</v>
      </c>
      <c r="F6519" s="255" t="s">
        <v>9133</v>
      </c>
      <c r="G6519" s="9"/>
      <c r="H6519" s="255" t="s">
        <v>9168</v>
      </c>
      <c r="I6519" s="9">
        <v>4</v>
      </c>
    </row>
    <row r="6520">
      <c r="A6520" s="255" t="s">
        <v>7697</v>
      </c>
      <c r="B6520" s="9">
        <v>6</v>
      </c>
      <c r="C6520" s="255" t="s">
        <v>9105</v>
      </c>
      <c r="D6520" s="9">
        <v>0.66528195739605678</v>
      </c>
      <c r="E6520" s="9">
        <v>1745629.3782013811</v>
      </c>
      <c r="F6520" s="255" t="s">
        <v>9133</v>
      </c>
      <c r="G6520" s="9"/>
      <c r="H6520" s="255" t="s">
        <v>9168</v>
      </c>
      <c r="I6520" s="9">
        <v>4</v>
      </c>
    </row>
    <row r="6521">
      <c r="A6521" s="255" t="s">
        <v>7698</v>
      </c>
      <c r="B6521" s="9">
        <v>6</v>
      </c>
      <c r="C6521" s="255" t="s">
        <v>9205</v>
      </c>
      <c r="D6521" s="9">
        <v>1158.1774001173853</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-6014095107.9237261</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-3445.2302321586626</v>
      </c>
      <c r="E6525" s="9">
        <v>1745629.3782013811</v>
      </c>
      <c r="F6525" s="255" t="s">
        <v>9134</v>
      </c>
      <c r="G6525" s="9"/>
      <c r="H6525" s="255" t="s">
        <v>9168</v>
      </c>
      <c r="I6525" s="9">
        <v>4</v>
      </c>
    </row>
    <row r="6526">
      <c r="A6526" s="255" t="s">
        <v>7703</v>
      </c>
      <c r="B6526" s="9">
        <v>6</v>
      </c>
      <c r="C6526" s="255" t="s">
        <v>9103</v>
      </c>
      <c r="D6526" s="9">
        <v>167396.1281396565</v>
      </c>
      <c r="E6526" s="9">
        <v>1745629.3782013811</v>
      </c>
      <c r="F6526" s="255" t="s">
        <v>9135</v>
      </c>
      <c r="G6526" s="9"/>
      <c r="H6526" s="255" t="s">
        <v>9168</v>
      </c>
      <c r="I6526" s="9">
        <v>4</v>
      </c>
    </row>
    <row r="6527">
      <c r="A6527" s="255" t="s">
        <v>7704</v>
      </c>
      <c r="B6527" s="9">
        <v>6</v>
      </c>
      <c r="C6527" s="255" t="s">
        <v>9104</v>
      </c>
      <c r="D6527" s="9">
        <v>-3992346613.1099219</v>
      </c>
      <c r="E6527" s="9">
        <v>1745629.3782013811</v>
      </c>
      <c r="F6527" s="255" t="s">
        <v>9135</v>
      </c>
      <c r="G6527" s="9"/>
      <c r="H6527" s="255" t="s">
        <v>9168</v>
      </c>
      <c r="I6527" s="9">
        <v>4</v>
      </c>
    </row>
    <row r="6528">
      <c r="A6528" s="255" t="s">
        <v>7705</v>
      </c>
      <c r="B6528" s="9">
        <v>6</v>
      </c>
      <c r="C6528" s="255" t="s">
        <v>9105</v>
      </c>
      <c r="D6528" s="9">
        <v>0.095894426520327036</v>
      </c>
      <c r="E6528" s="9">
        <v>1745629.3782013811</v>
      </c>
      <c r="F6528" s="255" t="s">
        <v>9135</v>
      </c>
      <c r="G6528" s="9"/>
      <c r="H6528" s="255" t="s">
        <v>9168</v>
      </c>
      <c r="I6528" s="9">
        <v>4</v>
      </c>
    </row>
    <row r="6529">
      <c r="A6529" s="255" t="s">
        <v>7706</v>
      </c>
      <c r="B6529" s="9">
        <v>6</v>
      </c>
      <c r="C6529" s="255" t="s">
        <v>9205</v>
      </c>
      <c r="D6529" s="9">
        <v>-2287.0528320412768</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729460.61543443287</v>
      </c>
      <c r="E6574" s="9">
        <v>1752644.3191166262</v>
      </c>
      <c r="F6574" s="255" t="s">
        <v>9122</v>
      </c>
      <c r="G6574" s="9"/>
      <c r="H6574" s="255" t="s">
        <v>9168</v>
      </c>
      <c r="I6574" s="9">
        <v>4</v>
      </c>
    </row>
    <row r="6575">
      <c r="A6575" s="255" t="s">
        <v>7752</v>
      </c>
      <c r="B6575" s="9">
        <v>7</v>
      </c>
      <c r="C6575" s="255" t="s">
        <v>9104</v>
      </c>
      <c r="D6575" s="9">
        <v>-1824412733.5822146</v>
      </c>
      <c r="E6575" s="9">
        <v>1752644.3191166262</v>
      </c>
      <c r="F6575" s="255" t="s">
        <v>9122</v>
      </c>
      <c r="G6575" s="9"/>
      <c r="H6575" s="255" t="s">
        <v>9168</v>
      </c>
      <c r="I6575" s="9">
        <v>4</v>
      </c>
    </row>
    <row r="6576">
      <c r="A6576" s="255" t="s">
        <v>7753</v>
      </c>
      <c r="B6576" s="9">
        <v>7</v>
      </c>
      <c r="C6576" s="255" t="s">
        <v>9105</v>
      </c>
      <c r="D6576" s="9">
        <v>0.41620573408876144</v>
      </c>
      <c r="E6576" s="9">
        <v>1752644.3191166262</v>
      </c>
      <c r="F6576" s="255" t="s">
        <v>9122</v>
      </c>
      <c r="G6576" s="9"/>
      <c r="H6576" s="255" t="s">
        <v>9168</v>
      </c>
      <c r="I6576" s="9">
        <v>4</v>
      </c>
    </row>
    <row r="6577">
      <c r="A6577" s="255" t="s">
        <v>7754</v>
      </c>
      <c r="B6577" s="9">
        <v>7</v>
      </c>
      <c r="C6577" s="255" t="s">
        <v>9205</v>
      </c>
      <c r="D6577" s="9">
        <v>-1040.9486475280742</v>
      </c>
      <c r="E6577" s="9">
        <v>1752644.3191166262</v>
      </c>
      <c r="F6577" s="255" t="s">
        <v>9122</v>
      </c>
      <c r="G6577" s="9"/>
      <c r="H6577" s="255" t="s">
        <v>9168</v>
      </c>
      <c r="I6577" s="9">
        <v>4</v>
      </c>
    </row>
    <row r="6578">
      <c r="A6578" s="255" t="s">
        <v>7755</v>
      </c>
      <c r="B6578" s="9">
        <v>7</v>
      </c>
      <c r="C6578" s="255" t="s">
        <v>9103</v>
      </c>
      <c r="D6578" s="9">
        <v>729460.61543443287</v>
      </c>
      <c r="E6578" s="9">
        <v>1752644.3191166262</v>
      </c>
      <c r="F6578" s="255" t="s">
        <v>9123</v>
      </c>
      <c r="G6578" s="9"/>
      <c r="H6578" s="255" t="s">
        <v>9168</v>
      </c>
      <c r="I6578" s="9">
        <v>4</v>
      </c>
    </row>
    <row r="6579">
      <c r="A6579" s="255" t="s">
        <v>7756</v>
      </c>
      <c r="B6579" s="9">
        <v>7</v>
      </c>
      <c r="C6579" s="255" t="s">
        <v>9104</v>
      </c>
      <c r="D6579" s="9">
        <v>-1824412733.5822146</v>
      </c>
      <c r="E6579" s="9">
        <v>1752644.3191166262</v>
      </c>
      <c r="F6579" s="255" t="s">
        <v>9123</v>
      </c>
      <c r="G6579" s="9"/>
      <c r="H6579" s="255" t="s">
        <v>9168</v>
      </c>
      <c r="I6579" s="9">
        <v>4</v>
      </c>
    </row>
    <row r="6580">
      <c r="A6580" s="255" t="s">
        <v>7757</v>
      </c>
      <c r="B6580" s="9">
        <v>7</v>
      </c>
      <c r="C6580" s="255" t="s">
        <v>9105</v>
      </c>
      <c r="D6580" s="9">
        <v>0.41620573408876144</v>
      </c>
      <c r="E6580" s="9">
        <v>1752644.3191166262</v>
      </c>
      <c r="F6580" s="255" t="s">
        <v>9123</v>
      </c>
      <c r="G6580" s="9"/>
      <c r="H6580" s="255" t="s">
        <v>9168</v>
      </c>
      <c r="I6580" s="9">
        <v>4</v>
      </c>
    </row>
    <row r="6581">
      <c r="A6581" s="255" t="s">
        <v>7758</v>
      </c>
      <c r="B6581" s="9">
        <v>7</v>
      </c>
      <c r="C6581" s="255" t="s">
        <v>9205</v>
      </c>
      <c r="D6581" s="9">
        <v>-1040.9486475280742</v>
      </c>
      <c r="E6581" s="9">
        <v>1752644.3191166262</v>
      </c>
      <c r="F6581" s="255" t="s">
        <v>9123</v>
      </c>
      <c r="G6581" s="9"/>
      <c r="H6581" s="255" t="s">
        <v>9168</v>
      </c>
      <c r="I6581" s="9">
        <v>4</v>
      </c>
    </row>
    <row r="6582">
      <c r="A6582" s="255" t="s">
        <v>7759</v>
      </c>
      <c r="B6582" s="9">
        <v>7</v>
      </c>
      <c r="C6582" s="255" t="s">
        <v>9103</v>
      </c>
      <c r="D6582" s="9">
        <v>729460.61543443287</v>
      </c>
      <c r="E6582" s="9">
        <v>1752644.3191166262</v>
      </c>
      <c r="F6582" s="255" t="s">
        <v>9124</v>
      </c>
      <c r="G6582" s="9"/>
      <c r="H6582" s="255" t="s">
        <v>9168</v>
      </c>
      <c r="I6582" s="9">
        <v>4</v>
      </c>
    </row>
    <row r="6583">
      <c r="A6583" s="255" t="s">
        <v>7760</v>
      </c>
      <c r="B6583" s="9">
        <v>7</v>
      </c>
      <c r="C6583" s="255" t="s">
        <v>9104</v>
      </c>
      <c r="D6583" s="9">
        <v>-1824412733.5822146</v>
      </c>
      <c r="E6583" s="9">
        <v>1752644.3191166262</v>
      </c>
      <c r="F6583" s="255" t="s">
        <v>9124</v>
      </c>
      <c r="G6583" s="9"/>
      <c r="H6583" s="255" t="s">
        <v>9168</v>
      </c>
      <c r="I6583" s="9">
        <v>4</v>
      </c>
    </row>
    <row r="6584">
      <c r="A6584" s="255" t="s">
        <v>7761</v>
      </c>
      <c r="B6584" s="9">
        <v>7</v>
      </c>
      <c r="C6584" s="255" t="s">
        <v>9105</v>
      </c>
      <c r="D6584" s="9">
        <v>0.41620573408876144</v>
      </c>
      <c r="E6584" s="9">
        <v>1752644.3191166262</v>
      </c>
      <c r="F6584" s="255" t="s">
        <v>9124</v>
      </c>
      <c r="G6584" s="9"/>
      <c r="H6584" s="255" t="s">
        <v>9168</v>
      </c>
      <c r="I6584" s="9">
        <v>4</v>
      </c>
    </row>
    <row r="6585">
      <c r="A6585" s="255" t="s">
        <v>7762</v>
      </c>
      <c r="B6585" s="9">
        <v>7</v>
      </c>
      <c r="C6585" s="255" t="s">
        <v>9205</v>
      </c>
      <c r="D6585" s="9">
        <v>-1040.9486475280742</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1113138.884555219</v>
      </c>
      <c r="E6594" s="9">
        <v>1752644.3191166262</v>
      </c>
      <c r="F6594" s="255" t="s">
        <v>9127</v>
      </c>
      <c r="G6594" s="9"/>
      <c r="H6594" s="255" t="s">
        <v>9168</v>
      </c>
      <c r="I6594" s="9">
        <v>4</v>
      </c>
    </row>
    <row r="6595">
      <c r="A6595" s="255" t="s">
        <v>7772</v>
      </c>
      <c r="B6595" s="9">
        <v>7</v>
      </c>
      <c r="C6595" s="255" t="s">
        <v>9104</v>
      </c>
      <c r="D6595" s="9">
        <v>2995423122.8832817</v>
      </c>
      <c r="E6595" s="9">
        <v>1752644.3191166262</v>
      </c>
      <c r="F6595" s="255" t="s">
        <v>9127</v>
      </c>
      <c r="G6595" s="9"/>
      <c r="H6595" s="255" t="s">
        <v>9168</v>
      </c>
      <c r="I6595" s="9">
        <v>4</v>
      </c>
    </row>
    <row r="6596">
      <c r="A6596" s="255" t="s">
        <v>7773</v>
      </c>
      <c r="B6596" s="9">
        <v>7</v>
      </c>
      <c r="C6596" s="255" t="s">
        <v>9105</v>
      </c>
      <c r="D6596" s="9">
        <v>0.63511967169486339</v>
      </c>
      <c r="E6596" s="9">
        <v>1752644.3191166262</v>
      </c>
      <c r="F6596" s="255" t="s">
        <v>9127</v>
      </c>
      <c r="G6596" s="9"/>
      <c r="H6596" s="255" t="s">
        <v>9168</v>
      </c>
      <c r="I6596" s="9">
        <v>4</v>
      </c>
    </row>
    <row r="6597">
      <c r="A6597" s="255" t="s">
        <v>7774</v>
      </c>
      <c r="B6597" s="9">
        <v>7</v>
      </c>
      <c r="C6597" s="255" t="s">
        <v>9205</v>
      </c>
      <c r="D6597" s="9">
        <v>1709.0878566810666</v>
      </c>
      <c r="E6597" s="9">
        <v>1752644.3191166262</v>
      </c>
      <c r="F6597" s="255" t="s">
        <v>9127</v>
      </c>
      <c r="G6597" s="9"/>
      <c r="H6597" s="255" t="s">
        <v>9168</v>
      </c>
      <c r="I6597" s="9">
        <v>4</v>
      </c>
    </row>
    <row r="6598">
      <c r="A6598" s="255" t="s">
        <v>7775</v>
      </c>
      <c r="B6598" s="9">
        <v>7</v>
      </c>
      <c r="C6598" s="255" t="s">
        <v>9103</v>
      </c>
      <c r="D6598" s="9">
        <v>1113138.884555219</v>
      </c>
      <c r="E6598" s="9">
        <v>1752644.3191166262</v>
      </c>
      <c r="F6598" s="255" t="s">
        <v>9128</v>
      </c>
      <c r="G6598" s="9"/>
      <c r="H6598" s="255" t="s">
        <v>9168</v>
      </c>
      <c r="I6598" s="9">
        <v>4</v>
      </c>
    </row>
    <row r="6599">
      <c r="A6599" s="255" t="s">
        <v>7776</v>
      </c>
      <c r="B6599" s="9">
        <v>7</v>
      </c>
      <c r="C6599" s="255" t="s">
        <v>9104</v>
      </c>
      <c r="D6599" s="9">
        <v>2995423122.8832817</v>
      </c>
      <c r="E6599" s="9">
        <v>1752644.3191166262</v>
      </c>
      <c r="F6599" s="255" t="s">
        <v>9128</v>
      </c>
      <c r="G6599" s="9"/>
      <c r="H6599" s="255" t="s">
        <v>9168</v>
      </c>
      <c r="I6599" s="9">
        <v>4</v>
      </c>
    </row>
    <row r="6600">
      <c r="A6600" s="255" t="s">
        <v>7777</v>
      </c>
      <c r="B6600" s="9">
        <v>7</v>
      </c>
      <c r="C6600" s="255" t="s">
        <v>9105</v>
      </c>
      <c r="D6600" s="9">
        <v>0.63511967169486339</v>
      </c>
      <c r="E6600" s="9">
        <v>1752644.3191166262</v>
      </c>
      <c r="F6600" s="255" t="s">
        <v>9128</v>
      </c>
      <c r="G6600" s="9"/>
      <c r="H6600" s="255" t="s">
        <v>9168</v>
      </c>
      <c r="I6600" s="9">
        <v>4</v>
      </c>
    </row>
    <row r="6601">
      <c r="A6601" s="255" t="s">
        <v>7778</v>
      </c>
      <c r="B6601" s="9">
        <v>7</v>
      </c>
      <c r="C6601" s="255" t="s">
        <v>9205</v>
      </c>
      <c r="D6601" s="9">
        <v>1709.0878566810666</v>
      </c>
      <c r="E6601" s="9">
        <v>1752644.3191166262</v>
      </c>
      <c r="F6601" s="255" t="s">
        <v>9128</v>
      </c>
      <c r="G6601" s="9"/>
      <c r="H6601" s="255" t="s">
        <v>9168</v>
      </c>
      <c r="I6601" s="9">
        <v>4</v>
      </c>
    </row>
    <row r="6602">
      <c r="A6602" s="255" t="s">
        <v>7779</v>
      </c>
      <c r="B6602" s="9">
        <v>7</v>
      </c>
      <c r="C6602" s="255" t="s">
        <v>9103</v>
      </c>
      <c r="D6602" s="9">
        <v>185362.78059234034</v>
      </c>
      <c r="E6602" s="9">
        <v>1752644.3191166262</v>
      </c>
      <c r="F6602" s="255" t="s">
        <v>9129</v>
      </c>
      <c r="G6602" s="9"/>
      <c r="H6602" s="255" t="s">
        <v>9168</v>
      </c>
      <c r="I6602" s="9">
        <v>4</v>
      </c>
    </row>
    <row r="6603">
      <c r="A6603" s="255" t="s">
        <v>7780</v>
      </c>
      <c r="B6603" s="9">
        <v>7</v>
      </c>
      <c r="C6603" s="255" t="s">
        <v>9104</v>
      </c>
      <c r="D6603" s="9">
        <v>-6581629318.2158175</v>
      </c>
      <c r="E6603" s="9">
        <v>1752644.3191166262</v>
      </c>
      <c r="F6603" s="255" t="s">
        <v>9129</v>
      </c>
      <c r="G6603" s="9"/>
      <c r="H6603" s="255" t="s">
        <v>9168</v>
      </c>
      <c r="I6603" s="9">
        <v>4</v>
      </c>
    </row>
    <row r="6604">
      <c r="A6604" s="255" t="s">
        <v>7781</v>
      </c>
      <c r="B6604" s="9">
        <v>7</v>
      </c>
      <c r="C6604" s="255" t="s">
        <v>9105</v>
      </c>
      <c r="D6604" s="9">
        <v>0.10576177868523119</v>
      </c>
      <c r="E6604" s="9">
        <v>1752644.3191166262</v>
      </c>
      <c r="F6604" s="255" t="s">
        <v>9129</v>
      </c>
      <c r="G6604" s="9"/>
      <c r="H6604" s="255" t="s">
        <v>9168</v>
      </c>
      <c r="I6604" s="9">
        <v>4</v>
      </c>
    </row>
    <row r="6605">
      <c r="A6605" s="255" t="s">
        <v>7782</v>
      </c>
      <c r="B6605" s="9">
        <v>7</v>
      </c>
      <c r="C6605" s="255" t="s">
        <v>9205</v>
      </c>
      <c r="D6605" s="9">
        <v>-3755.256697795428</v>
      </c>
      <c r="E6605" s="9">
        <v>1752644.3191166262</v>
      </c>
      <c r="F6605" s="255" t="s">
        <v>9129</v>
      </c>
      <c r="G6605" s="9"/>
      <c r="H6605" s="255" t="s">
        <v>9168</v>
      </c>
      <c r="I6605" s="9">
        <v>4</v>
      </c>
    </row>
    <row r="6606">
      <c r="A6606" s="255" t="s">
        <v>7783</v>
      </c>
      <c r="B6606" s="9">
        <v>7</v>
      </c>
      <c r="C6606" s="255" t="s">
        <v>9103</v>
      </c>
      <c r="D6606" s="9">
        <v>185362.78059234034</v>
      </c>
      <c r="E6606" s="9">
        <v>1752644.3191166262</v>
      </c>
      <c r="F6606" s="255" t="s">
        <v>9130</v>
      </c>
      <c r="G6606" s="9"/>
      <c r="H6606" s="255" t="s">
        <v>9168</v>
      </c>
      <c r="I6606" s="9">
        <v>4</v>
      </c>
    </row>
    <row r="6607">
      <c r="A6607" s="255" t="s">
        <v>7784</v>
      </c>
      <c r="B6607" s="9">
        <v>7</v>
      </c>
      <c r="C6607" s="255" t="s">
        <v>9104</v>
      </c>
      <c r="D6607" s="9">
        <v>-6581629318.2158175</v>
      </c>
      <c r="E6607" s="9">
        <v>1752644.3191166262</v>
      </c>
      <c r="F6607" s="255" t="s">
        <v>9130</v>
      </c>
      <c r="G6607" s="9"/>
      <c r="H6607" s="255" t="s">
        <v>9168</v>
      </c>
      <c r="I6607" s="9">
        <v>4</v>
      </c>
    </row>
    <row r="6608">
      <c r="A6608" s="255" t="s">
        <v>7785</v>
      </c>
      <c r="B6608" s="9">
        <v>7</v>
      </c>
      <c r="C6608" s="255" t="s">
        <v>9105</v>
      </c>
      <c r="D6608" s="9">
        <v>0.10576177868523119</v>
      </c>
      <c r="E6608" s="9">
        <v>1752644.3191166262</v>
      </c>
      <c r="F6608" s="255" t="s">
        <v>9130</v>
      </c>
      <c r="G6608" s="9"/>
      <c r="H6608" s="255" t="s">
        <v>9168</v>
      </c>
      <c r="I6608" s="9">
        <v>4</v>
      </c>
    </row>
    <row r="6609">
      <c r="A6609" s="255" t="s">
        <v>7786</v>
      </c>
      <c r="B6609" s="9">
        <v>7</v>
      </c>
      <c r="C6609" s="255" t="s">
        <v>9205</v>
      </c>
      <c r="D6609" s="9">
        <v>-3755.256697795428</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1251703.9689635427</v>
      </c>
      <c r="E6618" s="9">
        <v>1752644.3191166262</v>
      </c>
      <c r="F6618" s="255" t="s">
        <v>9133</v>
      </c>
      <c r="G6618" s="9"/>
      <c r="H6618" s="255" t="s">
        <v>9168</v>
      </c>
      <c r="I6618" s="9">
        <v>4</v>
      </c>
    </row>
    <row r="6619">
      <c r="A6619" s="255" t="s">
        <v>7796</v>
      </c>
      <c r="B6619" s="9">
        <v>7</v>
      </c>
      <c r="C6619" s="255" t="s">
        <v>9104</v>
      </c>
      <c r="D6619" s="9">
        <v>2428136800.8405275</v>
      </c>
      <c r="E6619" s="9">
        <v>1752644.3191166262</v>
      </c>
      <c r="F6619" s="255" t="s">
        <v>9133</v>
      </c>
      <c r="G6619" s="9"/>
      <c r="H6619" s="255" t="s">
        <v>9168</v>
      </c>
      <c r="I6619" s="9">
        <v>4</v>
      </c>
    </row>
    <row r="6620">
      <c r="A6620" s="255" t="s">
        <v>7797</v>
      </c>
      <c r="B6620" s="9">
        <v>7</v>
      </c>
      <c r="C6620" s="255" t="s">
        <v>9105</v>
      </c>
      <c r="D6620" s="9">
        <v>0.7141802562623949</v>
      </c>
      <c r="E6620" s="9">
        <v>1752644.3191166262</v>
      </c>
      <c r="F6620" s="255" t="s">
        <v>9133</v>
      </c>
      <c r="G6620" s="9"/>
      <c r="H6620" s="255" t="s">
        <v>9168</v>
      </c>
      <c r="I6620" s="9">
        <v>4</v>
      </c>
    </row>
    <row r="6621">
      <c r="A6621" s="255" t="s">
        <v>7798</v>
      </c>
      <c r="B6621" s="9">
        <v>7</v>
      </c>
      <c r="C6621" s="255" t="s">
        <v>9205</v>
      </c>
      <c r="D6621" s="9">
        <v>1385.4133290800071</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-7231839970.507328</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-4126.245063888573</v>
      </c>
      <c r="E6625" s="9">
        <v>1752644.3191166262</v>
      </c>
      <c r="F6625" s="255" t="s">
        <v>9134</v>
      </c>
      <c r="G6625" s="9"/>
      <c r="H6625" s="255" t="s">
        <v>9168</v>
      </c>
      <c r="I6625" s="9">
        <v>4</v>
      </c>
    </row>
    <row r="6626">
      <c r="A6626" s="255" t="s">
        <v>7803</v>
      </c>
      <c r="B6626" s="9">
        <v>7</v>
      </c>
      <c r="C6626" s="255" t="s">
        <v>9103</v>
      </c>
      <c r="D6626" s="9">
        <v>186848.13279083878</v>
      </c>
      <c r="E6626" s="9">
        <v>1752644.3191166262</v>
      </c>
      <c r="F6626" s="255" t="s">
        <v>9135</v>
      </c>
      <c r="G6626" s="9"/>
      <c r="H6626" s="255" t="s">
        <v>9168</v>
      </c>
      <c r="I6626" s="9">
        <v>4</v>
      </c>
    </row>
    <row r="6627">
      <c r="A6627" s="255" t="s">
        <v>7804</v>
      </c>
      <c r="B6627" s="9">
        <v>7</v>
      </c>
      <c r="C6627" s="255" t="s">
        <v>9104</v>
      </c>
      <c r="D6627" s="9">
        <v>-4803703169.6668005</v>
      </c>
      <c r="E6627" s="9">
        <v>1752644.3191166262</v>
      </c>
      <c r="F6627" s="255" t="s">
        <v>9135</v>
      </c>
      <c r="G6627" s="9"/>
      <c r="H6627" s="255" t="s">
        <v>9168</v>
      </c>
      <c r="I6627" s="9">
        <v>4</v>
      </c>
    </row>
    <row r="6628">
      <c r="A6628" s="255" t="s">
        <v>7805</v>
      </c>
      <c r="B6628" s="9">
        <v>7</v>
      </c>
      <c r="C6628" s="255" t="s">
        <v>9105</v>
      </c>
      <c r="D6628" s="9">
        <v>0.10660927077606631</v>
      </c>
      <c r="E6628" s="9">
        <v>1752644.3191166262</v>
      </c>
      <c r="F6628" s="255" t="s">
        <v>9135</v>
      </c>
      <c r="G6628" s="9"/>
      <c r="H6628" s="255" t="s">
        <v>9168</v>
      </c>
      <c r="I6628" s="9">
        <v>4</v>
      </c>
    </row>
    <row r="6629">
      <c r="A6629" s="255" t="s">
        <v>7806</v>
      </c>
      <c r="B6629" s="9">
        <v>7</v>
      </c>
      <c r="C6629" s="255" t="s">
        <v>9205</v>
      </c>
      <c r="D6629" s="9">
        <v>-2740.8317348085661</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718533.35933072201</v>
      </c>
      <c r="E6674" s="9">
        <v>1746329.1424868982</v>
      </c>
      <c r="F6674" s="255" t="s">
        <v>9122</v>
      </c>
      <c r="G6674" s="9"/>
      <c r="H6674" s="255" t="s">
        <v>9168</v>
      </c>
      <c r="I6674" s="9">
        <v>4</v>
      </c>
    </row>
    <row r="6675">
      <c r="A6675" s="255" t="s">
        <v>7852</v>
      </c>
      <c r="B6675" s="9">
        <v>8</v>
      </c>
      <c r="C6675" s="255" t="s">
        <v>9104</v>
      </c>
      <c r="D6675" s="9">
        <v>-3231980527.7313194</v>
      </c>
      <c r="E6675" s="9">
        <v>1746329.1424868982</v>
      </c>
      <c r="F6675" s="255" t="s">
        <v>9122</v>
      </c>
      <c r="G6675" s="9"/>
      <c r="H6675" s="255" t="s">
        <v>9168</v>
      </c>
      <c r="I6675" s="9">
        <v>4</v>
      </c>
    </row>
    <row r="6676">
      <c r="A6676" s="255" t="s">
        <v>7853</v>
      </c>
      <c r="B6676" s="9">
        <v>8</v>
      </c>
      <c r="C6676" s="255" t="s">
        <v>9105</v>
      </c>
      <c r="D6676" s="9">
        <v>0.41145356957593848</v>
      </c>
      <c r="E6676" s="9">
        <v>1746329.1424868982</v>
      </c>
      <c r="F6676" s="255" t="s">
        <v>9122</v>
      </c>
      <c r="G6676" s="9"/>
      <c r="H6676" s="255" t="s">
        <v>9168</v>
      </c>
      <c r="I6676" s="9">
        <v>4</v>
      </c>
    </row>
    <row r="6677">
      <c r="A6677" s="255" t="s">
        <v>7854</v>
      </c>
      <c r="B6677" s="9">
        <v>8</v>
      </c>
      <c r="C6677" s="255" t="s">
        <v>9205</v>
      </c>
      <c r="D6677" s="9">
        <v>-1850.7281640669105</v>
      </c>
      <c r="E6677" s="9">
        <v>1746329.1424868982</v>
      </c>
      <c r="F6677" s="255" t="s">
        <v>9122</v>
      </c>
      <c r="G6677" s="9"/>
      <c r="H6677" s="255" t="s">
        <v>9168</v>
      </c>
      <c r="I6677" s="9">
        <v>4</v>
      </c>
    </row>
    <row r="6678">
      <c r="A6678" s="255" t="s">
        <v>7855</v>
      </c>
      <c r="B6678" s="9">
        <v>8</v>
      </c>
      <c r="C6678" s="255" t="s">
        <v>9103</v>
      </c>
      <c r="D6678" s="9">
        <v>718533.35933072201</v>
      </c>
      <c r="E6678" s="9">
        <v>1746329.1424868982</v>
      </c>
      <c r="F6678" s="255" t="s">
        <v>9123</v>
      </c>
      <c r="G6678" s="9"/>
      <c r="H6678" s="255" t="s">
        <v>9168</v>
      </c>
      <c r="I6678" s="9">
        <v>4</v>
      </c>
    </row>
    <row r="6679">
      <c r="A6679" s="255" t="s">
        <v>7856</v>
      </c>
      <c r="B6679" s="9">
        <v>8</v>
      </c>
      <c r="C6679" s="255" t="s">
        <v>9104</v>
      </c>
      <c r="D6679" s="9">
        <v>-3231980527.7313194</v>
      </c>
      <c r="E6679" s="9">
        <v>1746329.1424868982</v>
      </c>
      <c r="F6679" s="255" t="s">
        <v>9123</v>
      </c>
      <c r="G6679" s="9"/>
      <c r="H6679" s="255" t="s">
        <v>9168</v>
      </c>
      <c r="I6679" s="9">
        <v>4</v>
      </c>
    </row>
    <row r="6680">
      <c r="A6680" s="255" t="s">
        <v>7857</v>
      </c>
      <c r="B6680" s="9">
        <v>8</v>
      </c>
      <c r="C6680" s="255" t="s">
        <v>9105</v>
      </c>
      <c r="D6680" s="9">
        <v>0.41145356957593848</v>
      </c>
      <c r="E6680" s="9">
        <v>1746329.1424868982</v>
      </c>
      <c r="F6680" s="255" t="s">
        <v>9123</v>
      </c>
      <c r="G6680" s="9"/>
      <c r="H6680" s="255" t="s">
        <v>9168</v>
      </c>
      <c r="I6680" s="9">
        <v>4</v>
      </c>
    </row>
    <row r="6681">
      <c r="A6681" s="255" t="s">
        <v>7858</v>
      </c>
      <c r="B6681" s="9">
        <v>8</v>
      </c>
      <c r="C6681" s="255" t="s">
        <v>9205</v>
      </c>
      <c r="D6681" s="9">
        <v>-1850.7281640669105</v>
      </c>
      <c r="E6681" s="9">
        <v>1746329.1424868982</v>
      </c>
      <c r="F6681" s="255" t="s">
        <v>9123</v>
      </c>
      <c r="G6681" s="9"/>
      <c r="H6681" s="255" t="s">
        <v>9168</v>
      </c>
      <c r="I6681" s="9">
        <v>4</v>
      </c>
    </row>
    <row r="6682">
      <c r="A6682" s="255" t="s">
        <v>7859</v>
      </c>
      <c r="B6682" s="9">
        <v>8</v>
      </c>
      <c r="C6682" s="255" t="s">
        <v>9103</v>
      </c>
      <c r="D6682" s="9">
        <v>718533.35933072201</v>
      </c>
      <c r="E6682" s="9">
        <v>1746329.1424868982</v>
      </c>
      <c r="F6682" s="255" t="s">
        <v>9124</v>
      </c>
      <c r="G6682" s="9"/>
      <c r="H6682" s="255" t="s">
        <v>9168</v>
      </c>
      <c r="I6682" s="9">
        <v>4</v>
      </c>
    </row>
    <row r="6683">
      <c r="A6683" s="255" t="s">
        <v>7860</v>
      </c>
      <c r="B6683" s="9">
        <v>8</v>
      </c>
      <c r="C6683" s="255" t="s">
        <v>9104</v>
      </c>
      <c r="D6683" s="9">
        <v>-3231980527.7313194</v>
      </c>
      <c r="E6683" s="9">
        <v>1746329.1424868982</v>
      </c>
      <c r="F6683" s="255" t="s">
        <v>9124</v>
      </c>
      <c r="G6683" s="9"/>
      <c r="H6683" s="255" t="s">
        <v>9168</v>
      </c>
      <c r="I6683" s="9">
        <v>4</v>
      </c>
    </row>
    <row r="6684">
      <c r="A6684" s="255" t="s">
        <v>7861</v>
      </c>
      <c r="B6684" s="9">
        <v>8</v>
      </c>
      <c r="C6684" s="255" t="s">
        <v>9105</v>
      </c>
      <c r="D6684" s="9">
        <v>0.41145356957593848</v>
      </c>
      <c r="E6684" s="9">
        <v>1746329.1424868982</v>
      </c>
      <c r="F6684" s="255" t="s">
        <v>9124</v>
      </c>
      <c r="G6684" s="9"/>
      <c r="H6684" s="255" t="s">
        <v>9168</v>
      </c>
      <c r="I6684" s="9">
        <v>4</v>
      </c>
    </row>
    <row r="6685">
      <c r="A6685" s="255" t="s">
        <v>7862</v>
      </c>
      <c r="B6685" s="9">
        <v>8</v>
      </c>
      <c r="C6685" s="255" t="s">
        <v>9205</v>
      </c>
      <c r="D6685" s="9">
        <v>-1850.7281640669105</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1068148.7371007807</v>
      </c>
      <c r="E6694" s="9">
        <v>1746329.1424868982</v>
      </c>
      <c r="F6694" s="255" t="s">
        <v>9127</v>
      </c>
      <c r="G6694" s="9"/>
      <c r="H6694" s="255" t="s">
        <v>9168</v>
      </c>
      <c r="I6694" s="9">
        <v>4</v>
      </c>
    </row>
    <row r="6695">
      <c r="A6695" s="255" t="s">
        <v>7872</v>
      </c>
      <c r="B6695" s="9">
        <v>8</v>
      </c>
      <c r="C6695" s="255" t="s">
        <v>9104</v>
      </c>
      <c r="D6695" s="9">
        <v>4243140573.405992</v>
      </c>
      <c r="E6695" s="9">
        <v>1746329.1424868982</v>
      </c>
      <c r="F6695" s="255" t="s">
        <v>9127</v>
      </c>
      <c r="G6695" s="9"/>
      <c r="H6695" s="255" t="s">
        <v>9168</v>
      </c>
      <c r="I6695" s="9">
        <v>4</v>
      </c>
    </row>
    <row r="6696">
      <c r="A6696" s="255" t="s">
        <v>7873</v>
      </c>
      <c r="B6696" s="9">
        <v>8</v>
      </c>
      <c r="C6696" s="255" t="s">
        <v>9105</v>
      </c>
      <c r="D6696" s="9">
        <v>0.61165373188450611</v>
      </c>
      <c r="E6696" s="9">
        <v>1746329.1424868982</v>
      </c>
      <c r="F6696" s="255" t="s">
        <v>9127</v>
      </c>
      <c r="G6696" s="9"/>
      <c r="H6696" s="255" t="s">
        <v>9168</v>
      </c>
      <c r="I6696" s="9">
        <v>4</v>
      </c>
    </row>
    <row r="6697">
      <c r="A6697" s="255" t="s">
        <v>7874</v>
      </c>
      <c r="B6697" s="9">
        <v>8</v>
      </c>
      <c r="C6697" s="255" t="s">
        <v>9205</v>
      </c>
      <c r="D6697" s="9">
        <v>2429.7484764890623</v>
      </c>
      <c r="E6697" s="9">
        <v>1746329.1424868982</v>
      </c>
      <c r="F6697" s="255" t="s">
        <v>9127</v>
      </c>
      <c r="G6697" s="9"/>
      <c r="H6697" s="255" t="s">
        <v>9168</v>
      </c>
      <c r="I6697" s="9">
        <v>4</v>
      </c>
    </row>
    <row r="6698">
      <c r="A6698" s="255" t="s">
        <v>7875</v>
      </c>
      <c r="B6698" s="9">
        <v>8</v>
      </c>
      <c r="C6698" s="255" t="s">
        <v>9103</v>
      </c>
      <c r="D6698" s="9">
        <v>1068148.7371007807</v>
      </c>
      <c r="E6698" s="9">
        <v>1746329.1424868982</v>
      </c>
      <c r="F6698" s="255" t="s">
        <v>9128</v>
      </c>
      <c r="G6698" s="9"/>
      <c r="H6698" s="255" t="s">
        <v>9168</v>
      </c>
      <c r="I6698" s="9">
        <v>4</v>
      </c>
    </row>
    <row r="6699">
      <c r="A6699" s="255" t="s">
        <v>7876</v>
      </c>
      <c r="B6699" s="9">
        <v>8</v>
      </c>
      <c r="C6699" s="255" t="s">
        <v>9104</v>
      </c>
      <c r="D6699" s="9">
        <v>4243140573.405992</v>
      </c>
      <c r="E6699" s="9">
        <v>1746329.1424868982</v>
      </c>
      <c r="F6699" s="255" t="s">
        <v>9128</v>
      </c>
      <c r="G6699" s="9"/>
      <c r="H6699" s="255" t="s">
        <v>9168</v>
      </c>
      <c r="I6699" s="9">
        <v>4</v>
      </c>
    </row>
    <row r="6700">
      <c r="A6700" s="255" t="s">
        <v>7877</v>
      </c>
      <c r="B6700" s="9">
        <v>8</v>
      </c>
      <c r="C6700" s="255" t="s">
        <v>9105</v>
      </c>
      <c r="D6700" s="9">
        <v>0.61165373188450611</v>
      </c>
      <c r="E6700" s="9">
        <v>1746329.1424868982</v>
      </c>
      <c r="F6700" s="255" t="s">
        <v>9128</v>
      </c>
      <c r="G6700" s="9"/>
      <c r="H6700" s="255" t="s">
        <v>9168</v>
      </c>
      <c r="I6700" s="9">
        <v>4</v>
      </c>
    </row>
    <row r="6701">
      <c r="A6701" s="255" t="s">
        <v>7878</v>
      </c>
      <c r="B6701" s="9">
        <v>8</v>
      </c>
      <c r="C6701" s="255" t="s">
        <v>9205</v>
      </c>
      <c r="D6701" s="9">
        <v>2429.7484764890623</v>
      </c>
      <c r="E6701" s="9">
        <v>1746329.1424868982</v>
      </c>
      <c r="F6701" s="255" t="s">
        <v>9128</v>
      </c>
      <c r="G6701" s="9"/>
      <c r="H6701" s="255" t="s">
        <v>9168</v>
      </c>
      <c r="I6701" s="9">
        <v>4</v>
      </c>
    </row>
    <row r="6702">
      <c r="A6702" s="255" t="s">
        <v>7879</v>
      </c>
      <c r="B6702" s="9">
        <v>8</v>
      </c>
      <c r="C6702" s="255" t="s">
        <v>9103</v>
      </c>
      <c r="D6702" s="9">
        <v>123688.77499869508</v>
      </c>
      <c r="E6702" s="9">
        <v>1746329.1424868982</v>
      </c>
      <c r="F6702" s="255" t="s">
        <v>9129</v>
      </c>
      <c r="G6702" s="9"/>
      <c r="H6702" s="255" t="s">
        <v>9168</v>
      </c>
      <c r="I6702" s="9">
        <v>4</v>
      </c>
    </row>
    <row r="6703">
      <c r="A6703" s="255" t="s">
        <v>7880</v>
      </c>
      <c r="B6703" s="9">
        <v>8</v>
      </c>
      <c r="C6703" s="255" t="s">
        <v>9104</v>
      </c>
      <c r="D6703" s="9">
        <v>-9317795087.0970898</v>
      </c>
      <c r="E6703" s="9">
        <v>1746329.1424868982</v>
      </c>
      <c r="F6703" s="255" t="s">
        <v>9129</v>
      </c>
      <c r="G6703" s="9"/>
      <c r="H6703" s="255" t="s">
        <v>9168</v>
      </c>
      <c r="I6703" s="9">
        <v>4</v>
      </c>
    </row>
    <row r="6704">
      <c r="A6704" s="255" t="s">
        <v>7881</v>
      </c>
      <c r="B6704" s="9">
        <v>8</v>
      </c>
      <c r="C6704" s="255" t="s">
        <v>9105</v>
      </c>
      <c r="D6704" s="9">
        <v>0.070827870868920714</v>
      </c>
      <c r="E6704" s="9">
        <v>1746329.1424868982</v>
      </c>
      <c r="F6704" s="255" t="s">
        <v>9129</v>
      </c>
      <c r="G6704" s="9"/>
      <c r="H6704" s="255" t="s">
        <v>9168</v>
      </c>
      <c r="I6704" s="9">
        <v>4</v>
      </c>
    </row>
    <row r="6705">
      <c r="A6705" s="255" t="s">
        <v>7882</v>
      </c>
      <c r="B6705" s="9">
        <v>8</v>
      </c>
      <c r="C6705" s="255" t="s">
        <v>9205</v>
      </c>
      <c r="D6705" s="9">
        <v>-5335.6465630687926</v>
      </c>
      <c r="E6705" s="9">
        <v>1746329.1424868982</v>
      </c>
      <c r="F6705" s="255" t="s">
        <v>9129</v>
      </c>
      <c r="G6705" s="9"/>
      <c r="H6705" s="255" t="s">
        <v>9168</v>
      </c>
      <c r="I6705" s="9">
        <v>4</v>
      </c>
    </row>
    <row r="6706">
      <c r="A6706" s="255" t="s">
        <v>7883</v>
      </c>
      <c r="B6706" s="9">
        <v>8</v>
      </c>
      <c r="C6706" s="255" t="s">
        <v>9103</v>
      </c>
      <c r="D6706" s="9">
        <v>123688.77499869508</v>
      </c>
      <c r="E6706" s="9">
        <v>1746329.1424868982</v>
      </c>
      <c r="F6706" s="255" t="s">
        <v>9130</v>
      </c>
      <c r="G6706" s="9"/>
      <c r="H6706" s="255" t="s">
        <v>9168</v>
      </c>
      <c r="I6706" s="9">
        <v>4</v>
      </c>
    </row>
    <row r="6707">
      <c r="A6707" s="255" t="s">
        <v>7884</v>
      </c>
      <c r="B6707" s="9">
        <v>8</v>
      </c>
      <c r="C6707" s="255" t="s">
        <v>9104</v>
      </c>
      <c r="D6707" s="9">
        <v>-9317795087.0970898</v>
      </c>
      <c r="E6707" s="9">
        <v>1746329.1424868982</v>
      </c>
      <c r="F6707" s="255" t="s">
        <v>9130</v>
      </c>
      <c r="G6707" s="9"/>
      <c r="H6707" s="255" t="s">
        <v>9168</v>
      </c>
      <c r="I6707" s="9">
        <v>4</v>
      </c>
    </row>
    <row r="6708">
      <c r="A6708" s="255" t="s">
        <v>7885</v>
      </c>
      <c r="B6708" s="9">
        <v>8</v>
      </c>
      <c r="C6708" s="255" t="s">
        <v>9105</v>
      </c>
      <c r="D6708" s="9">
        <v>0.070827870868920714</v>
      </c>
      <c r="E6708" s="9">
        <v>1746329.1424868982</v>
      </c>
      <c r="F6708" s="255" t="s">
        <v>9130</v>
      </c>
      <c r="G6708" s="9"/>
      <c r="H6708" s="255" t="s">
        <v>9168</v>
      </c>
      <c r="I6708" s="9">
        <v>4</v>
      </c>
    </row>
    <row r="6709">
      <c r="A6709" s="255" t="s">
        <v>7886</v>
      </c>
      <c r="B6709" s="9">
        <v>8</v>
      </c>
      <c r="C6709" s="255" t="s">
        <v>9205</v>
      </c>
      <c r="D6709" s="9">
        <v>-5335.6465630687926</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1234298.9152009429</v>
      </c>
      <c r="E6718" s="9">
        <v>1746329.1424868982</v>
      </c>
      <c r="F6718" s="255" t="s">
        <v>9133</v>
      </c>
      <c r="G6718" s="9"/>
      <c r="H6718" s="255" t="s">
        <v>9168</v>
      </c>
      <c r="I6718" s="9">
        <v>4</v>
      </c>
    </row>
    <row r="6719">
      <c r="A6719" s="255" t="s">
        <v>7896</v>
      </c>
      <c r="B6719" s="9">
        <v>8</v>
      </c>
      <c r="C6719" s="255" t="s">
        <v>9104</v>
      </c>
      <c r="D6719" s="9">
        <v>2432875242.4642854</v>
      </c>
      <c r="E6719" s="9">
        <v>1746329.1424868982</v>
      </c>
      <c r="F6719" s="255" t="s">
        <v>9133</v>
      </c>
      <c r="G6719" s="9"/>
      <c r="H6719" s="255" t="s">
        <v>9168</v>
      </c>
      <c r="I6719" s="9">
        <v>4</v>
      </c>
    </row>
    <row r="6720">
      <c r="A6720" s="255" t="s">
        <v>7897</v>
      </c>
      <c r="B6720" s="9">
        <v>8</v>
      </c>
      <c r="C6720" s="255" t="s">
        <v>9105</v>
      </c>
      <c r="D6720" s="9">
        <v>0.7067962649029681</v>
      </c>
      <c r="E6720" s="9">
        <v>1746329.1424868982</v>
      </c>
      <c r="F6720" s="255" t="s">
        <v>9133</v>
      </c>
      <c r="G6720" s="9"/>
      <c r="H6720" s="255" t="s">
        <v>9168</v>
      </c>
      <c r="I6720" s="9">
        <v>4</v>
      </c>
    </row>
    <row r="6721">
      <c r="A6721" s="255" t="s">
        <v>7898</v>
      </c>
      <c r="B6721" s="9">
        <v>8</v>
      </c>
      <c r="C6721" s="255" t="s">
        <v>9205</v>
      </c>
      <c r="D6721" s="9">
        <v>1393.1367136207189</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-8814335325.3246098</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-5047.350531396597</v>
      </c>
      <c r="E6725" s="9">
        <v>1746329.1424868982</v>
      </c>
      <c r="F6725" s="255" t="s">
        <v>9134</v>
      </c>
      <c r="G6725" s="9"/>
      <c r="H6725" s="255" t="s">
        <v>9168</v>
      </c>
      <c r="I6725" s="9">
        <v>4</v>
      </c>
    </row>
    <row r="6726">
      <c r="A6726" s="255" t="s">
        <v>7903</v>
      </c>
      <c r="B6726" s="9">
        <v>8</v>
      </c>
      <c r="C6726" s="255" t="s">
        <v>9103</v>
      </c>
      <c r="D6726" s="9">
        <v>129748.08959042041</v>
      </c>
      <c r="E6726" s="9">
        <v>1746329.1424868982</v>
      </c>
      <c r="F6726" s="255" t="s">
        <v>9135</v>
      </c>
      <c r="G6726" s="9"/>
      <c r="H6726" s="255" t="s">
        <v>9168</v>
      </c>
      <c r="I6726" s="9">
        <v>4</v>
      </c>
    </row>
    <row r="6727">
      <c r="A6727" s="255" t="s">
        <v>7904</v>
      </c>
      <c r="B6727" s="9">
        <v>8</v>
      </c>
      <c r="C6727" s="255" t="s">
        <v>9104</v>
      </c>
      <c r="D6727" s="9">
        <v>-6381460082.8603249</v>
      </c>
      <c r="E6727" s="9">
        <v>1746329.1424868982</v>
      </c>
      <c r="F6727" s="255" t="s">
        <v>9135</v>
      </c>
      <c r="G6727" s="9"/>
      <c r="H6727" s="255" t="s">
        <v>9168</v>
      </c>
      <c r="I6727" s="9">
        <v>4</v>
      </c>
    </row>
    <row r="6728">
      <c r="A6728" s="255" t="s">
        <v>7905</v>
      </c>
      <c r="B6728" s="9">
        <v>8</v>
      </c>
      <c r="C6728" s="255" t="s">
        <v>9105</v>
      </c>
      <c r="D6728" s="9">
        <v>0.074297614598385395</v>
      </c>
      <c r="E6728" s="9">
        <v>1746329.1424868982</v>
      </c>
      <c r="F6728" s="255" t="s">
        <v>9135</v>
      </c>
      <c r="G6728" s="9"/>
      <c r="H6728" s="255" t="s">
        <v>9168</v>
      </c>
      <c r="I6728" s="9">
        <v>4</v>
      </c>
    </row>
    <row r="6729">
      <c r="A6729" s="255" t="s">
        <v>7906</v>
      </c>
      <c r="B6729" s="9">
        <v>8</v>
      </c>
      <c r="C6729" s="255" t="s">
        <v>9205</v>
      </c>
      <c r="D6729" s="9">
        <v>-3654.2138177758789</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736444.16611944861</v>
      </c>
      <c r="E6774" s="9">
        <v>1747858.0461865487</v>
      </c>
      <c r="F6774" s="255" t="s">
        <v>9122</v>
      </c>
      <c r="G6774" s="9"/>
      <c r="H6774" s="255" t="s">
        <v>9168</v>
      </c>
      <c r="I6774" s="9">
        <v>4</v>
      </c>
    </row>
    <row r="6775">
      <c r="A6775" s="255" t="s">
        <v>7952</v>
      </c>
      <c r="B6775" s="9">
        <v>9</v>
      </c>
      <c r="C6775" s="255" t="s">
        <v>9104</v>
      </c>
      <c r="D6775" s="9">
        <v>-3773011749.9226456</v>
      </c>
      <c r="E6775" s="9">
        <v>1747858.0461865487</v>
      </c>
      <c r="F6775" s="255" t="s">
        <v>9122</v>
      </c>
      <c r="G6775" s="9"/>
      <c r="H6775" s="255" t="s">
        <v>9168</v>
      </c>
      <c r="I6775" s="9">
        <v>4</v>
      </c>
    </row>
    <row r="6776">
      <c r="A6776" s="255" t="s">
        <v>7953</v>
      </c>
      <c r="B6776" s="9">
        <v>9</v>
      </c>
      <c r="C6776" s="255" t="s">
        <v>9105</v>
      </c>
      <c r="D6776" s="9">
        <v>0.42134094798271049</v>
      </c>
      <c r="E6776" s="9">
        <v>1747858.0461865487</v>
      </c>
      <c r="F6776" s="255" t="s">
        <v>9122</v>
      </c>
      <c r="G6776" s="9"/>
      <c r="H6776" s="255" t="s">
        <v>9168</v>
      </c>
      <c r="I6776" s="9">
        <v>4</v>
      </c>
    </row>
    <row r="6777">
      <c r="A6777" s="255" t="s">
        <v>7954</v>
      </c>
      <c r="B6777" s="9">
        <v>9</v>
      </c>
      <c r="C6777" s="255" t="s">
        <v>9205</v>
      </c>
      <c r="D6777" s="9">
        <v>-2158.6488434541625</v>
      </c>
      <c r="E6777" s="9">
        <v>1747858.0461865487</v>
      </c>
      <c r="F6777" s="255" t="s">
        <v>9122</v>
      </c>
      <c r="G6777" s="9"/>
      <c r="H6777" s="255" t="s">
        <v>9168</v>
      </c>
      <c r="I6777" s="9">
        <v>4</v>
      </c>
    </row>
    <row r="6778">
      <c r="A6778" s="255" t="s">
        <v>7955</v>
      </c>
      <c r="B6778" s="9">
        <v>9</v>
      </c>
      <c r="C6778" s="255" t="s">
        <v>9103</v>
      </c>
      <c r="D6778" s="9">
        <v>736444.16611944861</v>
      </c>
      <c r="E6778" s="9">
        <v>1747858.0461865487</v>
      </c>
      <c r="F6778" s="255" t="s">
        <v>9123</v>
      </c>
      <c r="G6778" s="9"/>
      <c r="H6778" s="255" t="s">
        <v>9168</v>
      </c>
      <c r="I6778" s="9">
        <v>4</v>
      </c>
    </row>
    <row r="6779">
      <c r="A6779" s="255" t="s">
        <v>7956</v>
      </c>
      <c r="B6779" s="9">
        <v>9</v>
      </c>
      <c r="C6779" s="255" t="s">
        <v>9104</v>
      </c>
      <c r="D6779" s="9">
        <v>-3773011749.9226456</v>
      </c>
      <c r="E6779" s="9">
        <v>1747858.0461865487</v>
      </c>
      <c r="F6779" s="255" t="s">
        <v>9123</v>
      </c>
      <c r="G6779" s="9"/>
      <c r="H6779" s="255" t="s">
        <v>9168</v>
      </c>
      <c r="I6779" s="9">
        <v>4</v>
      </c>
    </row>
    <row r="6780">
      <c r="A6780" s="255" t="s">
        <v>7957</v>
      </c>
      <c r="B6780" s="9">
        <v>9</v>
      </c>
      <c r="C6780" s="255" t="s">
        <v>9105</v>
      </c>
      <c r="D6780" s="9">
        <v>0.42134094798271049</v>
      </c>
      <c r="E6780" s="9">
        <v>1747858.0461865487</v>
      </c>
      <c r="F6780" s="255" t="s">
        <v>9123</v>
      </c>
      <c r="G6780" s="9"/>
      <c r="H6780" s="255" t="s">
        <v>9168</v>
      </c>
      <c r="I6780" s="9">
        <v>4</v>
      </c>
    </row>
    <row r="6781">
      <c r="A6781" s="255" t="s">
        <v>7958</v>
      </c>
      <c r="B6781" s="9">
        <v>9</v>
      </c>
      <c r="C6781" s="255" t="s">
        <v>9205</v>
      </c>
      <c r="D6781" s="9">
        <v>-2158.6488434541625</v>
      </c>
      <c r="E6781" s="9">
        <v>1747858.0461865487</v>
      </c>
      <c r="F6781" s="255" t="s">
        <v>9123</v>
      </c>
      <c r="G6781" s="9"/>
      <c r="H6781" s="255" t="s">
        <v>9168</v>
      </c>
      <c r="I6781" s="9">
        <v>4</v>
      </c>
    </row>
    <row r="6782">
      <c r="A6782" s="255" t="s">
        <v>7959</v>
      </c>
      <c r="B6782" s="9">
        <v>9</v>
      </c>
      <c r="C6782" s="255" t="s">
        <v>9103</v>
      </c>
      <c r="D6782" s="9">
        <v>736444.16611944861</v>
      </c>
      <c r="E6782" s="9">
        <v>1747858.0461865487</v>
      </c>
      <c r="F6782" s="255" t="s">
        <v>9124</v>
      </c>
      <c r="G6782" s="9"/>
      <c r="H6782" s="255" t="s">
        <v>9168</v>
      </c>
      <c r="I6782" s="9">
        <v>4</v>
      </c>
    </row>
    <row r="6783">
      <c r="A6783" s="255" t="s">
        <v>7960</v>
      </c>
      <c r="B6783" s="9">
        <v>9</v>
      </c>
      <c r="C6783" s="255" t="s">
        <v>9104</v>
      </c>
      <c r="D6783" s="9">
        <v>-3773011749.9226456</v>
      </c>
      <c r="E6783" s="9">
        <v>1747858.0461865487</v>
      </c>
      <c r="F6783" s="255" t="s">
        <v>9124</v>
      </c>
      <c r="G6783" s="9"/>
      <c r="H6783" s="255" t="s">
        <v>9168</v>
      </c>
      <c r="I6783" s="9">
        <v>4</v>
      </c>
    </row>
    <row r="6784">
      <c r="A6784" s="255" t="s">
        <v>7961</v>
      </c>
      <c r="B6784" s="9">
        <v>9</v>
      </c>
      <c r="C6784" s="255" t="s">
        <v>9105</v>
      </c>
      <c r="D6784" s="9">
        <v>0.42134094798271049</v>
      </c>
      <c r="E6784" s="9">
        <v>1747858.0461865487</v>
      </c>
      <c r="F6784" s="255" t="s">
        <v>9124</v>
      </c>
      <c r="G6784" s="9"/>
      <c r="H6784" s="255" t="s">
        <v>9168</v>
      </c>
      <c r="I6784" s="9">
        <v>4</v>
      </c>
    </row>
    <row r="6785">
      <c r="A6785" s="255" t="s">
        <v>7962</v>
      </c>
      <c r="B6785" s="9">
        <v>9</v>
      </c>
      <c r="C6785" s="255" t="s">
        <v>9205</v>
      </c>
      <c r="D6785" s="9">
        <v>-2158.6488434541625</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8497122194.921813</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4861.448681980045</v>
      </c>
      <c r="E6793" s="9">
        <v>1747858.0461865487</v>
      </c>
      <c r="F6793" s="255" t="s">
        <v>9126</v>
      </c>
      <c r="G6793" s="9"/>
      <c r="H6793" s="255" t="s">
        <v>9168</v>
      </c>
      <c r="I6793" s="9">
        <v>4</v>
      </c>
    </row>
    <row r="6794">
      <c r="A6794" s="255" t="s">
        <v>7971</v>
      </c>
      <c r="B6794" s="9">
        <v>9</v>
      </c>
      <c r="C6794" s="255" t="s">
        <v>9103</v>
      </c>
      <c r="D6794" s="9">
        <v>1116122.1333548294</v>
      </c>
      <c r="E6794" s="9">
        <v>1747858.0461865487</v>
      </c>
      <c r="F6794" s="255" t="s">
        <v>9127</v>
      </c>
      <c r="G6794" s="9"/>
      <c r="H6794" s="255" t="s">
        <v>9168</v>
      </c>
      <c r="I6794" s="9">
        <v>4</v>
      </c>
    </row>
    <row r="6795">
      <c r="A6795" s="255" t="s">
        <v>7972</v>
      </c>
      <c r="B6795" s="9">
        <v>9</v>
      </c>
      <c r="C6795" s="255" t="s">
        <v>9104</v>
      </c>
      <c r="D6795" s="9">
        <v>4724110444.9991674</v>
      </c>
      <c r="E6795" s="9">
        <v>1747858.0461865487</v>
      </c>
      <c r="F6795" s="255" t="s">
        <v>9127</v>
      </c>
      <c r="G6795" s="9"/>
      <c r="H6795" s="255" t="s">
        <v>9168</v>
      </c>
      <c r="I6795" s="9">
        <v>4</v>
      </c>
    </row>
    <row r="6796">
      <c r="A6796" s="255" t="s">
        <v>7973</v>
      </c>
      <c r="B6796" s="9">
        <v>9</v>
      </c>
      <c r="C6796" s="255" t="s">
        <v>9105</v>
      </c>
      <c r="D6796" s="9">
        <v>0.63856566372193013</v>
      </c>
      <c r="E6796" s="9">
        <v>1747858.0461865487</v>
      </c>
      <c r="F6796" s="255" t="s">
        <v>9127</v>
      </c>
      <c r="G6796" s="9"/>
      <c r="H6796" s="255" t="s">
        <v>9168</v>
      </c>
      <c r="I6796" s="9">
        <v>4</v>
      </c>
    </row>
    <row r="6797">
      <c r="A6797" s="255" t="s">
        <v>7974</v>
      </c>
      <c r="B6797" s="9">
        <v>9</v>
      </c>
      <c r="C6797" s="255" t="s">
        <v>9205</v>
      </c>
      <c r="D6797" s="9">
        <v>2702.799838525882</v>
      </c>
      <c r="E6797" s="9">
        <v>1747858.0461865487</v>
      </c>
      <c r="F6797" s="255" t="s">
        <v>9127</v>
      </c>
      <c r="G6797" s="9"/>
      <c r="H6797" s="255" t="s">
        <v>9168</v>
      </c>
      <c r="I6797" s="9">
        <v>4</v>
      </c>
    </row>
    <row r="6798">
      <c r="A6798" s="255" t="s">
        <v>7975</v>
      </c>
      <c r="B6798" s="9">
        <v>9</v>
      </c>
      <c r="C6798" s="255" t="s">
        <v>9103</v>
      </c>
      <c r="D6798" s="9">
        <v>1116122.1333548294</v>
      </c>
      <c r="E6798" s="9">
        <v>1747858.0461865487</v>
      </c>
      <c r="F6798" s="255" t="s">
        <v>9128</v>
      </c>
      <c r="G6798" s="9"/>
      <c r="H6798" s="255" t="s">
        <v>9168</v>
      </c>
      <c r="I6798" s="9">
        <v>4</v>
      </c>
    </row>
    <row r="6799">
      <c r="A6799" s="255" t="s">
        <v>7976</v>
      </c>
      <c r="B6799" s="9">
        <v>9</v>
      </c>
      <c r="C6799" s="255" t="s">
        <v>9104</v>
      </c>
      <c r="D6799" s="9">
        <v>4724110444.9991674</v>
      </c>
      <c r="E6799" s="9">
        <v>1747858.0461865487</v>
      </c>
      <c r="F6799" s="255" t="s">
        <v>9128</v>
      </c>
      <c r="G6799" s="9"/>
      <c r="H6799" s="255" t="s">
        <v>9168</v>
      </c>
      <c r="I6799" s="9">
        <v>4</v>
      </c>
    </row>
    <row r="6800">
      <c r="A6800" s="255" t="s">
        <v>7977</v>
      </c>
      <c r="B6800" s="9">
        <v>9</v>
      </c>
      <c r="C6800" s="255" t="s">
        <v>9105</v>
      </c>
      <c r="D6800" s="9">
        <v>0.63856566372193013</v>
      </c>
      <c r="E6800" s="9">
        <v>1747858.0461865487</v>
      </c>
      <c r="F6800" s="255" t="s">
        <v>9128</v>
      </c>
      <c r="G6800" s="9"/>
      <c r="H6800" s="255" t="s">
        <v>9168</v>
      </c>
      <c r="I6800" s="9">
        <v>4</v>
      </c>
    </row>
    <row r="6801">
      <c r="A6801" s="255" t="s">
        <v>7978</v>
      </c>
      <c r="B6801" s="9">
        <v>9</v>
      </c>
      <c r="C6801" s="255" t="s">
        <v>9205</v>
      </c>
      <c r="D6801" s="9">
        <v>2702.799838525882</v>
      </c>
      <c r="E6801" s="9">
        <v>1747858.0461865487</v>
      </c>
      <c r="F6801" s="255" t="s">
        <v>9128</v>
      </c>
      <c r="G6801" s="9"/>
      <c r="H6801" s="255" t="s">
        <v>9168</v>
      </c>
      <c r="I6801" s="9">
        <v>4</v>
      </c>
    </row>
    <row r="6802">
      <c r="A6802" s="255" t="s">
        <v>7979</v>
      </c>
      <c r="B6802" s="9">
        <v>9</v>
      </c>
      <c r="C6802" s="255" t="s">
        <v>9103</v>
      </c>
      <c r="D6802" s="9">
        <v>135042.84665480879</v>
      </c>
      <c r="E6802" s="9">
        <v>1747858.0461865487</v>
      </c>
      <c r="F6802" s="255" t="s">
        <v>9129</v>
      </c>
      <c r="G6802" s="9"/>
      <c r="H6802" s="255" t="s">
        <v>9168</v>
      </c>
      <c r="I6802" s="9">
        <v>4</v>
      </c>
    </row>
    <row r="6803">
      <c r="A6803" s="255" t="s">
        <v>7980</v>
      </c>
      <c r="B6803" s="9">
        <v>9</v>
      </c>
      <c r="C6803" s="255" t="s">
        <v>9104</v>
      </c>
      <c r="D6803" s="9">
        <v>-11390470773.929098</v>
      </c>
      <c r="E6803" s="9">
        <v>1747858.0461865487</v>
      </c>
      <c r="F6803" s="255" t="s">
        <v>9129</v>
      </c>
      <c r="G6803" s="9"/>
      <c r="H6803" s="255" t="s">
        <v>9168</v>
      </c>
      <c r="I6803" s="9">
        <v>4</v>
      </c>
    </row>
    <row r="6804">
      <c r="A6804" s="255" t="s">
        <v>7981</v>
      </c>
      <c r="B6804" s="9">
        <v>9</v>
      </c>
      <c r="C6804" s="255" t="s">
        <v>9105</v>
      </c>
      <c r="D6804" s="9">
        <v>0.077261907481241579</v>
      </c>
      <c r="E6804" s="9">
        <v>1747858.0461865487</v>
      </c>
      <c r="F6804" s="255" t="s">
        <v>9129</v>
      </c>
      <c r="G6804" s="9"/>
      <c r="H6804" s="255" t="s">
        <v>9168</v>
      </c>
      <c r="I6804" s="9">
        <v>4</v>
      </c>
    </row>
    <row r="6805">
      <c r="A6805" s="255" t="s">
        <v>7982</v>
      </c>
      <c r="B6805" s="9">
        <v>9</v>
      </c>
      <c r="C6805" s="255" t="s">
        <v>9205</v>
      </c>
      <c r="D6805" s="9">
        <v>-6516.8168540807201</v>
      </c>
      <c r="E6805" s="9">
        <v>1747858.0461865487</v>
      </c>
      <c r="F6805" s="255" t="s">
        <v>9129</v>
      </c>
      <c r="G6805" s="9"/>
      <c r="H6805" s="255" t="s">
        <v>9168</v>
      </c>
      <c r="I6805" s="9">
        <v>4</v>
      </c>
    </row>
    <row r="6806">
      <c r="A6806" s="255" t="s">
        <v>7983</v>
      </c>
      <c r="B6806" s="9">
        <v>9</v>
      </c>
      <c r="C6806" s="255" t="s">
        <v>9103</v>
      </c>
      <c r="D6806" s="9">
        <v>135042.84665480879</v>
      </c>
      <c r="E6806" s="9">
        <v>1747858.0461865487</v>
      </c>
      <c r="F6806" s="255" t="s">
        <v>9130</v>
      </c>
      <c r="G6806" s="9"/>
      <c r="H6806" s="255" t="s">
        <v>9168</v>
      </c>
      <c r="I6806" s="9">
        <v>4</v>
      </c>
    </row>
    <row r="6807">
      <c r="A6807" s="255" t="s">
        <v>7984</v>
      </c>
      <c r="B6807" s="9">
        <v>9</v>
      </c>
      <c r="C6807" s="255" t="s">
        <v>9104</v>
      </c>
      <c r="D6807" s="9">
        <v>-11390470773.929098</v>
      </c>
      <c r="E6807" s="9">
        <v>1747858.0461865487</v>
      </c>
      <c r="F6807" s="255" t="s">
        <v>9130</v>
      </c>
      <c r="G6807" s="9"/>
      <c r="H6807" s="255" t="s">
        <v>9168</v>
      </c>
      <c r="I6807" s="9">
        <v>4</v>
      </c>
    </row>
    <row r="6808">
      <c r="A6808" s="255" t="s">
        <v>7985</v>
      </c>
      <c r="B6808" s="9">
        <v>9</v>
      </c>
      <c r="C6808" s="255" t="s">
        <v>9105</v>
      </c>
      <c r="D6808" s="9">
        <v>0.077261907481241579</v>
      </c>
      <c r="E6808" s="9">
        <v>1747858.0461865487</v>
      </c>
      <c r="F6808" s="255" t="s">
        <v>9130</v>
      </c>
      <c r="G6808" s="9"/>
      <c r="H6808" s="255" t="s">
        <v>9168</v>
      </c>
      <c r="I6808" s="9">
        <v>4</v>
      </c>
    </row>
    <row r="6809">
      <c r="A6809" s="255" t="s">
        <v>7986</v>
      </c>
      <c r="B6809" s="9">
        <v>9</v>
      </c>
      <c r="C6809" s="255" t="s">
        <v>9205</v>
      </c>
      <c r="D6809" s="9">
        <v>-6516.8168540807201</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1270528.1993349118</v>
      </c>
      <c r="E6818" s="9">
        <v>1747858.0461865487</v>
      </c>
      <c r="F6818" s="255" t="s">
        <v>9133</v>
      </c>
      <c r="G6818" s="9"/>
      <c r="H6818" s="255" t="s">
        <v>9168</v>
      </c>
      <c r="I6818" s="9">
        <v>4</v>
      </c>
    </row>
    <row r="6819">
      <c r="A6819" s="255" t="s">
        <v>7996</v>
      </c>
      <c r="B6819" s="9">
        <v>9</v>
      </c>
      <c r="C6819" s="255" t="s">
        <v>9104</v>
      </c>
      <c r="D6819" s="9">
        <v>3424013046.8546257</v>
      </c>
      <c r="E6819" s="9">
        <v>1747858.0461865487</v>
      </c>
      <c r="F6819" s="255" t="s">
        <v>9133</v>
      </c>
      <c r="G6819" s="9"/>
      <c r="H6819" s="255" t="s">
        <v>9168</v>
      </c>
      <c r="I6819" s="9">
        <v>4</v>
      </c>
    </row>
    <row r="6820">
      <c r="A6820" s="255" t="s">
        <v>7997</v>
      </c>
      <c r="B6820" s="9">
        <v>9</v>
      </c>
      <c r="C6820" s="255" t="s">
        <v>9105</v>
      </c>
      <c r="D6820" s="9">
        <v>0.72690582745374077</v>
      </c>
      <c r="E6820" s="9">
        <v>1747858.0461865487</v>
      </c>
      <c r="F6820" s="255" t="s">
        <v>9133</v>
      </c>
      <c r="G6820" s="9"/>
      <c r="H6820" s="255" t="s">
        <v>9168</v>
      </c>
      <c r="I6820" s="9">
        <v>4</v>
      </c>
    </row>
    <row r="6821">
      <c r="A6821" s="255" t="s">
        <v>7998</v>
      </c>
      <c r="B6821" s="9">
        <v>9</v>
      </c>
      <c r="C6821" s="255" t="s">
        <v>9205</v>
      </c>
      <c r="D6821" s="9">
        <v>1958.9766195973912</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-11284619949.718012</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-6456.2565445967602</v>
      </c>
      <c r="E6825" s="9">
        <v>1747858.0461865487</v>
      </c>
      <c r="F6825" s="255" t="s">
        <v>9134</v>
      </c>
      <c r="G6825" s="9"/>
      <c r="H6825" s="255" t="s">
        <v>9168</v>
      </c>
      <c r="I6825" s="9">
        <v>4</v>
      </c>
    </row>
    <row r="6826">
      <c r="A6826" s="255" t="s">
        <v>8003</v>
      </c>
      <c r="B6826" s="9">
        <v>9</v>
      </c>
      <c r="C6826" s="255" t="s">
        <v>9103</v>
      </c>
      <c r="D6826" s="9">
        <v>137861.35876797268</v>
      </c>
      <c r="E6826" s="9">
        <v>1747858.0461865487</v>
      </c>
      <c r="F6826" s="255" t="s">
        <v>9135</v>
      </c>
      <c r="G6826" s="9"/>
      <c r="H6826" s="255" t="s">
        <v>9168</v>
      </c>
      <c r="I6826" s="9">
        <v>4</v>
      </c>
    </row>
    <row r="6827">
      <c r="A6827" s="255" t="s">
        <v>8004</v>
      </c>
      <c r="B6827" s="9">
        <v>9</v>
      </c>
      <c r="C6827" s="255" t="s">
        <v>9104</v>
      </c>
      <c r="D6827" s="9">
        <v>-7860606902.8633871</v>
      </c>
      <c r="E6827" s="9">
        <v>1747858.0461865487</v>
      </c>
      <c r="F6827" s="255" t="s">
        <v>9135</v>
      </c>
      <c r="G6827" s="9"/>
      <c r="H6827" s="255" t="s">
        <v>9168</v>
      </c>
      <c r="I6827" s="9">
        <v>4</v>
      </c>
    </row>
    <row r="6828">
      <c r="A6828" s="255" t="s">
        <v>8005</v>
      </c>
      <c r="B6828" s="9">
        <v>9</v>
      </c>
      <c r="C6828" s="255" t="s">
        <v>9105</v>
      </c>
      <c r="D6828" s="9">
        <v>0.078874459552797552</v>
      </c>
      <c r="E6828" s="9">
        <v>1747858.0461865487</v>
      </c>
      <c r="F6828" s="255" t="s">
        <v>9135</v>
      </c>
      <c r="G6828" s="9"/>
      <c r="H6828" s="255" t="s">
        <v>9168</v>
      </c>
      <c r="I6828" s="9">
        <v>4</v>
      </c>
    </row>
    <row r="6829">
      <c r="A6829" s="255" t="s">
        <v>8006</v>
      </c>
      <c r="B6829" s="9">
        <v>9</v>
      </c>
      <c r="C6829" s="255" t="s">
        <v>9205</v>
      </c>
      <c r="D6829" s="9">
        <v>-4497.2799249993705</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3529863871.065712</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2019.5369290813505</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607401.27234935155</v>
      </c>
      <c r="E6874" s="9">
        <v>1749003.2052711262</v>
      </c>
      <c r="F6874" s="255" t="s">
        <v>9122</v>
      </c>
      <c r="G6874" s="9"/>
      <c r="H6874" s="255" t="s">
        <v>9168</v>
      </c>
      <c r="I6874" s="9">
        <v>4</v>
      </c>
    </row>
    <row r="6875">
      <c r="A6875" s="255" t="s">
        <v>8052</v>
      </c>
      <c r="B6875" s="9">
        <v>10</v>
      </c>
      <c r="C6875" s="255" t="s">
        <v>9104</v>
      </c>
      <c r="D6875" s="9">
        <v>-13323685958.864141</v>
      </c>
      <c r="E6875" s="9">
        <v>1749003.2052711262</v>
      </c>
      <c r="F6875" s="255" t="s">
        <v>9122</v>
      </c>
      <c r="G6875" s="9"/>
      <c r="H6875" s="255" t="s">
        <v>9168</v>
      </c>
      <c r="I6875" s="9">
        <v>4</v>
      </c>
    </row>
    <row r="6876">
      <c r="A6876" s="255" t="s">
        <v>8053</v>
      </c>
      <c r="B6876" s="9">
        <v>10</v>
      </c>
      <c r="C6876" s="255" t="s">
        <v>9105</v>
      </c>
      <c r="D6876" s="9">
        <v>0.34728425340718211</v>
      </c>
      <c r="E6876" s="9">
        <v>1749003.2052711262</v>
      </c>
      <c r="F6876" s="255" t="s">
        <v>9122</v>
      </c>
      <c r="G6876" s="9"/>
      <c r="H6876" s="255" t="s">
        <v>9168</v>
      </c>
      <c r="I6876" s="9">
        <v>4</v>
      </c>
    </row>
    <row r="6877">
      <c r="A6877" s="255" t="s">
        <v>8054</v>
      </c>
      <c r="B6877" s="9">
        <v>10</v>
      </c>
      <c r="C6877" s="255" t="s">
        <v>9205</v>
      </c>
      <c r="D6877" s="9">
        <v>-7617.8739516939513</v>
      </c>
      <c r="E6877" s="9">
        <v>1749003.2052711262</v>
      </c>
      <c r="F6877" s="255" t="s">
        <v>9122</v>
      </c>
      <c r="G6877" s="9"/>
      <c r="H6877" s="255" t="s">
        <v>9168</v>
      </c>
      <c r="I6877" s="9">
        <v>4</v>
      </c>
    </row>
    <row r="6878">
      <c r="A6878" s="255" t="s">
        <v>8055</v>
      </c>
      <c r="B6878" s="9">
        <v>10</v>
      </c>
      <c r="C6878" s="255" t="s">
        <v>9103</v>
      </c>
      <c r="D6878" s="9">
        <v>607401.27234935155</v>
      </c>
      <c r="E6878" s="9">
        <v>1749003.2052711262</v>
      </c>
      <c r="F6878" s="255" t="s">
        <v>9123</v>
      </c>
      <c r="G6878" s="9"/>
      <c r="H6878" s="255" t="s">
        <v>9168</v>
      </c>
      <c r="I6878" s="9">
        <v>4</v>
      </c>
    </row>
    <row r="6879">
      <c r="A6879" s="255" t="s">
        <v>8056</v>
      </c>
      <c r="B6879" s="9">
        <v>10</v>
      </c>
      <c r="C6879" s="255" t="s">
        <v>9104</v>
      </c>
      <c r="D6879" s="9">
        <v>-13323685958.864141</v>
      </c>
      <c r="E6879" s="9">
        <v>1749003.2052711262</v>
      </c>
      <c r="F6879" s="255" t="s">
        <v>9123</v>
      </c>
      <c r="G6879" s="9"/>
      <c r="H6879" s="255" t="s">
        <v>9168</v>
      </c>
      <c r="I6879" s="9">
        <v>4</v>
      </c>
    </row>
    <row r="6880">
      <c r="A6880" s="255" t="s">
        <v>8057</v>
      </c>
      <c r="B6880" s="9">
        <v>10</v>
      </c>
      <c r="C6880" s="255" t="s">
        <v>9105</v>
      </c>
      <c r="D6880" s="9">
        <v>0.34728425340718211</v>
      </c>
      <c r="E6880" s="9">
        <v>1749003.2052711262</v>
      </c>
      <c r="F6880" s="255" t="s">
        <v>9123</v>
      </c>
      <c r="G6880" s="9"/>
      <c r="H6880" s="255" t="s">
        <v>9168</v>
      </c>
      <c r="I6880" s="9">
        <v>4</v>
      </c>
    </row>
    <row r="6881">
      <c r="A6881" s="255" t="s">
        <v>8058</v>
      </c>
      <c r="B6881" s="9">
        <v>10</v>
      </c>
      <c r="C6881" s="255" t="s">
        <v>9205</v>
      </c>
      <c r="D6881" s="9">
        <v>-7617.8739516939513</v>
      </c>
      <c r="E6881" s="9">
        <v>1749003.2052711262</v>
      </c>
      <c r="F6881" s="255" t="s">
        <v>9123</v>
      </c>
      <c r="G6881" s="9"/>
      <c r="H6881" s="255" t="s">
        <v>9168</v>
      </c>
      <c r="I6881" s="9">
        <v>4</v>
      </c>
    </row>
    <row r="6882">
      <c r="A6882" s="255" t="s">
        <v>8059</v>
      </c>
      <c r="B6882" s="9">
        <v>10</v>
      </c>
      <c r="C6882" s="255" t="s">
        <v>9103</v>
      </c>
      <c r="D6882" s="9">
        <v>607401.27234935155</v>
      </c>
      <c r="E6882" s="9">
        <v>1749003.2052711262</v>
      </c>
      <c r="F6882" s="255" t="s">
        <v>9124</v>
      </c>
      <c r="G6882" s="9"/>
      <c r="H6882" s="255" t="s">
        <v>9168</v>
      </c>
      <c r="I6882" s="9">
        <v>4</v>
      </c>
    </row>
    <row r="6883">
      <c r="A6883" s="255" t="s">
        <v>8060</v>
      </c>
      <c r="B6883" s="9">
        <v>10</v>
      </c>
      <c r="C6883" s="255" t="s">
        <v>9104</v>
      </c>
      <c r="D6883" s="9">
        <v>-13323685958.864141</v>
      </c>
      <c r="E6883" s="9">
        <v>1749003.2052711262</v>
      </c>
      <c r="F6883" s="255" t="s">
        <v>9124</v>
      </c>
      <c r="G6883" s="9"/>
      <c r="H6883" s="255" t="s">
        <v>9168</v>
      </c>
      <c r="I6883" s="9">
        <v>4</v>
      </c>
    </row>
    <row r="6884">
      <c r="A6884" s="255" t="s">
        <v>8061</v>
      </c>
      <c r="B6884" s="9">
        <v>10</v>
      </c>
      <c r="C6884" s="255" t="s">
        <v>9105</v>
      </c>
      <c r="D6884" s="9">
        <v>0.34728425340718211</v>
      </c>
      <c r="E6884" s="9">
        <v>1749003.2052711262</v>
      </c>
      <c r="F6884" s="255" t="s">
        <v>9124</v>
      </c>
      <c r="G6884" s="9"/>
      <c r="H6884" s="255" t="s">
        <v>9168</v>
      </c>
      <c r="I6884" s="9">
        <v>4</v>
      </c>
    </row>
    <row r="6885">
      <c r="A6885" s="255" t="s">
        <v>8062</v>
      </c>
      <c r="B6885" s="9">
        <v>10</v>
      </c>
      <c r="C6885" s="255" t="s">
        <v>9205</v>
      </c>
      <c r="D6885" s="9">
        <v>-7617.8739516939513</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27536120129.534214</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15743.893462599819</v>
      </c>
      <c r="E6893" s="9">
        <v>1749003.2052711262</v>
      </c>
      <c r="F6893" s="255" t="s">
        <v>9126</v>
      </c>
      <c r="G6893" s="9"/>
      <c r="H6893" s="255" t="s">
        <v>9168</v>
      </c>
      <c r="I6893" s="9">
        <v>4</v>
      </c>
    </row>
    <row r="6894">
      <c r="A6894" s="255" t="s">
        <v>8071</v>
      </c>
      <c r="B6894" s="9">
        <v>10</v>
      </c>
      <c r="C6894" s="255" t="s">
        <v>9103</v>
      </c>
      <c r="D6894" s="9">
        <v>1142512.3912485945</v>
      </c>
      <c r="E6894" s="9">
        <v>1749003.2052711262</v>
      </c>
      <c r="F6894" s="255" t="s">
        <v>9127</v>
      </c>
      <c r="G6894" s="9"/>
      <c r="H6894" s="255" t="s">
        <v>9168</v>
      </c>
      <c r="I6894" s="9">
        <v>4</v>
      </c>
    </row>
    <row r="6895">
      <c r="A6895" s="255" t="s">
        <v>8072</v>
      </c>
      <c r="B6895" s="9">
        <v>10</v>
      </c>
      <c r="C6895" s="255" t="s">
        <v>9104</v>
      </c>
      <c r="D6895" s="9">
        <v>14212434170.670074</v>
      </c>
      <c r="E6895" s="9">
        <v>1749003.2052711262</v>
      </c>
      <c r="F6895" s="255" t="s">
        <v>9127</v>
      </c>
      <c r="G6895" s="9"/>
      <c r="H6895" s="255" t="s">
        <v>9168</v>
      </c>
      <c r="I6895" s="9">
        <v>4</v>
      </c>
    </row>
    <row r="6896">
      <c r="A6896" s="255" t="s">
        <v>8073</v>
      </c>
      <c r="B6896" s="9">
        <v>10</v>
      </c>
      <c r="C6896" s="255" t="s">
        <v>9105</v>
      </c>
      <c r="D6896" s="9">
        <v>0.65323630500235985</v>
      </c>
      <c r="E6896" s="9">
        <v>1749003.2052711262</v>
      </c>
      <c r="F6896" s="255" t="s">
        <v>9127</v>
      </c>
      <c r="G6896" s="9"/>
      <c r="H6896" s="255" t="s">
        <v>9168</v>
      </c>
      <c r="I6896" s="9">
        <v>4</v>
      </c>
    </row>
    <row r="6897">
      <c r="A6897" s="255" t="s">
        <v>8074</v>
      </c>
      <c r="B6897" s="9">
        <v>10</v>
      </c>
      <c r="C6897" s="255" t="s">
        <v>9205</v>
      </c>
      <c r="D6897" s="9">
        <v>8126.0195109058686</v>
      </c>
      <c r="E6897" s="9">
        <v>1749003.2052711262</v>
      </c>
      <c r="F6897" s="255" t="s">
        <v>9127</v>
      </c>
      <c r="G6897" s="9"/>
      <c r="H6897" s="255" t="s">
        <v>9168</v>
      </c>
      <c r="I6897" s="9">
        <v>4</v>
      </c>
    </row>
    <row r="6898">
      <c r="A6898" s="255" t="s">
        <v>8075</v>
      </c>
      <c r="B6898" s="9">
        <v>10</v>
      </c>
      <c r="C6898" s="255" t="s">
        <v>9103</v>
      </c>
      <c r="D6898" s="9">
        <v>1142512.3912485945</v>
      </c>
      <c r="E6898" s="9">
        <v>1749003.2052711262</v>
      </c>
      <c r="F6898" s="255" t="s">
        <v>9128</v>
      </c>
      <c r="G6898" s="9"/>
      <c r="H6898" s="255" t="s">
        <v>9168</v>
      </c>
      <c r="I6898" s="9">
        <v>4</v>
      </c>
    </row>
    <row r="6899">
      <c r="A6899" s="255" t="s">
        <v>8076</v>
      </c>
      <c r="B6899" s="9">
        <v>10</v>
      </c>
      <c r="C6899" s="255" t="s">
        <v>9104</v>
      </c>
      <c r="D6899" s="9">
        <v>14212434170.670074</v>
      </c>
      <c r="E6899" s="9">
        <v>1749003.2052711262</v>
      </c>
      <c r="F6899" s="255" t="s">
        <v>9128</v>
      </c>
      <c r="G6899" s="9"/>
      <c r="H6899" s="255" t="s">
        <v>9168</v>
      </c>
      <c r="I6899" s="9">
        <v>4</v>
      </c>
    </row>
    <row r="6900">
      <c r="A6900" s="255" t="s">
        <v>8077</v>
      </c>
      <c r="B6900" s="9">
        <v>10</v>
      </c>
      <c r="C6900" s="255" t="s">
        <v>9105</v>
      </c>
      <c r="D6900" s="9">
        <v>0.65323630500235985</v>
      </c>
      <c r="E6900" s="9">
        <v>1749003.2052711262</v>
      </c>
      <c r="F6900" s="255" t="s">
        <v>9128</v>
      </c>
      <c r="G6900" s="9"/>
      <c r="H6900" s="255" t="s">
        <v>9168</v>
      </c>
      <c r="I6900" s="9">
        <v>4</v>
      </c>
    </row>
    <row r="6901">
      <c r="A6901" s="255" t="s">
        <v>8078</v>
      </c>
      <c r="B6901" s="9">
        <v>10</v>
      </c>
      <c r="C6901" s="255" t="s">
        <v>9205</v>
      </c>
      <c r="D6901" s="9">
        <v>8126.0195109058686</v>
      </c>
      <c r="E6901" s="9">
        <v>1749003.2052711262</v>
      </c>
      <c r="F6901" s="255" t="s">
        <v>9128</v>
      </c>
      <c r="G6901" s="9"/>
      <c r="H6901" s="255" t="s">
        <v>9168</v>
      </c>
      <c r="I6901" s="9">
        <v>4</v>
      </c>
    </row>
    <row r="6902">
      <c r="A6902" s="255" t="s">
        <v>8079</v>
      </c>
      <c r="B6902" s="9">
        <v>10</v>
      </c>
      <c r="C6902" s="255" t="s">
        <v>9103</v>
      </c>
      <c r="D6902" s="9">
        <v>106071.18986173028</v>
      </c>
      <c r="E6902" s="9">
        <v>1749003.2052711262</v>
      </c>
      <c r="F6902" s="255" t="s">
        <v>9129</v>
      </c>
      <c r="G6902" s="9"/>
      <c r="H6902" s="255" t="s">
        <v>9168</v>
      </c>
      <c r="I6902" s="9">
        <v>4</v>
      </c>
    </row>
    <row r="6903">
      <c r="A6903" s="255" t="s">
        <v>8080</v>
      </c>
      <c r="B6903" s="9">
        <v>10</v>
      </c>
      <c r="C6903" s="255" t="s">
        <v>9104</v>
      </c>
      <c r="D6903" s="9">
        <v>-29688692637.678898</v>
      </c>
      <c r="E6903" s="9">
        <v>1749003.2052711262</v>
      </c>
      <c r="F6903" s="255" t="s">
        <v>9129</v>
      </c>
      <c r="G6903" s="9"/>
      <c r="H6903" s="255" t="s">
        <v>9168</v>
      </c>
      <c r="I6903" s="9">
        <v>4</v>
      </c>
    </row>
    <row r="6904">
      <c r="A6904" s="255" t="s">
        <v>8081</v>
      </c>
      <c r="B6904" s="9">
        <v>10</v>
      </c>
      <c r="C6904" s="255" t="s">
        <v>9105</v>
      </c>
      <c r="D6904" s="9">
        <v>0.060646652643090715</v>
      </c>
      <c r="E6904" s="9">
        <v>1749003.2052711262</v>
      </c>
      <c r="F6904" s="255" t="s">
        <v>9129</v>
      </c>
      <c r="G6904" s="9"/>
      <c r="H6904" s="255" t="s">
        <v>9168</v>
      </c>
      <c r="I6904" s="9">
        <v>4</v>
      </c>
    </row>
    <row r="6905">
      <c r="A6905" s="255" t="s">
        <v>8082</v>
      </c>
      <c r="B6905" s="9">
        <v>10</v>
      </c>
      <c r="C6905" s="255" t="s">
        <v>9205</v>
      </c>
      <c r="D6905" s="9">
        <v>-16974.635923023725</v>
      </c>
      <c r="E6905" s="9">
        <v>1749003.2052711262</v>
      </c>
      <c r="F6905" s="255" t="s">
        <v>9129</v>
      </c>
      <c r="G6905" s="9"/>
      <c r="H6905" s="255" t="s">
        <v>9168</v>
      </c>
      <c r="I6905" s="9">
        <v>4</v>
      </c>
    </row>
    <row r="6906">
      <c r="A6906" s="255" t="s">
        <v>8083</v>
      </c>
      <c r="B6906" s="9">
        <v>10</v>
      </c>
      <c r="C6906" s="255" t="s">
        <v>9103</v>
      </c>
      <c r="D6906" s="9">
        <v>106071.18986173028</v>
      </c>
      <c r="E6906" s="9">
        <v>1749003.2052711262</v>
      </c>
      <c r="F6906" s="255" t="s">
        <v>9130</v>
      </c>
      <c r="G6906" s="9"/>
      <c r="H6906" s="255" t="s">
        <v>9168</v>
      </c>
      <c r="I6906" s="9">
        <v>4</v>
      </c>
    </row>
    <row r="6907">
      <c r="A6907" s="255" t="s">
        <v>8084</v>
      </c>
      <c r="B6907" s="9">
        <v>10</v>
      </c>
      <c r="C6907" s="255" t="s">
        <v>9104</v>
      </c>
      <c r="D6907" s="9">
        <v>-29688692637.678898</v>
      </c>
      <c r="E6907" s="9">
        <v>1749003.2052711262</v>
      </c>
      <c r="F6907" s="255" t="s">
        <v>9130</v>
      </c>
      <c r="G6907" s="9"/>
      <c r="H6907" s="255" t="s">
        <v>9168</v>
      </c>
      <c r="I6907" s="9">
        <v>4</v>
      </c>
    </row>
    <row r="6908">
      <c r="A6908" s="255" t="s">
        <v>8085</v>
      </c>
      <c r="B6908" s="9">
        <v>10</v>
      </c>
      <c r="C6908" s="255" t="s">
        <v>9105</v>
      </c>
      <c r="D6908" s="9">
        <v>0.060646652643090715</v>
      </c>
      <c r="E6908" s="9">
        <v>1749003.2052711262</v>
      </c>
      <c r="F6908" s="255" t="s">
        <v>9130</v>
      </c>
      <c r="G6908" s="9"/>
      <c r="H6908" s="255" t="s">
        <v>9168</v>
      </c>
      <c r="I6908" s="9">
        <v>4</v>
      </c>
    </row>
    <row r="6909">
      <c r="A6909" s="255" t="s">
        <v>8086</v>
      </c>
      <c r="B6909" s="9">
        <v>10</v>
      </c>
      <c r="C6909" s="255" t="s">
        <v>9205</v>
      </c>
      <c r="D6909" s="9">
        <v>-16974.635923023725</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1153559.9924982705</v>
      </c>
      <c r="E6918" s="9">
        <v>1749003.2052711262</v>
      </c>
      <c r="F6918" s="255" t="s">
        <v>9133</v>
      </c>
      <c r="G6918" s="9"/>
      <c r="H6918" s="255" t="s">
        <v>9168</v>
      </c>
      <c r="I6918" s="9">
        <v>4</v>
      </c>
    </row>
    <row r="6919">
      <c r="A6919" s="255" t="s">
        <v>8096</v>
      </c>
      <c r="B6919" s="9">
        <v>10</v>
      </c>
      <c r="C6919" s="255" t="s">
        <v>9104</v>
      </c>
      <c r="D6919" s="9">
        <v>1667108844.1204045</v>
      </c>
      <c r="E6919" s="9">
        <v>1749003.2052711262</v>
      </c>
      <c r="F6919" s="255" t="s">
        <v>9133</v>
      </c>
      <c r="G6919" s="9"/>
      <c r="H6919" s="255" t="s">
        <v>9168</v>
      </c>
      <c r="I6919" s="9">
        <v>4</v>
      </c>
    </row>
    <row r="6920">
      <c r="A6920" s="255" t="s">
        <v>8097</v>
      </c>
      <c r="B6920" s="9">
        <v>10</v>
      </c>
      <c r="C6920" s="255" t="s">
        <v>9105</v>
      </c>
      <c r="D6920" s="9">
        <v>0.65955281786887776</v>
      </c>
      <c r="E6920" s="9">
        <v>1749003.2052711262</v>
      </c>
      <c r="F6920" s="255" t="s">
        <v>9133</v>
      </c>
      <c r="G6920" s="9"/>
      <c r="H6920" s="255" t="s">
        <v>9168</v>
      </c>
      <c r="I6920" s="9">
        <v>4</v>
      </c>
    </row>
    <row r="6921">
      <c r="A6921" s="255" t="s">
        <v>8098</v>
      </c>
      <c r="B6921" s="9">
        <v>10</v>
      </c>
      <c r="C6921" s="255" t="s">
        <v>9205</v>
      </c>
      <c r="D6921" s="9">
        <v>953.17655170447404</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-21510918547.875477</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-12298.958905876279</v>
      </c>
      <c r="E6925" s="9">
        <v>1749003.2052711262</v>
      </c>
      <c r="F6925" s="255" t="s">
        <v>9134</v>
      </c>
      <c r="G6925" s="9"/>
      <c r="H6925" s="255" t="s">
        <v>9168</v>
      </c>
      <c r="I6925" s="9">
        <v>4</v>
      </c>
    </row>
    <row r="6926">
      <c r="A6926" s="255" t="s">
        <v>8103</v>
      </c>
      <c r="B6926" s="9">
        <v>10</v>
      </c>
      <c r="C6926" s="255" t="s">
        <v>9103</v>
      </c>
      <c r="D6926" s="9">
        <v>115287.93326838409</v>
      </c>
      <c r="E6926" s="9">
        <v>1749003.2052711262</v>
      </c>
      <c r="F6926" s="255" t="s">
        <v>9135</v>
      </c>
      <c r="G6926" s="9"/>
      <c r="H6926" s="255" t="s">
        <v>9168</v>
      </c>
      <c r="I6926" s="9">
        <v>4</v>
      </c>
    </row>
    <row r="6927">
      <c r="A6927" s="255" t="s">
        <v>8104</v>
      </c>
      <c r="B6927" s="9">
        <v>10</v>
      </c>
      <c r="C6927" s="255" t="s">
        <v>9104</v>
      </c>
      <c r="D6927" s="9">
        <v>-19843809703.75507</v>
      </c>
      <c r="E6927" s="9">
        <v>1749003.2052711262</v>
      </c>
      <c r="F6927" s="255" t="s">
        <v>9135</v>
      </c>
      <c r="G6927" s="9"/>
      <c r="H6927" s="255" t="s">
        <v>9168</v>
      </c>
      <c r="I6927" s="9">
        <v>4</v>
      </c>
    </row>
    <row r="6928">
      <c r="A6928" s="255" t="s">
        <v>8105</v>
      </c>
      <c r="B6928" s="9">
        <v>10</v>
      </c>
      <c r="C6928" s="255" t="s">
        <v>9105</v>
      </c>
      <c r="D6928" s="9">
        <v>0.065916364773335234</v>
      </c>
      <c r="E6928" s="9">
        <v>1749003.2052711262</v>
      </c>
      <c r="F6928" s="255" t="s">
        <v>9135</v>
      </c>
      <c r="G6928" s="9"/>
      <c r="H6928" s="255" t="s">
        <v>9168</v>
      </c>
      <c r="I6928" s="9">
        <v>4</v>
      </c>
    </row>
    <row r="6929">
      <c r="A6929" s="255" t="s">
        <v>8106</v>
      </c>
      <c r="B6929" s="9">
        <v>10</v>
      </c>
      <c r="C6929" s="255" t="s">
        <v>9205</v>
      </c>
      <c r="D6929" s="9">
        <v>-11345.782354171804</v>
      </c>
      <c r="E6929" s="9">
        <v>1749003.2052711262</v>
      </c>
      <c r="F6929" s="255" t="s">
        <v>9135</v>
      </c>
      <c r="G6929" s="9"/>
      <c r="H6929" s="255" t="s">
        <v>9168</v>
      </c>
      <c r="I6929" s="9">
        <v>4</v>
      </c>
    </row>
    <row r="6930">
      <c r="A6930" s="255" t="s">
        <v>8107</v>
      </c>
      <c r="B6930" s="9">
        <v>10</v>
      </c>
      <c r="C6930" s="255" t="s">
        <v>9103</v>
      </c>
      <c r="D6930" s="9">
        <v>809879.55833257199</v>
      </c>
      <c r="E6930" s="9">
        <v>1749003.2052711262</v>
      </c>
      <c r="F6930" s="255" t="s">
        <v>9136</v>
      </c>
      <c r="G6930" s="9"/>
      <c r="H6930" s="255" t="s">
        <v>9168</v>
      </c>
      <c r="I6930" s="9">
        <v>4</v>
      </c>
    </row>
    <row r="6931">
      <c r="A6931" s="255" t="s">
        <v>8108</v>
      </c>
      <c r="B6931" s="9">
        <v>10</v>
      </c>
      <c r="C6931" s="255" t="s">
        <v>9104</v>
      </c>
      <c r="D6931" s="9">
        <v>9844882933.9238262</v>
      </c>
      <c r="E6931" s="9">
        <v>1749003.2052711262</v>
      </c>
      <c r="F6931" s="255" t="s">
        <v>9136</v>
      </c>
      <c r="G6931" s="9"/>
      <c r="H6931" s="255" t="s">
        <v>9168</v>
      </c>
      <c r="I6931" s="9">
        <v>4</v>
      </c>
    </row>
    <row r="6932">
      <c r="A6932" s="255" t="s">
        <v>8109</v>
      </c>
      <c r="B6932" s="9">
        <v>10</v>
      </c>
      <c r="C6932" s="255" t="s">
        <v>9105</v>
      </c>
      <c r="D6932" s="9">
        <v>0.46305207211271315</v>
      </c>
      <c r="E6932" s="9">
        <v>1749003.2052711262</v>
      </c>
      <c r="F6932" s="255" t="s">
        <v>9136</v>
      </c>
      <c r="G6932" s="9"/>
      <c r="H6932" s="255" t="s">
        <v>9168</v>
      </c>
      <c r="I6932" s="9">
        <v>4</v>
      </c>
    </row>
    <row r="6933">
      <c r="A6933" s="255" t="s">
        <v>8110</v>
      </c>
      <c r="B6933" s="9">
        <v>10</v>
      </c>
      <c r="C6933" s="255" t="s">
        <v>9205</v>
      </c>
      <c r="D6933" s="9">
        <v>5628.8535688519205</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-0.0051559928009888003</v>
      </c>
      <c r="E6942" s="9"/>
      <c r="F6942" s="255" t="s">
        <v>9129</v>
      </c>
      <c r="G6942" s="9"/>
      <c r="H6942" s="255" t="s">
        <v>9168</v>
      </c>
      <c r="I6942" s="9">
        <v>4</v>
      </c>
    </row>
    <row r="6943">
      <c r="A6943" s="255" t="s">
        <v>8120</v>
      </c>
      <c r="B6943" s="9">
        <v>1</v>
      </c>
      <c r="C6943" s="255" t="s">
        <v>9100</v>
      </c>
      <c r="D6943" s="9">
        <v>-0.0051559928009888003</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-0.0021295999535622455</v>
      </c>
      <c r="E6947" s="9"/>
      <c r="F6947" s="255" t="s">
        <v>9122</v>
      </c>
      <c r="G6947" s="9"/>
      <c r="H6947" s="255" t="s">
        <v>9168</v>
      </c>
      <c r="I6947" s="9">
        <v>4</v>
      </c>
    </row>
    <row r="6948">
      <c r="A6948" s="255" t="s">
        <v>8125</v>
      </c>
      <c r="B6948" s="9">
        <v>1</v>
      </c>
      <c r="C6948" s="255" t="s">
        <v>9100</v>
      </c>
      <c r="D6948" s="9">
        <v>-0.0021295999535622455</v>
      </c>
      <c r="E6948" s="9"/>
      <c r="F6948" s="255" t="s">
        <v>9123</v>
      </c>
      <c r="G6948" s="9"/>
      <c r="H6948" s="255" t="s">
        <v>9168</v>
      </c>
      <c r="I6948" s="9">
        <v>4</v>
      </c>
    </row>
    <row r="6949">
      <c r="A6949" s="255" t="s">
        <v>8126</v>
      </c>
      <c r="B6949" s="9">
        <v>1</v>
      </c>
      <c r="C6949" s="255" t="s">
        <v>9100</v>
      </c>
      <c r="D6949" s="9">
        <v>-0.0021295999535622455</v>
      </c>
      <c r="E6949" s="9"/>
      <c r="F6949" s="255" t="s">
        <v>9124</v>
      </c>
      <c r="G6949" s="9"/>
      <c r="H6949" s="255" t="s">
        <v>9168</v>
      </c>
      <c r="I6949" s="9">
        <v>4</v>
      </c>
    </row>
    <row r="6950">
      <c r="A6950" s="255" t="s">
        <v>8127</v>
      </c>
      <c r="B6950" s="9">
        <v>1</v>
      </c>
      <c r="C6950" s="255" t="s">
        <v>9100</v>
      </c>
      <c r="D6950" s="9">
        <v>-0.00051227475734170449</v>
      </c>
      <c r="E6950" s="9"/>
      <c r="F6950" s="255" t="s">
        <v>9127</v>
      </c>
      <c r="G6950" s="9"/>
      <c r="H6950" s="255" t="s">
        <v>9168</v>
      </c>
      <c r="I6950" s="9">
        <v>4</v>
      </c>
    </row>
    <row r="6951">
      <c r="A6951" s="255" t="s">
        <v>8128</v>
      </c>
      <c r="B6951" s="9">
        <v>1</v>
      </c>
      <c r="C6951" s="255" t="s">
        <v>9100</v>
      </c>
      <c r="D6951" s="9">
        <v>-0.00051227475734170449</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0.00089708305023257127</v>
      </c>
      <c r="E6959" s="9"/>
      <c r="F6959" s="255" t="s">
        <v>9133</v>
      </c>
      <c r="G6959" s="9"/>
      <c r="H6959" s="255" t="s">
        <v>9168</v>
      </c>
      <c r="I6959" s="9">
        <v>4</v>
      </c>
    </row>
    <row r="6960">
      <c r="A6960" s="255" t="s">
        <v>8137</v>
      </c>
      <c r="B6960" s="9">
        <v>1</v>
      </c>
      <c r="C6960" s="255" t="s">
        <v>9100</v>
      </c>
      <c r="D6960" s="9">
        <v>-0.0059777548211192447</v>
      </c>
      <c r="E6960" s="9"/>
      <c r="F6960" s="255" t="s">
        <v>9134</v>
      </c>
      <c r="G6960" s="9"/>
      <c r="H6960" s="255" t="s">
        <v>9168</v>
      </c>
      <c r="I6960" s="9">
        <v>4</v>
      </c>
    </row>
    <row r="6961">
      <c r="A6961" s="255" t="s">
        <v>8138</v>
      </c>
      <c r="B6961" s="9">
        <v>1</v>
      </c>
      <c r="C6961" s="255" t="s">
        <v>9100</v>
      </c>
      <c r="D6961" s="9">
        <v>-0.0050806717708866732</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-0.0048147203523868148</v>
      </c>
      <c r="E6967" s="9"/>
      <c r="F6967" s="255" t="s">
        <v>9129</v>
      </c>
      <c r="G6967" s="9"/>
      <c r="H6967" s="255" t="s">
        <v>9168</v>
      </c>
      <c r="I6967" s="9">
        <v>4</v>
      </c>
    </row>
    <row r="6968">
      <c r="A6968" s="255" t="s">
        <v>8145</v>
      </c>
      <c r="B6968" s="9">
        <v>2</v>
      </c>
      <c r="C6968" s="255" t="s">
        <v>9100</v>
      </c>
      <c r="D6968" s="9">
        <v>-0.0048147203523868148</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-0.0016625832680743633</v>
      </c>
      <c r="E6972" s="9"/>
      <c r="F6972" s="255" t="s">
        <v>9122</v>
      </c>
      <c r="G6972" s="9"/>
      <c r="H6972" s="255" t="s">
        <v>9168</v>
      </c>
      <c r="I6972" s="9">
        <v>4</v>
      </c>
    </row>
    <row r="6973">
      <c r="A6973" s="255" t="s">
        <v>8150</v>
      </c>
      <c r="B6973" s="9">
        <v>2</v>
      </c>
      <c r="C6973" s="255" t="s">
        <v>9100</v>
      </c>
      <c r="D6973" s="9">
        <v>-0.0016625832680743633</v>
      </c>
      <c r="E6973" s="9"/>
      <c r="F6973" s="255" t="s">
        <v>9123</v>
      </c>
      <c r="G6973" s="9"/>
      <c r="H6973" s="255" t="s">
        <v>9168</v>
      </c>
      <c r="I6973" s="9">
        <v>4</v>
      </c>
    </row>
    <row r="6974">
      <c r="A6974" s="255" t="s">
        <v>8151</v>
      </c>
      <c r="B6974" s="9">
        <v>2</v>
      </c>
      <c r="C6974" s="255" t="s">
        <v>9100</v>
      </c>
      <c r="D6974" s="9">
        <v>-0.0016625832680743633</v>
      </c>
      <c r="E6974" s="9"/>
      <c r="F6974" s="255" t="s">
        <v>9124</v>
      </c>
      <c r="G6974" s="9"/>
      <c r="H6974" s="255" t="s">
        <v>9168</v>
      </c>
      <c r="I6974" s="9">
        <v>4</v>
      </c>
    </row>
    <row r="6975">
      <c r="A6975" s="255" t="s">
        <v>8152</v>
      </c>
      <c r="B6975" s="9">
        <v>2</v>
      </c>
      <c r="C6975" s="255" t="s">
        <v>9100</v>
      </c>
      <c r="D6975" s="9">
        <v>0.00034808004370198882</v>
      </c>
      <c r="E6975" s="9"/>
      <c r="F6975" s="255" t="s">
        <v>9127</v>
      </c>
      <c r="G6975" s="9"/>
      <c r="H6975" s="255" t="s">
        <v>9168</v>
      </c>
      <c r="I6975" s="9">
        <v>4</v>
      </c>
    </row>
    <row r="6976">
      <c r="A6976" s="255" t="s">
        <v>8153</v>
      </c>
      <c r="B6976" s="9">
        <v>2</v>
      </c>
      <c r="C6976" s="255" t="s">
        <v>9100</v>
      </c>
      <c r="D6976" s="9">
        <v>0.00034808004370198882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0.0017353644291210606</v>
      </c>
      <c r="E6984" s="9"/>
      <c r="F6984" s="255" t="s">
        <v>9133</v>
      </c>
      <c r="G6984" s="9"/>
      <c r="H6984" s="255" t="s">
        <v>9168</v>
      </c>
      <c r="I6984" s="9">
        <v>4</v>
      </c>
    </row>
    <row r="6985">
      <c r="A6985" s="255" t="s">
        <v>8162</v>
      </c>
      <c r="B6985" s="9">
        <v>2</v>
      </c>
      <c r="C6985" s="255" t="s">
        <v>9100</v>
      </c>
      <c r="D6985" s="9">
        <v>-0.0062274091267292249</v>
      </c>
      <c r="E6985" s="9"/>
      <c r="F6985" s="255" t="s">
        <v>9134</v>
      </c>
      <c r="G6985" s="9"/>
      <c r="H6985" s="255" t="s">
        <v>9168</v>
      </c>
      <c r="I6985" s="9">
        <v>4</v>
      </c>
    </row>
    <row r="6986">
      <c r="A6986" s="255" t="s">
        <v>8163</v>
      </c>
      <c r="B6986" s="9">
        <v>2</v>
      </c>
      <c r="C6986" s="255" t="s">
        <v>9100</v>
      </c>
      <c r="D6986" s="9">
        <v>-0.0044920446976081645</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-0.0054487132987889389</v>
      </c>
      <c r="E6992" s="9"/>
      <c r="F6992" s="255" t="s">
        <v>9129</v>
      </c>
      <c r="G6992" s="9"/>
      <c r="H6992" s="255" t="s">
        <v>9168</v>
      </c>
      <c r="I6992" s="9">
        <v>4</v>
      </c>
    </row>
    <row r="6993">
      <c r="A6993" s="255" t="s">
        <v>8170</v>
      </c>
      <c r="B6993" s="9">
        <v>3</v>
      </c>
      <c r="C6993" s="255" t="s">
        <v>9100</v>
      </c>
      <c r="D6993" s="9">
        <v>-0.0054487132987889389</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-0.0017212348078686508</v>
      </c>
      <c r="E6997" s="9"/>
      <c r="F6997" s="255" t="s">
        <v>9122</v>
      </c>
      <c r="G6997" s="9"/>
      <c r="H6997" s="255" t="s">
        <v>9168</v>
      </c>
      <c r="I6997" s="9">
        <v>4</v>
      </c>
    </row>
    <row r="6998">
      <c r="A6998" s="255" t="s">
        <v>8175</v>
      </c>
      <c r="B6998" s="9">
        <v>3</v>
      </c>
      <c r="C6998" s="255" t="s">
        <v>9100</v>
      </c>
      <c r="D6998" s="9">
        <v>-0.0017212348078686508</v>
      </c>
      <c r="E6998" s="9"/>
      <c r="F6998" s="255" t="s">
        <v>9123</v>
      </c>
      <c r="G6998" s="9"/>
      <c r="H6998" s="255" t="s">
        <v>9168</v>
      </c>
      <c r="I6998" s="9">
        <v>4</v>
      </c>
    </row>
    <row r="6999">
      <c r="A6999" s="255" t="s">
        <v>8176</v>
      </c>
      <c r="B6999" s="9">
        <v>3</v>
      </c>
      <c r="C6999" s="255" t="s">
        <v>9100</v>
      </c>
      <c r="D6999" s="9">
        <v>-0.0017212348078686508</v>
      </c>
      <c r="E6999" s="9"/>
      <c r="F6999" s="255" t="s">
        <v>9124</v>
      </c>
      <c r="G6999" s="9"/>
      <c r="H6999" s="255" t="s">
        <v>9168</v>
      </c>
      <c r="I6999" s="9">
        <v>4</v>
      </c>
    </row>
    <row r="7000">
      <c r="A7000" s="255" t="s">
        <v>8177</v>
      </c>
      <c r="B7000" s="9">
        <v>3</v>
      </c>
      <c r="C7000" s="255" t="s">
        <v>9100</v>
      </c>
      <c r="D7000" s="9">
        <v>0.0012197153996199312</v>
      </c>
      <c r="E7000" s="9"/>
      <c r="F7000" s="255" t="s">
        <v>9127</v>
      </c>
      <c r="G7000" s="9"/>
      <c r="H7000" s="255" t="s">
        <v>9168</v>
      </c>
      <c r="I7000" s="9">
        <v>4</v>
      </c>
    </row>
    <row r="7001">
      <c r="A7001" s="255" t="s">
        <v>8178</v>
      </c>
      <c r="B7001" s="9">
        <v>3</v>
      </c>
      <c r="C7001" s="255" t="s">
        <v>9100</v>
      </c>
      <c r="D7001" s="9">
        <v>0.0012197153996199312</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0.0022891196994768775</v>
      </c>
      <c r="E7009" s="9"/>
      <c r="F7009" s="255" t="s">
        <v>9133</v>
      </c>
      <c r="G7009" s="9"/>
      <c r="H7009" s="255" t="s">
        <v>9168</v>
      </c>
      <c r="I7009" s="9">
        <v>4</v>
      </c>
    </row>
    <row r="7010">
      <c r="A7010" s="255" t="s">
        <v>8187</v>
      </c>
      <c r="B7010" s="9">
        <v>3</v>
      </c>
      <c r="C7010" s="255" t="s">
        <v>9100</v>
      </c>
      <c r="D7010" s="9">
        <v>-0.0068502774216522028</v>
      </c>
      <c r="E7010" s="9"/>
      <c r="F7010" s="255" t="s">
        <v>9134</v>
      </c>
      <c r="G7010" s="9"/>
      <c r="H7010" s="255" t="s">
        <v>9168</v>
      </c>
      <c r="I7010" s="9">
        <v>4</v>
      </c>
    </row>
    <row r="7011">
      <c r="A7011" s="255" t="s">
        <v>8188</v>
      </c>
      <c r="B7011" s="9">
        <v>3</v>
      </c>
      <c r="C7011" s="255" t="s">
        <v>9100</v>
      </c>
      <c r="D7011" s="9">
        <v>-0.0045611577221753253</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-0.0061234827321775178</v>
      </c>
      <c r="E7017" s="9"/>
      <c r="F7017" s="255" t="s">
        <v>9129</v>
      </c>
      <c r="G7017" s="9"/>
      <c r="H7017" s="255" t="s">
        <v>9168</v>
      </c>
      <c r="I7017" s="9">
        <v>4</v>
      </c>
    </row>
    <row r="7018">
      <c r="A7018" s="255" t="s">
        <v>8195</v>
      </c>
      <c r="B7018" s="9">
        <v>4</v>
      </c>
      <c r="C7018" s="255" t="s">
        <v>9100</v>
      </c>
      <c r="D7018" s="9">
        <v>-0.0061234827321775178</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-0.0020465531361560044</v>
      </c>
      <c r="E7022" s="9"/>
      <c r="F7022" s="255" t="s">
        <v>9122</v>
      </c>
      <c r="G7022" s="9"/>
      <c r="H7022" s="255" t="s">
        <v>9168</v>
      </c>
      <c r="I7022" s="9">
        <v>4</v>
      </c>
    </row>
    <row r="7023">
      <c r="A7023" s="255" t="s">
        <v>8200</v>
      </c>
      <c r="B7023" s="9">
        <v>4</v>
      </c>
      <c r="C7023" s="255" t="s">
        <v>9100</v>
      </c>
      <c r="D7023" s="9">
        <v>-0.0020465531361560044</v>
      </c>
      <c r="E7023" s="9"/>
      <c r="F7023" s="255" t="s">
        <v>9123</v>
      </c>
      <c r="G7023" s="9"/>
      <c r="H7023" s="255" t="s">
        <v>9168</v>
      </c>
      <c r="I7023" s="9">
        <v>4</v>
      </c>
    </row>
    <row r="7024">
      <c r="A7024" s="255" t="s">
        <v>8201</v>
      </c>
      <c r="B7024" s="9">
        <v>4</v>
      </c>
      <c r="C7024" s="255" t="s">
        <v>9100</v>
      </c>
      <c r="D7024" s="9">
        <v>-0.0020465531361560044</v>
      </c>
      <c r="E7024" s="9"/>
      <c r="F7024" s="255" t="s">
        <v>9124</v>
      </c>
      <c r="G7024" s="9"/>
      <c r="H7024" s="255" t="s">
        <v>9168</v>
      </c>
      <c r="I7024" s="9">
        <v>4</v>
      </c>
    </row>
    <row r="7025">
      <c r="A7025" s="255" t="s">
        <v>8202</v>
      </c>
      <c r="B7025" s="9">
        <v>4</v>
      </c>
      <c r="C7025" s="255" t="s">
        <v>9100</v>
      </c>
      <c r="D7025" s="9">
        <v>0.0016807705254071803</v>
      </c>
      <c r="E7025" s="9"/>
      <c r="F7025" s="255" t="s">
        <v>9127</v>
      </c>
      <c r="G7025" s="9"/>
      <c r="H7025" s="255" t="s">
        <v>9168</v>
      </c>
      <c r="I7025" s="9">
        <v>4</v>
      </c>
    </row>
    <row r="7026">
      <c r="A7026" s="255" t="s">
        <v>8203</v>
      </c>
      <c r="B7026" s="9">
        <v>4</v>
      </c>
      <c r="C7026" s="255" t="s">
        <v>9100</v>
      </c>
      <c r="D7026" s="9">
        <v>0.0016807705254071803</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0.002338020875906315</v>
      </c>
      <c r="E7034" s="9"/>
      <c r="F7034" s="255" t="s">
        <v>9133</v>
      </c>
      <c r="G7034" s="9"/>
      <c r="H7034" s="255" t="s">
        <v>9168</v>
      </c>
      <c r="I7034" s="9">
        <v>4</v>
      </c>
    </row>
    <row r="7035">
      <c r="A7035" s="255" t="s">
        <v>8212</v>
      </c>
      <c r="B7035" s="9">
        <v>4</v>
      </c>
      <c r="C7035" s="255" t="s">
        <v>9100</v>
      </c>
      <c r="D7035" s="9">
        <v>-0.0070863466601401191</v>
      </c>
      <c r="E7035" s="9"/>
      <c r="F7035" s="255" t="s">
        <v>9134</v>
      </c>
      <c r="G7035" s="9"/>
      <c r="H7035" s="255" t="s">
        <v>9168</v>
      </c>
      <c r="I7035" s="9">
        <v>4</v>
      </c>
    </row>
    <row r="7036">
      <c r="A7036" s="255" t="s">
        <v>8213</v>
      </c>
      <c r="B7036" s="9">
        <v>4</v>
      </c>
      <c r="C7036" s="255" t="s">
        <v>9100</v>
      </c>
      <c r="D7036" s="9">
        <v>-0.0047483257842338049</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-0.0057861937056466637</v>
      </c>
      <c r="E7042" s="9"/>
      <c r="F7042" s="255" t="s">
        <v>9129</v>
      </c>
      <c r="G7042" s="9"/>
      <c r="H7042" s="255" t="s">
        <v>9168</v>
      </c>
      <c r="I7042" s="9">
        <v>4</v>
      </c>
    </row>
    <row r="7043">
      <c r="A7043" s="255" t="s">
        <v>8220</v>
      </c>
      <c r="B7043" s="9">
        <v>5</v>
      </c>
      <c r="C7043" s="255" t="s">
        <v>9100</v>
      </c>
      <c r="D7043" s="9">
        <v>-0.0057861937056466637</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-0.0012741597368595779</v>
      </c>
      <c r="E7047" s="9"/>
      <c r="F7047" s="255" t="s">
        <v>9122</v>
      </c>
      <c r="G7047" s="9"/>
      <c r="H7047" s="255" t="s">
        <v>9168</v>
      </c>
      <c r="I7047" s="9">
        <v>4</v>
      </c>
    </row>
    <row r="7048">
      <c r="A7048" s="255" t="s">
        <v>8225</v>
      </c>
      <c r="B7048" s="9">
        <v>5</v>
      </c>
      <c r="C7048" s="255" t="s">
        <v>9100</v>
      </c>
      <c r="D7048" s="9">
        <v>-0.0012741597368595779</v>
      </c>
      <c r="E7048" s="9"/>
      <c r="F7048" s="255" t="s">
        <v>9123</v>
      </c>
      <c r="G7048" s="9"/>
      <c r="H7048" s="255" t="s">
        <v>9168</v>
      </c>
      <c r="I7048" s="9">
        <v>4</v>
      </c>
    </row>
    <row r="7049">
      <c r="A7049" s="255" t="s">
        <v>8226</v>
      </c>
      <c r="B7049" s="9">
        <v>5</v>
      </c>
      <c r="C7049" s="255" t="s">
        <v>9100</v>
      </c>
      <c r="D7049" s="9">
        <v>-0.0012741597368595779</v>
      </c>
      <c r="E7049" s="9"/>
      <c r="F7049" s="255" t="s">
        <v>9124</v>
      </c>
      <c r="G7049" s="9"/>
      <c r="H7049" s="255" t="s">
        <v>9168</v>
      </c>
      <c r="I7049" s="9">
        <v>4</v>
      </c>
    </row>
    <row r="7050">
      <c r="A7050" s="255" t="s">
        <v>8227</v>
      </c>
      <c r="B7050" s="9">
        <v>5</v>
      </c>
      <c r="C7050" s="255" t="s">
        <v>9100</v>
      </c>
      <c r="D7050" s="9">
        <v>0.0026144825602137339</v>
      </c>
      <c r="E7050" s="9"/>
      <c r="F7050" s="255" t="s">
        <v>9127</v>
      </c>
      <c r="G7050" s="9"/>
      <c r="H7050" s="255" t="s">
        <v>9168</v>
      </c>
      <c r="I7050" s="9">
        <v>4</v>
      </c>
    </row>
    <row r="7051">
      <c r="A7051" s="255" t="s">
        <v>8228</v>
      </c>
      <c r="B7051" s="9">
        <v>5</v>
      </c>
      <c r="C7051" s="255" t="s">
        <v>9100</v>
      </c>
      <c r="D7051" s="9">
        <v>0.0026144825602137339</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0.0026267191264274922</v>
      </c>
      <c r="E7059" s="9"/>
      <c r="F7059" s="255" t="s">
        <v>9133</v>
      </c>
      <c r="G7059" s="9"/>
      <c r="H7059" s="255" t="s">
        <v>9168</v>
      </c>
      <c r="I7059" s="9">
        <v>4</v>
      </c>
    </row>
    <row r="7060">
      <c r="A7060" s="255" t="s">
        <v>8237</v>
      </c>
      <c r="B7060" s="9">
        <v>5</v>
      </c>
      <c r="C7060" s="255" t="s">
        <v>9100</v>
      </c>
      <c r="D7060" s="9">
        <v>-0.0073876459596996288</v>
      </c>
      <c r="E7060" s="9"/>
      <c r="F7060" s="255" t="s">
        <v>9134</v>
      </c>
      <c r="G7060" s="9"/>
      <c r="H7060" s="255" t="s">
        <v>9168</v>
      </c>
      <c r="I7060" s="9">
        <v>4</v>
      </c>
    </row>
    <row r="7061">
      <c r="A7061" s="255" t="s">
        <v>8238</v>
      </c>
      <c r="B7061" s="9">
        <v>5</v>
      </c>
      <c r="C7061" s="255" t="s">
        <v>9100</v>
      </c>
      <c r="D7061" s="9">
        <v>-0.0047609268332721366</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-0.0064751920692553413</v>
      </c>
      <c r="E7067" s="9"/>
      <c r="F7067" s="255" t="s">
        <v>9129</v>
      </c>
      <c r="G7067" s="9"/>
      <c r="H7067" s="255" t="s">
        <v>9168</v>
      </c>
      <c r="I7067" s="9">
        <v>4</v>
      </c>
    </row>
    <row r="7068">
      <c r="A7068" s="255" t="s">
        <v>8245</v>
      </c>
      <c r="B7068" s="9">
        <v>6</v>
      </c>
      <c r="C7068" s="255" t="s">
        <v>9100</v>
      </c>
      <c r="D7068" s="9">
        <v>-0.0064751920692553413</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-0.0020571926301199005</v>
      </c>
      <c r="E7072" s="9"/>
      <c r="F7072" s="255" t="s">
        <v>9122</v>
      </c>
      <c r="G7072" s="9"/>
      <c r="H7072" s="255" t="s">
        <v>9168</v>
      </c>
      <c r="I7072" s="9">
        <v>4</v>
      </c>
    </row>
    <row r="7073">
      <c r="A7073" s="255" t="s">
        <v>8250</v>
      </c>
      <c r="B7073" s="9">
        <v>6</v>
      </c>
      <c r="C7073" s="255" t="s">
        <v>9100</v>
      </c>
      <c r="D7073" s="9">
        <v>-0.0020571926301199005</v>
      </c>
      <c r="E7073" s="9"/>
      <c r="F7073" s="255" t="s">
        <v>9123</v>
      </c>
      <c r="G7073" s="9"/>
      <c r="H7073" s="255" t="s">
        <v>9168</v>
      </c>
      <c r="I7073" s="9">
        <v>4</v>
      </c>
    </row>
    <row r="7074">
      <c r="A7074" s="255" t="s">
        <v>8251</v>
      </c>
      <c r="B7074" s="9">
        <v>6</v>
      </c>
      <c r="C7074" s="255" t="s">
        <v>9100</v>
      </c>
      <c r="D7074" s="9">
        <v>-0.0020571926301199005</v>
      </c>
      <c r="E7074" s="9"/>
      <c r="F7074" s="255" t="s">
        <v>9124</v>
      </c>
      <c r="G7074" s="9"/>
      <c r="H7074" s="255" t="s">
        <v>9168</v>
      </c>
      <c r="I7074" s="9">
        <v>4</v>
      </c>
    </row>
    <row r="7075">
      <c r="A7075" s="255" t="s">
        <v>8252</v>
      </c>
      <c r="B7075" s="9">
        <v>6</v>
      </c>
      <c r="C7075" s="255" t="s">
        <v>9100</v>
      </c>
      <c r="D7075" s="9">
        <v>0.0016723469146739402</v>
      </c>
      <c r="E7075" s="9"/>
      <c r="F7075" s="255" t="s">
        <v>9127</v>
      </c>
      <c r="G7075" s="9"/>
      <c r="H7075" s="255" t="s">
        <v>9168</v>
      </c>
      <c r="I7075" s="9">
        <v>4</v>
      </c>
    </row>
    <row r="7076">
      <c r="A7076" s="255" t="s">
        <v>8253</v>
      </c>
      <c r="B7076" s="9">
        <v>6</v>
      </c>
      <c r="C7076" s="255" t="s">
        <v>9100</v>
      </c>
      <c r="D7076" s="9">
        <v>0.0016723469146739402</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0.0024703494718471232</v>
      </c>
      <c r="E7084" s="9"/>
      <c r="F7084" s="255" t="s">
        <v>9133</v>
      </c>
      <c r="G7084" s="9"/>
      <c r="H7084" s="255" t="s">
        <v>9168</v>
      </c>
      <c r="I7084" s="9">
        <v>4</v>
      </c>
    </row>
    <row r="7085">
      <c r="A7085" s="255" t="s">
        <v>8262</v>
      </c>
      <c r="B7085" s="9">
        <v>6</v>
      </c>
      <c r="C7085" s="255" t="s">
        <v>9100</v>
      </c>
      <c r="D7085" s="9">
        <v>-0.0073731224300354579</v>
      </c>
      <c r="E7085" s="9"/>
      <c r="F7085" s="255" t="s">
        <v>9134</v>
      </c>
      <c r="G7085" s="9"/>
      <c r="H7085" s="255" t="s">
        <v>9168</v>
      </c>
      <c r="I7085" s="9">
        <v>4</v>
      </c>
    </row>
    <row r="7086">
      <c r="A7086" s="255" t="s">
        <v>8263</v>
      </c>
      <c r="B7086" s="9">
        <v>6</v>
      </c>
      <c r="C7086" s="255" t="s">
        <v>9100</v>
      </c>
      <c r="D7086" s="9">
        <v>-0.0049027729581883339</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-0.0068917587057344991</v>
      </c>
      <c r="E7092" s="9"/>
      <c r="F7092" s="255" t="s">
        <v>9129</v>
      </c>
      <c r="G7092" s="9"/>
      <c r="H7092" s="255" t="s">
        <v>9168</v>
      </c>
      <c r="I7092" s="9">
        <v>4</v>
      </c>
    </row>
    <row r="7093">
      <c r="A7093" s="255" t="s">
        <v>8270</v>
      </c>
      <c r="B7093" s="9">
        <v>7</v>
      </c>
      <c r="C7093" s="255" t="s">
        <v>9100</v>
      </c>
      <c r="D7093" s="9">
        <v>-0.0068917587057344991</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-0.0018825666608272501</v>
      </c>
      <c r="E7097" s="9"/>
      <c r="F7097" s="255" t="s">
        <v>9122</v>
      </c>
      <c r="G7097" s="9"/>
      <c r="H7097" s="255" t="s">
        <v>9168</v>
      </c>
      <c r="I7097" s="9">
        <v>4</v>
      </c>
    </row>
    <row r="7098">
      <c r="A7098" s="255" t="s">
        <v>8275</v>
      </c>
      <c r="B7098" s="9">
        <v>7</v>
      </c>
      <c r="C7098" s="255" t="s">
        <v>9100</v>
      </c>
      <c r="D7098" s="9">
        <v>-0.0018825666608272501</v>
      </c>
      <c r="E7098" s="9"/>
      <c r="F7098" s="255" t="s">
        <v>9123</v>
      </c>
      <c r="G7098" s="9"/>
      <c r="H7098" s="255" t="s">
        <v>9168</v>
      </c>
      <c r="I7098" s="9">
        <v>4</v>
      </c>
    </row>
    <row r="7099">
      <c r="A7099" s="255" t="s">
        <v>8276</v>
      </c>
      <c r="B7099" s="9">
        <v>7</v>
      </c>
      <c r="C7099" s="255" t="s">
        <v>9100</v>
      </c>
      <c r="D7099" s="9">
        <v>-0.0018825666608272501</v>
      </c>
      <c r="E7099" s="9"/>
      <c r="F7099" s="255" t="s">
        <v>9124</v>
      </c>
      <c r="G7099" s="9"/>
      <c r="H7099" s="255" t="s">
        <v>9168</v>
      </c>
      <c r="I7099" s="9">
        <v>4</v>
      </c>
    </row>
    <row r="7100">
      <c r="A7100" s="255" t="s">
        <v>8277</v>
      </c>
      <c r="B7100" s="9">
        <v>7</v>
      </c>
      <c r="C7100" s="255" t="s">
        <v>9100</v>
      </c>
      <c r="D7100" s="9">
        <v>0.0031676488739176539</v>
      </c>
      <c r="E7100" s="9"/>
      <c r="F7100" s="255" t="s">
        <v>9127</v>
      </c>
      <c r="G7100" s="9"/>
      <c r="H7100" s="255" t="s">
        <v>9168</v>
      </c>
      <c r="I7100" s="9">
        <v>4</v>
      </c>
    </row>
    <row r="7101">
      <c r="A7101" s="255" t="s">
        <v>8278</v>
      </c>
      <c r="B7101" s="9">
        <v>7</v>
      </c>
      <c r="C7101" s="255" t="s">
        <v>9100</v>
      </c>
      <c r="D7101" s="9">
        <v>0.0031676488739176539</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0.0025915331167238975</v>
      </c>
      <c r="E7109" s="9"/>
      <c r="F7109" s="255" t="s">
        <v>9133</v>
      </c>
      <c r="G7109" s="9"/>
      <c r="H7109" s="255" t="s">
        <v>9168</v>
      </c>
      <c r="I7109" s="9">
        <v>4</v>
      </c>
    </row>
    <row r="7110">
      <c r="A7110" s="255" t="s">
        <v>8287</v>
      </c>
      <c r="B7110" s="9">
        <v>7</v>
      </c>
      <c r="C7110" s="255" t="s">
        <v>9100</v>
      </c>
      <c r="D7110" s="9">
        <v>-0.0076260822985575903</v>
      </c>
      <c r="E7110" s="9"/>
      <c r="F7110" s="255" t="s">
        <v>9134</v>
      </c>
      <c r="G7110" s="9"/>
      <c r="H7110" s="255" t="s">
        <v>9168</v>
      </c>
      <c r="I7110" s="9">
        <v>4</v>
      </c>
    </row>
    <row r="7111">
      <c r="A7111" s="255" t="s">
        <v>8288</v>
      </c>
      <c r="B7111" s="9">
        <v>7</v>
      </c>
      <c r="C7111" s="255" t="s">
        <v>9100</v>
      </c>
      <c r="D7111" s="9">
        <v>-0.0050345491818336923</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-0.0083648308846360573</v>
      </c>
      <c r="E7117" s="9"/>
      <c r="F7117" s="255" t="s">
        <v>9129</v>
      </c>
      <c r="G7117" s="9"/>
      <c r="H7117" s="255" t="s">
        <v>9168</v>
      </c>
      <c r="I7117" s="9">
        <v>4</v>
      </c>
    </row>
    <row r="7118">
      <c r="A7118" s="255" t="s">
        <v>8295</v>
      </c>
      <c r="B7118" s="9">
        <v>8</v>
      </c>
      <c r="C7118" s="255" t="s">
        <v>9100</v>
      </c>
      <c r="D7118" s="9">
        <v>-0.0083648308846360573</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-0.0029110583053241082</v>
      </c>
      <c r="E7122" s="9"/>
      <c r="F7122" s="255" t="s">
        <v>9122</v>
      </c>
      <c r="G7122" s="9"/>
      <c r="H7122" s="255" t="s">
        <v>9168</v>
      </c>
      <c r="I7122" s="9">
        <v>4</v>
      </c>
    </row>
    <row r="7123">
      <c r="A7123" s="255" t="s">
        <v>8300</v>
      </c>
      <c r="B7123" s="9">
        <v>8</v>
      </c>
      <c r="C7123" s="255" t="s">
        <v>9100</v>
      </c>
      <c r="D7123" s="9">
        <v>-0.0029110583053241082</v>
      </c>
      <c r="E7123" s="9"/>
      <c r="F7123" s="255" t="s">
        <v>9123</v>
      </c>
      <c r="G7123" s="9"/>
      <c r="H7123" s="255" t="s">
        <v>9168</v>
      </c>
      <c r="I7123" s="9">
        <v>4</v>
      </c>
    </row>
    <row r="7124">
      <c r="A7124" s="255" t="s">
        <v>8301</v>
      </c>
      <c r="B7124" s="9">
        <v>8</v>
      </c>
      <c r="C7124" s="255" t="s">
        <v>9100</v>
      </c>
      <c r="D7124" s="9">
        <v>-0.0029110583053241082</v>
      </c>
      <c r="E7124" s="9"/>
      <c r="F7124" s="255" t="s">
        <v>9124</v>
      </c>
      <c r="G7124" s="9"/>
      <c r="H7124" s="255" t="s">
        <v>9168</v>
      </c>
      <c r="I7124" s="9">
        <v>4</v>
      </c>
    </row>
    <row r="7125">
      <c r="A7125" s="255" t="s">
        <v>8302</v>
      </c>
      <c r="B7125" s="9">
        <v>8</v>
      </c>
      <c r="C7125" s="255" t="s">
        <v>9100</v>
      </c>
      <c r="D7125" s="9">
        <v>0.0037955389034229786</v>
      </c>
      <c r="E7125" s="9"/>
      <c r="F7125" s="255" t="s">
        <v>9127</v>
      </c>
      <c r="G7125" s="9"/>
      <c r="H7125" s="255" t="s">
        <v>9168</v>
      </c>
      <c r="I7125" s="9">
        <v>4</v>
      </c>
    </row>
    <row r="7126">
      <c r="A7126" s="255" t="s">
        <v>8303</v>
      </c>
      <c r="B7126" s="9">
        <v>8</v>
      </c>
      <c r="C7126" s="255" t="s">
        <v>9100</v>
      </c>
      <c r="D7126" s="9">
        <v>0.0037955389034229786</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0.002185075886158652</v>
      </c>
      <c r="E7134" s="9"/>
      <c r="F7134" s="255" t="s">
        <v>9133</v>
      </c>
      <c r="G7134" s="9"/>
      <c r="H7134" s="255" t="s">
        <v>9168</v>
      </c>
      <c r="I7134" s="9">
        <v>4</v>
      </c>
    </row>
    <row r="7135">
      <c r="A7135" s="255" t="s">
        <v>8312</v>
      </c>
      <c r="B7135" s="9">
        <v>8</v>
      </c>
      <c r="C7135" s="255" t="s">
        <v>9100</v>
      </c>
      <c r="D7135" s="9">
        <v>-0.00791246685495706</v>
      </c>
      <c r="E7135" s="9"/>
      <c r="F7135" s="255" t="s">
        <v>9134</v>
      </c>
      <c r="G7135" s="9"/>
      <c r="H7135" s="255" t="s">
        <v>9168</v>
      </c>
      <c r="I7135" s="9">
        <v>4</v>
      </c>
    </row>
    <row r="7136">
      <c r="A7136" s="255" t="s">
        <v>8313</v>
      </c>
      <c r="B7136" s="9">
        <v>8</v>
      </c>
      <c r="C7136" s="255" t="s">
        <v>9100</v>
      </c>
      <c r="D7136" s="9">
        <v>-0.0057273909687984067</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-0.008115374928128298</v>
      </c>
      <c r="E7142" s="9"/>
      <c r="F7142" s="255" t="s">
        <v>9129</v>
      </c>
      <c r="G7142" s="9"/>
      <c r="H7142" s="255" t="s">
        <v>9168</v>
      </c>
      <c r="I7142" s="9">
        <v>4</v>
      </c>
    </row>
    <row r="7143">
      <c r="A7143" s="255" t="s">
        <v>8320</v>
      </c>
      <c r="B7143" s="9">
        <v>9</v>
      </c>
      <c r="C7143" s="255" t="s">
        <v>9100</v>
      </c>
      <c r="D7143" s="9">
        <v>-0.008115374928128298</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-0.0026839186315596453</v>
      </c>
      <c r="E7147" s="9"/>
      <c r="F7147" s="255" t="s">
        <v>9122</v>
      </c>
      <c r="G7147" s="9"/>
      <c r="H7147" s="255" t="s">
        <v>9168</v>
      </c>
      <c r="I7147" s="9">
        <v>4</v>
      </c>
    </row>
    <row r="7148">
      <c r="A7148" s="255" t="s">
        <v>8325</v>
      </c>
      <c r="B7148" s="9">
        <v>9</v>
      </c>
      <c r="C7148" s="255" t="s">
        <v>9100</v>
      </c>
      <c r="D7148" s="9">
        <v>-0.0026839186315596453</v>
      </c>
      <c r="E7148" s="9"/>
      <c r="F7148" s="255" t="s">
        <v>9123</v>
      </c>
      <c r="G7148" s="9"/>
      <c r="H7148" s="255" t="s">
        <v>9168</v>
      </c>
      <c r="I7148" s="9">
        <v>4</v>
      </c>
    </row>
    <row r="7149">
      <c r="A7149" s="255" t="s">
        <v>8326</v>
      </c>
      <c r="B7149" s="9">
        <v>9</v>
      </c>
      <c r="C7149" s="255" t="s">
        <v>9100</v>
      </c>
      <c r="D7149" s="9">
        <v>-0.0026839186315596453</v>
      </c>
      <c r="E7149" s="9"/>
      <c r="F7149" s="255" t="s">
        <v>9124</v>
      </c>
      <c r="G7149" s="9"/>
      <c r="H7149" s="255" t="s">
        <v>9168</v>
      </c>
      <c r="I7149" s="9">
        <v>4</v>
      </c>
    </row>
    <row r="7150">
      <c r="A7150" s="255" t="s">
        <v>8327</v>
      </c>
      <c r="B7150" s="9">
        <v>9</v>
      </c>
      <c r="C7150" s="255" t="s">
        <v>9100</v>
      </c>
      <c r="D7150" s="9">
        <v>0.0033351115109114212</v>
      </c>
      <c r="E7150" s="9"/>
      <c r="F7150" s="255" t="s">
        <v>9127</v>
      </c>
      <c r="G7150" s="9"/>
      <c r="H7150" s="255" t="s">
        <v>9168</v>
      </c>
      <c r="I7150" s="9">
        <v>4</v>
      </c>
    </row>
    <row r="7151">
      <c r="A7151" s="255" t="s">
        <v>8328</v>
      </c>
      <c r="B7151" s="9">
        <v>9</v>
      </c>
      <c r="C7151" s="255" t="s">
        <v>9100</v>
      </c>
      <c r="D7151" s="9">
        <v>0.0033351115109114212</v>
      </c>
      <c r="E7151" s="9"/>
      <c r="F7151" s="255" t="s">
        <v>9128</v>
      </c>
      <c r="G7151" s="9"/>
      <c r="H7151" s="255" t="s">
        <v>9168</v>
      </c>
      <c r="I7151" s="9">
        <v>4</v>
      </c>
    </row>
    <row r="7152">
      <c r="A7152" s="255" t="s">
        <v>8329</v>
      </c>
      <c r="B7152" s="9">
        <v>9</v>
      </c>
      <c r="C7152" s="255" t="s">
        <v>9100</v>
      </c>
      <c r="D7152" s="9">
        <v>-0.0060190301424710661</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0.0024522704550384764</v>
      </c>
      <c r="E7159" s="9"/>
      <c r="F7159" s="255" t="s">
        <v>9133</v>
      </c>
      <c r="G7159" s="9"/>
      <c r="H7159" s="255" t="s">
        <v>9168</v>
      </c>
      <c r="I7159" s="9">
        <v>4</v>
      </c>
    </row>
    <row r="7160">
      <c r="A7160" s="255" t="s">
        <v>8337</v>
      </c>
      <c r="B7160" s="9">
        <v>9</v>
      </c>
      <c r="C7160" s="255" t="s">
        <v>9100</v>
      </c>
      <c r="D7160" s="9">
        <v>-0.0080611858235170846</v>
      </c>
      <c r="E7160" s="9"/>
      <c r="F7160" s="255" t="s">
        <v>9134</v>
      </c>
      <c r="G7160" s="9"/>
      <c r="H7160" s="255" t="s">
        <v>9168</v>
      </c>
      <c r="I7160" s="9">
        <v>4</v>
      </c>
    </row>
    <row r="7161">
      <c r="A7161" s="255" t="s">
        <v>8338</v>
      </c>
      <c r="B7161" s="9">
        <v>9</v>
      </c>
      <c r="C7161" s="255" t="s">
        <v>9100</v>
      </c>
      <c r="D7161" s="9">
        <v>-0.0056089153684786078</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-0.0025064595596496902</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-0.010721143499428085</v>
      </c>
      <c r="E7167" s="9"/>
      <c r="F7167" s="255" t="s">
        <v>9129</v>
      </c>
      <c r="G7167" s="9"/>
      <c r="H7167" s="255" t="s">
        <v>9168</v>
      </c>
      <c r="I7167" s="9">
        <v>4</v>
      </c>
    </row>
    <row r="7168">
      <c r="A7168" s="255" t="s">
        <v>8345</v>
      </c>
      <c r="B7168" s="9">
        <v>10</v>
      </c>
      <c r="C7168" s="255" t="s">
        <v>9100</v>
      </c>
      <c r="D7168" s="9">
        <v>-0.010721143499428085</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-0.0046532305300079979</v>
      </c>
      <c r="E7172" s="9"/>
      <c r="F7172" s="255" t="s">
        <v>9122</v>
      </c>
      <c r="G7172" s="9"/>
      <c r="H7172" s="255" t="s">
        <v>9168</v>
      </c>
      <c r="I7172" s="9">
        <v>4</v>
      </c>
    </row>
    <row r="7173">
      <c r="A7173" s="255" t="s">
        <v>8350</v>
      </c>
      <c r="B7173" s="9">
        <v>10</v>
      </c>
      <c r="C7173" s="255" t="s">
        <v>9100</v>
      </c>
      <c r="D7173" s="9">
        <v>-0.0046532305300079979</v>
      </c>
      <c r="E7173" s="9"/>
      <c r="F7173" s="255" t="s">
        <v>9123</v>
      </c>
      <c r="G7173" s="9"/>
      <c r="H7173" s="255" t="s">
        <v>9168</v>
      </c>
      <c r="I7173" s="9">
        <v>4</v>
      </c>
    </row>
    <row r="7174">
      <c r="A7174" s="255" t="s">
        <v>8351</v>
      </c>
      <c r="B7174" s="9">
        <v>10</v>
      </c>
      <c r="C7174" s="255" t="s">
        <v>9100</v>
      </c>
      <c r="D7174" s="9">
        <v>-0.0046532305300079979</v>
      </c>
      <c r="E7174" s="9"/>
      <c r="F7174" s="255" t="s">
        <v>9124</v>
      </c>
      <c r="G7174" s="9"/>
      <c r="H7174" s="255" t="s">
        <v>9168</v>
      </c>
      <c r="I7174" s="9">
        <v>4</v>
      </c>
    </row>
    <row r="7175">
      <c r="A7175" s="255" t="s">
        <v>8352</v>
      </c>
      <c r="B7175" s="9">
        <v>10</v>
      </c>
      <c r="C7175" s="255" t="s">
        <v>9100</v>
      </c>
      <c r="D7175" s="9">
        <v>0.0045697723440485732</v>
      </c>
      <c r="E7175" s="9"/>
      <c r="F7175" s="255" t="s">
        <v>9127</v>
      </c>
      <c r="G7175" s="9"/>
      <c r="H7175" s="255" t="s">
        <v>9168</v>
      </c>
      <c r="I7175" s="9">
        <v>4</v>
      </c>
    </row>
    <row r="7176">
      <c r="A7176" s="255" t="s">
        <v>8353</v>
      </c>
      <c r="B7176" s="9">
        <v>10</v>
      </c>
      <c r="C7176" s="255" t="s">
        <v>9100</v>
      </c>
      <c r="D7176" s="9">
        <v>0.0045697723440485732</v>
      </c>
      <c r="E7176" s="9"/>
      <c r="F7176" s="255" t="s">
        <v>9128</v>
      </c>
      <c r="G7176" s="9"/>
      <c r="H7176" s="255" t="s">
        <v>9168</v>
      </c>
      <c r="I7176" s="9">
        <v>4</v>
      </c>
    </row>
    <row r="7177">
      <c r="A7177" s="255" t="s">
        <v>8354</v>
      </c>
      <c r="B7177" s="9">
        <v>10</v>
      </c>
      <c r="C7177" s="255" t="s">
        <v>9100</v>
      </c>
      <c r="D7177" s="9">
        <v>-0.0092230028740565712</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0.0011449329400759309</v>
      </c>
      <c r="E7184" s="9"/>
      <c r="F7184" s="255" t="s">
        <v>9133</v>
      </c>
      <c r="G7184" s="9"/>
      <c r="H7184" s="255" t="s">
        <v>9168</v>
      </c>
      <c r="I7184" s="9">
        <v>4</v>
      </c>
    </row>
    <row r="7185">
      <c r="A7185" s="255" t="s">
        <v>8362</v>
      </c>
      <c r="B7185" s="9">
        <v>10</v>
      </c>
      <c r="C7185" s="255" t="s">
        <v>9100</v>
      </c>
      <c r="D7185" s="9">
        <v>-0.0083507683398616785</v>
      </c>
      <c r="E7185" s="9"/>
      <c r="F7185" s="255" t="s">
        <v>9134</v>
      </c>
      <c r="G7185" s="9"/>
      <c r="H7185" s="255" t="s">
        <v>9168</v>
      </c>
      <c r="I7185" s="9">
        <v>4</v>
      </c>
    </row>
    <row r="7186">
      <c r="A7186" s="255" t="s">
        <v>8363</v>
      </c>
      <c r="B7186" s="9">
        <v>10</v>
      </c>
      <c r="C7186" s="255" t="s">
        <v>9100</v>
      </c>
      <c r="D7186" s="9">
        <v>-0.0072058353997857486</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-0.0035153080996423365</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0.0049581908080425551</v>
      </c>
      <c r="E7192" s="9"/>
      <c r="F7192" s="255" t="s">
        <v>9129</v>
      </c>
      <c r="G7192" s="9"/>
      <c r="H7192" s="255" t="s">
        <v>9168</v>
      </c>
      <c r="I7192" s="9">
        <v>4</v>
      </c>
    </row>
    <row r="7193">
      <c r="A7193" s="255" t="s">
        <v>8370</v>
      </c>
      <c r="B7193" s="9">
        <v>1</v>
      </c>
      <c r="C7193" s="255" t="s">
        <v>9101</v>
      </c>
      <c r="D7193" s="9">
        <v>0.0049581908080425551</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0.0057192524109430506</v>
      </c>
      <c r="E7197" s="9"/>
      <c r="F7197" s="255" t="s">
        <v>9122</v>
      </c>
      <c r="G7197" s="9"/>
      <c r="H7197" s="255" t="s">
        <v>9168</v>
      </c>
      <c r="I7197" s="9">
        <v>4</v>
      </c>
    </row>
    <row r="7198">
      <c r="A7198" s="255" t="s">
        <v>8375</v>
      </c>
      <c r="B7198" s="9">
        <v>1</v>
      </c>
      <c r="C7198" s="255" t="s">
        <v>9101</v>
      </c>
      <c r="D7198" s="9">
        <v>0.0057192524109430506</v>
      </c>
      <c r="E7198" s="9"/>
      <c r="F7198" s="255" t="s">
        <v>9123</v>
      </c>
      <c r="G7198" s="9"/>
      <c r="H7198" s="255" t="s">
        <v>9168</v>
      </c>
      <c r="I7198" s="9">
        <v>4</v>
      </c>
    </row>
    <row r="7199">
      <c r="A7199" s="255" t="s">
        <v>8376</v>
      </c>
      <c r="B7199" s="9">
        <v>1</v>
      </c>
      <c r="C7199" s="255" t="s">
        <v>9101</v>
      </c>
      <c r="D7199" s="9">
        <v>0.0057192524109430506</v>
      </c>
      <c r="E7199" s="9"/>
      <c r="F7199" s="255" t="s">
        <v>9124</v>
      </c>
      <c r="G7199" s="9"/>
      <c r="H7199" s="255" t="s">
        <v>9168</v>
      </c>
      <c r="I7199" s="9">
        <v>4</v>
      </c>
    </row>
    <row r="7200">
      <c r="A7200" s="255" t="s">
        <v>8377</v>
      </c>
      <c r="B7200" s="9">
        <v>1</v>
      </c>
      <c r="C7200" s="255" t="s">
        <v>9101</v>
      </c>
      <c r="D7200" s="9">
        <v>0.0093751836694709271</v>
      </c>
      <c r="E7200" s="9"/>
      <c r="F7200" s="255" t="s">
        <v>9127</v>
      </c>
      <c r="G7200" s="9"/>
      <c r="H7200" s="255" t="s">
        <v>9168</v>
      </c>
      <c r="I7200" s="9">
        <v>4</v>
      </c>
    </row>
    <row r="7201">
      <c r="A7201" s="255" t="s">
        <v>8378</v>
      </c>
      <c r="B7201" s="9">
        <v>1</v>
      </c>
      <c r="C7201" s="255" t="s">
        <v>9101</v>
      </c>
      <c r="D7201" s="9">
        <v>0.0093751836694709271</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0.0051961988854850446</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0.0049581908080425551</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0.0046723163600739083</v>
      </c>
      <c r="E7217" s="9"/>
      <c r="F7217" s="255" t="s">
        <v>9129</v>
      </c>
      <c r="G7217" s="9"/>
      <c r="H7217" s="255" t="s">
        <v>9168</v>
      </c>
      <c r="I7217" s="9">
        <v>4</v>
      </c>
    </row>
    <row r="7218">
      <c r="A7218" s="255" t="s">
        <v>8395</v>
      </c>
      <c r="B7218" s="9">
        <v>2</v>
      </c>
      <c r="C7218" s="255" t="s">
        <v>9101</v>
      </c>
      <c r="D7218" s="9">
        <v>0.0046723163600739083</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0.003968361047817311</v>
      </c>
      <c r="E7222" s="9"/>
      <c r="F7222" s="255" t="s">
        <v>9122</v>
      </c>
      <c r="G7222" s="9"/>
      <c r="H7222" s="255" t="s">
        <v>9168</v>
      </c>
      <c r="I7222" s="9">
        <v>4</v>
      </c>
    </row>
    <row r="7223">
      <c r="A7223" s="255" t="s">
        <v>8400</v>
      </c>
      <c r="B7223" s="9">
        <v>2</v>
      </c>
      <c r="C7223" s="255" t="s">
        <v>9101</v>
      </c>
      <c r="D7223" s="9">
        <v>0.003968361047817311</v>
      </c>
      <c r="E7223" s="9"/>
      <c r="F7223" s="255" t="s">
        <v>9123</v>
      </c>
      <c r="G7223" s="9"/>
      <c r="H7223" s="255" t="s">
        <v>9168</v>
      </c>
      <c r="I7223" s="9">
        <v>4</v>
      </c>
    </row>
    <row r="7224">
      <c r="A7224" s="255" t="s">
        <v>8401</v>
      </c>
      <c r="B7224" s="9">
        <v>2</v>
      </c>
      <c r="C7224" s="255" t="s">
        <v>9101</v>
      </c>
      <c r="D7224" s="9">
        <v>0.003968361047817311</v>
      </c>
      <c r="E7224" s="9"/>
      <c r="F7224" s="255" t="s">
        <v>9124</v>
      </c>
      <c r="G7224" s="9"/>
      <c r="H7224" s="255" t="s">
        <v>9168</v>
      </c>
      <c r="I7224" s="9">
        <v>4</v>
      </c>
    </row>
    <row r="7225">
      <c r="A7225" s="255" t="s">
        <v>8402</v>
      </c>
      <c r="B7225" s="9">
        <v>2</v>
      </c>
      <c r="C7225" s="255" t="s">
        <v>9101</v>
      </c>
      <c r="D7225" s="9">
        <v>0.0065889813642151353</v>
      </c>
      <c r="E7225" s="9"/>
      <c r="F7225" s="255" t="s">
        <v>9127</v>
      </c>
      <c r="G7225" s="9"/>
      <c r="H7225" s="255" t="s">
        <v>9168</v>
      </c>
      <c r="I7225" s="9">
        <v>4</v>
      </c>
    </row>
    <row r="7226">
      <c r="A7226" s="255" t="s">
        <v>8403</v>
      </c>
      <c r="B7226" s="9">
        <v>2</v>
      </c>
      <c r="C7226" s="255" t="s">
        <v>9101</v>
      </c>
      <c r="D7226" s="9">
        <v>0.0065889813642151353</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0.0050392383655650944</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0.0045981304167309472</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0.0027326694376948886</v>
      </c>
      <c r="E7242" s="9"/>
      <c r="F7242" s="255" t="s">
        <v>9129</v>
      </c>
      <c r="G7242" s="9"/>
      <c r="H7242" s="255" t="s">
        <v>9168</v>
      </c>
      <c r="I7242" s="9">
        <v>4</v>
      </c>
    </row>
    <row r="7243">
      <c r="A7243" s="255" t="s">
        <v>8420</v>
      </c>
      <c r="B7243" s="9">
        <v>3</v>
      </c>
      <c r="C7243" s="255" t="s">
        <v>9101</v>
      </c>
      <c r="D7243" s="9">
        <v>0.0027326694376948886</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0.0036941409926105808</v>
      </c>
      <c r="E7247" s="9"/>
      <c r="F7247" s="255" t="s">
        <v>9122</v>
      </c>
      <c r="G7247" s="9"/>
      <c r="H7247" s="255" t="s">
        <v>9168</v>
      </c>
      <c r="I7247" s="9">
        <v>4</v>
      </c>
    </row>
    <row r="7248">
      <c r="A7248" s="255" t="s">
        <v>8425</v>
      </c>
      <c r="B7248" s="9">
        <v>3</v>
      </c>
      <c r="C7248" s="255" t="s">
        <v>9101</v>
      </c>
      <c r="D7248" s="9">
        <v>0.0036941409926105808</v>
      </c>
      <c r="E7248" s="9"/>
      <c r="F7248" s="255" t="s">
        <v>9123</v>
      </c>
      <c r="G7248" s="9"/>
      <c r="H7248" s="255" t="s">
        <v>9168</v>
      </c>
      <c r="I7248" s="9">
        <v>4</v>
      </c>
    </row>
    <row r="7249">
      <c r="A7249" s="255" t="s">
        <v>8426</v>
      </c>
      <c r="B7249" s="9">
        <v>3</v>
      </c>
      <c r="C7249" s="255" t="s">
        <v>9101</v>
      </c>
      <c r="D7249" s="9">
        <v>0.0036941409926105808</v>
      </c>
      <c r="E7249" s="9"/>
      <c r="F7249" s="255" t="s">
        <v>9124</v>
      </c>
      <c r="G7249" s="9"/>
      <c r="H7249" s="255" t="s">
        <v>9168</v>
      </c>
      <c r="I7249" s="9">
        <v>4</v>
      </c>
    </row>
    <row r="7250">
      <c r="A7250" s="255" t="s">
        <v>8427</v>
      </c>
      <c r="B7250" s="9">
        <v>3</v>
      </c>
      <c r="C7250" s="255" t="s">
        <v>9101</v>
      </c>
      <c r="D7250" s="9">
        <v>0.0065481056745252154</v>
      </c>
      <c r="E7250" s="9"/>
      <c r="F7250" s="255" t="s">
        <v>9127</v>
      </c>
      <c r="G7250" s="9"/>
      <c r="H7250" s="255" t="s">
        <v>9168</v>
      </c>
      <c r="I7250" s="9">
        <v>4</v>
      </c>
    </row>
    <row r="7251">
      <c r="A7251" s="255" t="s">
        <v>8428</v>
      </c>
      <c r="B7251" s="9">
        <v>3</v>
      </c>
      <c r="C7251" s="255" t="s">
        <v>9101</v>
      </c>
      <c r="D7251" s="9">
        <v>0.0065481056745252154</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0.004542908772277479</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0.0027058474583695384</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0.0037417480093371513</v>
      </c>
      <c r="E7267" s="9"/>
      <c r="F7267" s="255" t="s">
        <v>9129</v>
      </c>
      <c r="G7267" s="9"/>
      <c r="H7267" s="255" t="s">
        <v>9168</v>
      </c>
      <c r="I7267" s="9">
        <v>4</v>
      </c>
    </row>
    <row r="7268">
      <c r="A7268" s="255" t="s">
        <v>8445</v>
      </c>
      <c r="B7268" s="9">
        <v>4</v>
      </c>
      <c r="C7268" s="255" t="s">
        <v>9101</v>
      </c>
      <c r="D7268" s="9">
        <v>0.0037417480093371513</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0.0045843794375401486</v>
      </c>
      <c r="E7272" s="9"/>
      <c r="F7272" s="255" t="s">
        <v>9122</v>
      </c>
      <c r="G7272" s="9"/>
      <c r="H7272" s="255" t="s">
        <v>9168</v>
      </c>
      <c r="I7272" s="9">
        <v>4</v>
      </c>
    </row>
    <row r="7273">
      <c r="A7273" s="255" t="s">
        <v>8450</v>
      </c>
      <c r="B7273" s="9">
        <v>4</v>
      </c>
      <c r="C7273" s="255" t="s">
        <v>9101</v>
      </c>
      <c r="D7273" s="9">
        <v>0.0045843794375401486</v>
      </c>
      <c r="E7273" s="9"/>
      <c r="F7273" s="255" t="s">
        <v>9123</v>
      </c>
      <c r="G7273" s="9"/>
      <c r="H7273" s="255" t="s">
        <v>9168</v>
      </c>
      <c r="I7273" s="9">
        <v>4</v>
      </c>
    </row>
    <row r="7274">
      <c r="A7274" s="255" t="s">
        <v>8451</v>
      </c>
      <c r="B7274" s="9">
        <v>4</v>
      </c>
      <c r="C7274" s="255" t="s">
        <v>9101</v>
      </c>
      <c r="D7274" s="9">
        <v>0.0045843794375401486</v>
      </c>
      <c r="E7274" s="9"/>
      <c r="F7274" s="255" t="s">
        <v>9124</v>
      </c>
      <c r="G7274" s="9"/>
      <c r="H7274" s="255" t="s">
        <v>9168</v>
      </c>
      <c r="I7274" s="9">
        <v>4</v>
      </c>
    </row>
    <row r="7275">
      <c r="A7275" s="255" t="s">
        <v>8452</v>
      </c>
      <c r="B7275" s="9">
        <v>4</v>
      </c>
      <c r="C7275" s="255" t="s">
        <v>9101</v>
      </c>
      <c r="D7275" s="9">
        <v>0.0071489484648616739</v>
      </c>
      <c r="E7275" s="9"/>
      <c r="F7275" s="255" t="s">
        <v>9127</v>
      </c>
      <c r="G7275" s="9"/>
      <c r="H7275" s="255" t="s">
        <v>9168</v>
      </c>
      <c r="I7275" s="9">
        <v>4</v>
      </c>
    </row>
    <row r="7276">
      <c r="A7276" s="255" t="s">
        <v>8453</v>
      </c>
      <c r="B7276" s="9">
        <v>4</v>
      </c>
      <c r="C7276" s="255" t="s">
        <v>9101</v>
      </c>
      <c r="D7276" s="9">
        <v>0.0071489484648616739</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0.0048008144530274624</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0.003646616416417065</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0.0024018004953350281</v>
      </c>
      <c r="E7292" s="9"/>
      <c r="F7292" s="255" t="s">
        <v>9129</v>
      </c>
      <c r="G7292" s="9"/>
      <c r="H7292" s="255" t="s">
        <v>9168</v>
      </c>
      <c r="I7292" s="9">
        <v>4</v>
      </c>
    </row>
    <row r="7293">
      <c r="A7293" s="255" t="s">
        <v>8470</v>
      </c>
      <c r="B7293" s="9">
        <v>5</v>
      </c>
      <c r="C7293" s="255" t="s">
        <v>9101</v>
      </c>
      <c r="D7293" s="9">
        <v>0.0024018004953350281</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0.0034831296116932084</v>
      </c>
      <c r="E7297" s="9"/>
      <c r="F7297" s="255" t="s">
        <v>9122</v>
      </c>
      <c r="G7297" s="9"/>
      <c r="H7297" s="255" t="s">
        <v>9168</v>
      </c>
      <c r="I7297" s="9">
        <v>4</v>
      </c>
    </row>
    <row r="7298">
      <c r="A7298" s="255" t="s">
        <v>8475</v>
      </c>
      <c r="B7298" s="9">
        <v>5</v>
      </c>
      <c r="C7298" s="255" t="s">
        <v>9101</v>
      </c>
      <c r="D7298" s="9">
        <v>0.0034831296116932084</v>
      </c>
      <c r="E7298" s="9"/>
      <c r="F7298" s="255" t="s">
        <v>9123</v>
      </c>
      <c r="G7298" s="9"/>
      <c r="H7298" s="255" t="s">
        <v>9168</v>
      </c>
      <c r="I7298" s="9">
        <v>4</v>
      </c>
    </row>
    <row r="7299">
      <c r="A7299" s="255" t="s">
        <v>8476</v>
      </c>
      <c r="B7299" s="9">
        <v>5</v>
      </c>
      <c r="C7299" s="255" t="s">
        <v>9101</v>
      </c>
      <c r="D7299" s="9">
        <v>0.0034831296116932084</v>
      </c>
      <c r="E7299" s="9"/>
      <c r="F7299" s="255" t="s">
        <v>9124</v>
      </c>
      <c r="G7299" s="9"/>
      <c r="H7299" s="255" t="s">
        <v>9168</v>
      </c>
      <c r="I7299" s="9">
        <v>4</v>
      </c>
    </row>
    <row r="7300">
      <c r="A7300" s="255" t="s">
        <v>8477</v>
      </c>
      <c r="B7300" s="9">
        <v>5</v>
      </c>
      <c r="C7300" s="255" t="s">
        <v>9101</v>
      </c>
      <c r="D7300" s="9">
        <v>0.0071890214757065222</v>
      </c>
      <c r="E7300" s="9"/>
      <c r="F7300" s="255" t="s">
        <v>9127</v>
      </c>
      <c r="G7300" s="9"/>
      <c r="H7300" s="255" t="s">
        <v>9168</v>
      </c>
      <c r="I7300" s="9">
        <v>4</v>
      </c>
    </row>
    <row r="7301">
      <c r="A7301" s="255" t="s">
        <v>8478</v>
      </c>
      <c r="B7301" s="9">
        <v>5</v>
      </c>
      <c r="C7301" s="255" t="s">
        <v>9101</v>
      </c>
      <c r="D7301" s="9">
        <v>0.0071890214757065222</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0.003986463903048197</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0.0024562846241108806</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0.0032163583917495355</v>
      </c>
      <c r="E7317" s="9"/>
      <c r="F7317" s="255" t="s">
        <v>9129</v>
      </c>
      <c r="G7317" s="9"/>
      <c r="H7317" s="255" t="s">
        <v>9168</v>
      </c>
      <c r="I7317" s="9">
        <v>4</v>
      </c>
    </row>
    <row r="7318">
      <c r="A7318" s="255" t="s">
        <v>8495</v>
      </c>
      <c r="B7318" s="9">
        <v>6</v>
      </c>
      <c r="C7318" s="255" t="s">
        <v>9101</v>
      </c>
      <c r="D7318" s="9">
        <v>0.0032163583917495355</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0.0036184704626634604</v>
      </c>
      <c r="E7322" s="9"/>
      <c r="F7322" s="255" t="s">
        <v>9122</v>
      </c>
      <c r="G7322" s="9"/>
      <c r="H7322" s="255" t="s">
        <v>9168</v>
      </c>
      <c r="I7322" s="9">
        <v>4</v>
      </c>
    </row>
    <row r="7323">
      <c r="A7323" s="255" t="s">
        <v>8500</v>
      </c>
      <c r="B7323" s="9">
        <v>6</v>
      </c>
      <c r="C7323" s="255" t="s">
        <v>9101</v>
      </c>
      <c r="D7323" s="9">
        <v>0.0036184704626634604</v>
      </c>
      <c r="E7323" s="9"/>
      <c r="F7323" s="255" t="s">
        <v>9123</v>
      </c>
      <c r="G7323" s="9"/>
      <c r="H7323" s="255" t="s">
        <v>9168</v>
      </c>
      <c r="I7323" s="9">
        <v>4</v>
      </c>
    </row>
    <row r="7324">
      <c r="A7324" s="255" t="s">
        <v>8501</v>
      </c>
      <c r="B7324" s="9">
        <v>6</v>
      </c>
      <c r="C7324" s="255" t="s">
        <v>9101</v>
      </c>
      <c r="D7324" s="9">
        <v>0.0036184704626634604</v>
      </c>
      <c r="E7324" s="9"/>
      <c r="F7324" s="255" t="s">
        <v>9124</v>
      </c>
      <c r="G7324" s="9"/>
      <c r="H7324" s="255" t="s">
        <v>9168</v>
      </c>
      <c r="I7324" s="9">
        <v>4</v>
      </c>
    </row>
    <row r="7325">
      <c r="A7325" s="255" t="s">
        <v>8502</v>
      </c>
      <c r="B7325" s="9">
        <v>6</v>
      </c>
      <c r="C7325" s="255" t="s">
        <v>9101</v>
      </c>
      <c r="D7325" s="9">
        <v>0.0052244198955133754</v>
      </c>
      <c r="E7325" s="9"/>
      <c r="F7325" s="255" t="s">
        <v>9127</v>
      </c>
      <c r="G7325" s="9"/>
      <c r="H7325" s="255" t="s">
        <v>9168</v>
      </c>
      <c r="I7325" s="9">
        <v>4</v>
      </c>
    </row>
    <row r="7326">
      <c r="A7326" s="255" t="s">
        <v>8503</v>
      </c>
      <c r="B7326" s="9">
        <v>6</v>
      </c>
      <c r="C7326" s="255" t="s">
        <v>9101</v>
      </c>
      <c r="D7326" s="9">
        <v>0.0052244198955133754</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0.0043447057761466625</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0.0032323202180764613</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0.0020234178059822553</v>
      </c>
      <c r="E7342" s="9"/>
      <c r="F7342" s="255" t="s">
        <v>9129</v>
      </c>
      <c r="G7342" s="9"/>
      <c r="H7342" s="255" t="s">
        <v>9168</v>
      </c>
      <c r="I7342" s="9">
        <v>4</v>
      </c>
    </row>
    <row r="7343">
      <c r="A7343" s="255" t="s">
        <v>8520</v>
      </c>
      <c r="B7343" s="9">
        <v>7</v>
      </c>
      <c r="C7343" s="255" t="s">
        <v>9101</v>
      </c>
      <c r="D7343" s="9">
        <v>0.0020234178059822553</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0.0037703773098421225</v>
      </c>
      <c r="E7347" s="9"/>
      <c r="F7347" s="255" t="s">
        <v>9122</v>
      </c>
      <c r="G7347" s="9"/>
      <c r="H7347" s="255" t="s">
        <v>9168</v>
      </c>
      <c r="I7347" s="9">
        <v>4</v>
      </c>
    </row>
    <row r="7348">
      <c r="A7348" s="255" t="s">
        <v>8525</v>
      </c>
      <c r="B7348" s="9">
        <v>7</v>
      </c>
      <c r="C7348" s="255" t="s">
        <v>9101</v>
      </c>
      <c r="D7348" s="9">
        <v>0.0037703773098421225</v>
      </c>
      <c r="E7348" s="9"/>
      <c r="F7348" s="255" t="s">
        <v>9123</v>
      </c>
      <c r="G7348" s="9"/>
      <c r="H7348" s="255" t="s">
        <v>9168</v>
      </c>
      <c r="I7348" s="9">
        <v>4</v>
      </c>
    </row>
    <row r="7349">
      <c r="A7349" s="255" t="s">
        <v>8526</v>
      </c>
      <c r="B7349" s="9">
        <v>7</v>
      </c>
      <c r="C7349" s="255" t="s">
        <v>9101</v>
      </c>
      <c r="D7349" s="9">
        <v>0.0037703773098421225</v>
      </c>
      <c r="E7349" s="9"/>
      <c r="F7349" s="255" t="s">
        <v>9124</v>
      </c>
      <c r="G7349" s="9"/>
      <c r="H7349" s="255" t="s">
        <v>9168</v>
      </c>
      <c r="I7349" s="9">
        <v>4</v>
      </c>
    </row>
    <row r="7350">
      <c r="A7350" s="255" t="s">
        <v>8527</v>
      </c>
      <c r="B7350" s="9">
        <v>7</v>
      </c>
      <c r="C7350" s="255" t="s">
        <v>9101</v>
      </c>
      <c r="D7350" s="9">
        <v>0.0067057595681821814</v>
      </c>
      <c r="E7350" s="9"/>
      <c r="F7350" s="255" t="s">
        <v>9127</v>
      </c>
      <c r="G7350" s="9"/>
      <c r="H7350" s="255" t="s">
        <v>9168</v>
      </c>
      <c r="I7350" s="9">
        <v>4</v>
      </c>
    </row>
    <row r="7351">
      <c r="A7351" s="255" t="s">
        <v>8528</v>
      </c>
      <c r="B7351" s="9">
        <v>7</v>
      </c>
      <c r="C7351" s="255" t="s">
        <v>9101</v>
      </c>
      <c r="D7351" s="9">
        <v>0.0067057595681821814</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0.0041273869507385576</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0.0020511190456222548</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0.0030672792772861008</v>
      </c>
      <c r="E7367" s="9"/>
      <c r="F7367" s="255" t="s">
        <v>9129</v>
      </c>
      <c r="G7367" s="9"/>
      <c r="H7367" s="255" t="s">
        <v>9168</v>
      </c>
      <c r="I7367" s="9">
        <v>4</v>
      </c>
    </row>
    <row r="7368">
      <c r="A7368" s="255" t="s">
        <v>8545</v>
      </c>
      <c r="B7368" s="9">
        <v>8</v>
      </c>
      <c r="C7368" s="255" t="s">
        <v>9101</v>
      </c>
      <c r="D7368" s="9">
        <v>0.0030672792772861008</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0.0044063608030527014</v>
      </c>
      <c r="E7372" s="9"/>
      <c r="F7372" s="255" t="s">
        <v>9122</v>
      </c>
      <c r="G7372" s="9"/>
      <c r="H7372" s="255" t="s">
        <v>9168</v>
      </c>
      <c r="I7372" s="9">
        <v>4</v>
      </c>
    </row>
    <row r="7373">
      <c r="A7373" s="255" t="s">
        <v>8550</v>
      </c>
      <c r="B7373" s="9">
        <v>8</v>
      </c>
      <c r="C7373" s="255" t="s">
        <v>9101</v>
      </c>
      <c r="D7373" s="9">
        <v>0.0044063608030527014</v>
      </c>
      <c r="E7373" s="9"/>
      <c r="F7373" s="255" t="s">
        <v>9123</v>
      </c>
      <c r="G7373" s="9"/>
      <c r="H7373" s="255" t="s">
        <v>9168</v>
      </c>
      <c r="I7373" s="9">
        <v>4</v>
      </c>
    </row>
    <row r="7374">
      <c r="A7374" s="255" t="s">
        <v>8551</v>
      </c>
      <c r="B7374" s="9">
        <v>8</v>
      </c>
      <c r="C7374" s="255" t="s">
        <v>9101</v>
      </c>
      <c r="D7374" s="9">
        <v>0.0044063608030527014</v>
      </c>
      <c r="E7374" s="9"/>
      <c r="F7374" s="255" t="s">
        <v>9124</v>
      </c>
      <c r="G7374" s="9"/>
      <c r="H7374" s="255" t="s">
        <v>9168</v>
      </c>
      <c r="I7374" s="9">
        <v>4</v>
      </c>
    </row>
    <row r="7375">
      <c r="A7375" s="255" t="s">
        <v>8552</v>
      </c>
      <c r="B7375" s="9">
        <v>8</v>
      </c>
      <c r="C7375" s="255" t="s">
        <v>9101</v>
      </c>
      <c r="D7375" s="9">
        <v>0.0087650633385330419</v>
      </c>
      <c r="E7375" s="9"/>
      <c r="F7375" s="255" t="s">
        <v>9127</v>
      </c>
      <c r="G7375" s="9"/>
      <c r="H7375" s="255" t="s">
        <v>9168</v>
      </c>
      <c r="I7375" s="9">
        <v>4</v>
      </c>
    </row>
    <row r="7376">
      <c r="A7376" s="255" t="s">
        <v>8553</v>
      </c>
      <c r="B7376" s="9">
        <v>8</v>
      </c>
      <c r="C7376" s="255" t="s">
        <v>9101</v>
      </c>
      <c r="D7376" s="9">
        <v>0.0087650633385330419</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0.0040947744171698271</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0.0029420292387485072</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0.0027833298995021153</v>
      </c>
      <c r="E7392" s="9"/>
      <c r="F7392" s="255" t="s">
        <v>9129</v>
      </c>
      <c r="G7392" s="9"/>
      <c r="H7392" s="255" t="s">
        <v>9168</v>
      </c>
      <c r="I7392" s="9">
        <v>4</v>
      </c>
    </row>
    <row r="7393">
      <c r="A7393" s="255" t="s">
        <v>8570</v>
      </c>
      <c r="B7393" s="9">
        <v>9</v>
      </c>
      <c r="C7393" s="255" t="s">
        <v>9101</v>
      </c>
      <c r="D7393" s="9">
        <v>0.0027833298995021153</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0.0040732022057883123</v>
      </c>
      <c r="E7397" s="9"/>
      <c r="F7397" s="255" t="s">
        <v>9122</v>
      </c>
      <c r="G7397" s="9"/>
      <c r="H7397" s="255" t="s">
        <v>9168</v>
      </c>
      <c r="I7397" s="9">
        <v>4</v>
      </c>
    </row>
    <row r="7398">
      <c r="A7398" s="255" t="s">
        <v>8575</v>
      </c>
      <c r="B7398" s="9">
        <v>9</v>
      </c>
      <c r="C7398" s="255" t="s">
        <v>9101</v>
      </c>
      <c r="D7398" s="9">
        <v>0.0040732022057883123</v>
      </c>
      <c r="E7398" s="9"/>
      <c r="F7398" s="255" t="s">
        <v>9123</v>
      </c>
      <c r="G7398" s="9"/>
      <c r="H7398" s="255" t="s">
        <v>9168</v>
      </c>
      <c r="I7398" s="9">
        <v>4</v>
      </c>
    </row>
    <row r="7399">
      <c r="A7399" s="255" t="s">
        <v>8576</v>
      </c>
      <c r="B7399" s="9">
        <v>9</v>
      </c>
      <c r="C7399" s="255" t="s">
        <v>9101</v>
      </c>
      <c r="D7399" s="9">
        <v>0.0040732022057883123</v>
      </c>
      <c r="E7399" s="9"/>
      <c r="F7399" s="255" t="s">
        <v>9124</v>
      </c>
      <c r="G7399" s="9"/>
      <c r="H7399" s="255" t="s">
        <v>9168</v>
      </c>
      <c r="I7399" s="9">
        <v>4</v>
      </c>
    </row>
    <row r="7400">
      <c r="A7400" s="255" t="s">
        <v>8577</v>
      </c>
      <c r="B7400" s="9">
        <v>9</v>
      </c>
      <c r="C7400" s="255" t="s">
        <v>9101</v>
      </c>
      <c r="D7400" s="9">
        <v>0.00740892648811671</v>
      </c>
      <c r="E7400" s="9"/>
      <c r="F7400" s="255" t="s">
        <v>9127</v>
      </c>
      <c r="G7400" s="9"/>
      <c r="H7400" s="255" t="s">
        <v>9168</v>
      </c>
      <c r="I7400" s="9">
        <v>4</v>
      </c>
    </row>
    <row r="7401">
      <c r="A7401" s="255" t="s">
        <v>8578</v>
      </c>
      <c r="B7401" s="9">
        <v>9</v>
      </c>
      <c r="C7401" s="255" t="s">
        <v>9101</v>
      </c>
      <c r="D7401" s="9">
        <v>0.00740892648811671</v>
      </c>
      <c r="E7401" s="9"/>
      <c r="F7401" s="255" t="s">
        <v>9128</v>
      </c>
      <c r="G7401" s="9"/>
      <c r="H7401" s="255" t="s">
        <v>9168</v>
      </c>
      <c r="I7401" s="9">
        <v>4</v>
      </c>
    </row>
    <row r="7402">
      <c r="A7402" s="255" t="s">
        <v>8579</v>
      </c>
      <c r="B7402" s="9">
        <v>9</v>
      </c>
      <c r="C7402" s="255" t="s">
        <v>9101</v>
      </c>
      <c r="D7402" s="9">
        <v>-0.0069975365752248577</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0.0041729533086640935</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0.0027593090440183889</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-0.0073285237936011154</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0.0032478010961368808</v>
      </c>
      <c r="E7417" s="9"/>
      <c r="F7417" s="255" t="s">
        <v>9129</v>
      </c>
      <c r="G7417" s="9"/>
      <c r="H7417" s="255" t="s">
        <v>9168</v>
      </c>
      <c r="I7417" s="9">
        <v>4</v>
      </c>
    </row>
    <row r="7418">
      <c r="A7418" s="255" t="s">
        <v>8595</v>
      </c>
      <c r="B7418" s="9">
        <v>10</v>
      </c>
      <c r="C7418" s="255" t="s">
        <v>9101</v>
      </c>
      <c r="D7418" s="9">
        <v>0.0032478010961368808</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0.004063584787651185</v>
      </c>
      <c r="E7422" s="9"/>
      <c r="F7422" s="255" t="s">
        <v>9122</v>
      </c>
      <c r="G7422" s="9"/>
      <c r="H7422" s="255" t="s">
        <v>9168</v>
      </c>
      <c r="I7422" s="9">
        <v>4</v>
      </c>
    </row>
    <row r="7423">
      <c r="A7423" s="255" t="s">
        <v>8600</v>
      </c>
      <c r="B7423" s="9">
        <v>10</v>
      </c>
      <c r="C7423" s="255" t="s">
        <v>9101</v>
      </c>
      <c r="D7423" s="9">
        <v>0.004063584787651185</v>
      </c>
      <c r="E7423" s="9"/>
      <c r="F7423" s="255" t="s">
        <v>9123</v>
      </c>
      <c r="G7423" s="9"/>
      <c r="H7423" s="255" t="s">
        <v>9168</v>
      </c>
      <c r="I7423" s="9">
        <v>4</v>
      </c>
    </row>
    <row r="7424">
      <c r="A7424" s="255" t="s">
        <v>8601</v>
      </c>
      <c r="B7424" s="9">
        <v>10</v>
      </c>
      <c r="C7424" s="255" t="s">
        <v>9101</v>
      </c>
      <c r="D7424" s="9">
        <v>0.004063584787651185</v>
      </c>
      <c r="E7424" s="9"/>
      <c r="F7424" s="255" t="s">
        <v>9124</v>
      </c>
      <c r="G7424" s="9"/>
      <c r="H7424" s="255" t="s">
        <v>9168</v>
      </c>
      <c r="I7424" s="9">
        <v>4</v>
      </c>
    </row>
    <row r="7425">
      <c r="A7425" s="255" t="s">
        <v>8602</v>
      </c>
      <c r="B7425" s="9">
        <v>10</v>
      </c>
      <c r="C7425" s="255" t="s">
        <v>9101</v>
      </c>
      <c r="D7425" s="9">
        <v>0.0097719230759242184</v>
      </c>
      <c r="E7425" s="9"/>
      <c r="F7425" s="255" t="s">
        <v>9127</v>
      </c>
      <c r="G7425" s="9"/>
      <c r="H7425" s="255" t="s">
        <v>9168</v>
      </c>
      <c r="I7425" s="9">
        <v>4</v>
      </c>
    </row>
    <row r="7426">
      <c r="A7426" s="255" t="s">
        <v>8603</v>
      </c>
      <c r="B7426" s="9">
        <v>10</v>
      </c>
      <c r="C7426" s="255" t="s">
        <v>9101</v>
      </c>
      <c r="D7426" s="9">
        <v>0.0097719230759242184</v>
      </c>
      <c r="E7426" s="9"/>
      <c r="F7426" s="255" t="s">
        <v>9128</v>
      </c>
      <c r="G7426" s="9"/>
      <c r="H7426" s="255" t="s">
        <v>9168</v>
      </c>
      <c r="I7426" s="9">
        <v>4</v>
      </c>
    </row>
    <row r="7427">
      <c r="A7427" s="255" t="s">
        <v>8604</v>
      </c>
      <c r="B7427" s="9">
        <v>10</v>
      </c>
      <c r="C7427" s="255" t="s">
        <v>9101</v>
      </c>
      <c r="D7427" s="9">
        <v>-0.010017760414220847</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0.0040956716421877036</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0.0030658860306442353</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-0.0075916042953948016</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8626</v>
      </c>
      <c r="B7442" s="9">
        <v>1</v>
      </c>
      <c r="C7442" s="255" t="s">
        <v>9102</v>
      </c>
      <c r="D7442" s="9">
        <v>0.021258664939902944</v>
      </c>
      <c r="E7442" s="9">
        <v>1747011.7004889275</v>
      </c>
      <c r="F7442" s="255" t="s">
        <v>9130</v>
      </c>
      <c r="G7442" s="9"/>
      <c r="H7442" s="255" t="s">
        <v>9168</v>
      </c>
      <c r="I7442" s="9">
        <v>4</v>
      </c>
    </row>
    <row r="7443">
      <c r="A7443" s="255" t="s">
        <v>8625</v>
      </c>
      <c r="B7443" s="9">
        <v>1</v>
      </c>
      <c r="C7443" s="255" t="s">
        <v>9102</v>
      </c>
      <c r="D7443" s="9">
        <v>0.021258664939902944</v>
      </c>
      <c r="E7443" s="9">
        <v>1747011.7004889275</v>
      </c>
      <c r="F7443" s="255" t="s">
        <v>9129</v>
      </c>
      <c r="G7443" s="9"/>
      <c r="H7443" s="255" t="s">
        <v>9168</v>
      </c>
      <c r="I7443" s="9">
        <v>4</v>
      </c>
    </row>
    <row r="7444">
      <c r="A7444" s="255" t="s">
        <v>8633</v>
      </c>
      <c r="B7444" s="9">
        <v>1</v>
      </c>
      <c r="C7444" s="255" t="s">
        <v>9102</v>
      </c>
      <c r="D7444" s="9">
        <v>0.029078203175444024</v>
      </c>
      <c r="E7444" s="9">
        <v>1747011.7004889275</v>
      </c>
      <c r="F7444" s="255" t="s">
        <v>9135</v>
      </c>
      <c r="G7444" s="9"/>
      <c r="H7444" s="255" t="s">
        <v>9168</v>
      </c>
      <c r="I7444" s="9">
        <v>4</v>
      </c>
    </row>
    <row r="7445">
      <c r="A7445" s="255" t="s">
        <v>8638</v>
      </c>
      <c r="B7445" s="9">
        <v>1</v>
      </c>
      <c r="C7445" s="255" t="s">
        <v>9102</v>
      </c>
      <c r="D7445" s="9">
        <v>0.016976214098831259</v>
      </c>
      <c r="E7445" s="9">
        <v>1747011.7004889275</v>
      </c>
      <c r="F7445" s="255" t="s">
        <v>9132</v>
      </c>
      <c r="G7445" s="9"/>
      <c r="H7445" s="255" t="s">
        <v>9168</v>
      </c>
      <c r="I7445" s="9">
        <v>4</v>
      </c>
    </row>
    <row r="7446">
      <c r="A7446" s="255" t="s">
        <v>8623</v>
      </c>
      <c r="B7446" s="9">
        <v>1</v>
      </c>
      <c r="C7446" s="255" t="s">
        <v>9102</v>
      </c>
      <c r="D7446" s="9">
        <v>0.023175471669231104</v>
      </c>
      <c r="E7446" s="9">
        <v>1747011.7004889275</v>
      </c>
      <c r="F7446" s="255" t="s">
        <v>9123</v>
      </c>
      <c r="G7446" s="9"/>
      <c r="H7446" s="255" t="s">
        <v>9168</v>
      </c>
      <c r="I7446" s="9">
        <v>4</v>
      </c>
    </row>
    <row r="7447">
      <c r="A7447" s="255" t="s">
        <v>8637</v>
      </c>
      <c r="B7447" s="9">
        <v>1</v>
      </c>
      <c r="C7447" s="255" t="s">
        <v>9102</v>
      </c>
      <c r="D7447" s="9">
        <v>0.023175471669231104</v>
      </c>
      <c r="E7447" s="9">
        <v>1747011.7004889275</v>
      </c>
      <c r="F7447" s="255" t="s">
        <v>9122</v>
      </c>
      <c r="G7447" s="9"/>
      <c r="H7447" s="255" t="s">
        <v>9168</v>
      </c>
      <c r="I7447" s="9">
        <v>4</v>
      </c>
    </row>
    <row r="7448">
      <c r="A7448" s="255" t="s">
        <v>8627</v>
      </c>
      <c r="B7448" s="9">
        <v>1</v>
      </c>
      <c r="C7448" s="255" t="s">
        <v>9102</v>
      </c>
      <c r="D7448" s="9">
        <v>0.012886533040548777</v>
      </c>
      <c r="E7448" s="9">
        <v>1747011.7004889275</v>
      </c>
      <c r="F7448" s="255" t="s">
        <v>9114</v>
      </c>
      <c r="G7448" s="9"/>
      <c r="H7448" s="255" t="s">
        <v>9168</v>
      </c>
      <c r="I7448" s="9">
        <v>4</v>
      </c>
    </row>
    <row r="7449">
      <c r="A7449" s="255" t="s">
        <v>8631</v>
      </c>
      <c r="B7449" s="9">
        <v>1</v>
      </c>
      <c r="C7449" s="255" t="s">
        <v>9102</v>
      </c>
      <c r="D7449" s="9"/>
      <c r="E7449" s="9">
        <v>1747011.7004889275</v>
      </c>
      <c r="F7449" s="255" t="s">
        <v>9115</v>
      </c>
      <c r="G7449" s="9"/>
      <c r="H7449" s="255" t="s">
        <v>9168</v>
      </c>
      <c r="I7449" s="9">
        <v>4</v>
      </c>
    </row>
    <row r="7450">
      <c r="A7450" s="255" t="s">
        <v>8619</v>
      </c>
      <c r="B7450" s="9">
        <v>1</v>
      </c>
      <c r="C7450" s="255" t="s">
        <v>9102</v>
      </c>
      <c r="D7450" s="9">
        <v>0.0086749879041495021</v>
      </c>
      <c r="E7450" s="9">
        <v>1747011.7004889275</v>
      </c>
      <c r="F7450" s="255" t="s">
        <v>9126</v>
      </c>
      <c r="G7450" s="9"/>
      <c r="H7450" s="255" t="s">
        <v>9168</v>
      </c>
      <c r="I7450" s="9">
        <v>4</v>
      </c>
    </row>
    <row r="7451">
      <c r="A7451" s="255" t="s">
        <v>8634</v>
      </c>
      <c r="B7451" s="9">
        <v>1</v>
      </c>
      <c r="C7451" s="255" t="s">
        <v>9102</v>
      </c>
      <c r="D7451" s="9"/>
      <c r="E7451" s="9">
        <v>1747011.7004889275</v>
      </c>
      <c r="F7451" s="255" t="s">
        <v>9120</v>
      </c>
      <c r="G7451" s="9"/>
      <c r="H7451" s="255" t="s">
        <v>9168</v>
      </c>
      <c r="I7451" s="9">
        <v>4</v>
      </c>
    </row>
    <row r="7452">
      <c r="A7452" s="255" t="s">
        <v>8643</v>
      </c>
      <c r="B7452" s="9">
        <v>1</v>
      </c>
      <c r="C7452" s="255" t="s">
        <v>9102</v>
      </c>
      <c r="D7452" s="9">
        <v>0.012914090058689768</v>
      </c>
      <c r="E7452" s="9">
        <v>1747011.7004889275</v>
      </c>
      <c r="F7452" s="255" t="s">
        <v>9137</v>
      </c>
      <c r="G7452" s="9"/>
      <c r="H7452" s="255" t="s">
        <v>9168</v>
      </c>
      <c r="I7452" s="9">
        <v>4</v>
      </c>
    </row>
    <row r="7453">
      <c r="A7453" s="255" t="s">
        <v>8640</v>
      </c>
      <c r="B7453" s="9">
        <v>1</v>
      </c>
      <c r="C7453" s="255" t="s">
        <v>9102</v>
      </c>
      <c r="D7453" s="9"/>
      <c r="E7453" s="9">
        <v>1747011.7004889275</v>
      </c>
      <c r="F7453" s="255" t="s">
        <v>9118</v>
      </c>
      <c r="G7453" s="9"/>
      <c r="H7453" s="255" t="s">
        <v>9168</v>
      </c>
      <c r="I7453" s="9">
        <v>4</v>
      </c>
    </row>
    <row r="7454">
      <c r="A7454" s="255" t="s">
        <v>8628</v>
      </c>
      <c r="B7454" s="9">
        <v>1</v>
      </c>
      <c r="C7454" s="255" t="s">
        <v>9102</v>
      </c>
      <c r="D7454" s="9">
        <v>0.0012515330858700806</v>
      </c>
      <c r="E7454" s="9">
        <v>1747011.7004889275</v>
      </c>
      <c r="F7454" s="255" t="s">
        <v>9136</v>
      </c>
      <c r="G7454" s="9"/>
      <c r="H7454" s="255" t="s">
        <v>9168</v>
      </c>
      <c r="I7454" s="9">
        <v>4</v>
      </c>
    </row>
    <row r="7455">
      <c r="A7455" s="255" t="s">
        <v>8624</v>
      </c>
      <c r="B7455" s="9">
        <v>1</v>
      </c>
      <c r="C7455" s="255" t="s">
        <v>9102</v>
      </c>
      <c r="D7455" s="9">
        <v>-0.0045210797887678912</v>
      </c>
      <c r="E7455" s="9">
        <v>1747011.7004889275</v>
      </c>
      <c r="F7455" s="255" t="s">
        <v>9128</v>
      </c>
      <c r="G7455" s="9"/>
      <c r="H7455" s="255" t="s">
        <v>9168</v>
      </c>
      <c r="I7455" s="9">
        <v>4</v>
      </c>
    </row>
    <row r="7456">
      <c r="A7456" s="255" t="s">
        <v>8632</v>
      </c>
      <c r="B7456" s="9">
        <v>1</v>
      </c>
      <c r="C7456" s="255" t="s">
        <v>9102</v>
      </c>
      <c r="D7456" s="9">
        <v>0.016957608917074572</v>
      </c>
      <c r="E7456" s="9">
        <v>1747011.7004889275</v>
      </c>
      <c r="F7456" s="255" t="s">
        <v>9133</v>
      </c>
      <c r="G7456" s="9"/>
      <c r="H7456" s="255" t="s">
        <v>9168</v>
      </c>
      <c r="I7456" s="9">
        <v>4</v>
      </c>
    </row>
    <row r="7457">
      <c r="A7457" s="255" t="s">
        <v>8622</v>
      </c>
      <c r="B7457" s="9">
        <v>1</v>
      </c>
      <c r="C7457" s="255" t="s">
        <v>9102</v>
      </c>
      <c r="D7457" s="9">
        <v>-0.0045210797887678912</v>
      </c>
      <c r="E7457" s="9">
        <v>1747011.7004889275</v>
      </c>
      <c r="F7457" s="255" t="s">
        <v>9127</v>
      </c>
      <c r="G7457" s="9"/>
      <c r="H7457" s="255" t="s">
        <v>9168</v>
      </c>
      <c r="I7457" s="9">
        <v>4</v>
      </c>
    </row>
    <row r="7458">
      <c r="A7458" s="255" t="s">
        <v>8629</v>
      </c>
      <c r="B7458" s="9">
        <v>1</v>
      </c>
      <c r="C7458" s="255" t="s">
        <v>9102</v>
      </c>
      <c r="D7458" s="9">
        <v>0.023175471669231104</v>
      </c>
      <c r="E7458" s="9">
        <v>1747011.7004889275</v>
      </c>
      <c r="F7458" s="255" t="s">
        <v>9124</v>
      </c>
      <c r="G7458" s="9"/>
      <c r="H7458" s="255" t="s">
        <v>9168</v>
      </c>
      <c r="I7458" s="9">
        <v>4</v>
      </c>
    </row>
    <row r="7459">
      <c r="A7459" s="255" t="s">
        <v>8639</v>
      </c>
      <c r="B7459" s="9">
        <v>1</v>
      </c>
      <c r="C7459" s="255" t="s">
        <v>9102</v>
      </c>
      <c r="D7459" s="9"/>
      <c r="E7459" s="9">
        <v>1747011.7004889275</v>
      </c>
      <c r="F7459" s="255" t="s">
        <v>9121</v>
      </c>
      <c r="G7459" s="9"/>
      <c r="H7459" s="255" t="s">
        <v>9168</v>
      </c>
      <c r="I7459" s="9">
        <v>4</v>
      </c>
    </row>
    <row r="7460">
      <c r="A7460" s="255" t="s">
        <v>8635</v>
      </c>
      <c r="B7460" s="9">
        <v>1</v>
      </c>
      <c r="C7460" s="255" t="s">
        <v>9102</v>
      </c>
      <c r="D7460" s="9">
        <v>0.026151651490048035</v>
      </c>
      <c r="E7460" s="9">
        <v>1747011.7004889275</v>
      </c>
      <c r="F7460" s="255" t="s">
        <v>9134</v>
      </c>
      <c r="G7460" s="9"/>
      <c r="H7460" s="255" t="s">
        <v>9168</v>
      </c>
      <c r="I7460" s="9">
        <v>4</v>
      </c>
    </row>
    <row r="7461">
      <c r="A7461" s="255" t="s">
        <v>8630</v>
      </c>
      <c r="B7461" s="9">
        <v>1</v>
      </c>
      <c r="C7461" s="255" t="s">
        <v>9102</v>
      </c>
      <c r="D7461" s="9"/>
      <c r="E7461" s="9">
        <v>1747011.7004889275</v>
      </c>
      <c r="F7461" s="255" t="s">
        <v>9138</v>
      </c>
      <c r="G7461" s="9"/>
      <c r="H7461" s="255" t="s">
        <v>9168</v>
      </c>
      <c r="I7461" s="9">
        <v>4</v>
      </c>
    </row>
    <row r="7462">
      <c r="A7462" s="255" t="s">
        <v>8641</v>
      </c>
      <c r="B7462" s="9">
        <v>1</v>
      </c>
      <c r="C7462" s="255" t="s">
        <v>9102</v>
      </c>
      <c r="D7462" s="9">
        <v>0.02513687227094083</v>
      </c>
      <c r="E7462" s="9">
        <v>1747011.7004889275</v>
      </c>
      <c r="F7462" s="255" t="s">
        <v>9125</v>
      </c>
      <c r="G7462" s="9"/>
      <c r="H7462" s="255" t="s">
        <v>9168</v>
      </c>
      <c r="I7462" s="9">
        <v>4</v>
      </c>
    </row>
    <row r="7463">
      <c r="A7463" s="255" t="s">
        <v>8620</v>
      </c>
      <c r="B7463" s="9">
        <v>1</v>
      </c>
      <c r="C7463" s="255" t="s">
        <v>9102</v>
      </c>
      <c r="D7463" s="9"/>
      <c r="E7463" s="9">
        <v>1747011.7004889275</v>
      </c>
      <c r="F7463" s="255" t="s">
        <v>9119</v>
      </c>
      <c r="G7463" s="9"/>
      <c r="H7463" s="255" t="s">
        <v>9168</v>
      </c>
      <c r="I7463" s="9">
        <v>4</v>
      </c>
    </row>
    <row r="7464">
      <c r="A7464" s="255" t="s">
        <v>8642</v>
      </c>
      <c r="B7464" s="9">
        <v>1</v>
      </c>
      <c r="C7464" s="255" t="s">
        <v>9102</v>
      </c>
      <c r="D7464" s="9"/>
      <c r="E7464" s="9">
        <v>1747011.7004889275</v>
      </c>
      <c r="F7464" s="255" t="s">
        <v>9116</v>
      </c>
      <c r="G7464" s="9"/>
      <c r="H7464" s="255" t="s">
        <v>9168</v>
      </c>
      <c r="I7464" s="9">
        <v>4</v>
      </c>
    </row>
    <row r="7465">
      <c r="A7465" s="255" t="s">
        <v>8621</v>
      </c>
      <c r="B7465" s="9">
        <v>1</v>
      </c>
      <c r="C7465" s="255" t="s">
        <v>9102</v>
      </c>
      <c r="D7465" s="9"/>
      <c r="E7465" s="9">
        <v>1747011.7004889275</v>
      </c>
      <c r="F7465" s="255" t="s">
        <v>9117</v>
      </c>
      <c r="G7465" s="9"/>
      <c r="H7465" s="255" t="s">
        <v>9168</v>
      </c>
      <c r="I7465" s="9">
        <v>4</v>
      </c>
    </row>
    <row r="7466">
      <c r="A7466" s="255" t="s">
        <v>8636</v>
      </c>
      <c r="B7466" s="9">
        <v>1</v>
      </c>
      <c r="C7466" s="255" t="s">
        <v>9102</v>
      </c>
      <c r="D7466" s="9">
        <v>0.020140877519952711</v>
      </c>
      <c r="E7466" s="9">
        <v>1747011.7004889275</v>
      </c>
      <c r="F7466" s="255" t="s">
        <v>9131</v>
      </c>
      <c r="G7466" s="9"/>
      <c r="H7466" s="255" t="s">
        <v>9168</v>
      </c>
      <c r="I7466" s="9">
        <v>4</v>
      </c>
    </row>
    <row r="7467">
      <c r="A7467" s="255" t="s">
        <v>8648</v>
      </c>
      <c r="B7467" s="9">
        <v>2</v>
      </c>
      <c r="C7467" s="255" t="s">
        <v>9102</v>
      </c>
      <c r="D7467" s="9"/>
      <c r="E7467" s="9">
        <v>1746626.5573948817</v>
      </c>
      <c r="F7467" s="255" t="s">
        <v>9116</v>
      </c>
      <c r="G7467" s="9"/>
      <c r="H7467" s="255" t="s">
        <v>9168</v>
      </c>
      <c r="I7467" s="9">
        <v>4</v>
      </c>
    </row>
    <row r="7468">
      <c r="A7468" s="255" t="s">
        <v>8647</v>
      </c>
      <c r="B7468" s="9">
        <v>2</v>
      </c>
      <c r="C7468" s="255" t="s">
        <v>9102</v>
      </c>
      <c r="D7468" s="9">
        <v>0.027798352216609347</v>
      </c>
      <c r="E7468" s="9">
        <v>1746626.5573948817</v>
      </c>
      <c r="F7468" s="255" t="s">
        <v>9129</v>
      </c>
      <c r="G7468" s="9"/>
      <c r="H7468" s="255" t="s">
        <v>9168</v>
      </c>
      <c r="I7468" s="9">
        <v>4</v>
      </c>
    </row>
    <row r="7469">
      <c r="A7469" s="255" t="s">
        <v>8646</v>
      </c>
      <c r="B7469" s="9">
        <v>2</v>
      </c>
      <c r="C7469" s="255" t="s">
        <v>9102</v>
      </c>
      <c r="D7469" s="9">
        <v>0.02615415133813501</v>
      </c>
      <c r="E7469" s="9">
        <v>1746626.5573948817</v>
      </c>
      <c r="F7469" s="255" t="s">
        <v>9122</v>
      </c>
      <c r="G7469" s="9"/>
      <c r="H7469" s="255" t="s">
        <v>9168</v>
      </c>
      <c r="I7469" s="9">
        <v>4</v>
      </c>
    </row>
    <row r="7470">
      <c r="A7470" s="255" t="s">
        <v>8645</v>
      </c>
      <c r="B7470" s="9">
        <v>2</v>
      </c>
      <c r="C7470" s="255" t="s">
        <v>9102</v>
      </c>
      <c r="D7470" s="9">
        <v>0.014932626089302783</v>
      </c>
      <c r="E7470" s="9">
        <v>1746626.5573948817</v>
      </c>
      <c r="F7470" s="255" t="s">
        <v>9126</v>
      </c>
      <c r="G7470" s="9"/>
      <c r="H7470" s="255" t="s">
        <v>9168</v>
      </c>
      <c r="I7470" s="9">
        <v>4</v>
      </c>
    </row>
    <row r="7471">
      <c r="A7471" s="255" t="s">
        <v>8668</v>
      </c>
      <c r="B7471" s="9">
        <v>2</v>
      </c>
      <c r="C7471" s="255" t="s">
        <v>9102</v>
      </c>
      <c r="D7471" s="9"/>
      <c r="E7471" s="9">
        <v>1746626.5573948817</v>
      </c>
      <c r="F7471" s="255" t="s">
        <v>9115</v>
      </c>
      <c r="G7471" s="9"/>
      <c r="H7471" s="255" t="s">
        <v>9168</v>
      </c>
      <c r="I7471" s="9">
        <v>4</v>
      </c>
    </row>
    <row r="7472">
      <c r="A7472" s="255" t="s">
        <v>8667</v>
      </c>
      <c r="B7472" s="9">
        <v>2</v>
      </c>
      <c r="C7472" s="255" t="s">
        <v>9102</v>
      </c>
      <c r="D7472" s="9"/>
      <c r="E7472" s="9">
        <v>1746626.5573948817</v>
      </c>
      <c r="F7472" s="255" t="s">
        <v>9117</v>
      </c>
      <c r="G7472" s="9"/>
      <c r="H7472" s="255" t="s">
        <v>9168</v>
      </c>
      <c r="I7472" s="9">
        <v>4</v>
      </c>
    </row>
    <row r="7473">
      <c r="A7473" s="255" t="s">
        <v>8656</v>
      </c>
      <c r="B7473" s="9">
        <v>2</v>
      </c>
      <c r="C7473" s="255" t="s">
        <v>9102</v>
      </c>
      <c r="D7473" s="9">
        <v>0.0069658173738913068</v>
      </c>
      <c r="E7473" s="9">
        <v>1746626.5573948817</v>
      </c>
      <c r="F7473" s="255" t="s">
        <v>9136</v>
      </c>
      <c r="G7473" s="9"/>
      <c r="H7473" s="255" t="s">
        <v>9168</v>
      </c>
      <c r="I7473" s="9">
        <v>4</v>
      </c>
    </row>
    <row r="7474">
      <c r="A7474" s="255" t="s">
        <v>8658</v>
      </c>
      <c r="B7474" s="9">
        <v>2</v>
      </c>
      <c r="C7474" s="255" t="s">
        <v>9102</v>
      </c>
      <c r="D7474" s="9">
        <v>0.03678297652211799</v>
      </c>
      <c r="E7474" s="9">
        <v>1746626.5573948817</v>
      </c>
      <c r="F7474" s="255" t="s">
        <v>9125</v>
      </c>
      <c r="G7474" s="9"/>
      <c r="H7474" s="255" t="s">
        <v>9168</v>
      </c>
      <c r="I7474" s="9">
        <v>4</v>
      </c>
    </row>
    <row r="7475">
      <c r="A7475" s="255" t="s">
        <v>8651</v>
      </c>
      <c r="B7475" s="9">
        <v>2</v>
      </c>
      <c r="C7475" s="255" t="s">
        <v>9102</v>
      </c>
      <c r="D7475" s="9">
        <v>0.019482005969294905</v>
      </c>
      <c r="E7475" s="9">
        <v>1746626.5573948817</v>
      </c>
      <c r="F7475" s="255" t="s">
        <v>9137</v>
      </c>
      <c r="G7475" s="9"/>
      <c r="H7475" s="255" t="s">
        <v>9168</v>
      </c>
      <c r="I7475" s="9">
        <v>4</v>
      </c>
    </row>
    <row r="7476">
      <c r="A7476" s="255" t="s">
        <v>8649</v>
      </c>
      <c r="B7476" s="9">
        <v>2</v>
      </c>
      <c r="C7476" s="255" t="s">
        <v>9102</v>
      </c>
      <c r="D7476" s="9"/>
      <c r="E7476" s="9">
        <v>1746626.5573948817</v>
      </c>
      <c r="F7476" s="255" t="s">
        <v>9119</v>
      </c>
      <c r="G7476" s="9"/>
      <c r="H7476" s="255" t="s">
        <v>9168</v>
      </c>
      <c r="I7476" s="9">
        <v>4</v>
      </c>
    </row>
    <row r="7477">
      <c r="A7477" s="255" t="s">
        <v>8660</v>
      </c>
      <c r="B7477" s="9">
        <v>2</v>
      </c>
      <c r="C7477" s="255" t="s">
        <v>9102</v>
      </c>
      <c r="D7477" s="9">
        <v>0.03594048892737628</v>
      </c>
      <c r="E7477" s="9">
        <v>1746626.5573948817</v>
      </c>
      <c r="F7477" s="255" t="s">
        <v>9135</v>
      </c>
      <c r="G7477" s="9"/>
      <c r="H7477" s="255" t="s">
        <v>9168</v>
      </c>
      <c r="I7477" s="9">
        <v>4</v>
      </c>
    </row>
    <row r="7478">
      <c r="A7478" s="255" t="s">
        <v>8659</v>
      </c>
      <c r="B7478" s="9">
        <v>2</v>
      </c>
      <c r="C7478" s="255" t="s">
        <v>9102</v>
      </c>
      <c r="D7478" s="9">
        <v>0.037880674748126154</v>
      </c>
      <c r="E7478" s="9">
        <v>1746626.5573948817</v>
      </c>
      <c r="F7478" s="255" t="s">
        <v>9134</v>
      </c>
      <c r="G7478" s="9"/>
      <c r="H7478" s="255" t="s">
        <v>9168</v>
      </c>
      <c r="I7478" s="9">
        <v>4</v>
      </c>
    </row>
    <row r="7479">
      <c r="A7479" s="255" t="s">
        <v>8661</v>
      </c>
      <c r="B7479" s="9">
        <v>2</v>
      </c>
      <c r="C7479" s="255" t="s">
        <v>9102</v>
      </c>
      <c r="D7479" s="9">
        <v>0.02615415133813501</v>
      </c>
      <c r="E7479" s="9">
        <v>1746626.5573948817</v>
      </c>
      <c r="F7479" s="255" t="s">
        <v>9123</v>
      </c>
      <c r="G7479" s="9"/>
      <c r="H7479" s="255" t="s">
        <v>9168</v>
      </c>
      <c r="I7479" s="9">
        <v>4</v>
      </c>
    </row>
    <row r="7480">
      <c r="A7480" s="255" t="s">
        <v>8644</v>
      </c>
      <c r="B7480" s="9">
        <v>2</v>
      </c>
      <c r="C7480" s="255" t="s">
        <v>9102</v>
      </c>
      <c r="D7480" s="9"/>
      <c r="E7480" s="9">
        <v>1746626.5573948817</v>
      </c>
      <c r="F7480" s="255" t="s">
        <v>9118</v>
      </c>
      <c r="G7480" s="9"/>
      <c r="H7480" s="255" t="s">
        <v>9168</v>
      </c>
      <c r="I7480" s="9">
        <v>4</v>
      </c>
    </row>
    <row r="7481">
      <c r="A7481" s="255" t="s">
        <v>8663</v>
      </c>
      <c r="B7481" s="9">
        <v>2</v>
      </c>
      <c r="C7481" s="255" t="s">
        <v>9102</v>
      </c>
      <c r="D7481" s="9">
        <v>0.028757169310534045</v>
      </c>
      <c r="E7481" s="9">
        <v>1746626.5573948817</v>
      </c>
      <c r="F7481" s="255" t="s">
        <v>9131</v>
      </c>
      <c r="G7481" s="9"/>
      <c r="H7481" s="255" t="s">
        <v>9168</v>
      </c>
      <c r="I7481" s="9">
        <v>4</v>
      </c>
    </row>
    <row r="7482">
      <c r="A7482" s="255" t="s">
        <v>8662</v>
      </c>
      <c r="B7482" s="9">
        <v>2</v>
      </c>
      <c r="C7482" s="255" t="s">
        <v>9102</v>
      </c>
      <c r="D7482" s="9">
        <v>0.04397595443324822</v>
      </c>
      <c r="E7482" s="9">
        <v>1746626.5573948817</v>
      </c>
      <c r="F7482" s="255" t="s">
        <v>9133</v>
      </c>
      <c r="G7482" s="9"/>
      <c r="H7482" s="255" t="s">
        <v>9168</v>
      </c>
      <c r="I7482" s="9">
        <v>4</v>
      </c>
    </row>
    <row r="7483">
      <c r="A7483" s="255" t="s">
        <v>8652</v>
      </c>
      <c r="B7483" s="9">
        <v>2</v>
      </c>
      <c r="C7483" s="255" t="s">
        <v>9102</v>
      </c>
      <c r="D7483" s="9">
        <v>0.02615415133813501</v>
      </c>
      <c r="E7483" s="9">
        <v>1746626.5573948817</v>
      </c>
      <c r="F7483" s="255" t="s">
        <v>9124</v>
      </c>
      <c r="G7483" s="9"/>
      <c r="H7483" s="255" t="s">
        <v>9168</v>
      </c>
      <c r="I7483" s="9">
        <v>4</v>
      </c>
    </row>
    <row r="7484">
      <c r="A7484" s="255" t="s">
        <v>8664</v>
      </c>
      <c r="B7484" s="9">
        <v>2</v>
      </c>
      <c r="C7484" s="255" t="s">
        <v>9102</v>
      </c>
      <c r="D7484" s="9">
        <v>0.0047205525336631478</v>
      </c>
      <c r="E7484" s="9">
        <v>1746626.5573948817</v>
      </c>
      <c r="F7484" s="255" t="s">
        <v>9128</v>
      </c>
      <c r="G7484" s="9"/>
      <c r="H7484" s="255" t="s">
        <v>9168</v>
      </c>
      <c r="I7484" s="9">
        <v>4</v>
      </c>
    </row>
    <row r="7485">
      <c r="A7485" s="255" t="s">
        <v>8657</v>
      </c>
      <c r="B7485" s="9">
        <v>2</v>
      </c>
      <c r="C7485" s="255" t="s">
        <v>9102</v>
      </c>
      <c r="D7485" s="9">
        <v>0.024695507014765288</v>
      </c>
      <c r="E7485" s="9">
        <v>1746626.5573948817</v>
      </c>
      <c r="F7485" s="255" t="s">
        <v>9132</v>
      </c>
      <c r="G7485" s="9"/>
      <c r="H7485" s="255" t="s">
        <v>9168</v>
      </c>
      <c r="I7485" s="9">
        <v>4</v>
      </c>
    </row>
    <row r="7486">
      <c r="A7486" s="255" t="s">
        <v>8653</v>
      </c>
      <c r="B7486" s="9">
        <v>2</v>
      </c>
      <c r="C7486" s="255" t="s">
        <v>9102</v>
      </c>
      <c r="D7486" s="9"/>
      <c r="E7486" s="9">
        <v>1746626.5573948817</v>
      </c>
      <c r="F7486" s="255" t="s">
        <v>9120</v>
      </c>
      <c r="G7486" s="9"/>
      <c r="H7486" s="255" t="s">
        <v>9168</v>
      </c>
      <c r="I7486" s="9">
        <v>4</v>
      </c>
    </row>
    <row r="7487">
      <c r="A7487" s="255" t="s">
        <v>8666</v>
      </c>
      <c r="B7487" s="9">
        <v>2</v>
      </c>
      <c r="C7487" s="255" t="s">
        <v>9102</v>
      </c>
      <c r="D7487" s="9">
        <v>0.027798352216609347</v>
      </c>
      <c r="E7487" s="9">
        <v>1746626.5573948817</v>
      </c>
      <c r="F7487" s="255" t="s">
        <v>9130</v>
      </c>
      <c r="G7487" s="9"/>
      <c r="H7487" s="255" t="s">
        <v>9168</v>
      </c>
      <c r="I7487" s="9">
        <v>4</v>
      </c>
    </row>
    <row r="7488">
      <c r="A7488" s="255" t="s">
        <v>8665</v>
      </c>
      <c r="B7488" s="9">
        <v>2</v>
      </c>
      <c r="C7488" s="255" t="s">
        <v>9102</v>
      </c>
      <c r="D7488" s="9"/>
      <c r="E7488" s="9">
        <v>1746626.5573948817</v>
      </c>
      <c r="F7488" s="255" t="s">
        <v>9121</v>
      </c>
      <c r="G7488" s="9"/>
      <c r="H7488" s="255" t="s">
        <v>9168</v>
      </c>
      <c r="I7488" s="9">
        <v>4</v>
      </c>
    </row>
    <row r="7489">
      <c r="A7489" s="255" t="s">
        <v>8654</v>
      </c>
      <c r="B7489" s="9">
        <v>2</v>
      </c>
      <c r="C7489" s="255" t="s">
        <v>9102</v>
      </c>
      <c r="D7489" s="9">
        <v>0.0047205525336631478</v>
      </c>
      <c r="E7489" s="9">
        <v>1746626.5573948817</v>
      </c>
      <c r="F7489" s="255" t="s">
        <v>9127</v>
      </c>
      <c r="G7489" s="9"/>
      <c r="H7489" s="255" t="s">
        <v>9168</v>
      </c>
      <c r="I7489" s="9">
        <v>4</v>
      </c>
    </row>
    <row r="7490">
      <c r="A7490" s="255" t="s">
        <v>8655</v>
      </c>
      <c r="B7490" s="9">
        <v>2</v>
      </c>
      <c r="C7490" s="255" t="s">
        <v>9102</v>
      </c>
      <c r="D7490" s="9">
        <v>0.018637920231417814</v>
      </c>
      <c r="E7490" s="9">
        <v>1746626.5573948817</v>
      </c>
      <c r="F7490" s="255" t="s">
        <v>9114</v>
      </c>
      <c r="G7490" s="9"/>
      <c r="H7490" s="255" t="s">
        <v>9168</v>
      </c>
      <c r="I7490" s="9">
        <v>4</v>
      </c>
    </row>
    <row r="7491">
      <c r="A7491" s="255" t="s">
        <v>8650</v>
      </c>
      <c r="B7491" s="9">
        <v>2</v>
      </c>
      <c r="C7491" s="255" t="s">
        <v>9102</v>
      </c>
      <c r="D7491" s="9"/>
      <c r="E7491" s="9">
        <v>1746626.5573948817</v>
      </c>
      <c r="F7491" s="255" t="s">
        <v>9138</v>
      </c>
      <c r="G7491" s="9"/>
      <c r="H7491" s="255" t="s">
        <v>9168</v>
      </c>
      <c r="I7491" s="9">
        <v>4</v>
      </c>
    </row>
    <row r="7492">
      <c r="A7492" s="255" t="s">
        <v>8685</v>
      </c>
      <c r="B7492" s="9">
        <v>3</v>
      </c>
      <c r="C7492" s="255" t="s">
        <v>9102</v>
      </c>
      <c r="D7492" s="9">
        <v>0.032813965758005374</v>
      </c>
      <c r="E7492" s="9">
        <v>1749453.4255017771</v>
      </c>
      <c r="F7492" s="255" t="s">
        <v>9122</v>
      </c>
      <c r="G7492" s="9"/>
      <c r="H7492" s="255" t="s">
        <v>9168</v>
      </c>
      <c r="I7492" s="9">
        <v>4</v>
      </c>
    </row>
    <row r="7493">
      <c r="A7493" s="255" t="s">
        <v>8689</v>
      </c>
      <c r="B7493" s="9">
        <v>3</v>
      </c>
      <c r="C7493" s="255" t="s">
        <v>9102</v>
      </c>
      <c r="D7493" s="9">
        <v>0.049245021388056802</v>
      </c>
      <c r="E7493" s="9">
        <v>1749453.4255017771</v>
      </c>
      <c r="F7493" s="255" t="s">
        <v>9125</v>
      </c>
      <c r="G7493" s="9"/>
      <c r="H7493" s="255" t="s">
        <v>9168</v>
      </c>
      <c r="I7493" s="9">
        <v>4</v>
      </c>
    </row>
    <row r="7494">
      <c r="A7494" s="255" t="s">
        <v>8671</v>
      </c>
      <c r="B7494" s="9">
        <v>3</v>
      </c>
      <c r="C7494" s="255" t="s">
        <v>9102</v>
      </c>
      <c r="D7494" s="9"/>
      <c r="E7494" s="9">
        <v>1749453.4255017771</v>
      </c>
      <c r="F7494" s="255" t="s">
        <v>9115</v>
      </c>
      <c r="G7494" s="9"/>
      <c r="H7494" s="255" t="s">
        <v>9168</v>
      </c>
      <c r="I7494" s="9">
        <v>4</v>
      </c>
    </row>
    <row r="7495">
      <c r="A7495" s="255" t="s">
        <v>8678</v>
      </c>
      <c r="B7495" s="9">
        <v>3</v>
      </c>
      <c r="C7495" s="255" t="s">
        <v>9102</v>
      </c>
      <c r="D7495" s="9"/>
      <c r="E7495" s="9">
        <v>1749453.4255017771</v>
      </c>
      <c r="F7495" s="255" t="s">
        <v>9121</v>
      </c>
      <c r="G7495" s="9"/>
      <c r="H7495" s="255" t="s">
        <v>9168</v>
      </c>
      <c r="I7495" s="9">
        <v>4</v>
      </c>
    </row>
    <row r="7496">
      <c r="A7496" s="255" t="s">
        <v>8688</v>
      </c>
      <c r="B7496" s="9">
        <v>3</v>
      </c>
      <c r="C7496" s="255" t="s">
        <v>9102</v>
      </c>
      <c r="D7496" s="9">
        <v>0.029180101088189317</v>
      </c>
      <c r="E7496" s="9">
        <v>1749453.4255017771</v>
      </c>
      <c r="F7496" s="255" t="s">
        <v>9137</v>
      </c>
      <c r="G7496" s="9"/>
      <c r="H7496" s="255" t="s">
        <v>9168</v>
      </c>
      <c r="I7496" s="9">
        <v>4</v>
      </c>
    </row>
    <row r="7497">
      <c r="A7497" s="255" t="s">
        <v>8686</v>
      </c>
      <c r="B7497" s="9">
        <v>3</v>
      </c>
      <c r="C7497" s="255" t="s">
        <v>9102</v>
      </c>
      <c r="D7497" s="9">
        <v>0.036114989108202988</v>
      </c>
      <c r="E7497" s="9">
        <v>1749453.4255017771</v>
      </c>
      <c r="F7497" s="255" t="s">
        <v>9132</v>
      </c>
      <c r="G7497" s="9"/>
      <c r="H7497" s="255" t="s">
        <v>9168</v>
      </c>
      <c r="I7497" s="9">
        <v>4</v>
      </c>
    </row>
    <row r="7498">
      <c r="A7498" s="255" t="s">
        <v>8687</v>
      </c>
      <c r="B7498" s="9">
        <v>3</v>
      </c>
      <c r="C7498" s="255" t="s">
        <v>9102</v>
      </c>
      <c r="D7498" s="9">
        <v>0.044691425257884797</v>
      </c>
      <c r="E7498" s="9">
        <v>1749453.4255017771</v>
      </c>
      <c r="F7498" s="255" t="s">
        <v>9135</v>
      </c>
      <c r="G7498" s="9"/>
      <c r="H7498" s="255" t="s">
        <v>9168</v>
      </c>
      <c r="I7498" s="9">
        <v>4</v>
      </c>
    </row>
    <row r="7499">
      <c r="A7499" s="255" t="s">
        <v>8690</v>
      </c>
      <c r="B7499" s="9">
        <v>3</v>
      </c>
      <c r="C7499" s="255" t="s">
        <v>9102</v>
      </c>
      <c r="D7499" s="9"/>
      <c r="E7499" s="9">
        <v>1749453.4255017771</v>
      </c>
      <c r="F7499" s="255" t="s">
        <v>9118</v>
      </c>
      <c r="G7499" s="9"/>
      <c r="H7499" s="255" t="s">
        <v>9168</v>
      </c>
      <c r="I7499" s="9">
        <v>4</v>
      </c>
    </row>
    <row r="7500">
      <c r="A7500" s="255" t="s">
        <v>8692</v>
      </c>
      <c r="B7500" s="9">
        <v>3</v>
      </c>
      <c r="C7500" s="255" t="s">
        <v>9102</v>
      </c>
      <c r="D7500" s="9">
        <v>0.020880289485623038</v>
      </c>
      <c r="E7500" s="9">
        <v>1749453.4255017771</v>
      </c>
      <c r="F7500" s="255" t="s">
        <v>9128</v>
      </c>
      <c r="G7500" s="9"/>
      <c r="H7500" s="255" t="s">
        <v>9168</v>
      </c>
      <c r="I7500" s="9">
        <v>4</v>
      </c>
    </row>
    <row r="7501">
      <c r="A7501" s="255" t="s">
        <v>8669</v>
      </c>
      <c r="B7501" s="9">
        <v>3</v>
      </c>
      <c r="C7501" s="255" t="s">
        <v>9102</v>
      </c>
      <c r="D7501" s="9">
        <v>0.032813965758005374</v>
      </c>
      <c r="E7501" s="9">
        <v>1749453.4255017771</v>
      </c>
      <c r="F7501" s="255" t="s">
        <v>9123</v>
      </c>
      <c r="G7501" s="9"/>
      <c r="H7501" s="255" t="s">
        <v>9168</v>
      </c>
      <c r="I7501" s="9">
        <v>4</v>
      </c>
    </row>
    <row r="7502">
      <c r="A7502" s="255" t="s">
        <v>8674</v>
      </c>
      <c r="B7502" s="9">
        <v>3</v>
      </c>
      <c r="C7502" s="255" t="s">
        <v>9102</v>
      </c>
      <c r="D7502" s="9"/>
      <c r="E7502" s="9">
        <v>1749453.4255017771</v>
      </c>
      <c r="F7502" s="255" t="s">
        <v>9119</v>
      </c>
      <c r="G7502" s="9"/>
      <c r="H7502" s="255" t="s">
        <v>9168</v>
      </c>
      <c r="I7502" s="9">
        <v>4</v>
      </c>
    </row>
    <row r="7503">
      <c r="A7503" s="255" t="s">
        <v>8683</v>
      </c>
      <c r="B7503" s="9">
        <v>3</v>
      </c>
      <c r="C7503" s="255" t="s">
        <v>9102</v>
      </c>
      <c r="D7503" s="9"/>
      <c r="E7503" s="9">
        <v>1749453.4255017771</v>
      </c>
      <c r="F7503" s="255" t="s">
        <v>9120</v>
      </c>
      <c r="G7503" s="9"/>
      <c r="H7503" s="255" t="s">
        <v>9168</v>
      </c>
      <c r="I7503" s="9">
        <v>4</v>
      </c>
    </row>
    <row r="7504">
      <c r="A7504" s="255" t="s">
        <v>8673</v>
      </c>
      <c r="B7504" s="9">
        <v>3</v>
      </c>
      <c r="C7504" s="255" t="s">
        <v>9102</v>
      </c>
      <c r="D7504" s="9">
        <v>0.041517725762632227</v>
      </c>
      <c r="E7504" s="9">
        <v>1749453.4255017771</v>
      </c>
      <c r="F7504" s="255" t="s">
        <v>9131</v>
      </c>
      <c r="G7504" s="9"/>
      <c r="H7504" s="255" t="s">
        <v>9168</v>
      </c>
      <c r="I7504" s="9">
        <v>4</v>
      </c>
    </row>
    <row r="7505">
      <c r="A7505" s="255" t="s">
        <v>8679</v>
      </c>
      <c r="B7505" s="9">
        <v>3</v>
      </c>
      <c r="C7505" s="255" t="s">
        <v>9102</v>
      </c>
      <c r="D7505" s="9">
        <v>0.038311711066482047</v>
      </c>
      <c r="E7505" s="9">
        <v>1749453.4255017771</v>
      </c>
      <c r="F7505" s="255" t="s">
        <v>9129</v>
      </c>
      <c r="G7505" s="9"/>
      <c r="H7505" s="255" t="s">
        <v>9168</v>
      </c>
      <c r="I7505" s="9">
        <v>4</v>
      </c>
    </row>
    <row r="7506">
      <c r="A7506" s="255" t="s">
        <v>8681</v>
      </c>
      <c r="B7506" s="9">
        <v>3</v>
      </c>
      <c r="C7506" s="255" t="s">
        <v>9102</v>
      </c>
      <c r="D7506" s="9">
        <v>0.029534926179813646</v>
      </c>
      <c r="E7506" s="9">
        <v>1749453.4255017771</v>
      </c>
      <c r="F7506" s="255" t="s">
        <v>9114</v>
      </c>
      <c r="G7506" s="9"/>
      <c r="H7506" s="255" t="s">
        <v>9168</v>
      </c>
      <c r="I7506" s="9">
        <v>4</v>
      </c>
    </row>
    <row r="7507">
      <c r="A7507" s="255" t="s">
        <v>8670</v>
      </c>
      <c r="B7507" s="9">
        <v>3</v>
      </c>
      <c r="C7507" s="255" t="s">
        <v>9102</v>
      </c>
      <c r="D7507" s="9">
        <v>0.038311711066482047</v>
      </c>
      <c r="E7507" s="9">
        <v>1749453.4255017771</v>
      </c>
      <c r="F7507" s="255" t="s">
        <v>9130</v>
      </c>
      <c r="G7507" s="9"/>
      <c r="H7507" s="255" t="s">
        <v>9168</v>
      </c>
      <c r="I7507" s="9">
        <v>4</v>
      </c>
    </row>
    <row r="7508">
      <c r="A7508" s="255" t="s">
        <v>8677</v>
      </c>
      <c r="B7508" s="9">
        <v>3</v>
      </c>
      <c r="C7508" s="255" t="s">
        <v>9102</v>
      </c>
      <c r="D7508" s="9">
        <v>0.05084501917655207</v>
      </c>
      <c r="E7508" s="9">
        <v>1749453.4255017771</v>
      </c>
      <c r="F7508" s="255" t="s">
        <v>9134</v>
      </c>
      <c r="G7508" s="9"/>
      <c r="H7508" s="255" t="s">
        <v>9168</v>
      </c>
      <c r="I7508" s="9">
        <v>4</v>
      </c>
    </row>
    <row r="7509">
      <c r="A7509" s="255" t="s">
        <v>8682</v>
      </c>
      <c r="B7509" s="9">
        <v>3</v>
      </c>
      <c r="C7509" s="255" t="s">
        <v>9102</v>
      </c>
      <c r="D7509" s="9"/>
      <c r="E7509" s="9">
        <v>1749453.4255017771</v>
      </c>
      <c r="F7509" s="255" t="s">
        <v>9116</v>
      </c>
      <c r="G7509" s="9"/>
      <c r="H7509" s="255" t="s">
        <v>9168</v>
      </c>
      <c r="I7509" s="9">
        <v>4</v>
      </c>
    </row>
    <row r="7510">
      <c r="A7510" s="255" t="s">
        <v>8693</v>
      </c>
      <c r="B7510" s="9">
        <v>3</v>
      </c>
      <c r="C7510" s="255" t="s">
        <v>9102</v>
      </c>
      <c r="D7510" s="9">
        <v>0.032813965758005374</v>
      </c>
      <c r="E7510" s="9">
        <v>1749453.4255017771</v>
      </c>
      <c r="F7510" s="255" t="s">
        <v>9124</v>
      </c>
      <c r="G7510" s="9"/>
      <c r="H7510" s="255" t="s">
        <v>9168</v>
      </c>
      <c r="I7510" s="9">
        <v>4</v>
      </c>
    </row>
    <row r="7511">
      <c r="A7511" s="255" t="s">
        <v>8672</v>
      </c>
      <c r="B7511" s="9">
        <v>3</v>
      </c>
      <c r="C7511" s="255" t="s">
        <v>9102</v>
      </c>
      <c r="D7511" s="9">
        <v>0.021988524303573745</v>
      </c>
      <c r="E7511" s="9">
        <v>1749453.4255017771</v>
      </c>
      <c r="F7511" s="255" t="s">
        <v>9136</v>
      </c>
      <c r="G7511" s="9"/>
      <c r="H7511" s="255" t="s">
        <v>9168</v>
      </c>
      <c r="I7511" s="9">
        <v>4</v>
      </c>
    </row>
    <row r="7512">
      <c r="A7512" s="255" t="s">
        <v>8684</v>
      </c>
      <c r="B7512" s="9">
        <v>3</v>
      </c>
      <c r="C7512" s="255" t="s">
        <v>9102</v>
      </c>
      <c r="D7512" s="9"/>
      <c r="E7512" s="9">
        <v>1749453.4255017771</v>
      </c>
      <c r="F7512" s="255" t="s">
        <v>9117</v>
      </c>
      <c r="G7512" s="9"/>
      <c r="H7512" s="255" t="s">
        <v>9168</v>
      </c>
      <c r="I7512" s="9">
        <v>4</v>
      </c>
    </row>
    <row r="7513">
      <c r="A7513" s="255" t="s">
        <v>8680</v>
      </c>
      <c r="B7513" s="9">
        <v>3</v>
      </c>
      <c r="C7513" s="255" t="s">
        <v>9102</v>
      </c>
      <c r="D7513" s="9">
        <v>0.020880289485623038</v>
      </c>
      <c r="E7513" s="9">
        <v>1749453.4255017771</v>
      </c>
      <c r="F7513" s="255" t="s">
        <v>9127</v>
      </c>
      <c r="G7513" s="9"/>
      <c r="H7513" s="255" t="s">
        <v>9168</v>
      </c>
      <c r="I7513" s="9">
        <v>4</v>
      </c>
    </row>
    <row r="7514">
      <c r="A7514" s="255" t="s">
        <v>8676</v>
      </c>
      <c r="B7514" s="9">
        <v>3</v>
      </c>
      <c r="C7514" s="255" t="s">
        <v>9102</v>
      </c>
      <c r="D7514" s="9">
        <v>0.026566109258331184</v>
      </c>
      <c r="E7514" s="9">
        <v>1749453.4255017771</v>
      </c>
      <c r="F7514" s="255" t="s">
        <v>9126</v>
      </c>
      <c r="G7514" s="9"/>
      <c r="H7514" s="255" t="s">
        <v>9168</v>
      </c>
      <c r="I7514" s="9">
        <v>4</v>
      </c>
    </row>
    <row r="7515">
      <c r="A7515" s="255" t="s">
        <v>8675</v>
      </c>
      <c r="B7515" s="9">
        <v>3</v>
      </c>
      <c r="C7515" s="255" t="s">
        <v>9102</v>
      </c>
      <c r="D7515" s="9"/>
      <c r="E7515" s="9">
        <v>1749453.4255017771</v>
      </c>
      <c r="F7515" s="255" t="s">
        <v>9138</v>
      </c>
      <c r="G7515" s="9"/>
      <c r="H7515" s="255" t="s">
        <v>9168</v>
      </c>
      <c r="I7515" s="9">
        <v>4</v>
      </c>
    </row>
    <row r="7516">
      <c r="A7516" s="255" t="s">
        <v>8691</v>
      </c>
      <c r="B7516" s="9">
        <v>3</v>
      </c>
      <c r="C7516" s="255" t="s">
        <v>9102</v>
      </c>
      <c r="D7516" s="9">
        <v>0.070177124174848851</v>
      </c>
      <c r="E7516" s="9">
        <v>1749453.4255017771</v>
      </c>
      <c r="F7516" s="255" t="s">
        <v>9133</v>
      </c>
      <c r="G7516" s="9"/>
      <c r="H7516" s="255" t="s">
        <v>9168</v>
      </c>
      <c r="I7516" s="9">
        <v>4</v>
      </c>
    </row>
    <row r="7517">
      <c r="A7517" s="255" t="s">
        <v>8696</v>
      </c>
      <c r="B7517" s="9">
        <v>4</v>
      </c>
      <c r="C7517" s="255" t="s">
        <v>9102</v>
      </c>
      <c r="D7517" s="9"/>
      <c r="E7517" s="9">
        <v>1744323.2308518251</v>
      </c>
      <c r="F7517" s="255" t="s">
        <v>9115</v>
      </c>
      <c r="G7517" s="9"/>
      <c r="H7517" s="255" t="s">
        <v>9168</v>
      </c>
      <c r="I7517" s="9">
        <v>4</v>
      </c>
    </row>
    <row r="7518">
      <c r="A7518" s="255" t="s">
        <v>8716</v>
      </c>
      <c r="B7518" s="9">
        <v>4</v>
      </c>
      <c r="C7518" s="255" t="s">
        <v>9102</v>
      </c>
      <c r="D7518" s="9">
        <v>0.033991050294636255</v>
      </c>
      <c r="E7518" s="9">
        <v>1744323.2308518251</v>
      </c>
      <c r="F7518" s="255" t="s">
        <v>9127</v>
      </c>
      <c r="G7518" s="9"/>
      <c r="H7518" s="255" t="s">
        <v>9168</v>
      </c>
      <c r="I7518" s="9">
        <v>4</v>
      </c>
    </row>
    <row r="7519">
      <c r="A7519" s="255" t="s">
        <v>8697</v>
      </c>
      <c r="B7519" s="9">
        <v>4</v>
      </c>
      <c r="C7519" s="255" t="s">
        <v>9102</v>
      </c>
      <c r="D7519" s="9">
        <v>0.039970174243737153</v>
      </c>
      <c r="E7519" s="9">
        <v>1744323.2308518251</v>
      </c>
      <c r="F7519" s="255" t="s">
        <v>9136</v>
      </c>
      <c r="G7519" s="9"/>
      <c r="H7519" s="255" t="s">
        <v>9168</v>
      </c>
      <c r="I7519" s="9">
        <v>4</v>
      </c>
    </row>
    <row r="7520">
      <c r="A7520" s="255" t="s">
        <v>8705</v>
      </c>
      <c r="B7520" s="9">
        <v>4</v>
      </c>
      <c r="C7520" s="255" t="s">
        <v>9102</v>
      </c>
      <c r="D7520" s="9"/>
      <c r="E7520" s="9">
        <v>1744323.2308518251</v>
      </c>
      <c r="F7520" s="255" t="s">
        <v>9119</v>
      </c>
      <c r="G7520" s="9"/>
      <c r="H7520" s="255" t="s">
        <v>9168</v>
      </c>
      <c r="I7520" s="9">
        <v>4</v>
      </c>
    </row>
    <row r="7521">
      <c r="A7521" s="255" t="s">
        <v>8718</v>
      </c>
      <c r="B7521" s="9">
        <v>4</v>
      </c>
      <c r="C7521" s="255" t="s">
        <v>9102</v>
      </c>
      <c r="D7521" s="9"/>
      <c r="E7521" s="9">
        <v>1744323.2308518251</v>
      </c>
      <c r="F7521" s="255" t="s">
        <v>9120</v>
      </c>
      <c r="G7521" s="9"/>
      <c r="H7521" s="255" t="s">
        <v>9168</v>
      </c>
      <c r="I7521" s="9">
        <v>4</v>
      </c>
    </row>
    <row r="7522">
      <c r="A7522" s="255" t="s">
        <v>8707</v>
      </c>
      <c r="B7522" s="9">
        <v>4</v>
      </c>
      <c r="C7522" s="255" t="s">
        <v>9102</v>
      </c>
      <c r="D7522" s="9"/>
      <c r="E7522" s="9">
        <v>1744323.2308518251</v>
      </c>
      <c r="F7522" s="255" t="s">
        <v>9117</v>
      </c>
      <c r="G7522" s="9"/>
      <c r="H7522" s="255" t="s">
        <v>9168</v>
      </c>
      <c r="I7522" s="9">
        <v>4</v>
      </c>
    </row>
    <row r="7523">
      <c r="A7523" s="255" t="s">
        <v>8709</v>
      </c>
      <c r="B7523" s="9">
        <v>4</v>
      </c>
      <c r="C7523" s="255" t="s">
        <v>9102</v>
      </c>
      <c r="D7523" s="9">
        <v>0.052472074366834515</v>
      </c>
      <c r="E7523" s="9">
        <v>1744323.2308518251</v>
      </c>
      <c r="F7523" s="255" t="s">
        <v>9131</v>
      </c>
      <c r="G7523" s="9"/>
      <c r="H7523" s="255" t="s">
        <v>9168</v>
      </c>
      <c r="I7523" s="9">
        <v>4</v>
      </c>
    </row>
    <row r="7524">
      <c r="A7524" s="255" t="s">
        <v>8714</v>
      </c>
      <c r="B7524" s="9">
        <v>4</v>
      </c>
      <c r="C7524" s="255" t="s">
        <v>9102</v>
      </c>
      <c r="D7524" s="9">
        <v>0.045224036469802741</v>
      </c>
      <c r="E7524" s="9">
        <v>1744323.2308518251</v>
      </c>
      <c r="F7524" s="255" t="s">
        <v>9124</v>
      </c>
      <c r="G7524" s="9"/>
      <c r="H7524" s="255" t="s">
        <v>9168</v>
      </c>
      <c r="I7524" s="9">
        <v>4</v>
      </c>
    </row>
    <row r="7525">
      <c r="A7525" s="255" t="s">
        <v>8698</v>
      </c>
      <c r="B7525" s="9">
        <v>4</v>
      </c>
      <c r="C7525" s="255" t="s">
        <v>9102</v>
      </c>
      <c r="D7525" s="9">
        <v>0.059243738436687877</v>
      </c>
      <c r="E7525" s="9">
        <v>1744323.2308518251</v>
      </c>
      <c r="F7525" s="255" t="s">
        <v>9125</v>
      </c>
      <c r="G7525" s="9"/>
      <c r="H7525" s="255" t="s">
        <v>9168</v>
      </c>
      <c r="I7525" s="9">
        <v>4</v>
      </c>
    </row>
    <row r="7526">
      <c r="A7526" s="255" t="s">
        <v>8702</v>
      </c>
      <c r="B7526" s="9">
        <v>4</v>
      </c>
      <c r="C7526" s="255" t="s">
        <v>9102</v>
      </c>
      <c r="D7526" s="9">
        <v>0.06072061980121729</v>
      </c>
      <c r="E7526" s="9">
        <v>1744323.2308518251</v>
      </c>
      <c r="F7526" s="255" t="s">
        <v>9134</v>
      </c>
      <c r="G7526" s="9"/>
      <c r="H7526" s="255" t="s">
        <v>9168</v>
      </c>
      <c r="I7526" s="9">
        <v>4</v>
      </c>
    </row>
    <row r="7527">
      <c r="A7527" s="255" t="s">
        <v>8711</v>
      </c>
      <c r="B7527" s="9">
        <v>4</v>
      </c>
      <c r="C7527" s="255" t="s">
        <v>9102</v>
      </c>
      <c r="D7527" s="9">
        <v>0.038984896816215711</v>
      </c>
      <c r="E7527" s="9">
        <v>1744323.2308518251</v>
      </c>
      <c r="F7527" s="255" t="s">
        <v>9137</v>
      </c>
      <c r="G7527" s="9"/>
      <c r="H7527" s="255" t="s">
        <v>9168</v>
      </c>
      <c r="I7527" s="9">
        <v>4</v>
      </c>
    </row>
    <row r="7528">
      <c r="A7528" s="255" t="s">
        <v>8694</v>
      </c>
      <c r="B7528" s="9">
        <v>4</v>
      </c>
      <c r="C7528" s="255" t="s">
        <v>9102</v>
      </c>
      <c r="D7528" s="9">
        <v>0.082949277652789144</v>
      </c>
      <c r="E7528" s="9">
        <v>1744323.2308518251</v>
      </c>
      <c r="F7528" s="255" t="s">
        <v>9133</v>
      </c>
      <c r="G7528" s="9"/>
      <c r="H7528" s="255" t="s">
        <v>9168</v>
      </c>
      <c r="I7528" s="9">
        <v>4</v>
      </c>
    </row>
    <row r="7529">
      <c r="A7529" s="255" t="s">
        <v>8700</v>
      </c>
      <c r="B7529" s="9">
        <v>4</v>
      </c>
      <c r="C7529" s="255" t="s">
        <v>9102</v>
      </c>
      <c r="D7529" s="9"/>
      <c r="E7529" s="9">
        <v>1744323.2308518251</v>
      </c>
      <c r="F7529" s="255" t="s">
        <v>9116</v>
      </c>
      <c r="G7529" s="9"/>
      <c r="H7529" s="255" t="s">
        <v>9168</v>
      </c>
      <c r="I7529" s="9">
        <v>4</v>
      </c>
    </row>
    <row r="7530">
      <c r="A7530" s="255" t="s">
        <v>8695</v>
      </c>
      <c r="B7530" s="9">
        <v>4</v>
      </c>
      <c r="C7530" s="255" t="s">
        <v>9102</v>
      </c>
      <c r="D7530" s="9">
        <v>0.039343025113085781</v>
      </c>
      <c r="E7530" s="9">
        <v>1744323.2308518251</v>
      </c>
      <c r="F7530" s="255" t="s">
        <v>9126</v>
      </c>
      <c r="G7530" s="9"/>
      <c r="H7530" s="255" t="s">
        <v>9168</v>
      </c>
      <c r="I7530" s="9">
        <v>4</v>
      </c>
    </row>
    <row r="7531">
      <c r="A7531" s="255" t="s">
        <v>8703</v>
      </c>
      <c r="B7531" s="9">
        <v>4</v>
      </c>
      <c r="C7531" s="255" t="s">
        <v>9102</v>
      </c>
      <c r="D7531" s="9">
        <v>0.046565940046792591</v>
      </c>
      <c r="E7531" s="9">
        <v>1744323.2308518251</v>
      </c>
      <c r="F7531" s="255" t="s">
        <v>9132</v>
      </c>
      <c r="G7531" s="9"/>
      <c r="H7531" s="255" t="s">
        <v>9168</v>
      </c>
      <c r="I7531" s="9">
        <v>4</v>
      </c>
    </row>
    <row r="7532">
      <c r="A7532" s="255" t="s">
        <v>8699</v>
      </c>
      <c r="B7532" s="9">
        <v>4</v>
      </c>
      <c r="C7532" s="255" t="s">
        <v>9102</v>
      </c>
      <c r="D7532" s="9">
        <v>0.045224036469802741</v>
      </c>
      <c r="E7532" s="9">
        <v>1744323.2308518251</v>
      </c>
      <c r="F7532" s="255" t="s">
        <v>9123</v>
      </c>
      <c r="G7532" s="9"/>
      <c r="H7532" s="255" t="s">
        <v>9168</v>
      </c>
      <c r="I7532" s="9">
        <v>4</v>
      </c>
    </row>
    <row r="7533">
      <c r="A7533" s="255" t="s">
        <v>8717</v>
      </c>
      <c r="B7533" s="9">
        <v>4</v>
      </c>
      <c r="C7533" s="255" t="s">
        <v>9102</v>
      </c>
      <c r="D7533" s="9">
        <v>0.049802272349799968</v>
      </c>
      <c r="E7533" s="9">
        <v>1744323.2308518251</v>
      </c>
      <c r="F7533" s="255" t="s">
        <v>9130</v>
      </c>
      <c r="G7533" s="9"/>
      <c r="H7533" s="255" t="s">
        <v>9168</v>
      </c>
      <c r="I7533" s="9">
        <v>4</v>
      </c>
    </row>
    <row r="7534">
      <c r="A7534" s="255" t="s">
        <v>8706</v>
      </c>
      <c r="B7534" s="9">
        <v>4</v>
      </c>
      <c r="C7534" s="255" t="s">
        <v>9102</v>
      </c>
      <c r="D7534" s="9"/>
      <c r="E7534" s="9">
        <v>1744323.2308518251</v>
      </c>
      <c r="F7534" s="255" t="s">
        <v>9138</v>
      </c>
      <c r="G7534" s="9"/>
      <c r="H7534" s="255" t="s">
        <v>9168</v>
      </c>
      <c r="I7534" s="9">
        <v>4</v>
      </c>
    </row>
    <row r="7535">
      <c r="A7535" s="255" t="s">
        <v>8713</v>
      </c>
      <c r="B7535" s="9">
        <v>4</v>
      </c>
      <c r="C7535" s="255" t="s">
        <v>9102</v>
      </c>
      <c r="D7535" s="9">
        <v>0.033991050294636255</v>
      </c>
      <c r="E7535" s="9">
        <v>1744323.2308518251</v>
      </c>
      <c r="F7535" s="255" t="s">
        <v>9128</v>
      </c>
      <c r="G7535" s="9"/>
      <c r="H7535" s="255" t="s">
        <v>9168</v>
      </c>
      <c r="I7535" s="9">
        <v>4</v>
      </c>
    </row>
    <row r="7536">
      <c r="A7536" s="255" t="s">
        <v>8708</v>
      </c>
      <c r="B7536" s="9">
        <v>4</v>
      </c>
      <c r="C7536" s="255" t="s">
        <v>9102</v>
      </c>
      <c r="D7536" s="9">
        <v>0.040212512315549204</v>
      </c>
      <c r="E7536" s="9">
        <v>1744323.2308518251</v>
      </c>
      <c r="F7536" s="255" t="s">
        <v>9114</v>
      </c>
      <c r="G7536" s="9"/>
      <c r="H7536" s="255" t="s">
        <v>9168</v>
      </c>
      <c r="I7536" s="9">
        <v>4</v>
      </c>
    </row>
    <row r="7537">
      <c r="A7537" s="255" t="s">
        <v>8701</v>
      </c>
      <c r="B7537" s="9">
        <v>4</v>
      </c>
      <c r="C7537" s="255" t="s">
        <v>9102</v>
      </c>
      <c r="D7537" s="9">
        <v>0.053645025405903414</v>
      </c>
      <c r="E7537" s="9">
        <v>1744323.2308518251</v>
      </c>
      <c r="F7537" s="255" t="s">
        <v>9135</v>
      </c>
      <c r="G7537" s="9"/>
      <c r="H7537" s="255" t="s">
        <v>9168</v>
      </c>
      <c r="I7537" s="9">
        <v>4</v>
      </c>
    </row>
    <row r="7538">
      <c r="A7538" s="255" t="s">
        <v>8704</v>
      </c>
      <c r="B7538" s="9">
        <v>4</v>
      </c>
      <c r="C7538" s="255" t="s">
        <v>9102</v>
      </c>
      <c r="D7538" s="9"/>
      <c r="E7538" s="9">
        <v>1744323.2308518251</v>
      </c>
      <c r="F7538" s="255" t="s">
        <v>9118</v>
      </c>
      <c r="G7538" s="9"/>
      <c r="H7538" s="255" t="s">
        <v>9168</v>
      </c>
      <c r="I7538" s="9">
        <v>4</v>
      </c>
    </row>
    <row r="7539">
      <c r="A7539" s="255" t="s">
        <v>8712</v>
      </c>
      <c r="B7539" s="9">
        <v>4</v>
      </c>
      <c r="C7539" s="255" t="s">
        <v>9102</v>
      </c>
      <c r="D7539" s="9"/>
      <c r="E7539" s="9">
        <v>1744323.2308518251</v>
      </c>
      <c r="F7539" s="255" t="s">
        <v>9121</v>
      </c>
      <c r="G7539" s="9"/>
      <c r="H7539" s="255" t="s">
        <v>9168</v>
      </c>
      <c r="I7539" s="9">
        <v>4</v>
      </c>
    </row>
    <row r="7540">
      <c r="A7540" s="255" t="s">
        <v>8710</v>
      </c>
      <c r="B7540" s="9">
        <v>4</v>
      </c>
      <c r="C7540" s="255" t="s">
        <v>9102</v>
      </c>
      <c r="D7540" s="9">
        <v>0.049802272349799968</v>
      </c>
      <c r="E7540" s="9">
        <v>1744323.2308518251</v>
      </c>
      <c r="F7540" s="255" t="s">
        <v>9129</v>
      </c>
      <c r="G7540" s="9"/>
      <c r="H7540" s="255" t="s">
        <v>9168</v>
      </c>
      <c r="I7540" s="9">
        <v>4</v>
      </c>
    </row>
    <row r="7541">
      <c r="A7541" s="255" t="s">
        <v>8715</v>
      </c>
      <c r="B7541" s="9">
        <v>4</v>
      </c>
      <c r="C7541" s="255" t="s">
        <v>9102</v>
      </c>
      <c r="D7541" s="9">
        <v>0.045224036469802741</v>
      </c>
      <c r="E7541" s="9">
        <v>1744323.2308518251</v>
      </c>
      <c r="F7541" s="255" t="s">
        <v>9122</v>
      </c>
      <c r="G7541" s="9"/>
      <c r="H7541" s="255" t="s">
        <v>9168</v>
      </c>
      <c r="I7541" s="9">
        <v>4</v>
      </c>
    </row>
    <row r="7542">
      <c r="A7542" s="255" t="s">
        <v>8738</v>
      </c>
      <c r="B7542" s="9">
        <v>5</v>
      </c>
      <c r="C7542" s="255" t="s">
        <v>9102</v>
      </c>
      <c r="D7542" s="9">
        <v>0.05411144226483481</v>
      </c>
      <c r="E7542" s="9">
        <v>1748220.4945000052</v>
      </c>
      <c r="F7542" s="255" t="s">
        <v>9137</v>
      </c>
      <c r="G7542" s="9"/>
      <c r="H7542" s="255" t="s">
        <v>9168</v>
      </c>
      <c r="I7542" s="9">
        <v>4</v>
      </c>
    </row>
    <row r="7543">
      <c r="A7543" s="255" t="s">
        <v>8739</v>
      </c>
      <c r="B7543" s="9">
        <v>5</v>
      </c>
      <c r="C7543" s="255" t="s">
        <v>9102</v>
      </c>
      <c r="D7543" s="9">
        <v>0.060004571751992156</v>
      </c>
      <c r="E7543" s="9">
        <v>1748220.4945000052</v>
      </c>
      <c r="F7543" s="255" t="s">
        <v>9127</v>
      </c>
      <c r="G7543" s="9"/>
      <c r="H7543" s="255" t="s">
        <v>9168</v>
      </c>
      <c r="I7543" s="9">
        <v>4</v>
      </c>
    </row>
    <row r="7544">
      <c r="A7544" s="255" t="s">
        <v>8737</v>
      </c>
      <c r="B7544" s="9">
        <v>5</v>
      </c>
      <c r="C7544" s="255" t="s">
        <v>9102</v>
      </c>
      <c r="D7544" s="9">
        <v>0.055340300662527028</v>
      </c>
      <c r="E7544" s="9">
        <v>1748220.4945000052</v>
      </c>
      <c r="F7544" s="255" t="s">
        <v>9114</v>
      </c>
      <c r="G7544" s="9"/>
      <c r="H7544" s="255" t="s">
        <v>9168</v>
      </c>
      <c r="I7544" s="9">
        <v>4</v>
      </c>
    </row>
    <row r="7545">
      <c r="A7545" s="255" t="s">
        <v>8731</v>
      </c>
      <c r="B7545" s="9">
        <v>5</v>
      </c>
      <c r="C7545" s="255" t="s">
        <v>9102</v>
      </c>
      <c r="D7545" s="9">
        <v>0.07212919602227312</v>
      </c>
      <c r="E7545" s="9">
        <v>1748220.4945000052</v>
      </c>
      <c r="F7545" s="255" t="s">
        <v>9134</v>
      </c>
      <c r="G7545" s="9"/>
      <c r="H7545" s="255" t="s">
        <v>9168</v>
      </c>
      <c r="I7545" s="9">
        <v>4</v>
      </c>
    </row>
    <row r="7546">
      <c r="A7546" s="255" t="s">
        <v>8734</v>
      </c>
      <c r="B7546" s="9">
        <v>5</v>
      </c>
      <c r="C7546" s="255" t="s">
        <v>9102</v>
      </c>
      <c r="D7546" s="9">
        <v>0.066172798847686967</v>
      </c>
      <c r="E7546" s="9">
        <v>1748220.4945000052</v>
      </c>
      <c r="F7546" s="255" t="s">
        <v>9131</v>
      </c>
      <c r="G7546" s="9"/>
      <c r="H7546" s="255" t="s">
        <v>9168</v>
      </c>
      <c r="I7546" s="9">
        <v>4</v>
      </c>
    </row>
    <row r="7547">
      <c r="A7547" s="255" t="s">
        <v>8743</v>
      </c>
      <c r="B7547" s="9">
        <v>5</v>
      </c>
      <c r="C7547" s="255" t="s">
        <v>9102</v>
      </c>
      <c r="D7547" s="9">
        <v>0.10586714535280942</v>
      </c>
      <c r="E7547" s="9">
        <v>1748220.4945000052</v>
      </c>
      <c r="F7547" s="255" t="s">
        <v>9133</v>
      </c>
      <c r="G7547" s="9"/>
      <c r="H7547" s="255" t="s">
        <v>9168</v>
      </c>
      <c r="I7547" s="9">
        <v>4</v>
      </c>
    </row>
    <row r="7548">
      <c r="A7548" s="255" t="s">
        <v>8722</v>
      </c>
      <c r="B7548" s="9">
        <v>5</v>
      </c>
      <c r="C7548" s="255" t="s">
        <v>9102</v>
      </c>
      <c r="D7548" s="9">
        <v>0.032213490026293236</v>
      </c>
      <c r="E7548" s="9">
        <v>1748220.4945000052</v>
      </c>
      <c r="F7548" s="255" t="s">
        <v>9123</v>
      </c>
      <c r="G7548" s="9"/>
      <c r="H7548" s="255" t="s">
        <v>9168</v>
      </c>
      <c r="I7548" s="9">
        <v>4</v>
      </c>
    </row>
    <row r="7549">
      <c r="A7549" s="255" t="s">
        <v>8727</v>
      </c>
      <c r="B7549" s="9">
        <v>5</v>
      </c>
      <c r="C7549" s="255" t="s">
        <v>9102</v>
      </c>
      <c r="D7549" s="9">
        <v>0.053663947145133811</v>
      </c>
      <c r="E7549" s="9">
        <v>1748220.4945000052</v>
      </c>
      <c r="F7549" s="255" t="s">
        <v>9130</v>
      </c>
      <c r="G7549" s="9"/>
      <c r="H7549" s="255" t="s">
        <v>9168</v>
      </c>
      <c r="I7549" s="9">
        <v>4</v>
      </c>
    </row>
    <row r="7550">
      <c r="A7550" s="255" t="s">
        <v>8725</v>
      </c>
      <c r="B7550" s="9">
        <v>5</v>
      </c>
      <c r="C7550" s="255" t="s">
        <v>9102</v>
      </c>
      <c r="D7550" s="9">
        <v>0.032213490026293236</v>
      </c>
      <c r="E7550" s="9">
        <v>1748220.4945000052</v>
      </c>
      <c r="F7550" s="255" t="s">
        <v>9122</v>
      </c>
      <c r="G7550" s="9"/>
      <c r="H7550" s="255" t="s">
        <v>9168</v>
      </c>
      <c r="I7550" s="9">
        <v>4</v>
      </c>
    </row>
    <row r="7551">
      <c r="A7551" s="255" t="s">
        <v>8721</v>
      </c>
      <c r="B7551" s="9">
        <v>5</v>
      </c>
      <c r="C7551" s="255" t="s">
        <v>9102</v>
      </c>
      <c r="D7551" s="9">
        <v>0.060891042024000877</v>
      </c>
      <c r="E7551" s="9">
        <v>1748220.4945000052</v>
      </c>
      <c r="F7551" s="255" t="s">
        <v>9132</v>
      </c>
      <c r="G7551" s="9"/>
      <c r="H7551" s="255" t="s">
        <v>9168</v>
      </c>
      <c r="I7551" s="9">
        <v>4</v>
      </c>
    </row>
    <row r="7552">
      <c r="A7552" s="255" t="s">
        <v>8723</v>
      </c>
      <c r="B7552" s="9">
        <v>5</v>
      </c>
      <c r="C7552" s="255" t="s">
        <v>9102</v>
      </c>
      <c r="D7552" s="9"/>
      <c r="E7552" s="9">
        <v>1748220.4945000052</v>
      </c>
      <c r="F7552" s="255" t="s">
        <v>9138</v>
      </c>
      <c r="G7552" s="9"/>
      <c r="H7552" s="255" t="s">
        <v>9168</v>
      </c>
      <c r="I7552" s="9">
        <v>4</v>
      </c>
    </row>
    <row r="7553">
      <c r="A7553" s="255" t="s">
        <v>8728</v>
      </c>
      <c r="B7553" s="9">
        <v>5</v>
      </c>
      <c r="C7553" s="255" t="s">
        <v>9102</v>
      </c>
      <c r="D7553" s="9">
        <v>0.032213490026293236</v>
      </c>
      <c r="E7553" s="9">
        <v>1748220.4945000052</v>
      </c>
      <c r="F7553" s="255" t="s">
        <v>9124</v>
      </c>
      <c r="G7553" s="9"/>
      <c r="H7553" s="255" t="s">
        <v>9168</v>
      </c>
      <c r="I7553" s="9">
        <v>4</v>
      </c>
    </row>
    <row r="7554">
      <c r="A7554" s="255" t="s">
        <v>8729</v>
      </c>
      <c r="B7554" s="9">
        <v>5</v>
      </c>
      <c r="C7554" s="255" t="s">
        <v>9102</v>
      </c>
      <c r="D7554" s="9"/>
      <c r="E7554" s="9">
        <v>1748220.4945000052</v>
      </c>
      <c r="F7554" s="255" t="s">
        <v>9121</v>
      </c>
      <c r="G7554" s="9"/>
      <c r="H7554" s="255" t="s">
        <v>9168</v>
      </c>
      <c r="I7554" s="9">
        <v>4</v>
      </c>
    </row>
    <row r="7555">
      <c r="A7555" s="255" t="s">
        <v>8726</v>
      </c>
      <c r="B7555" s="9">
        <v>5</v>
      </c>
      <c r="C7555" s="255" t="s">
        <v>9102</v>
      </c>
      <c r="D7555" s="9"/>
      <c r="E7555" s="9">
        <v>1748220.4945000052</v>
      </c>
      <c r="F7555" s="255" t="s">
        <v>9115</v>
      </c>
      <c r="G7555" s="9"/>
      <c r="H7555" s="255" t="s">
        <v>9168</v>
      </c>
      <c r="I7555" s="9">
        <v>4</v>
      </c>
    </row>
    <row r="7556">
      <c r="A7556" s="255" t="s">
        <v>8719</v>
      </c>
      <c r="B7556" s="9">
        <v>5</v>
      </c>
      <c r="C7556" s="255" t="s">
        <v>9102</v>
      </c>
      <c r="D7556" s="9"/>
      <c r="E7556" s="9">
        <v>1748220.4945000052</v>
      </c>
      <c r="F7556" s="255" t="s">
        <v>9116</v>
      </c>
      <c r="G7556" s="9"/>
      <c r="H7556" s="255" t="s">
        <v>9168</v>
      </c>
      <c r="I7556" s="9">
        <v>4</v>
      </c>
    </row>
    <row r="7557">
      <c r="A7557" s="255" t="s">
        <v>8732</v>
      </c>
      <c r="B7557" s="9">
        <v>5</v>
      </c>
      <c r="C7557" s="255" t="s">
        <v>9102</v>
      </c>
      <c r="D7557" s="9">
        <v>0.060004571751992156</v>
      </c>
      <c r="E7557" s="9">
        <v>1748220.4945000052</v>
      </c>
      <c r="F7557" s="255" t="s">
        <v>9128</v>
      </c>
      <c r="G7557" s="9"/>
      <c r="H7557" s="255" t="s">
        <v>9168</v>
      </c>
      <c r="I7557" s="9">
        <v>4</v>
      </c>
    </row>
    <row r="7558">
      <c r="A7558" s="255" t="s">
        <v>8741</v>
      </c>
      <c r="B7558" s="9">
        <v>5</v>
      </c>
      <c r="C7558" s="255" t="s">
        <v>9102</v>
      </c>
      <c r="D7558" s="9"/>
      <c r="E7558" s="9">
        <v>1748220.4945000052</v>
      </c>
      <c r="F7558" s="255" t="s">
        <v>9119</v>
      </c>
      <c r="G7558" s="9"/>
      <c r="H7558" s="255" t="s">
        <v>9168</v>
      </c>
      <c r="I7558" s="9">
        <v>4</v>
      </c>
    </row>
    <row r="7559">
      <c r="A7559" s="255" t="s">
        <v>8733</v>
      </c>
      <c r="B7559" s="9">
        <v>5</v>
      </c>
      <c r="C7559" s="255" t="s">
        <v>9102</v>
      </c>
      <c r="D7559" s="9"/>
      <c r="E7559" s="9">
        <v>1748220.4945000052</v>
      </c>
      <c r="F7559" s="255" t="s">
        <v>9120</v>
      </c>
      <c r="G7559" s="9"/>
      <c r="H7559" s="255" t="s">
        <v>9168</v>
      </c>
      <c r="I7559" s="9">
        <v>4</v>
      </c>
    </row>
    <row r="7560">
      <c r="A7560" s="255" t="s">
        <v>8736</v>
      </c>
      <c r="B7560" s="9">
        <v>5</v>
      </c>
      <c r="C7560" s="255" t="s">
        <v>9102</v>
      </c>
      <c r="D7560" s="9">
        <v>0.06139008407109222</v>
      </c>
      <c r="E7560" s="9">
        <v>1748220.4945000052</v>
      </c>
      <c r="F7560" s="255" t="s">
        <v>9135</v>
      </c>
      <c r="G7560" s="9"/>
      <c r="H7560" s="255" t="s">
        <v>9168</v>
      </c>
      <c r="I7560" s="9">
        <v>4</v>
      </c>
    </row>
    <row r="7561">
      <c r="A7561" s="255" t="s">
        <v>8742</v>
      </c>
      <c r="B7561" s="9">
        <v>5</v>
      </c>
      <c r="C7561" s="255" t="s">
        <v>9102</v>
      </c>
      <c r="D7561" s="9">
        <v>0.033895792614297128</v>
      </c>
      <c r="E7561" s="9">
        <v>1748220.4945000052</v>
      </c>
      <c r="F7561" s="255" t="s">
        <v>9136</v>
      </c>
      <c r="G7561" s="9"/>
      <c r="H7561" s="255" t="s">
        <v>9168</v>
      </c>
      <c r="I7561" s="9">
        <v>4</v>
      </c>
    </row>
    <row r="7562">
      <c r="A7562" s="255" t="s">
        <v>8735</v>
      </c>
      <c r="B7562" s="9">
        <v>5</v>
      </c>
      <c r="C7562" s="255" t="s">
        <v>9102</v>
      </c>
      <c r="D7562" s="9">
        <v>0.046763464956878609</v>
      </c>
      <c r="E7562" s="9">
        <v>1748220.4945000052</v>
      </c>
      <c r="F7562" s="255" t="s">
        <v>9126</v>
      </c>
      <c r="G7562" s="9"/>
      <c r="H7562" s="255" t="s">
        <v>9168</v>
      </c>
      <c r="I7562" s="9">
        <v>4</v>
      </c>
    </row>
    <row r="7563">
      <c r="A7563" s="255" t="s">
        <v>8730</v>
      </c>
      <c r="B7563" s="9">
        <v>5</v>
      </c>
      <c r="C7563" s="255" t="s">
        <v>9102</v>
      </c>
      <c r="D7563" s="9"/>
      <c r="E7563" s="9">
        <v>1748220.4945000052</v>
      </c>
      <c r="F7563" s="255" t="s">
        <v>9118</v>
      </c>
      <c r="G7563" s="9"/>
      <c r="H7563" s="255" t="s">
        <v>9168</v>
      </c>
      <c r="I7563" s="9">
        <v>4</v>
      </c>
    </row>
    <row r="7564">
      <c r="A7564" s="255" t="s">
        <v>8724</v>
      </c>
      <c r="B7564" s="9">
        <v>5</v>
      </c>
      <c r="C7564" s="255" t="s">
        <v>9102</v>
      </c>
      <c r="D7564" s="9">
        <v>0.053663947145133811</v>
      </c>
      <c r="E7564" s="9">
        <v>1748220.4945000052</v>
      </c>
      <c r="F7564" s="255" t="s">
        <v>9129</v>
      </c>
      <c r="G7564" s="9"/>
      <c r="H7564" s="255" t="s">
        <v>9168</v>
      </c>
      <c r="I7564" s="9">
        <v>4</v>
      </c>
    </row>
    <row r="7565">
      <c r="A7565" s="255" t="s">
        <v>8720</v>
      </c>
      <c r="B7565" s="9">
        <v>5</v>
      </c>
      <c r="C7565" s="255" t="s">
        <v>9102</v>
      </c>
      <c r="D7565" s="9"/>
      <c r="E7565" s="9">
        <v>1748220.4945000052</v>
      </c>
      <c r="F7565" s="255" t="s">
        <v>9117</v>
      </c>
      <c r="G7565" s="9"/>
      <c r="H7565" s="255" t="s">
        <v>9168</v>
      </c>
      <c r="I7565" s="9">
        <v>4</v>
      </c>
    </row>
    <row r="7566">
      <c r="A7566" s="255" t="s">
        <v>8740</v>
      </c>
      <c r="B7566" s="9">
        <v>5</v>
      </c>
      <c r="C7566" s="255" t="s">
        <v>9102</v>
      </c>
      <c r="D7566" s="9">
        <v>0.071967138718886298</v>
      </c>
      <c r="E7566" s="9">
        <v>1748220.4945000052</v>
      </c>
      <c r="F7566" s="255" t="s">
        <v>9125</v>
      </c>
      <c r="G7566" s="9"/>
      <c r="H7566" s="255" t="s">
        <v>9168</v>
      </c>
      <c r="I7566" s="9">
        <v>4</v>
      </c>
    </row>
    <row r="7567">
      <c r="A7567" s="255" t="s">
        <v>8765</v>
      </c>
      <c r="B7567" s="9">
        <v>6</v>
      </c>
      <c r="C7567" s="255" t="s">
        <v>9102</v>
      </c>
      <c r="D7567" s="9"/>
      <c r="E7567" s="9">
        <v>1745629.3782013811</v>
      </c>
      <c r="F7567" s="255" t="s">
        <v>9121</v>
      </c>
      <c r="G7567" s="9"/>
      <c r="H7567" s="255" t="s">
        <v>9168</v>
      </c>
      <c r="I7567" s="9">
        <v>4</v>
      </c>
    </row>
    <row r="7568">
      <c r="A7568" s="255" t="s">
        <v>8756</v>
      </c>
      <c r="B7568" s="9">
        <v>6</v>
      </c>
      <c r="C7568" s="255" t="s">
        <v>9102</v>
      </c>
      <c r="D7568" s="9">
        <v>0.051161347297232138</v>
      </c>
      <c r="E7568" s="9">
        <v>1745629.3782013811</v>
      </c>
      <c r="F7568" s="255" t="s">
        <v>9126</v>
      </c>
      <c r="G7568" s="9"/>
      <c r="H7568" s="255" t="s">
        <v>9168</v>
      </c>
      <c r="I7568" s="9">
        <v>4</v>
      </c>
    </row>
    <row r="7569">
      <c r="A7569" s="255" t="s">
        <v>8762</v>
      </c>
      <c r="B7569" s="9">
        <v>6</v>
      </c>
      <c r="C7569" s="255" t="s">
        <v>9102</v>
      </c>
      <c r="D7569" s="9"/>
      <c r="E7569" s="9">
        <v>1745629.3782013811</v>
      </c>
      <c r="F7569" s="255" t="s">
        <v>9117</v>
      </c>
      <c r="G7569" s="9"/>
      <c r="H7569" s="255" t="s">
        <v>9168</v>
      </c>
      <c r="I7569" s="9">
        <v>4</v>
      </c>
    </row>
    <row r="7570">
      <c r="A7570" s="255" t="s">
        <v>8757</v>
      </c>
      <c r="B7570" s="9">
        <v>6</v>
      </c>
      <c r="C7570" s="255" t="s">
        <v>9102</v>
      </c>
      <c r="D7570" s="9"/>
      <c r="E7570" s="9">
        <v>1745629.3782013811</v>
      </c>
      <c r="F7570" s="255" t="s">
        <v>9138</v>
      </c>
      <c r="G7570" s="9"/>
      <c r="H7570" s="255" t="s">
        <v>9168</v>
      </c>
      <c r="I7570" s="9">
        <v>4</v>
      </c>
    </row>
    <row r="7571">
      <c r="A7571" s="255" t="s">
        <v>8755</v>
      </c>
      <c r="B7571" s="9">
        <v>6</v>
      </c>
      <c r="C7571" s="255" t="s">
        <v>9102</v>
      </c>
      <c r="D7571" s="9">
        <v>0.11482794730866287</v>
      </c>
      <c r="E7571" s="9">
        <v>1745629.3782013811</v>
      </c>
      <c r="F7571" s="255" t="s">
        <v>9133</v>
      </c>
      <c r="G7571" s="9"/>
      <c r="H7571" s="255" t="s">
        <v>9168</v>
      </c>
      <c r="I7571" s="9">
        <v>4</v>
      </c>
    </row>
    <row r="7572">
      <c r="A7572" s="255" t="s">
        <v>8745</v>
      </c>
      <c r="B7572" s="9">
        <v>6</v>
      </c>
      <c r="C7572" s="255" t="s">
        <v>9102</v>
      </c>
      <c r="D7572" s="9"/>
      <c r="E7572" s="9">
        <v>1745629.3782013811</v>
      </c>
      <c r="F7572" s="255" t="s">
        <v>9119</v>
      </c>
      <c r="G7572" s="9"/>
      <c r="H7572" s="255" t="s">
        <v>9168</v>
      </c>
      <c r="I7572" s="9">
        <v>4</v>
      </c>
    </row>
    <row r="7573">
      <c r="A7573" s="255" t="s">
        <v>8766</v>
      </c>
      <c r="B7573" s="9">
        <v>6</v>
      </c>
      <c r="C7573" s="255" t="s">
        <v>9102</v>
      </c>
      <c r="D7573" s="9">
        <v>0.072176929129672357</v>
      </c>
      <c r="E7573" s="9">
        <v>1745629.3782013811</v>
      </c>
      <c r="F7573" s="255" t="s">
        <v>9135</v>
      </c>
      <c r="G7573" s="9"/>
      <c r="H7573" s="255" t="s">
        <v>9168</v>
      </c>
      <c r="I7573" s="9">
        <v>4</v>
      </c>
    </row>
    <row r="7574">
      <c r="A7574" s="255" t="s">
        <v>8750</v>
      </c>
      <c r="B7574" s="9">
        <v>6</v>
      </c>
      <c r="C7574" s="255" t="s">
        <v>9102</v>
      </c>
      <c r="D7574" s="9">
        <v>0.046575620660503268</v>
      </c>
      <c r="E7574" s="9">
        <v>1745629.3782013811</v>
      </c>
      <c r="F7574" s="255" t="s">
        <v>9137</v>
      </c>
      <c r="G7574" s="9"/>
      <c r="H7574" s="255" t="s">
        <v>9168</v>
      </c>
      <c r="I7574" s="9">
        <v>4</v>
      </c>
    </row>
    <row r="7575">
      <c r="A7575" s="255" t="s">
        <v>8746</v>
      </c>
      <c r="B7575" s="9">
        <v>6</v>
      </c>
      <c r="C7575" s="255" t="s">
        <v>9102</v>
      </c>
      <c r="D7575" s="9">
        <v>0.044331777451430299</v>
      </c>
      <c r="E7575" s="9">
        <v>1745629.3782013811</v>
      </c>
      <c r="F7575" s="255" t="s">
        <v>9127</v>
      </c>
      <c r="G7575" s="9"/>
      <c r="H7575" s="255" t="s">
        <v>9168</v>
      </c>
      <c r="I7575" s="9">
        <v>4</v>
      </c>
    </row>
    <row r="7576">
      <c r="A7576" s="255" t="s">
        <v>8749</v>
      </c>
      <c r="B7576" s="9">
        <v>6</v>
      </c>
      <c r="C7576" s="255" t="s">
        <v>9102</v>
      </c>
      <c r="D7576" s="9"/>
      <c r="E7576" s="9">
        <v>1745629.3782013811</v>
      </c>
      <c r="F7576" s="255" t="s">
        <v>9115</v>
      </c>
      <c r="G7576" s="9"/>
      <c r="H7576" s="255" t="s">
        <v>9168</v>
      </c>
      <c r="I7576" s="9">
        <v>4</v>
      </c>
    </row>
    <row r="7577">
      <c r="A7577" s="255" t="s">
        <v>8747</v>
      </c>
      <c r="B7577" s="9">
        <v>6</v>
      </c>
      <c r="C7577" s="255" t="s">
        <v>9102</v>
      </c>
      <c r="D7577" s="9">
        <v>0.08247513782099862</v>
      </c>
      <c r="E7577" s="9">
        <v>1745629.3782013811</v>
      </c>
      <c r="F7577" s="255" t="s">
        <v>9134</v>
      </c>
      <c r="G7577" s="9"/>
      <c r="H7577" s="255" t="s">
        <v>9168</v>
      </c>
      <c r="I7577" s="9">
        <v>4</v>
      </c>
    </row>
    <row r="7578">
      <c r="A7578" s="255" t="s">
        <v>8758</v>
      </c>
      <c r="B7578" s="9">
        <v>6</v>
      </c>
      <c r="C7578" s="255" t="s">
        <v>9102</v>
      </c>
      <c r="D7578" s="9">
        <v>0.058666012245616191</v>
      </c>
      <c r="E7578" s="9">
        <v>1745629.3782013811</v>
      </c>
      <c r="F7578" s="255" t="s">
        <v>9123</v>
      </c>
      <c r="G7578" s="9"/>
      <c r="H7578" s="255" t="s">
        <v>9168</v>
      </c>
      <c r="I7578" s="9">
        <v>4</v>
      </c>
    </row>
    <row r="7579">
      <c r="A7579" s="255" t="s">
        <v>8764</v>
      </c>
      <c r="B7579" s="9">
        <v>6</v>
      </c>
      <c r="C7579" s="255" t="s">
        <v>9102</v>
      </c>
      <c r="D7579" s="9">
        <v>0.059191805931090913</v>
      </c>
      <c r="E7579" s="9">
        <v>1745629.3782013811</v>
      </c>
      <c r="F7579" s="255" t="s">
        <v>9136</v>
      </c>
      <c r="G7579" s="9"/>
      <c r="H7579" s="255" t="s">
        <v>9168</v>
      </c>
      <c r="I7579" s="9">
        <v>4</v>
      </c>
    </row>
    <row r="7580">
      <c r="A7580" s="255" t="s">
        <v>8759</v>
      </c>
      <c r="B7580" s="9">
        <v>6</v>
      </c>
      <c r="C7580" s="255" t="s">
        <v>9102</v>
      </c>
      <c r="D7580" s="9">
        <v>0.083282884607228019</v>
      </c>
      <c r="E7580" s="9">
        <v>1745629.3782013811</v>
      </c>
      <c r="F7580" s="255" t="s">
        <v>9125</v>
      </c>
      <c r="G7580" s="9"/>
      <c r="H7580" s="255" t="s">
        <v>9168</v>
      </c>
      <c r="I7580" s="9">
        <v>4</v>
      </c>
    </row>
    <row r="7581">
      <c r="A7581" s="255" t="s">
        <v>8748</v>
      </c>
      <c r="B7581" s="9">
        <v>6</v>
      </c>
      <c r="C7581" s="255" t="s">
        <v>9102</v>
      </c>
      <c r="D7581" s="9">
        <v>0.062147497197876517</v>
      </c>
      <c r="E7581" s="9">
        <v>1745629.3782013811</v>
      </c>
      <c r="F7581" s="255" t="s">
        <v>9132</v>
      </c>
      <c r="G7581" s="9"/>
      <c r="H7581" s="255" t="s">
        <v>9168</v>
      </c>
      <c r="I7581" s="9">
        <v>4</v>
      </c>
    </row>
    <row r="7582">
      <c r="A7582" s="255" t="s">
        <v>8767</v>
      </c>
      <c r="B7582" s="9">
        <v>6</v>
      </c>
      <c r="C7582" s="255" t="s">
        <v>9102</v>
      </c>
      <c r="D7582" s="9"/>
      <c r="E7582" s="9">
        <v>1745629.3782013811</v>
      </c>
      <c r="F7582" s="255" t="s">
        <v>9120</v>
      </c>
      <c r="G7582" s="9"/>
      <c r="H7582" s="255" t="s">
        <v>9168</v>
      </c>
      <c r="I7582" s="9">
        <v>4</v>
      </c>
    </row>
    <row r="7583">
      <c r="A7583" s="255" t="s">
        <v>8768</v>
      </c>
      <c r="B7583" s="9">
        <v>6</v>
      </c>
      <c r="C7583" s="255" t="s">
        <v>9102</v>
      </c>
      <c r="D7583" s="9">
        <v>0.051555582707094393</v>
      </c>
      <c r="E7583" s="9">
        <v>1745629.3782013811</v>
      </c>
      <c r="F7583" s="255" t="s">
        <v>9114</v>
      </c>
      <c r="G7583" s="9"/>
      <c r="H7583" s="255" t="s">
        <v>9168</v>
      </c>
      <c r="I7583" s="9">
        <v>4</v>
      </c>
    </row>
    <row r="7584">
      <c r="A7584" s="255" t="s">
        <v>8761</v>
      </c>
      <c r="B7584" s="9">
        <v>6</v>
      </c>
      <c r="C7584" s="255" t="s">
        <v>9102</v>
      </c>
      <c r="D7584" s="9">
        <v>0.058666012245616191</v>
      </c>
      <c r="E7584" s="9">
        <v>1745629.3782013811</v>
      </c>
      <c r="F7584" s="255" t="s">
        <v>9124</v>
      </c>
      <c r="G7584" s="9"/>
      <c r="H7584" s="255" t="s">
        <v>9168</v>
      </c>
      <c r="I7584" s="9">
        <v>4</v>
      </c>
    </row>
    <row r="7585">
      <c r="A7585" s="255" t="s">
        <v>8763</v>
      </c>
      <c r="B7585" s="9">
        <v>6</v>
      </c>
      <c r="C7585" s="255" t="s">
        <v>9102</v>
      </c>
      <c r="D7585" s="9"/>
      <c r="E7585" s="9">
        <v>1745629.3782013811</v>
      </c>
      <c r="F7585" s="255" t="s">
        <v>9116</v>
      </c>
      <c r="G7585" s="9"/>
      <c r="H7585" s="255" t="s">
        <v>9168</v>
      </c>
      <c r="I7585" s="9">
        <v>4</v>
      </c>
    </row>
    <row r="7586">
      <c r="A7586" s="255" t="s">
        <v>8752</v>
      </c>
      <c r="B7586" s="9">
        <v>6</v>
      </c>
      <c r="C7586" s="255" t="s">
        <v>9102</v>
      </c>
      <c r="D7586" s="9">
        <v>0.068527995677783587</v>
      </c>
      <c r="E7586" s="9">
        <v>1745629.3782013811</v>
      </c>
      <c r="F7586" s="255" t="s">
        <v>9129</v>
      </c>
      <c r="G7586" s="9"/>
      <c r="H7586" s="255" t="s">
        <v>9168</v>
      </c>
      <c r="I7586" s="9">
        <v>4</v>
      </c>
    </row>
    <row r="7587">
      <c r="A7587" s="255" t="s">
        <v>8744</v>
      </c>
      <c r="B7587" s="9">
        <v>6</v>
      </c>
      <c r="C7587" s="255" t="s">
        <v>9102</v>
      </c>
      <c r="D7587" s="9">
        <v>0.068527995677783587</v>
      </c>
      <c r="E7587" s="9">
        <v>1745629.3782013811</v>
      </c>
      <c r="F7587" s="255" t="s">
        <v>9130</v>
      </c>
      <c r="G7587" s="9"/>
      <c r="H7587" s="255" t="s">
        <v>9168</v>
      </c>
      <c r="I7587" s="9">
        <v>4</v>
      </c>
    </row>
    <row r="7588">
      <c r="A7588" s="255" t="s">
        <v>8754</v>
      </c>
      <c r="B7588" s="9">
        <v>6</v>
      </c>
      <c r="C7588" s="255" t="s">
        <v>9102</v>
      </c>
      <c r="D7588" s="9">
        <v>0.044331777451430299</v>
      </c>
      <c r="E7588" s="9">
        <v>1745629.3782013811</v>
      </c>
      <c r="F7588" s="255" t="s">
        <v>9128</v>
      </c>
      <c r="G7588" s="9"/>
      <c r="H7588" s="255" t="s">
        <v>9168</v>
      </c>
      <c r="I7588" s="9">
        <v>4</v>
      </c>
    </row>
    <row r="7589">
      <c r="A7589" s="255" t="s">
        <v>8760</v>
      </c>
      <c r="B7589" s="9">
        <v>6</v>
      </c>
      <c r="C7589" s="255" t="s">
        <v>9102</v>
      </c>
      <c r="D7589" s="9"/>
      <c r="E7589" s="9">
        <v>1745629.3782013811</v>
      </c>
      <c r="F7589" s="255" t="s">
        <v>9118</v>
      </c>
      <c r="G7589" s="9"/>
      <c r="H7589" s="255" t="s">
        <v>9168</v>
      </c>
      <c r="I7589" s="9">
        <v>4</v>
      </c>
    </row>
    <row r="7590">
      <c r="A7590" s="255" t="s">
        <v>8753</v>
      </c>
      <c r="B7590" s="9">
        <v>6</v>
      </c>
      <c r="C7590" s="255" t="s">
        <v>9102</v>
      </c>
      <c r="D7590" s="9">
        <v>0.058666012245616191</v>
      </c>
      <c r="E7590" s="9">
        <v>1745629.3782013811</v>
      </c>
      <c r="F7590" s="255" t="s">
        <v>9122</v>
      </c>
      <c r="G7590" s="9"/>
      <c r="H7590" s="255" t="s">
        <v>9168</v>
      </c>
      <c r="I7590" s="9">
        <v>4</v>
      </c>
    </row>
    <row r="7591">
      <c r="A7591" s="255" t="s">
        <v>8751</v>
      </c>
      <c r="B7591" s="9">
        <v>6</v>
      </c>
      <c r="C7591" s="255" t="s">
        <v>9102</v>
      </c>
      <c r="D7591" s="9">
        <v>0.074279019423457771</v>
      </c>
      <c r="E7591" s="9">
        <v>1745629.3782013811</v>
      </c>
      <c r="F7591" s="255" t="s">
        <v>9131</v>
      </c>
      <c r="G7591" s="9"/>
      <c r="H7591" s="255" t="s">
        <v>9168</v>
      </c>
      <c r="I7591" s="9">
        <v>4</v>
      </c>
    </row>
    <row r="7592">
      <c r="A7592" s="255" t="s">
        <v>8769</v>
      </c>
      <c r="B7592" s="9">
        <v>7</v>
      </c>
      <c r="C7592" s="255" t="s">
        <v>9102</v>
      </c>
      <c r="D7592" s="9">
        <v>0.096195637270312648</v>
      </c>
      <c r="E7592" s="9">
        <v>1752644.3191166262</v>
      </c>
      <c r="F7592" s="255" t="s">
        <v>9128</v>
      </c>
      <c r="G7592" s="9"/>
      <c r="H7592" s="255" t="s">
        <v>9168</v>
      </c>
      <c r="I7592" s="9">
        <v>4</v>
      </c>
    </row>
    <row r="7593">
      <c r="A7593" s="255" t="s">
        <v>8773</v>
      </c>
      <c r="B7593" s="9">
        <v>7</v>
      </c>
      <c r="C7593" s="255" t="s">
        <v>9102</v>
      </c>
      <c r="D7593" s="9">
        <v>0.080350395611256592</v>
      </c>
      <c r="E7593" s="9">
        <v>1752644.3191166262</v>
      </c>
      <c r="F7593" s="255" t="s">
        <v>9137</v>
      </c>
      <c r="G7593" s="9"/>
      <c r="H7593" s="255" t="s">
        <v>9168</v>
      </c>
      <c r="I7593" s="9">
        <v>4</v>
      </c>
    </row>
    <row r="7594">
      <c r="A7594" s="255" t="s">
        <v>8790</v>
      </c>
      <c r="B7594" s="9">
        <v>7</v>
      </c>
      <c r="C7594" s="255" t="s">
        <v>9102</v>
      </c>
      <c r="D7594" s="9">
        <v>0.082240852783668439</v>
      </c>
      <c r="E7594" s="9">
        <v>1752644.3191166262</v>
      </c>
      <c r="F7594" s="255" t="s">
        <v>9136</v>
      </c>
      <c r="G7594" s="9"/>
      <c r="H7594" s="255" t="s">
        <v>9168</v>
      </c>
      <c r="I7594" s="9">
        <v>4</v>
      </c>
    </row>
    <row r="7595">
      <c r="A7595" s="255" t="s">
        <v>8771</v>
      </c>
      <c r="B7595" s="9">
        <v>7</v>
      </c>
      <c r="C7595" s="255" t="s">
        <v>9102</v>
      </c>
      <c r="D7595" s="9">
        <v>0.064381078785598081</v>
      </c>
      <c r="E7595" s="9">
        <v>1752644.3191166262</v>
      </c>
      <c r="F7595" s="255" t="s">
        <v>9123</v>
      </c>
      <c r="G7595" s="9"/>
      <c r="H7595" s="255" t="s">
        <v>9168</v>
      </c>
      <c r="I7595" s="9">
        <v>4</v>
      </c>
    </row>
    <row r="7596">
      <c r="A7596" s="255" t="s">
        <v>8780</v>
      </c>
      <c r="B7596" s="9">
        <v>7</v>
      </c>
      <c r="C7596" s="255" t="s">
        <v>9102</v>
      </c>
      <c r="D7596" s="9">
        <v>0.081037538327156197</v>
      </c>
      <c r="E7596" s="9">
        <v>1752644.3191166262</v>
      </c>
      <c r="F7596" s="255" t="s">
        <v>9126</v>
      </c>
      <c r="G7596" s="9"/>
      <c r="H7596" s="255" t="s">
        <v>9168</v>
      </c>
      <c r="I7596" s="9">
        <v>4</v>
      </c>
    </row>
    <row r="7597">
      <c r="A7597" s="255" t="s">
        <v>8779</v>
      </c>
      <c r="B7597" s="9">
        <v>7</v>
      </c>
      <c r="C7597" s="255" t="s">
        <v>9102</v>
      </c>
      <c r="D7597" s="9">
        <v>0.086845300981254481</v>
      </c>
      <c r="E7597" s="9">
        <v>1752644.3191166262</v>
      </c>
      <c r="F7597" s="255" t="s">
        <v>9135</v>
      </c>
      <c r="G7597" s="9"/>
      <c r="H7597" s="255" t="s">
        <v>9168</v>
      </c>
      <c r="I7597" s="9">
        <v>4</v>
      </c>
    </row>
    <row r="7598">
      <c r="A7598" s="255" t="s">
        <v>8782</v>
      </c>
      <c r="B7598" s="9">
        <v>7</v>
      </c>
      <c r="C7598" s="255" t="s">
        <v>9102</v>
      </c>
      <c r="D7598" s="9"/>
      <c r="E7598" s="9">
        <v>1752644.3191166262</v>
      </c>
      <c r="F7598" s="255" t="s">
        <v>9119</v>
      </c>
      <c r="G7598" s="9"/>
      <c r="H7598" s="255" t="s">
        <v>9168</v>
      </c>
      <c r="I7598" s="9">
        <v>4</v>
      </c>
    </row>
    <row r="7599">
      <c r="A7599" s="255" t="s">
        <v>8777</v>
      </c>
      <c r="B7599" s="9">
        <v>7</v>
      </c>
      <c r="C7599" s="255" t="s">
        <v>9102</v>
      </c>
      <c r="D7599" s="9">
        <v>0.099174853001769814</v>
      </c>
      <c r="E7599" s="9">
        <v>1752644.3191166262</v>
      </c>
      <c r="F7599" s="255" t="s">
        <v>9134</v>
      </c>
      <c r="G7599" s="9"/>
      <c r="H7599" s="255" t="s">
        <v>9168</v>
      </c>
      <c r="I7599" s="9">
        <v>4</v>
      </c>
    </row>
    <row r="7600">
      <c r="A7600" s="255" t="s">
        <v>8787</v>
      </c>
      <c r="B7600" s="9">
        <v>7</v>
      </c>
      <c r="C7600" s="255" t="s">
        <v>9102</v>
      </c>
      <c r="D7600" s="9"/>
      <c r="E7600" s="9">
        <v>1752644.3191166262</v>
      </c>
      <c r="F7600" s="255" t="s">
        <v>9121</v>
      </c>
      <c r="G7600" s="9"/>
      <c r="H7600" s="255" t="s">
        <v>9168</v>
      </c>
      <c r="I7600" s="9">
        <v>4</v>
      </c>
    </row>
    <row r="7601">
      <c r="A7601" s="255" t="s">
        <v>8786</v>
      </c>
      <c r="B7601" s="9">
        <v>7</v>
      </c>
      <c r="C7601" s="255" t="s">
        <v>9102</v>
      </c>
      <c r="D7601" s="9"/>
      <c r="E7601" s="9">
        <v>1752644.3191166262</v>
      </c>
      <c r="F7601" s="255" t="s">
        <v>9116</v>
      </c>
      <c r="G7601" s="9"/>
      <c r="H7601" s="255" t="s">
        <v>9168</v>
      </c>
      <c r="I7601" s="9">
        <v>4</v>
      </c>
    </row>
    <row r="7602">
      <c r="A7602" s="255" t="s">
        <v>8776</v>
      </c>
      <c r="B7602" s="9">
        <v>7</v>
      </c>
      <c r="C7602" s="255" t="s">
        <v>9102</v>
      </c>
      <c r="D7602" s="9">
        <v>0.13790932222299962</v>
      </c>
      <c r="E7602" s="9">
        <v>1752644.3191166262</v>
      </c>
      <c r="F7602" s="255" t="s">
        <v>9133</v>
      </c>
      <c r="G7602" s="9"/>
      <c r="H7602" s="255" t="s">
        <v>9168</v>
      </c>
      <c r="I7602" s="9">
        <v>4</v>
      </c>
    </row>
    <row r="7603">
      <c r="A7603" s="255" t="s">
        <v>8781</v>
      </c>
      <c r="B7603" s="9">
        <v>7</v>
      </c>
      <c r="C7603" s="255" t="s">
        <v>9102</v>
      </c>
      <c r="D7603" s="9"/>
      <c r="E7603" s="9">
        <v>1752644.3191166262</v>
      </c>
      <c r="F7603" s="255" t="s">
        <v>9118</v>
      </c>
      <c r="G7603" s="9"/>
      <c r="H7603" s="255" t="s">
        <v>9168</v>
      </c>
      <c r="I7603" s="9">
        <v>4</v>
      </c>
    </row>
    <row r="7604">
      <c r="A7604" s="255" t="s">
        <v>8791</v>
      </c>
      <c r="B7604" s="9">
        <v>7</v>
      </c>
      <c r="C7604" s="255" t="s">
        <v>9102</v>
      </c>
      <c r="D7604" s="9">
        <v>0.064381078785598081</v>
      </c>
      <c r="E7604" s="9">
        <v>1752644.3191166262</v>
      </c>
      <c r="F7604" s="255" t="s">
        <v>9124</v>
      </c>
      <c r="G7604" s="9"/>
      <c r="H7604" s="255" t="s">
        <v>9168</v>
      </c>
      <c r="I7604" s="9">
        <v>4</v>
      </c>
    </row>
    <row r="7605">
      <c r="A7605" s="255" t="s">
        <v>8789</v>
      </c>
      <c r="B7605" s="9">
        <v>7</v>
      </c>
      <c r="C7605" s="255" t="s">
        <v>9102</v>
      </c>
      <c r="D7605" s="9">
        <v>0.085551410673190553</v>
      </c>
      <c r="E7605" s="9">
        <v>1752644.3191166262</v>
      </c>
      <c r="F7605" s="255" t="s">
        <v>9130</v>
      </c>
      <c r="G7605" s="9"/>
      <c r="H7605" s="255" t="s">
        <v>9168</v>
      </c>
      <c r="I7605" s="9">
        <v>4</v>
      </c>
    </row>
    <row r="7606">
      <c r="A7606" s="255" t="s">
        <v>8788</v>
      </c>
      <c r="B7606" s="9">
        <v>7</v>
      </c>
      <c r="C7606" s="255" t="s">
        <v>9102</v>
      </c>
      <c r="D7606" s="9">
        <v>0.097896907116859833</v>
      </c>
      <c r="E7606" s="9">
        <v>1752644.3191166262</v>
      </c>
      <c r="F7606" s="255" t="s">
        <v>9131</v>
      </c>
      <c r="G7606" s="9"/>
      <c r="H7606" s="255" t="s">
        <v>9168</v>
      </c>
      <c r="I7606" s="9">
        <v>4</v>
      </c>
    </row>
    <row r="7607">
      <c r="A7607" s="255" t="s">
        <v>8785</v>
      </c>
      <c r="B7607" s="9">
        <v>7</v>
      </c>
      <c r="C7607" s="255" t="s">
        <v>9102</v>
      </c>
      <c r="D7607" s="9">
        <v>0.085551410673190553</v>
      </c>
      <c r="E7607" s="9">
        <v>1752644.3191166262</v>
      </c>
      <c r="F7607" s="255" t="s">
        <v>9129</v>
      </c>
      <c r="G7607" s="9"/>
      <c r="H7607" s="255" t="s">
        <v>9168</v>
      </c>
      <c r="I7607" s="9">
        <v>4</v>
      </c>
    </row>
    <row r="7608">
      <c r="A7608" s="255" t="s">
        <v>8792</v>
      </c>
      <c r="B7608" s="9">
        <v>7</v>
      </c>
      <c r="C7608" s="255" t="s">
        <v>9102</v>
      </c>
      <c r="D7608" s="9"/>
      <c r="E7608" s="9">
        <v>1752644.3191166262</v>
      </c>
      <c r="F7608" s="255" t="s">
        <v>9120</v>
      </c>
      <c r="G7608" s="9"/>
      <c r="H7608" s="255" t="s">
        <v>9168</v>
      </c>
      <c r="I7608" s="9">
        <v>4</v>
      </c>
    </row>
    <row r="7609">
      <c r="A7609" s="255" t="s">
        <v>8772</v>
      </c>
      <c r="B7609" s="9">
        <v>7</v>
      </c>
      <c r="C7609" s="255" t="s">
        <v>9102</v>
      </c>
      <c r="D7609" s="9">
        <v>0.090213160579727669</v>
      </c>
      <c r="E7609" s="9">
        <v>1752644.3191166262</v>
      </c>
      <c r="F7609" s="255" t="s">
        <v>9132</v>
      </c>
      <c r="G7609" s="9"/>
      <c r="H7609" s="255" t="s">
        <v>9168</v>
      </c>
      <c r="I7609" s="9">
        <v>4</v>
      </c>
    </row>
    <row r="7610">
      <c r="A7610" s="255" t="s">
        <v>8784</v>
      </c>
      <c r="B7610" s="9">
        <v>7</v>
      </c>
      <c r="C7610" s="255" t="s">
        <v>9102</v>
      </c>
      <c r="D7610" s="9"/>
      <c r="E7610" s="9">
        <v>1752644.3191166262</v>
      </c>
      <c r="F7610" s="255" t="s">
        <v>9115</v>
      </c>
      <c r="G7610" s="9"/>
      <c r="H7610" s="255" t="s">
        <v>9168</v>
      </c>
      <c r="I7610" s="9">
        <v>4</v>
      </c>
    </row>
    <row r="7611">
      <c r="A7611" s="255" t="s">
        <v>8775</v>
      </c>
      <c r="B7611" s="9">
        <v>7</v>
      </c>
      <c r="C7611" s="255" t="s">
        <v>9102</v>
      </c>
      <c r="D7611" s="9">
        <v>0.064381078785598081</v>
      </c>
      <c r="E7611" s="9">
        <v>1752644.3191166262</v>
      </c>
      <c r="F7611" s="255" t="s">
        <v>9122</v>
      </c>
      <c r="G7611" s="9"/>
      <c r="H7611" s="255" t="s">
        <v>9168</v>
      </c>
      <c r="I7611" s="9">
        <v>4</v>
      </c>
    </row>
    <row r="7612">
      <c r="A7612" s="255" t="s">
        <v>8778</v>
      </c>
      <c r="B7612" s="9">
        <v>7</v>
      </c>
      <c r="C7612" s="255" t="s">
        <v>9102</v>
      </c>
      <c r="D7612" s="9">
        <v>0.084648491002251428</v>
      </c>
      <c r="E7612" s="9">
        <v>1752644.3191166262</v>
      </c>
      <c r="F7612" s="255" t="s">
        <v>9114</v>
      </c>
      <c r="G7612" s="9"/>
      <c r="H7612" s="255" t="s">
        <v>9168</v>
      </c>
      <c r="I7612" s="9">
        <v>4</v>
      </c>
    </row>
    <row r="7613">
      <c r="A7613" s="255" t="s">
        <v>8770</v>
      </c>
      <c r="B7613" s="9">
        <v>7</v>
      </c>
      <c r="C7613" s="255" t="s">
        <v>9102</v>
      </c>
      <c r="D7613" s="9">
        <v>0.096195637270312648</v>
      </c>
      <c r="E7613" s="9">
        <v>1752644.3191166262</v>
      </c>
      <c r="F7613" s="255" t="s">
        <v>9127</v>
      </c>
      <c r="G7613" s="9"/>
      <c r="H7613" s="255" t="s">
        <v>9168</v>
      </c>
      <c r="I7613" s="9">
        <v>4</v>
      </c>
    </row>
    <row r="7614">
      <c r="A7614" s="255" t="s">
        <v>8793</v>
      </c>
      <c r="B7614" s="9">
        <v>7</v>
      </c>
      <c r="C7614" s="255" t="s">
        <v>9102</v>
      </c>
      <c r="D7614" s="9"/>
      <c r="E7614" s="9">
        <v>1752644.3191166262</v>
      </c>
      <c r="F7614" s="255" t="s">
        <v>9117</v>
      </c>
      <c r="G7614" s="9"/>
      <c r="H7614" s="255" t="s">
        <v>9168</v>
      </c>
      <c r="I7614" s="9">
        <v>4</v>
      </c>
    </row>
    <row r="7615">
      <c r="A7615" s="255" t="s">
        <v>8774</v>
      </c>
      <c r="B7615" s="9">
        <v>7</v>
      </c>
      <c r="C7615" s="255" t="s">
        <v>9102</v>
      </c>
      <c r="D7615" s="9">
        <v>0.10131705000664357</v>
      </c>
      <c r="E7615" s="9">
        <v>1752644.3191166262</v>
      </c>
      <c r="F7615" s="255" t="s">
        <v>9125</v>
      </c>
      <c r="G7615" s="9"/>
      <c r="H7615" s="255" t="s">
        <v>9168</v>
      </c>
      <c r="I7615" s="9">
        <v>4</v>
      </c>
    </row>
    <row r="7616">
      <c r="A7616" s="255" t="s">
        <v>8783</v>
      </c>
      <c r="B7616" s="9">
        <v>7</v>
      </c>
      <c r="C7616" s="255" t="s">
        <v>9102</v>
      </c>
      <c r="D7616" s="9"/>
      <c r="E7616" s="9">
        <v>1752644.3191166262</v>
      </c>
      <c r="F7616" s="255" t="s">
        <v>9138</v>
      </c>
      <c r="G7616" s="9"/>
      <c r="H7616" s="255" t="s">
        <v>9168</v>
      </c>
      <c r="I7616" s="9">
        <v>4</v>
      </c>
    </row>
    <row r="7617">
      <c r="A7617" s="255" t="s">
        <v>8814</v>
      </c>
      <c r="B7617" s="9">
        <v>8</v>
      </c>
      <c r="C7617" s="255" t="s">
        <v>9102</v>
      </c>
      <c r="D7617" s="9">
        <v>0.12568175157271261</v>
      </c>
      <c r="E7617" s="9">
        <v>1746329.1424868982</v>
      </c>
      <c r="F7617" s="255" t="s">
        <v>9126</v>
      </c>
      <c r="G7617" s="9"/>
      <c r="H7617" s="255" t="s">
        <v>9168</v>
      </c>
      <c r="I7617" s="9">
        <v>4</v>
      </c>
    </row>
    <row r="7618">
      <c r="A7618" s="255" t="s">
        <v>8794</v>
      </c>
      <c r="B7618" s="9">
        <v>8</v>
      </c>
      <c r="C7618" s="255" t="s">
        <v>9102</v>
      </c>
      <c r="D7618" s="9">
        <v>0.1140522586579569</v>
      </c>
      <c r="E7618" s="9">
        <v>1746329.1424868982</v>
      </c>
      <c r="F7618" s="255" t="s">
        <v>9124</v>
      </c>
      <c r="G7618" s="9"/>
      <c r="H7618" s="255" t="s">
        <v>9168</v>
      </c>
      <c r="I7618" s="9">
        <v>4</v>
      </c>
    </row>
    <row r="7619">
      <c r="A7619" s="255" t="s">
        <v>8797</v>
      </c>
      <c r="B7619" s="9">
        <v>8</v>
      </c>
      <c r="C7619" s="255" t="s">
        <v>9102</v>
      </c>
      <c r="D7619" s="9">
        <v>0.13626509335796894</v>
      </c>
      <c r="E7619" s="9">
        <v>1746329.1424868982</v>
      </c>
      <c r="F7619" s="255" t="s">
        <v>9128</v>
      </c>
      <c r="G7619" s="9"/>
      <c r="H7619" s="255" t="s">
        <v>9168</v>
      </c>
      <c r="I7619" s="9">
        <v>4</v>
      </c>
    </row>
    <row r="7620">
      <c r="A7620" s="255" t="s">
        <v>8809</v>
      </c>
      <c r="B7620" s="9">
        <v>8</v>
      </c>
      <c r="C7620" s="255" t="s">
        <v>9102</v>
      </c>
      <c r="D7620" s="9"/>
      <c r="E7620" s="9">
        <v>1746329.1424868982</v>
      </c>
      <c r="F7620" s="255" t="s">
        <v>9116</v>
      </c>
      <c r="G7620" s="9"/>
      <c r="H7620" s="255" t="s">
        <v>9168</v>
      </c>
      <c r="I7620" s="9">
        <v>4</v>
      </c>
    </row>
    <row r="7621">
      <c r="A7621" s="255" t="s">
        <v>8812</v>
      </c>
      <c r="B7621" s="9">
        <v>8</v>
      </c>
      <c r="C7621" s="255" t="s">
        <v>9102</v>
      </c>
      <c r="D7621" s="9"/>
      <c r="E7621" s="9">
        <v>1746329.1424868982</v>
      </c>
      <c r="F7621" s="255" t="s">
        <v>9115</v>
      </c>
      <c r="G7621" s="9"/>
      <c r="H7621" s="255" t="s">
        <v>9168</v>
      </c>
      <c r="I7621" s="9">
        <v>4</v>
      </c>
    </row>
    <row r="7622">
      <c r="A7622" s="255" t="s">
        <v>8803</v>
      </c>
      <c r="B7622" s="9">
        <v>8</v>
      </c>
      <c r="C7622" s="255" t="s">
        <v>9102</v>
      </c>
      <c r="D7622" s="9"/>
      <c r="E7622" s="9">
        <v>1746329.1424868982</v>
      </c>
      <c r="F7622" s="255" t="s">
        <v>9119</v>
      </c>
      <c r="G7622" s="9"/>
      <c r="H7622" s="255" t="s">
        <v>9168</v>
      </c>
      <c r="I7622" s="9">
        <v>4</v>
      </c>
    </row>
    <row r="7623">
      <c r="A7623" s="255" t="s">
        <v>8795</v>
      </c>
      <c r="B7623" s="9">
        <v>8</v>
      </c>
      <c r="C7623" s="255" t="s">
        <v>9102</v>
      </c>
      <c r="D7623" s="9">
        <v>0.12289566409698942</v>
      </c>
      <c r="E7623" s="9">
        <v>1746329.1424868982</v>
      </c>
      <c r="F7623" s="255" t="s">
        <v>9132</v>
      </c>
      <c r="G7623" s="9"/>
      <c r="H7623" s="255" t="s">
        <v>9168</v>
      </c>
      <c r="I7623" s="9">
        <v>4</v>
      </c>
    </row>
    <row r="7624">
      <c r="A7624" s="255" t="s">
        <v>8802</v>
      </c>
      <c r="B7624" s="9">
        <v>8</v>
      </c>
      <c r="C7624" s="255" t="s">
        <v>9102</v>
      </c>
      <c r="D7624" s="9">
        <v>0.12523760733810496</v>
      </c>
      <c r="E7624" s="9">
        <v>1746329.1424868982</v>
      </c>
      <c r="F7624" s="255" t="s">
        <v>9131</v>
      </c>
      <c r="G7624" s="9"/>
      <c r="H7624" s="255" t="s">
        <v>9168</v>
      </c>
      <c r="I7624" s="9">
        <v>4</v>
      </c>
    </row>
    <row r="7625">
      <c r="A7625" s="255" t="s">
        <v>8805</v>
      </c>
      <c r="B7625" s="9">
        <v>8</v>
      </c>
      <c r="C7625" s="255" t="s">
        <v>9102</v>
      </c>
      <c r="D7625" s="9"/>
      <c r="E7625" s="9">
        <v>1746329.1424868982</v>
      </c>
      <c r="F7625" s="255" t="s">
        <v>9138</v>
      </c>
      <c r="G7625" s="9"/>
      <c r="H7625" s="255" t="s">
        <v>9168</v>
      </c>
      <c r="I7625" s="9">
        <v>4</v>
      </c>
    </row>
    <row r="7626">
      <c r="A7626" s="255" t="s">
        <v>8796</v>
      </c>
      <c r="B7626" s="9">
        <v>8</v>
      </c>
      <c r="C7626" s="255" t="s">
        <v>9102</v>
      </c>
      <c r="D7626" s="9">
        <v>0.12111750381605754</v>
      </c>
      <c r="E7626" s="9">
        <v>1746329.1424868982</v>
      </c>
      <c r="F7626" s="255" t="s">
        <v>9130</v>
      </c>
      <c r="G7626" s="9"/>
      <c r="H7626" s="255" t="s">
        <v>9168</v>
      </c>
      <c r="I7626" s="9">
        <v>4</v>
      </c>
    </row>
    <row r="7627">
      <c r="A7627" s="255" t="s">
        <v>8817</v>
      </c>
      <c r="B7627" s="9">
        <v>8</v>
      </c>
      <c r="C7627" s="255" t="s">
        <v>9102</v>
      </c>
      <c r="D7627" s="9">
        <v>0.1140522586579569</v>
      </c>
      <c r="E7627" s="9">
        <v>1746329.1424868982</v>
      </c>
      <c r="F7627" s="255" t="s">
        <v>9122</v>
      </c>
      <c r="G7627" s="9"/>
      <c r="H7627" s="255" t="s">
        <v>9168</v>
      </c>
      <c r="I7627" s="9">
        <v>4</v>
      </c>
    </row>
    <row r="7628">
      <c r="A7628" s="255" t="s">
        <v>8811</v>
      </c>
      <c r="B7628" s="9">
        <v>8</v>
      </c>
      <c r="C7628" s="255" t="s">
        <v>9102</v>
      </c>
      <c r="D7628" s="9">
        <v>0.11536928948803202</v>
      </c>
      <c r="E7628" s="9">
        <v>1746329.1424868982</v>
      </c>
      <c r="F7628" s="255" t="s">
        <v>9135</v>
      </c>
      <c r="G7628" s="9"/>
      <c r="H7628" s="255" t="s">
        <v>9168</v>
      </c>
      <c r="I7628" s="9">
        <v>4</v>
      </c>
    </row>
    <row r="7629">
      <c r="A7629" s="255" t="s">
        <v>8800</v>
      </c>
      <c r="B7629" s="9">
        <v>8</v>
      </c>
      <c r="C7629" s="255" t="s">
        <v>9102</v>
      </c>
      <c r="D7629" s="9">
        <v>0.12111750381605754</v>
      </c>
      <c r="E7629" s="9">
        <v>1746329.1424868982</v>
      </c>
      <c r="F7629" s="255" t="s">
        <v>9129</v>
      </c>
      <c r="G7629" s="9"/>
      <c r="H7629" s="255" t="s">
        <v>9168</v>
      </c>
      <c r="I7629" s="9">
        <v>4</v>
      </c>
    </row>
    <row r="7630">
      <c r="A7630" s="255" t="s">
        <v>8807</v>
      </c>
      <c r="B7630" s="9">
        <v>8</v>
      </c>
      <c r="C7630" s="255" t="s">
        <v>9102</v>
      </c>
      <c r="D7630" s="9">
        <v>0.13817844844047611</v>
      </c>
      <c r="E7630" s="9">
        <v>1746329.1424868982</v>
      </c>
      <c r="F7630" s="255" t="s">
        <v>9133</v>
      </c>
      <c r="G7630" s="9"/>
      <c r="H7630" s="255" t="s">
        <v>9168</v>
      </c>
      <c r="I7630" s="9">
        <v>4</v>
      </c>
    </row>
    <row r="7631">
      <c r="A7631" s="255" t="s">
        <v>8818</v>
      </c>
      <c r="B7631" s="9">
        <v>8</v>
      </c>
      <c r="C7631" s="255" t="s">
        <v>9102</v>
      </c>
      <c r="D7631" s="9"/>
      <c r="E7631" s="9">
        <v>1746329.1424868982</v>
      </c>
      <c r="F7631" s="255" t="s">
        <v>9120</v>
      </c>
      <c r="G7631" s="9"/>
      <c r="H7631" s="255" t="s">
        <v>9168</v>
      </c>
      <c r="I7631" s="9">
        <v>4</v>
      </c>
    </row>
    <row r="7632">
      <c r="A7632" s="255" t="s">
        <v>8804</v>
      </c>
      <c r="B7632" s="9">
        <v>8</v>
      </c>
      <c r="C7632" s="255" t="s">
        <v>9102</v>
      </c>
      <c r="D7632" s="9">
        <v>0.11988957381993517</v>
      </c>
      <c r="E7632" s="9">
        <v>1746329.1424868982</v>
      </c>
      <c r="F7632" s="255" t="s">
        <v>9137</v>
      </c>
      <c r="G7632" s="9"/>
      <c r="H7632" s="255" t="s">
        <v>9168</v>
      </c>
      <c r="I7632" s="9">
        <v>4</v>
      </c>
    </row>
    <row r="7633">
      <c r="A7633" s="255" t="s">
        <v>8815</v>
      </c>
      <c r="B7633" s="9">
        <v>8</v>
      </c>
      <c r="C7633" s="255" t="s">
        <v>9102</v>
      </c>
      <c r="D7633" s="9">
        <v>0.12087662527964525</v>
      </c>
      <c r="E7633" s="9">
        <v>1746329.1424868982</v>
      </c>
      <c r="F7633" s="255" t="s">
        <v>9134</v>
      </c>
      <c r="G7633" s="9"/>
      <c r="H7633" s="255" t="s">
        <v>9168</v>
      </c>
      <c r="I7633" s="9">
        <v>4</v>
      </c>
    </row>
    <row r="7634">
      <c r="A7634" s="255" t="s">
        <v>8808</v>
      </c>
      <c r="B7634" s="9">
        <v>8</v>
      </c>
      <c r="C7634" s="255" t="s">
        <v>9102</v>
      </c>
      <c r="D7634" s="9">
        <v>0.12321818695023101</v>
      </c>
      <c r="E7634" s="9">
        <v>1746329.1424868982</v>
      </c>
      <c r="F7634" s="255" t="s">
        <v>9125</v>
      </c>
      <c r="G7634" s="9"/>
      <c r="H7634" s="255" t="s">
        <v>9168</v>
      </c>
      <c r="I7634" s="9">
        <v>4</v>
      </c>
    </row>
    <row r="7635">
      <c r="A7635" s="255" t="s">
        <v>8799</v>
      </c>
      <c r="B7635" s="9">
        <v>8</v>
      </c>
      <c r="C7635" s="255" t="s">
        <v>9102</v>
      </c>
      <c r="D7635" s="9"/>
      <c r="E7635" s="9">
        <v>1746329.1424868982</v>
      </c>
      <c r="F7635" s="255" t="s">
        <v>9121</v>
      </c>
      <c r="G7635" s="9"/>
      <c r="H7635" s="255" t="s">
        <v>9168</v>
      </c>
      <c r="I7635" s="9">
        <v>4</v>
      </c>
    </row>
    <row r="7636">
      <c r="A7636" s="255" t="s">
        <v>8806</v>
      </c>
      <c r="B7636" s="9">
        <v>8</v>
      </c>
      <c r="C7636" s="255" t="s">
        <v>9102</v>
      </c>
      <c r="D7636" s="9">
        <v>0.12273403306479234</v>
      </c>
      <c r="E7636" s="9">
        <v>1746329.1424868982</v>
      </c>
      <c r="F7636" s="255" t="s">
        <v>9114</v>
      </c>
      <c r="G7636" s="9"/>
      <c r="H7636" s="255" t="s">
        <v>9168</v>
      </c>
      <c r="I7636" s="9">
        <v>4</v>
      </c>
    </row>
    <row r="7637">
      <c r="A7637" s="255" t="s">
        <v>8816</v>
      </c>
      <c r="B7637" s="9">
        <v>8</v>
      </c>
      <c r="C7637" s="255" t="s">
        <v>9102</v>
      </c>
      <c r="D7637" s="9"/>
      <c r="E7637" s="9">
        <v>1746329.1424868982</v>
      </c>
      <c r="F7637" s="255" t="s">
        <v>9117</v>
      </c>
      <c r="G7637" s="9"/>
      <c r="H7637" s="255" t="s">
        <v>9168</v>
      </c>
      <c r="I7637" s="9">
        <v>4</v>
      </c>
    </row>
    <row r="7638">
      <c r="A7638" s="255" t="s">
        <v>8798</v>
      </c>
      <c r="B7638" s="9">
        <v>8</v>
      </c>
      <c r="C7638" s="255" t="s">
        <v>9102</v>
      </c>
      <c r="D7638" s="9">
        <v>0.13582493007600338</v>
      </c>
      <c r="E7638" s="9">
        <v>1746329.1424868982</v>
      </c>
      <c r="F7638" s="255" t="s">
        <v>9136</v>
      </c>
      <c r="G7638" s="9"/>
      <c r="H7638" s="255" t="s">
        <v>9168</v>
      </c>
      <c r="I7638" s="9">
        <v>4</v>
      </c>
    </row>
    <row r="7639">
      <c r="A7639" s="255" t="s">
        <v>8801</v>
      </c>
      <c r="B7639" s="9">
        <v>8</v>
      </c>
      <c r="C7639" s="255" t="s">
        <v>9102</v>
      </c>
      <c r="D7639" s="9"/>
      <c r="E7639" s="9">
        <v>1746329.1424868982</v>
      </c>
      <c r="F7639" s="255" t="s">
        <v>9118</v>
      </c>
      <c r="G7639" s="9"/>
      <c r="H7639" s="255" t="s">
        <v>9168</v>
      </c>
      <c r="I7639" s="9">
        <v>4</v>
      </c>
    </row>
    <row r="7640">
      <c r="A7640" s="255" t="s">
        <v>8813</v>
      </c>
      <c r="B7640" s="9">
        <v>8</v>
      </c>
      <c r="C7640" s="255" t="s">
        <v>9102</v>
      </c>
      <c r="D7640" s="9">
        <v>0.13626509335796894</v>
      </c>
      <c r="E7640" s="9">
        <v>1746329.1424868982</v>
      </c>
      <c r="F7640" s="255" t="s">
        <v>9127</v>
      </c>
      <c r="G7640" s="9"/>
      <c r="H7640" s="255" t="s">
        <v>9168</v>
      </c>
      <c r="I7640" s="9">
        <v>4</v>
      </c>
    </row>
    <row r="7641">
      <c r="A7641" s="255" t="s">
        <v>8810</v>
      </c>
      <c r="B7641" s="9">
        <v>8</v>
      </c>
      <c r="C7641" s="255" t="s">
        <v>9102</v>
      </c>
      <c r="D7641" s="9">
        <v>0.1140522586579569</v>
      </c>
      <c r="E7641" s="9">
        <v>1746329.1424868982</v>
      </c>
      <c r="F7641" s="255" t="s">
        <v>9123</v>
      </c>
      <c r="G7641" s="9"/>
      <c r="H7641" s="255" t="s">
        <v>9168</v>
      </c>
      <c r="I7641" s="9">
        <v>4</v>
      </c>
    </row>
    <row r="7642">
      <c r="A7642" s="255" t="s">
        <v>8841</v>
      </c>
      <c r="B7642" s="9">
        <v>9</v>
      </c>
      <c r="C7642" s="255" t="s">
        <v>9102</v>
      </c>
      <c r="D7642" s="9">
        <v>0.14805921084682835</v>
      </c>
      <c r="E7642" s="9">
        <v>1747858.0461865487</v>
      </c>
      <c r="F7642" s="255" t="s">
        <v>9129</v>
      </c>
      <c r="G7642" s="9"/>
      <c r="H7642" s="255" t="s">
        <v>9168</v>
      </c>
      <c r="I7642" s="9">
        <v>4</v>
      </c>
    </row>
    <row r="7643">
      <c r="A7643" s="255" t="s">
        <v>8820</v>
      </c>
      <c r="B7643" s="9">
        <v>9</v>
      </c>
      <c r="C7643" s="255" t="s">
        <v>9102</v>
      </c>
      <c r="D7643" s="9">
        <v>0.14286500330043664</v>
      </c>
      <c r="E7643" s="9">
        <v>1747858.0461865487</v>
      </c>
      <c r="F7643" s="255" t="s">
        <v>9126</v>
      </c>
      <c r="G7643" s="9"/>
      <c r="H7643" s="255" t="s">
        <v>9168</v>
      </c>
      <c r="I7643" s="9">
        <v>4</v>
      </c>
    </row>
    <row r="7644">
      <c r="A7644" s="255" t="s">
        <v>8819</v>
      </c>
      <c r="B7644" s="9">
        <v>9</v>
      </c>
      <c r="C7644" s="255" t="s">
        <v>9102</v>
      </c>
      <c r="D7644" s="9">
        <v>0.14805921084682835</v>
      </c>
      <c r="E7644" s="9">
        <v>1747858.0461865487</v>
      </c>
      <c r="F7644" s="255" t="s">
        <v>9130</v>
      </c>
      <c r="G7644" s="9"/>
      <c r="H7644" s="255" t="s">
        <v>9168</v>
      </c>
      <c r="I7644" s="9">
        <v>4</v>
      </c>
    </row>
    <row r="7645">
      <c r="A7645" s="255" t="s">
        <v>8826</v>
      </c>
      <c r="B7645" s="9">
        <v>9</v>
      </c>
      <c r="C7645" s="255" t="s">
        <v>9102</v>
      </c>
      <c r="D7645" s="9">
        <v>0.15171105922244785</v>
      </c>
      <c r="E7645" s="9">
        <v>1747858.0461865487</v>
      </c>
      <c r="F7645" s="255" t="s">
        <v>9128</v>
      </c>
      <c r="G7645" s="9"/>
      <c r="H7645" s="255" t="s">
        <v>9168</v>
      </c>
      <c r="I7645" s="9">
        <v>4</v>
      </c>
    </row>
    <row r="7646">
      <c r="A7646" s="255" t="s">
        <v>8825</v>
      </c>
      <c r="B7646" s="9">
        <v>9</v>
      </c>
      <c r="C7646" s="255" t="s">
        <v>9102</v>
      </c>
      <c r="D7646" s="9">
        <v>0.1567567221867576</v>
      </c>
      <c r="E7646" s="9">
        <v>1747858.0461865487</v>
      </c>
      <c r="F7646" s="255" t="s">
        <v>9131</v>
      </c>
      <c r="G7646" s="9"/>
      <c r="H7646" s="255" t="s">
        <v>9168</v>
      </c>
      <c r="I7646" s="9">
        <v>4</v>
      </c>
    </row>
    <row r="7647">
      <c r="A7647" s="255" t="s">
        <v>8840</v>
      </c>
      <c r="B7647" s="9">
        <v>9</v>
      </c>
      <c r="C7647" s="255" t="s">
        <v>9102</v>
      </c>
      <c r="D7647" s="9"/>
      <c r="E7647" s="9">
        <v>1747858.0461865487</v>
      </c>
      <c r="F7647" s="255" t="s">
        <v>9116</v>
      </c>
      <c r="G7647" s="9"/>
      <c r="H7647" s="255" t="s">
        <v>9168</v>
      </c>
      <c r="I7647" s="9">
        <v>4</v>
      </c>
    </row>
    <row r="7648">
      <c r="A7648" s="255" t="s">
        <v>8831</v>
      </c>
      <c r="B7648" s="9">
        <v>9</v>
      </c>
      <c r="C7648" s="255" t="s">
        <v>9102</v>
      </c>
      <c r="D7648" s="9"/>
      <c r="E7648" s="9">
        <v>1747858.0461865487</v>
      </c>
      <c r="F7648" s="255" t="s">
        <v>9118</v>
      </c>
      <c r="G7648" s="9"/>
      <c r="H7648" s="255" t="s">
        <v>9168</v>
      </c>
      <c r="I7648" s="9">
        <v>4</v>
      </c>
    </row>
    <row r="7649">
      <c r="A7649" s="255" t="s">
        <v>8827</v>
      </c>
      <c r="B7649" s="9">
        <v>9</v>
      </c>
      <c r="C7649" s="255" t="s">
        <v>9102</v>
      </c>
      <c r="D7649" s="9"/>
      <c r="E7649" s="9">
        <v>1747858.0461865487</v>
      </c>
      <c r="F7649" s="255" t="s">
        <v>9117</v>
      </c>
      <c r="G7649" s="9"/>
      <c r="H7649" s="255" t="s">
        <v>9168</v>
      </c>
      <c r="I7649" s="9">
        <v>4</v>
      </c>
    </row>
    <row r="7650">
      <c r="A7650" s="255" t="s">
        <v>8822</v>
      </c>
      <c r="B7650" s="9">
        <v>9</v>
      </c>
      <c r="C7650" s="255" t="s">
        <v>9102</v>
      </c>
      <c r="D7650" s="9">
        <v>0.14556850144069119</v>
      </c>
      <c r="E7650" s="9">
        <v>1747858.0461865487</v>
      </c>
      <c r="F7650" s="255" t="s">
        <v>9132</v>
      </c>
      <c r="G7650" s="9"/>
      <c r="H7650" s="255" t="s">
        <v>9168</v>
      </c>
      <c r="I7650" s="9">
        <v>4</v>
      </c>
    </row>
    <row r="7651">
      <c r="A7651" s="255" t="s">
        <v>8828</v>
      </c>
      <c r="B7651" s="9">
        <v>9</v>
      </c>
      <c r="C7651" s="255" t="s">
        <v>9102</v>
      </c>
      <c r="D7651" s="9">
        <v>0.13903702214353716</v>
      </c>
      <c r="E7651" s="9">
        <v>1747858.0461865487</v>
      </c>
      <c r="F7651" s="255" t="s">
        <v>9114</v>
      </c>
      <c r="G7651" s="9"/>
      <c r="H7651" s="255" t="s">
        <v>9168</v>
      </c>
      <c r="I7651" s="9">
        <v>4</v>
      </c>
    </row>
    <row r="7652">
      <c r="A7652" s="255" t="s">
        <v>8823</v>
      </c>
      <c r="B7652" s="9">
        <v>9</v>
      </c>
      <c r="C7652" s="255" t="s">
        <v>9102</v>
      </c>
      <c r="D7652" s="9"/>
      <c r="E7652" s="9">
        <v>1747858.0461865487</v>
      </c>
      <c r="F7652" s="255" t="s">
        <v>9119</v>
      </c>
      <c r="G7652" s="9"/>
      <c r="H7652" s="255" t="s">
        <v>9168</v>
      </c>
      <c r="I7652" s="9">
        <v>4</v>
      </c>
    </row>
    <row r="7653">
      <c r="A7653" s="255" t="s">
        <v>8843</v>
      </c>
      <c r="B7653" s="9">
        <v>9</v>
      </c>
      <c r="C7653" s="255" t="s">
        <v>9102</v>
      </c>
      <c r="D7653" s="9">
        <v>0.13314452495286244</v>
      </c>
      <c r="E7653" s="9">
        <v>1747858.0461865487</v>
      </c>
      <c r="F7653" s="255" t="s">
        <v>9124</v>
      </c>
      <c r="G7653" s="9"/>
      <c r="H7653" s="255" t="s">
        <v>9168</v>
      </c>
      <c r="I7653" s="9">
        <v>4</v>
      </c>
    </row>
    <row r="7654">
      <c r="A7654" s="255" t="s">
        <v>8832</v>
      </c>
      <c r="B7654" s="9">
        <v>9</v>
      </c>
      <c r="C7654" s="255" t="s">
        <v>9102</v>
      </c>
      <c r="D7654" s="9">
        <v>0.15475322037796865</v>
      </c>
      <c r="E7654" s="9">
        <v>1747858.0461865487</v>
      </c>
      <c r="F7654" s="255" t="s">
        <v>9134</v>
      </c>
      <c r="G7654" s="9"/>
      <c r="H7654" s="255" t="s">
        <v>9168</v>
      </c>
      <c r="I7654" s="9">
        <v>4</v>
      </c>
    </row>
    <row r="7655">
      <c r="A7655" s="255" t="s">
        <v>8834</v>
      </c>
      <c r="B7655" s="9">
        <v>9</v>
      </c>
      <c r="C7655" s="255" t="s">
        <v>9102</v>
      </c>
      <c r="D7655" s="9">
        <v>0.13314452495286244</v>
      </c>
      <c r="E7655" s="9">
        <v>1747858.0461865487</v>
      </c>
      <c r="F7655" s="255" t="s">
        <v>9123</v>
      </c>
      <c r="G7655" s="9"/>
      <c r="H7655" s="255" t="s">
        <v>9168</v>
      </c>
      <c r="I7655" s="9">
        <v>4</v>
      </c>
    </row>
    <row r="7656">
      <c r="A7656" s="255" t="s">
        <v>8821</v>
      </c>
      <c r="B7656" s="9">
        <v>9</v>
      </c>
      <c r="C7656" s="255" t="s">
        <v>9102</v>
      </c>
      <c r="D7656" s="9">
        <v>0.13120743537733684</v>
      </c>
      <c r="E7656" s="9">
        <v>1747858.0461865487</v>
      </c>
      <c r="F7656" s="255" t="s">
        <v>9137</v>
      </c>
      <c r="G7656" s="9"/>
      <c r="H7656" s="255" t="s">
        <v>9168</v>
      </c>
      <c r="I7656" s="9">
        <v>4</v>
      </c>
    </row>
    <row r="7657">
      <c r="A7657" s="255" t="s">
        <v>8835</v>
      </c>
      <c r="B7657" s="9">
        <v>9</v>
      </c>
      <c r="C7657" s="255" t="s">
        <v>9102</v>
      </c>
      <c r="D7657" s="9">
        <v>0.15860158865279497</v>
      </c>
      <c r="E7657" s="9">
        <v>1747858.0461865487</v>
      </c>
      <c r="F7657" s="255" t="s">
        <v>9125</v>
      </c>
      <c r="G7657" s="9"/>
      <c r="H7657" s="255" t="s">
        <v>9168</v>
      </c>
      <c r="I7657" s="9">
        <v>4</v>
      </c>
    </row>
    <row r="7658">
      <c r="A7658" s="255" t="s">
        <v>8829</v>
      </c>
      <c r="B7658" s="9">
        <v>9</v>
      </c>
      <c r="C7658" s="255" t="s">
        <v>9102</v>
      </c>
      <c r="D7658" s="9"/>
      <c r="E7658" s="9">
        <v>1747858.0461865487</v>
      </c>
      <c r="F7658" s="255" t="s">
        <v>9115</v>
      </c>
      <c r="G7658" s="9"/>
      <c r="H7658" s="255" t="s">
        <v>9168</v>
      </c>
      <c r="I7658" s="9">
        <v>4</v>
      </c>
    </row>
    <row r="7659">
      <c r="A7659" s="255" t="s">
        <v>8824</v>
      </c>
      <c r="B7659" s="9">
        <v>9</v>
      </c>
      <c r="C7659" s="255" t="s">
        <v>9102</v>
      </c>
      <c r="D7659" s="9"/>
      <c r="E7659" s="9">
        <v>1747858.0461865487</v>
      </c>
      <c r="F7659" s="255" t="s">
        <v>9121</v>
      </c>
      <c r="G7659" s="9"/>
      <c r="H7659" s="255" t="s">
        <v>9168</v>
      </c>
      <c r="I7659" s="9">
        <v>4</v>
      </c>
    </row>
    <row r="7660">
      <c r="A7660" s="255" t="s">
        <v>8837</v>
      </c>
      <c r="B7660" s="9">
        <v>9</v>
      </c>
      <c r="C7660" s="255" t="s">
        <v>9102</v>
      </c>
      <c r="D7660" s="9"/>
      <c r="E7660" s="9">
        <v>1747858.0461865487</v>
      </c>
      <c r="F7660" s="255" t="s">
        <v>9120</v>
      </c>
      <c r="G7660" s="9"/>
      <c r="H7660" s="255" t="s">
        <v>9168</v>
      </c>
      <c r="I7660" s="9">
        <v>4</v>
      </c>
    </row>
    <row r="7661">
      <c r="A7661" s="255" t="s">
        <v>8839</v>
      </c>
      <c r="B7661" s="9">
        <v>9</v>
      </c>
      <c r="C7661" s="255" t="s">
        <v>9102</v>
      </c>
      <c r="D7661" s="9">
        <v>0.1944714640505307</v>
      </c>
      <c r="E7661" s="9">
        <v>1747858.0461865487</v>
      </c>
      <c r="F7661" s="255" t="s">
        <v>9133</v>
      </c>
      <c r="G7661" s="9"/>
      <c r="H7661" s="255" t="s">
        <v>9168</v>
      </c>
      <c r="I7661" s="9">
        <v>4</v>
      </c>
    </row>
    <row r="7662">
      <c r="A7662" s="255" t="s">
        <v>8838</v>
      </c>
      <c r="B7662" s="9">
        <v>9</v>
      </c>
      <c r="C7662" s="255" t="s">
        <v>9102</v>
      </c>
      <c r="D7662" s="9">
        <v>0.15171105922244785</v>
      </c>
      <c r="E7662" s="9">
        <v>1747858.0461865487</v>
      </c>
      <c r="F7662" s="255" t="s">
        <v>9127</v>
      </c>
      <c r="G7662" s="9"/>
      <c r="H7662" s="255" t="s">
        <v>9168</v>
      </c>
      <c r="I7662" s="9">
        <v>4</v>
      </c>
    </row>
    <row r="7663">
      <c r="A7663" s="255" t="s">
        <v>8842</v>
      </c>
      <c r="B7663" s="9">
        <v>9</v>
      </c>
      <c r="C7663" s="255" t="s">
        <v>9102</v>
      </c>
      <c r="D7663" s="9">
        <v>0.14211052354049775</v>
      </c>
      <c r="E7663" s="9">
        <v>1747858.0461865487</v>
      </c>
      <c r="F7663" s="255" t="s">
        <v>9135</v>
      </c>
      <c r="G7663" s="9"/>
      <c r="H7663" s="255" t="s">
        <v>9168</v>
      </c>
      <c r="I7663" s="9">
        <v>4</v>
      </c>
    </row>
    <row r="7664">
      <c r="A7664" s="255" t="s">
        <v>8833</v>
      </c>
      <c r="B7664" s="9">
        <v>9</v>
      </c>
      <c r="C7664" s="255" t="s">
        <v>9102</v>
      </c>
      <c r="D7664" s="9">
        <v>0.16327956884127109</v>
      </c>
      <c r="E7664" s="9">
        <v>1747858.0461865487</v>
      </c>
      <c r="F7664" s="255" t="s">
        <v>9136</v>
      </c>
      <c r="G7664" s="9"/>
      <c r="H7664" s="255" t="s">
        <v>9168</v>
      </c>
      <c r="I7664" s="9">
        <v>4</v>
      </c>
    </row>
    <row r="7665">
      <c r="A7665" s="255" t="s">
        <v>8836</v>
      </c>
      <c r="B7665" s="9">
        <v>9</v>
      </c>
      <c r="C7665" s="255" t="s">
        <v>9102</v>
      </c>
      <c r="D7665" s="9">
        <v>0.13314452495286244</v>
      </c>
      <c r="E7665" s="9">
        <v>1747858.0461865487</v>
      </c>
      <c r="F7665" s="255" t="s">
        <v>9122</v>
      </c>
      <c r="G7665" s="9"/>
      <c r="H7665" s="255" t="s">
        <v>9168</v>
      </c>
      <c r="I7665" s="9">
        <v>4</v>
      </c>
    </row>
    <row r="7666">
      <c r="A7666" s="255" t="s">
        <v>8830</v>
      </c>
      <c r="B7666" s="9">
        <v>9</v>
      </c>
      <c r="C7666" s="255" t="s">
        <v>9102</v>
      </c>
      <c r="D7666" s="9"/>
      <c r="E7666" s="9">
        <v>1747858.0461865487</v>
      </c>
      <c r="F7666" s="255" t="s">
        <v>9138</v>
      </c>
      <c r="G7666" s="9"/>
      <c r="H7666" s="255" t="s">
        <v>9168</v>
      </c>
      <c r="I7666" s="9">
        <v>4</v>
      </c>
    </row>
    <row r="7667">
      <c r="A7667" s="255" t="s">
        <v>8861</v>
      </c>
      <c r="B7667" s="9">
        <v>10</v>
      </c>
      <c r="C7667" s="255" t="s">
        <v>9102</v>
      </c>
      <c r="D7667" s="9">
        <v>0.2912045424464127</v>
      </c>
      <c r="E7667" s="9">
        <v>1749003.2052711262</v>
      </c>
      <c r="F7667" s="255" t="s">
        <v>9125</v>
      </c>
      <c r="G7667" s="9"/>
      <c r="H7667" s="255" t="s">
        <v>9168</v>
      </c>
      <c r="I7667" s="9">
        <v>4</v>
      </c>
    </row>
    <row r="7668">
      <c r="A7668" s="255" t="s">
        <v>8863</v>
      </c>
      <c r="B7668" s="9">
        <v>10</v>
      </c>
      <c r="C7668" s="255" t="s">
        <v>9102</v>
      </c>
      <c r="D7668" s="9"/>
      <c r="E7668" s="9">
        <v>1749003.2052711262</v>
      </c>
      <c r="F7668" s="255" t="s">
        <v>9119</v>
      </c>
      <c r="G7668" s="9"/>
      <c r="H7668" s="255" t="s">
        <v>9168</v>
      </c>
      <c r="I7668" s="9">
        <v>4</v>
      </c>
    </row>
    <row r="7669">
      <c r="A7669" s="255" t="s">
        <v>8866</v>
      </c>
      <c r="B7669" s="9">
        <v>10</v>
      </c>
      <c r="C7669" s="255" t="s">
        <v>9102</v>
      </c>
      <c r="D7669" s="9"/>
      <c r="E7669" s="9">
        <v>1749003.2052711262</v>
      </c>
      <c r="F7669" s="255" t="s">
        <v>9115</v>
      </c>
      <c r="G7669" s="9"/>
      <c r="H7669" s="255" t="s">
        <v>9168</v>
      </c>
      <c r="I7669" s="9">
        <v>4</v>
      </c>
    </row>
    <row r="7670">
      <c r="A7670" s="255" t="s">
        <v>8855</v>
      </c>
      <c r="B7670" s="9">
        <v>10</v>
      </c>
      <c r="C7670" s="255" t="s">
        <v>9102</v>
      </c>
      <c r="D7670" s="9">
        <v>0.094685707446560408</v>
      </c>
      <c r="E7670" s="9">
        <v>1749003.2052711262</v>
      </c>
      <c r="F7670" s="255" t="s">
        <v>9133</v>
      </c>
      <c r="G7670" s="9"/>
      <c r="H7670" s="255" t="s">
        <v>9168</v>
      </c>
      <c r="I7670" s="9">
        <v>4</v>
      </c>
    </row>
    <row r="7671">
      <c r="A7671" s="255" t="s">
        <v>8847</v>
      </c>
      <c r="B7671" s="9">
        <v>10</v>
      </c>
      <c r="C7671" s="255" t="s">
        <v>9102</v>
      </c>
      <c r="D7671" s="9">
        <v>0.47017501009649909</v>
      </c>
      <c r="E7671" s="9">
        <v>1749003.2052711262</v>
      </c>
      <c r="F7671" s="255" t="s">
        <v>9124</v>
      </c>
      <c r="G7671" s="9"/>
      <c r="H7671" s="255" t="s">
        <v>9168</v>
      </c>
      <c r="I7671" s="9">
        <v>4</v>
      </c>
    </row>
    <row r="7672">
      <c r="A7672" s="255" t="s">
        <v>8859</v>
      </c>
      <c r="B7672" s="9">
        <v>10</v>
      </c>
      <c r="C7672" s="255" t="s">
        <v>9102</v>
      </c>
      <c r="D7672" s="9"/>
      <c r="E7672" s="9">
        <v>1749003.2052711262</v>
      </c>
      <c r="F7672" s="255" t="s">
        <v>9117</v>
      </c>
      <c r="G7672" s="9"/>
      <c r="H7672" s="255" t="s">
        <v>9168</v>
      </c>
      <c r="I7672" s="9">
        <v>4</v>
      </c>
    </row>
    <row r="7673">
      <c r="A7673" s="255" t="s">
        <v>8852</v>
      </c>
      <c r="B7673" s="9">
        <v>10</v>
      </c>
      <c r="C7673" s="255" t="s">
        <v>9102</v>
      </c>
      <c r="D7673" s="9"/>
      <c r="E7673" s="9">
        <v>1749003.2052711262</v>
      </c>
      <c r="F7673" s="255" t="s">
        <v>9138</v>
      </c>
      <c r="G7673" s="9"/>
      <c r="H7673" s="255" t="s">
        <v>9168</v>
      </c>
      <c r="I7673" s="9">
        <v>4</v>
      </c>
    </row>
    <row r="7674">
      <c r="A7674" s="255" t="s">
        <v>8848</v>
      </c>
      <c r="B7674" s="9">
        <v>10</v>
      </c>
      <c r="C7674" s="255" t="s">
        <v>9102</v>
      </c>
      <c r="D7674" s="9"/>
      <c r="E7674" s="9">
        <v>1749003.2052711262</v>
      </c>
      <c r="F7674" s="255" t="s">
        <v>9121</v>
      </c>
      <c r="G7674" s="9"/>
      <c r="H7674" s="255" t="s">
        <v>9168</v>
      </c>
      <c r="I7674" s="9">
        <v>4</v>
      </c>
    </row>
    <row r="7675">
      <c r="A7675" s="255" t="s">
        <v>8856</v>
      </c>
      <c r="B7675" s="9">
        <v>10</v>
      </c>
      <c r="C7675" s="255" t="s">
        <v>9102</v>
      </c>
      <c r="D7675" s="9">
        <v>0.47017501009649909</v>
      </c>
      <c r="E7675" s="9">
        <v>1749003.2052711262</v>
      </c>
      <c r="F7675" s="255" t="s">
        <v>9123</v>
      </c>
      <c r="G7675" s="9"/>
      <c r="H7675" s="255" t="s">
        <v>9168</v>
      </c>
      <c r="I7675" s="9">
        <v>4</v>
      </c>
    </row>
    <row r="7676">
      <c r="A7676" s="255" t="s">
        <v>8854</v>
      </c>
      <c r="B7676" s="9">
        <v>10</v>
      </c>
      <c r="C7676" s="255" t="s">
        <v>9102</v>
      </c>
      <c r="D7676" s="9">
        <v>0.35875273002284269</v>
      </c>
      <c r="E7676" s="9">
        <v>1749003.2052711262</v>
      </c>
      <c r="F7676" s="255" t="s">
        <v>9135</v>
      </c>
      <c r="G7676" s="9"/>
      <c r="H7676" s="255" t="s">
        <v>9168</v>
      </c>
      <c r="I7676" s="9">
        <v>4</v>
      </c>
    </row>
    <row r="7677">
      <c r="A7677" s="255" t="s">
        <v>8860</v>
      </c>
      <c r="B7677" s="9">
        <v>10</v>
      </c>
      <c r="C7677" s="255" t="s">
        <v>9102</v>
      </c>
      <c r="D7677" s="9">
        <v>0.4454126786524682</v>
      </c>
      <c r="E7677" s="9">
        <v>1749003.2052711262</v>
      </c>
      <c r="F7677" s="255" t="s">
        <v>9114</v>
      </c>
      <c r="G7677" s="9"/>
      <c r="H7677" s="255" t="s">
        <v>9168</v>
      </c>
      <c r="I7677" s="9">
        <v>4</v>
      </c>
    </row>
    <row r="7678">
      <c r="A7678" s="255" t="s">
        <v>8853</v>
      </c>
      <c r="B7678" s="9">
        <v>10</v>
      </c>
      <c r="C7678" s="255" t="s">
        <v>9102</v>
      </c>
      <c r="D7678" s="9">
        <v>0.45642104842069353</v>
      </c>
      <c r="E7678" s="9">
        <v>1749003.2052711262</v>
      </c>
      <c r="F7678" s="255" t="s">
        <v>9127</v>
      </c>
      <c r="G7678" s="9"/>
      <c r="H7678" s="255" t="s">
        <v>9168</v>
      </c>
      <c r="I7678" s="9">
        <v>4</v>
      </c>
    </row>
    <row r="7679">
      <c r="A7679" s="255" t="s">
        <v>8844</v>
      </c>
      <c r="B7679" s="9">
        <v>10</v>
      </c>
      <c r="C7679" s="255" t="s">
        <v>9102</v>
      </c>
      <c r="D7679" s="9">
        <v>0.46730443833374363</v>
      </c>
      <c r="E7679" s="9">
        <v>1749003.2052711262</v>
      </c>
      <c r="F7679" s="255" t="s">
        <v>9137</v>
      </c>
      <c r="G7679" s="9"/>
      <c r="H7679" s="255" t="s">
        <v>9168</v>
      </c>
      <c r="I7679" s="9">
        <v>4</v>
      </c>
    </row>
    <row r="7680">
      <c r="A7680" s="255" t="s">
        <v>8851</v>
      </c>
      <c r="B7680" s="9">
        <v>10</v>
      </c>
      <c r="C7680" s="255" t="s">
        <v>9102</v>
      </c>
      <c r="D7680" s="9"/>
      <c r="E7680" s="9">
        <v>1749003.2052711262</v>
      </c>
      <c r="F7680" s="255" t="s">
        <v>9116</v>
      </c>
      <c r="G7680" s="9"/>
      <c r="H7680" s="255" t="s">
        <v>9168</v>
      </c>
      <c r="I7680" s="9">
        <v>4</v>
      </c>
    </row>
    <row r="7681">
      <c r="A7681" s="255" t="s">
        <v>8867</v>
      </c>
      <c r="B7681" s="9">
        <v>10</v>
      </c>
      <c r="C7681" s="255" t="s">
        <v>9102</v>
      </c>
      <c r="D7681" s="9">
        <v>0.38590893126821191</v>
      </c>
      <c r="E7681" s="9">
        <v>1749003.2052711262</v>
      </c>
      <c r="F7681" s="255" t="s">
        <v>9129</v>
      </c>
      <c r="G7681" s="9"/>
      <c r="H7681" s="255" t="s">
        <v>9168</v>
      </c>
      <c r="I7681" s="9">
        <v>4</v>
      </c>
    </row>
    <row r="7682">
      <c r="A7682" s="255" t="s">
        <v>8857</v>
      </c>
      <c r="B7682" s="9">
        <v>10</v>
      </c>
      <c r="C7682" s="255" t="s">
        <v>9102</v>
      </c>
      <c r="D7682" s="9">
        <v>0.39393148439212217</v>
      </c>
      <c r="E7682" s="9">
        <v>1749003.2052711262</v>
      </c>
      <c r="F7682" s="255" t="s">
        <v>9132</v>
      </c>
      <c r="G7682" s="9"/>
      <c r="H7682" s="255" t="s">
        <v>9168</v>
      </c>
      <c r="I7682" s="9">
        <v>4</v>
      </c>
    </row>
    <row r="7683">
      <c r="A7683" s="255" t="s">
        <v>8845</v>
      </c>
      <c r="B7683" s="9">
        <v>10</v>
      </c>
      <c r="C7683" s="255" t="s">
        <v>9102</v>
      </c>
      <c r="D7683" s="9">
        <v>0.45539100074659666</v>
      </c>
      <c r="E7683" s="9">
        <v>1749003.2052711262</v>
      </c>
      <c r="F7683" s="255" t="s">
        <v>9136</v>
      </c>
      <c r="G7683" s="9"/>
      <c r="H7683" s="255" t="s">
        <v>9168</v>
      </c>
      <c r="I7683" s="9">
        <v>4</v>
      </c>
    </row>
    <row r="7684">
      <c r="A7684" s="255" t="s">
        <v>8858</v>
      </c>
      <c r="B7684" s="9">
        <v>10</v>
      </c>
      <c r="C7684" s="255" t="s">
        <v>9102</v>
      </c>
      <c r="D7684" s="9"/>
      <c r="E7684" s="9">
        <v>1749003.2052711262</v>
      </c>
      <c r="F7684" s="255" t="s">
        <v>9120</v>
      </c>
      <c r="G7684" s="9"/>
      <c r="H7684" s="255" t="s">
        <v>9168</v>
      </c>
      <c r="I7684" s="9">
        <v>4</v>
      </c>
    </row>
    <row r="7685">
      <c r="A7685" s="255" t="s">
        <v>8846</v>
      </c>
      <c r="B7685" s="9">
        <v>10</v>
      </c>
      <c r="C7685" s="255" t="s">
        <v>9102</v>
      </c>
      <c r="D7685" s="9">
        <v>0.47017501009649909</v>
      </c>
      <c r="E7685" s="9">
        <v>1749003.2052711262</v>
      </c>
      <c r="F7685" s="255" t="s">
        <v>9122</v>
      </c>
      <c r="G7685" s="9"/>
      <c r="H7685" s="255" t="s">
        <v>9168</v>
      </c>
      <c r="I7685" s="9">
        <v>4</v>
      </c>
    </row>
    <row r="7686">
      <c r="A7686" s="255" t="s">
        <v>8850</v>
      </c>
      <c r="B7686" s="9">
        <v>10</v>
      </c>
      <c r="C7686" s="255" t="s">
        <v>9102</v>
      </c>
      <c r="D7686" s="9"/>
      <c r="E7686" s="9">
        <v>1749003.2052711262</v>
      </c>
      <c r="F7686" s="255" t="s">
        <v>9118</v>
      </c>
      <c r="G7686" s="9"/>
      <c r="H7686" s="255" t="s">
        <v>9168</v>
      </c>
      <c r="I7686" s="9">
        <v>4</v>
      </c>
    </row>
    <row r="7687">
      <c r="A7687" s="255" t="s">
        <v>8868</v>
      </c>
      <c r="B7687" s="9">
        <v>10</v>
      </c>
      <c r="C7687" s="255" t="s">
        <v>9102</v>
      </c>
      <c r="D7687" s="9">
        <v>0.46297414618071453</v>
      </c>
      <c r="E7687" s="9">
        <v>1749003.2052711262</v>
      </c>
      <c r="F7687" s="255" t="s">
        <v>9126</v>
      </c>
      <c r="G7687" s="9"/>
      <c r="H7687" s="255" t="s">
        <v>9168</v>
      </c>
      <c r="I7687" s="9">
        <v>4</v>
      </c>
    </row>
    <row r="7688">
      <c r="A7688" s="255" t="s">
        <v>8849</v>
      </c>
      <c r="B7688" s="9">
        <v>10</v>
      </c>
      <c r="C7688" s="255" t="s">
        <v>9102</v>
      </c>
      <c r="D7688" s="9">
        <v>0.45642104842069353</v>
      </c>
      <c r="E7688" s="9">
        <v>1749003.2052711262</v>
      </c>
      <c r="F7688" s="255" t="s">
        <v>9128</v>
      </c>
      <c r="G7688" s="9"/>
      <c r="H7688" s="255" t="s">
        <v>9168</v>
      </c>
      <c r="I7688" s="9">
        <v>4</v>
      </c>
    </row>
    <row r="7689">
      <c r="A7689" s="255" t="s">
        <v>8864</v>
      </c>
      <c r="B7689" s="9">
        <v>10</v>
      </c>
      <c r="C7689" s="255" t="s">
        <v>9102</v>
      </c>
      <c r="D7689" s="9">
        <v>0.29499300228140085</v>
      </c>
      <c r="E7689" s="9">
        <v>1749003.2052711262</v>
      </c>
      <c r="F7689" s="255" t="s">
        <v>9134</v>
      </c>
      <c r="G7689" s="9"/>
      <c r="H7689" s="255" t="s">
        <v>9168</v>
      </c>
      <c r="I7689" s="9">
        <v>4</v>
      </c>
    </row>
    <row r="7690">
      <c r="A7690" s="255" t="s">
        <v>8862</v>
      </c>
      <c r="B7690" s="9">
        <v>10</v>
      </c>
      <c r="C7690" s="255" t="s">
        <v>9102</v>
      </c>
      <c r="D7690" s="9">
        <v>0.33676909812717937</v>
      </c>
      <c r="E7690" s="9">
        <v>1749003.2052711262</v>
      </c>
      <c r="F7690" s="255" t="s">
        <v>9131</v>
      </c>
      <c r="G7690" s="9"/>
      <c r="H7690" s="255" t="s">
        <v>9168</v>
      </c>
      <c r="I7690" s="9">
        <v>4</v>
      </c>
    </row>
    <row r="7691">
      <c r="A7691" s="255" t="s">
        <v>8865</v>
      </c>
      <c r="B7691" s="9">
        <v>10</v>
      </c>
      <c r="C7691" s="255" t="s">
        <v>9102</v>
      </c>
      <c r="D7691" s="9">
        <v>0.38590893126821191</v>
      </c>
      <c r="E7691" s="9">
        <v>1749003.2052711262</v>
      </c>
      <c r="F7691" s="255" t="s">
        <v>9130</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6044251.031164323</v>
      </c>
      <c r="E7724" s="9">
        <v>17477099.499999996</v>
      </c>
      <c r="F7724" s="255" t="s">
        <v>9122</v>
      </c>
      <c r="G7724" s="9">
        <v>1</v>
      </c>
      <c r="H7724" s="255" t="s">
        <v>9168</v>
      </c>
      <c r="I7724" s="9">
        <v>4</v>
      </c>
    </row>
    <row r="7725">
      <c r="A7725" s="255" t="s">
        <v>8902</v>
      </c>
      <c r="B7725" s="9">
        <v>0</v>
      </c>
      <c r="C7725" s="255" t="s">
        <v>9104</v>
      </c>
      <c r="D7725" s="9">
        <v>-28337716111.559353</v>
      </c>
      <c r="E7725" s="9">
        <v>17477099.499999996</v>
      </c>
      <c r="F7725" s="255" t="s">
        <v>9122</v>
      </c>
      <c r="G7725" s="9">
        <v>1</v>
      </c>
      <c r="H7725" s="255" t="s">
        <v>9168</v>
      </c>
      <c r="I7725" s="9">
        <v>4</v>
      </c>
    </row>
    <row r="7726">
      <c r="A7726" s="255" t="s">
        <v>8903</v>
      </c>
      <c r="B7726" s="9">
        <v>0</v>
      </c>
      <c r="C7726" s="255" t="s">
        <v>9105</v>
      </c>
      <c r="D7726" s="9">
        <v>0.34583833725752516</v>
      </c>
      <c r="E7726" s="9">
        <v>17477099.499999996</v>
      </c>
      <c r="F7726" s="255" t="s">
        <v>9122</v>
      </c>
      <c r="G7726" s="9">
        <v>1</v>
      </c>
      <c r="H7726" s="255" t="s">
        <v>9168</v>
      </c>
      <c r="I7726" s="9">
        <v>4</v>
      </c>
    </row>
    <row r="7727">
      <c r="A7727" s="255" t="s">
        <v>8904</v>
      </c>
      <c r="B7727" s="9">
        <v>0</v>
      </c>
      <c r="C7727" s="255" t="s">
        <v>9205</v>
      </c>
      <c r="D7727" s="9">
        <v>-1621.4198535380176</v>
      </c>
      <c r="E7727" s="9">
        <v>17477099.499999996</v>
      </c>
      <c r="F7727" s="255" t="s">
        <v>9122</v>
      </c>
      <c r="G7727" s="9">
        <v>1</v>
      </c>
      <c r="H7727" s="255" t="s">
        <v>9168</v>
      </c>
      <c r="I7727" s="9">
        <v>4</v>
      </c>
    </row>
    <row r="7728">
      <c r="A7728" s="255" t="s">
        <v>8905</v>
      </c>
      <c r="B7728" s="9">
        <v>0</v>
      </c>
      <c r="C7728" s="255" t="s">
        <v>9103</v>
      </c>
      <c r="D7728" s="9">
        <v>6044251.031164323</v>
      </c>
      <c r="E7728" s="9">
        <v>17477099.499999996</v>
      </c>
      <c r="F7728" s="255" t="s">
        <v>9123</v>
      </c>
      <c r="G7728" s="9">
        <v>1</v>
      </c>
      <c r="H7728" s="255" t="s">
        <v>9168</v>
      </c>
      <c r="I7728" s="9">
        <v>4</v>
      </c>
    </row>
    <row r="7729">
      <c r="A7729" s="255" t="s">
        <v>8906</v>
      </c>
      <c r="B7729" s="9">
        <v>0</v>
      </c>
      <c r="C7729" s="255" t="s">
        <v>9104</v>
      </c>
      <c r="D7729" s="9">
        <v>-28337716111.559353</v>
      </c>
      <c r="E7729" s="9">
        <v>17477099.499999996</v>
      </c>
      <c r="F7729" s="255" t="s">
        <v>9123</v>
      </c>
      <c r="G7729" s="9">
        <v>1</v>
      </c>
      <c r="H7729" s="255" t="s">
        <v>9168</v>
      </c>
      <c r="I7729" s="9">
        <v>4</v>
      </c>
    </row>
    <row r="7730">
      <c r="A7730" s="255" t="s">
        <v>8907</v>
      </c>
      <c r="B7730" s="9">
        <v>0</v>
      </c>
      <c r="C7730" s="255" t="s">
        <v>9105</v>
      </c>
      <c r="D7730" s="9">
        <v>0.34583833725752516</v>
      </c>
      <c r="E7730" s="9">
        <v>17477099.499999996</v>
      </c>
      <c r="F7730" s="255" t="s">
        <v>9123</v>
      </c>
      <c r="G7730" s="9">
        <v>1</v>
      </c>
      <c r="H7730" s="255" t="s">
        <v>9168</v>
      </c>
      <c r="I7730" s="9">
        <v>4</v>
      </c>
    </row>
    <row r="7731">
      <c r="A7731" s="255" t="s">
        <v>8908</v>
      </c>
      <c r="B7731" s="9">
        <v>0</v>
      </c>
      <c r="C7731" s="255" t="s">
        <v>9205</v>
      </c>
      <c r="D7731" s="9">
        <v>-1621.4198535380176</v>
      </c>
      <c r="E7731" s="9">
        <v>17477099.499999996</v>
      </c>
      <c r="F7731" s="255" t="s">
        <v>9123</v>
      </c>
      <c r="G7731" s="9">
        <v>1</v>
      </c>
      <c r="H7731" s="255" t="s">
        <v>9168</v>
      </c>
      <c r="I7731" s="9">
        <v>4</v>
      </c>
    </row>
    <row r="7732">
      <c r="A7732" s="255" t="s">
        <v>8909</v>
      </c>
      <c r="B7732" s="9">
        <v>0</v>
      </c>
      <c r="C7732" s="255" t="s">
        <v>9103</v>
      </c>
      <c r="D7732" s="9">
        <v>6044251.031164323</v>
      </c>
      <c r="E7732" s="9">
        <v>17477099.499999996</v>
      </c>
      <c r="F7732" s="255" t="s">
        <v>9124</v>
      </c>
      <c r="G7732" s="9">
        <v>1</v>
      </c>
      <c r="H7732" s="255" t="s">
        <v>9168</v>
      </c>
      <c r="I7732" s="9">
        <v>4</v>
      </c>
    </row>
    <row r="7733">
      <c r="A7733" s="255" t="s">
        <v>8910</v>
      </c>
      <c r="B7733" s="9">
        <v>0</v>
      </c>
      <c r="C7733" s="255" t="s">
        <v>9104</v>
      </c>
      <c r="D7733" s="9">
        <v>-28337716111.559353</v>
      </c>
      <c r="E7733" s="9">
        <v>17477099.499999996</v>
      </c>
      <c r="F7733" s="255" t="s">
        <v>9124</v>
      </c>
      <c r="G7733" s="9">
        <v>1</v>
      </c>
      <c r="H7733" s="255" t="s">
        <v>9168</v>
      </c>
      <c r="I7733" s="9">
        <v>4</v>
      </c>
    </row>
    <row r="7734">
      <c r="A7734" s="255" t="s">
        <v>8911</v>
      </c>
      <c r="B7734" s="9">
        <v>0</v>
      </c>
      <c r="C7734" s="255" t="s">
        <v>9105</v>
      </c>
      <c r="D7734" s="9">
        <v>0.34583833725752516</v>
      </c>
      <c r="E7734" s="9">
        <v>17477099.499999996</v>
      </c>
      <c r="F7734" s="255" t="s">
        <v>9124</v>
      </c>
      <c r="G7734" s="9">
        <v>1</v>
      </c>
      <c r="H7734" s="255" t="s">
        <v>9168</v>
      </c>
      <c r="I7734" s="9">
        <v>4</v>
      </c>
    </row>
    <row r="7735">
      <c r="A7735" s="255" t="s">
        <v>8912</v>
      </c>
      <c r="B7735" s="9">
        <v>0</v>
      </c>
      <c r="C7735" s="255" t="s">
        <v>9205</v>
      </c>
      <c r="D7735" s="9">
        <v>-1621.4198535380176</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59476582778.309029</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3403.1151895833195</v>
      </c>
      <c r="E7743" s="9">
        <v>17477099.499999996</v>
      </c>
      <c r="F7743" s="255" t="s">
        <v>9126</v>
      </c>
      <c r="G7743" s="9">
        <v>1</v>
      </c>
      <c r="H7743" s="255" t="s">
        <v>9168</v>
      </c>
      <c r="I7743" s="9">
        <v>4</v>
      </c>
    </row>
    <row r="7744">
      <c r="A7744" s="255" t="s">
        <v>8921</v>
      </c>
      <c r="B7744" s="9">
        <v>0</v>
      </c>
      <c r="C7744" s="255" t="s">
        <v>9103</v>
      </c>
      <c r="D7744" s="9">
        <v>9130600.6290400308</v>
      </c>
      <c r="E7744" s="9">
        <v>17477099.499999996</v>
      </c>
      <c r="F7744" s="255" t="s">
        <v>9127</v>
      </c>
      <c r="G7744" s="9">
        <v>1</v>
      </c>
      <c r="H7744" s="255" t="s">
        <v>9168</v>
      </c>
      <c r="I7744" s="9">
        <v>4</v>
      </c>
    </row>
    <row r="7745">
      <c r="A7745" s="255" t="s">
        <v>8922</v>
      </c>
      <c r="B7745" s="9">
        <v>0</v>
      </c>
      <c r="C7745" s="255" t="s">
        <v>9104</v>
      </c>
      <c r="D7745" s="9">
        <v>31138866666.74968</v>
      </c>
      <c r="E7745" s="9">
        <v>17477099.499999996</v>
      </c>
      <c r="F7745" s="255" t="s">
        <v>9127</v>
      </c>
      <c r="G7745" s="9">
        <v>1</v>
      </c>
      <c r="H7745" s="255" t="s">
        <v>9168</v>
      </c>
      <c r="I7745" s="9">
        <v>4</v>
      </c>
    </row>
    <row r="7746">
      <c r="A7746" s="255" t="s">
        <v>8923</v>
      </c>
      <c r="B7746" s="9">
        <v>0</v>
      </c>
      <c r="C7746" s="255" t="s">
        <v>9105</v>
      </c>
      <c r="D7746" s="9">
        <v>0.52243226223207306</v>
      </c>
      <c r="E7746" s="9">
        <v>17477099.499999996</v>
      </c>
      <c r="F7746" s="255" t="s">
        <v>9127</v>
      </c>
      <c r="G7746" s="9">
        <v>1</v>
      </c>
      <c r="H7746" s="255" t="s">
        <v>9168</v>
      </c>
      <c r="I7746" s="9">
        <v>4</v>
      </c>
    </row>
    <row r="7747">
      <c r="A7747" s="255" t="s">
        <v>8924</v>
      </c>
      <c r="B7747" s="9">
        <v>0</v>
      </c>
      <c r="C7747" s="255" t="s">
        <v>9205</v>
      </c>
      <c r="D7747" s="9">
        <v>1781.6953360453024</v>
      </c>
      <c r="E7747" s="9">
        <v>17477099.499999996</v>
      </c>
      <c r="F7747" s="255" t="s">
        <v>9127</v>
      </c>
      <c r="G7747" s="9">
        <v>1</v>
      </c>
      <c r="H7747" s="255" t="s">
        <v>9168</v>
      </c>
      <c r="I7747" s="9">
        <v>4</v>
      </c>
    </row>
    <row r="7748">
      <c r="A7748" s="255" t="s">
        <v>8925</v>
      </c>
      <c r="B7748" s="9">
        <v>0</v>
      </c>
      <c r="C7748" s="255" t="s">
        <v>9103</v>
      </c>
      <c r="D7748" s="9">
        <v>9130600.6290400308</v>
      </c>
      <c r="E7748" s="9">
        <v>17477099.499999996</v>
      </c>
      <c r="F7748" s="255" t="s">
        <v>9128</v>
      </c>
      <c r="G7748" s="9">
        <v>1</v>
      </c>
      <c r="H7748" s="255" t="s">
        <v>9168</v>
      </c>
      <c r="I7748" s="9">
        <v>4</v>
      </c>
    </row>
    <row r="7749">
      <c r="A7749" s="255" t="s">
        <v>8926</v>
      </c>
      <c r="B7749" s="9">
        <v>0</v>
      </c>
      <c r="C7749" s="255" t="s">
        <v>9104</v>
      </c>
      <c r="D7749" s="9">
        <v>31138866666.74968</v>
      </c>
      <c r="E7749" s="9">
        <v>17477099.499999996</v>
      </c>
      <c r="F7749" s="255" t="s">
        <v>9128</v>
      </c>
      <c r="G7749" s="9">
        <v>1</v>
      </c>
      <c r="H7749" s="255" t="s">
        <v>9168</v>
      </c>
      <c r="I7749" s="9">
        <v>4</v>
      </c>
    </row>
    <row r="7750">
      <c r="A7750" s="255" t="s">
        <v>8927</v>
      </c>
      <c r="B7750" s="9">
        <v>0</v>
      </c>
      <c r="C7750" s="255" t="s">
        <v>9105</v>
      </c>
      <c r="D7750" s="9">
        <v>0.52243226223207306</v>
      </c>
      <c r="E7750" s="9">
        <v>17477099.499999996</v>
      </c>
      <c r="F7750" s="255" t="s">
        <v>9128</v>
      </c>
      <c r="G7750" s="9">
        <v>1</v>
      </c>
      <c r="H7750" s="255" t="s">
        <v>9168</v>
      </c>
      <c r="I7750" s="9">
        <v>4</v>
      </c>
    </row>
    <row r="7751">
      <c r="A7751" s="255" t="s">
        <v>8928</v>
      </c>
      <c r="B7751" s="9">
        <v>0</v>
      </c>
      <c r="C7751" s="255" t="s">
        <v>9205</v>
      </c>
      <c r="D7751" s="9">
        <v>1781.6953360453024</v>
      </c>
      <c r="E7751" s="9">
        <v>17477099.499999996</v>
      </c>
      <c r="F7751" s="255" t="s">
        <v>9128</v>
      </c>
      <c r="G7751" s="9">
        <v>1</v>
      </c>
      <c r="H7751" s="255" t="s">
        <v>9168</v>
      </c>
      <c r="I7751" s="9">
        <v>4</v>
      </c>
    </row>
    <row r="7752">
      <c r="A7752" s="255" t="s">
        <v>8929</v>
      </c>
      <c r="B7752" s="9">
        <v>0</v>
      </c>
      <c r="C7752" s="255" t="s">
        <v>9103</v>
      </c>
      <c r="D7752" s="9">
        <v>1566179.3278718016</v>
      </c>
      <c r="E7752" s="9">
        <v>17477099.499999996</v>
      </c>
      <c r="F7752" s="255" t="s">
        <v>9129</v>
      </c>
      <c r="G7752" s="9">
        <v>1</v>
      </c>
      <c r="H7752" s="255" t="s">
        <v>9168</v>
      </c>
      <c r="I7752" s="9">
        <v>4</v>
      </c>
    </row>
    <row r="7753">
      <c r="A7753" s="255" t="s">
        <v>8930</v>
      </c>
      <c r="B7753" s="9">
        <v>0</v>
      </c>
      <c r="C7753" s="255" t="s">
        <v>9104</v>
      </c>
      <c r="D7753" s="9">
        <v>-76931861981.304749</v>
      </c>
      <c r="E7753" s="9">
        <v>17477099.499999996</v>
      </c>
      <c r="F7753" s="255" t="s">
        <v>9129</v>
      </c>
      <c r="G7753" s="9">
        <v>1</v>
      </c>
      <c r="H7753" s="255" t="s">
        <v>9168</v>
      </c>
      <c r="I7753" s="9">
        <v>4</v>
      </c>
    </row>
    <row r="7754">
      <c r="A7754" s="255" t="s">
        <v>8931</v>
      </c>
      <c r="B7754" s="9">
        <v>0</v>
      </c>
      <c r="C7754" s="255" t="s">
        <v>9105</v>
      </c>
      <c r="D7754" s="9">
        <v>0.089613229464751962</v>
      </c>
      <c r="E7754" s="9">
        <v>17477099.499999996</v>
      </c>
      <c r="F7754" s="255" t="s">
        <v>9129</v>
      </c>
      <c r="G7754" s="9">
        <v>1</v>
      </c>
      <c r="H7754" s="255" t="s">
        <v>9168</v>
      </c>
      <c r="I7754" s="9">
        <v>4</v>
      </c>
    </row>
    <row r="7755">
      <c r="A7755" s="255" t="s">
        <v>8932</v>
      </c>
      <c r="B7755" s="9">
        <v>0</v>
      </c>
      <c r="C7755" s="255" t="s">
        <v>9205</v>
      </c>
      <c r="D7755" s="9">
        <v>-4401.8666816713358</v>
      </c>
      <c r="E7755" s="9">
        <v>17477099.499999996</v>
      </c>
      <c r="F7755" s="255" t="s">
        <v>9129</v>
      </c>
      <c r="G7755" s="9">
        <v>1</v>
      </c>
      <c r="H7755" s="255" t="s">
        <v>9168</v>
      </c>
      <c r="I7755" s="9">
        <v>4</v>
      </c>
    </row>
    <row r="7756">
      <c r="A7756" s="255" t="s">
        <v>8933</v>
      </c>
      <c r="B7756" s="9">
        <v>0</v>
      </c>
      <c r="C7756" s="255" t="s">
        <v>9103</v>
      </c>
      <c r="D7756" s="9">
        <v>1566179.3278718016</v>
      </c>
      <c r="E7756" s="9">
        <v>17477099.499999996</v>
      </c>
      <c r="F7756" s="255" t="s">
        <v>9130</v>
      </c>
      <c r="G7756" s="9">
        <v>1</v>
      </c>
      <c r="H7756" s="255" t="s">
        <v>9168</v>
      </c>
      <c r="I7756" s="9">
        <v>4</v>
      </c>
    </row>
    <row r="7757">
      <c r="A7757" s="255" t="s">
        <v>8934</v>
      </c>
      <c r="B7757" s="9">
        <v>0</v>
      </c>
      <c r="C7757" s="255" t="s">
        <v>9104</v>
      </c>
      <c r="D7757" s="9">
        <v>-76931861981.304749</v>
      </c>
      <c r="E7757" s="9">
        <v>17477099.499999996</v>
      </c>
      <c r="F7757" s="255" t="s">
        <v>9130</v>
      </c>
      <c r="G7757" s="9">
        <v>1</v>
      </c>
      <c r="H7757" s="255" t="s">
        <v>9168</v>
      </c>
      <c r="I7757" s="9">
        <v>4</v>
      </c>
    </row>
    <row r="7758">
      <c r="A7758" s="255" t="s">
        <v>8935</v>
      </c>
      <c r="B7758" s="9">
        <v>0</v>
      </c>
      <c r="C7758" s="255" t="s">
        <v>9105</v>
      </c>
      <c r="D7758" s="9">
        <v>0.089613229464751962</v>
      </c>
      <c r="E7758" s="9">
        <v>17477099.499999996</v>
      </c>
      <c r="F7758" s="255" t="s">
        <v>9130</v>
      </c>
      <c r="G7758" s="9">
        <v>1</v>
      </c>
      <c r="H7758" s="255" t="s">
        <v>9168</v>
      </c>
      <c r="I7758" s="9">
        <v>4</v>
      </c>
    </row>
    <row r="7759">
      <c r="A7759" s="255" t="s">
        <v>8936</v>
      </c>
      <c r="B7759" s="9">
        <v>0</v>
      </c>
      <c r="C7759" s="255" t="s">
        <v>9205</v>
      </c>
      <c r="D7759" s="9">
        <v>-4401.8666816713358</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10100524.194287142</v>
      </c>
      <c r="E7768" s="9">
        <v>17477099.499999996</v>
      </c>
      <c r="F7768" s="255" t="s">
        <v>9133</v>
      </c>
      <c r="G7768" s="9">
        <v>1</v>
      </c>
      <c r="H7768" s="255" t="s">
        <v>9168</v>
      </c>
      <c r="I7768" s="9">
        <v>4</v>
      </c>
    </row>
    <row r="7769">
      <c r="A7769" s="255" t="s">
        <v>8946</v>
      </c>
      <c r="B7769" s="9">
        <v>0</v>
      </c>
      <c r="C7769" s="255" t="s">
        <v>9104</v>
      </c>
      <c r="D7769" s="9">
        <v>17606763355.08506</v>
      </c>
      <c r="E7769" s="9">
        <v>17477099.499999996</v>
      </c>
      <c r="F7769" s="255" t="s">
        <v>9133</v>
      </c>
      <c r="G7769" s="9">
        <v>1</v>
      </c>
      <c r="H7769" s="255" t="s">
        <v>9168</v>
      </c>
      <c r="I7769" s="9">
        <v>4</v>
      </c>
    </row>
    <row r="7770">
      <c r="A7770" s="255" t="s">
        <v>8947</v>
      </c>
      <c r="B7770" s="9">
        <v>0</v>
      </c>
      <c r="C7770" s="255" t="s">
        <v>9105</v>
      </c>
      <c r="D7770" s="9">
        <v>0.57792908910812946</v>
      </c>
      <c r="E7770" s="9">
        <v>17477099.499999996</v>
      </c>
      <c r="F7770" s="255" t="s">
        <v>9133</v>
      </c>
      <c r="G7770" s="9">
        <v>1</v>
      </c>
      <c r="H7770" s="255" t="s">
        <v>9168</v>
      </c>
      <c r="I7770" s="9">
        <v>4</v>
      </c>
    </row>
    <row r="7771">
      <c r="A7771" s="255" t="s">
        <v>8948</v>
      </c>
      <c r="B7771" s="9">
        <v>0</v>
      </c>
      <c r="C7771" s="255" t="s">
        <v>9205</v>
      </c>
      <c r="D7771" s="9">
        <v>1007.4190717450034</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-72920097702.370911</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-4172.3226272397733</v>
      </c>
      <c r="E7775" s="9">
        <v>17477099.499999996</v>
      </c>
      <c r="F7775" s="255" t="s">
        <v>9134</v>
      </c>
      <c r="G7775" s="9">
        <v>1</v>
      </c>
      <c r="H7775" s="255" t="s">
        <v>9168</v>
      </c>
      <c r="I7775" s="9">
        <v>4</v>
      </c>
    </row>
    <row r="7776">
      <c r="A7776" s="255" t="s">
        <v>8953</v>
      </c>
      <c r="B7776" s="9">
        <v>0</v>
      </c>
      <c r="C7776" s="255" t="s">
        <v>9103</v>
      </c>
      <c r="D7776" s="9">
        <v>1602313.1408139903</v>
      </c>
      <c r="E7776" s="9">
        <v>17477099.499999996</v>
      </c>
      <c r="F7776" s="255" t="s">
        <v>9135</v>
      </c>
      <c r="G7776" s="9">
        <v>1</v>
      </c>
      <c r="H7776" s="255" t="s">
        <v>9168</v>
      </c>
      <c r="I7776" s="9">
        <v>4</v>
      </c>
    </row>
    <row r="7777">
      <c r="A7777" s="255" t="s">
        <v>8954</v>
      </c>
      <c r="B7777" s="9">
        <v>0</v>
      </c>
      <c r="C7777" s="255" t="s">
        <v>9104</v>
      </c>
      <c r="D7777" s="9">
        <v>-55313334347.285843</v>
      </c>
      <c r="E7777" s="9">
        <v>17477099.499999996</v>
      </c>
      <c r="F7777" s="255" t="s">
        <v>9135</v>
      </c>
      <c r="G7777" s="9">
        <v>1</v>
      </c>
      <c r="H7777" s="255" t="s">
        <v>9168</v>
      </c>
      <c r="I7777" s="9">
        <v>4</v>
      </c>
    </row>
    <row r="7778">
      <c r="A7778" s="255" t="s">
        <v>8955</v>
      </c>
      <c r="B7778" s="9">
        <v>0</v>
      </c>
      <c r="C7778" s="255" t="s">
        <v>9105</v>
      </c>
      <c r="D7778" s="9">
        <v>0.091680724299474894</v>
      </c>
      <c r="E7778" s="9">
        <v>17477099.499999996</v>
      </c>
      <c r="F7778" s="255" t="s">
        <v>9135</v>
      </c>
      <c r="G7778" s="9">
        <v>1</v>
      </c>
      <c r="H7778" s="255" t="s">
        <v>9168</v>
      </c>
      <c r="I7778" s="9">
        <v>4</v>
      </c>
    </row>
    <row r="7779">
      <c r="A7779" s="255" t="s">
        <v>8956</v>
      </c>
      <c r="B7779" s="9">
        <v>0</v>
      </c>
      <c r="C7779" s="255" t="s">
        <v>9205</v>
      </c>
      <c r="D7779" s="9">
        <v>-3164.9035554947691</v>
      </c>
      <c r="E7779" s="9">
        <v>17477099.499999996</v>
      </c>
      <c r="F7779" s="255" t="s">
        <v>9135</v>
      </c>
      <c r="G7779" s="9">
        <v>1</v>
      </c>
      <c r="H7779" s="255" t="s">
        <v>9168</v>
      </c>
      <c r="I7779" s="9">
        <v>4</v>
      </c>
    </row>
    <row r="7780">
      <c r="A7780" s="255" t="s">
        <v>8957</v>
      </c>
      <c r="B7780" s="9">
        <v>0</v>
      </c>
      <c r="C7780" s="255" t="s">
        <v>9103</v>
      </c>
      <c r="D7780" s="9">
        <v>3396931.7697414597</v>
      </c>
      <c r="E7780" s="9">
        <v>17477099.499999996</v>
      </c>
      <c r="F7780" s="255" t="s">
        <v>9136</v>
      </c>
      <c r="G7780" s="9">
        <v>1</v>
      </c>
      <c r="H7780" s="255" t="s">
        <v>9168</v>
      </c>
      <c r="I7780" s="9">
        <v>4</v>
      </c>
    </row>
    <row r="7781">
      <c r="A7781" s="255" t="s">
        <v>8958</v>
      </c>
      <c r="B7781" s="9">
        <v>0</v>
      </c>
      <c r="C7781" s="255" t="s">
        <v>9104</v>
      </c>
      <c r="D7781" s="9">
        <v>21618527634.018909</v>
      </c>
      <c r="E7781" s="9">
        <v>17477099.499999996</v>
      </c>
      <c r="F7781" s="255" t="s">
        <v>9136</v>
      </c>
      <c r="G7781" s="9">
        <v>1</v>
      </c>
      <c r="H7781" s="255" t="s">
        <v>9168</v>
      </c>
      <c r="I7781" s="9">
        <v>4</v>
      </c>
    </row>
    <row r="7782">
      <c r="A7782" s="255" t="s">
        <v>8959</v>
      </c>
      <c r="B7782" s="9">
        <v>0</v>
      </c>
      <c r="C7782" s="255" t="s">
        <v>9105</v>
      </c>
      <c r="D7782" s="9">
        <v>0.19436473253135972</v>
      </c>
      <c r="E7782" s="9">
        <v>17477099.499999996</v>
      </c>
      <c r="F7782" s="255" t="s">
        <v>9136</v>
      </c>
      <c r="G7782" s="9">
        <v>1</v>
      </c>
      <c r="H7782" s="255" t="s">
        <v>9168</v>
      </c>
      <c r="I7782" s="9">
        <v>4</v>
      </c>
    </row>
    <row r="7783">
      <c r="A7783" s="255" t="s">
        <v>8960</v>
      </c>
      <c r="B7783" s="9">
        <v>0</v>
      </c>
      <c r="C7783" s="255" t="s">
        <v>9205</v>
      </c>
      <c r="D7783" s="9">
        <v>1236.9631261765669</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0.33320420000000001</v>
      </c>
      <c r="E7834" s="9">
        <v>17477099.499999996</v>
      </c>
      <c r="F7834" s="255" t="s">
        <v>9147</v>
      </c>
      <c r="G7834" s="9">
        <v>1</v>
      </c>
      <c r="H7834" s="255" t="s">
        <v>9168</v>
      </c>
      <c r="I7834" s="9">
        <v>4</v>
      </c>
    </row>
    <row r="7835">
      <c r="A7835" s="255" t="s">
        <v>9012</v>
      </c>
      <c r="B7835" s="9">
        <v>0</v>
      </c>
      <c r="C7835" s="255" t="s">
        <v>9107</v>
      </c>
      <c r="D7835" s="9">
        <v>0.2024678</v>
      </c>
      <c r="E7835" s="9">
        <v>17477099.499999996</v>
      </c>
      <c r="F7835" s="255" t="s">
        <v>9147</v>
      </c>
      <c r="G7835" s="9">
        <v>1</v>
      </c>
      <c r="H7835" s="255" t="s">
        <v>9168</v>
      </c>
      <c r="I7835" s="9">
        <v>4</v>
      </c>
    </row>
    <row r="7836">
      <c r="A7836" s="255" t="s">
        <v>9013</v>
      </c>
      <c r="B7836" s="9">
        <v>0</v>
      </c>
      <c r="C7836" s="255" t="s">
        <v>9108</v>
      </c>
      <c r="D7836" s="9">
        <v>0.3753490579076097</v>
      </c>
      <c r="E7836" s="9">
        <v>17477099.499999996</v>
      </c>
      <c r="F7836" s="255" t="s">
        <v>9147</v>
      </c>
      <c r="G7836" s="9">
        <v>1</v>
      </c>
      <c r="H7836" s="255" t="s">
        <v>9169</v>
      </c>
      <c r="I7836" s="9">
        <v>4</v>
      </c>
    </row>
    <row r="7837">
      <c r="A7837" s="255" t="s">
        <v>9014</v>
      </c>
      <c r="B7837" s="9">
        <v>0</v>
      </c>
      <c r="C7837" s="255" t="s">
        <v>9109</v>
      </c>
      <c r="D7837" s="9">
        <v>0.10256508349165241</v>
      </c>
      <c r="E7837" s="9">
        <v>17477099.499999996</v>
      </c>
      <c r="F7837" s="255" t="s">
        <v>9147</v>
      </c>
      <c r="G7837" s="9">
        <v>1</v>
      </c>
      <c r="H7837" s="255" t="s">
        <v>9169</v>
      </c>
      <c r="I7837" s="9">
        <v>4</v>
      </c>
    </row>
    <row r="7838">
      <c r="A7838" s="255" t="s">
        <v>9015</v>
      </c>
      <c r="B7838" s="9">
        <v>0</v>
      </c>
      <c r="C7838" s="255" t="s">
        <v>9110</v>
      </c>
      <c r="D7838" s="9">
        <v>0.040059239444504534</v>
      </c>
      <c r="E7838" s="9">
        <v>17477099.499999996</v>
      </c>
      <c r="F7838" s="255" t="s">
        <v>9147</v>
      </c>
      <c r="G7838" s="9">
        <v>1</v>
      </c>
      <c r="H7838" s="255" t="s">
        <v>9169</v>
      </c>
      <c r="I7838" s="9">
        <v>4</v>
      </c>
    </row>
    <row r="7839">
      <c r="A7839" s="255" t="s">
        <v>9016</v>
      </c>
      <c r="B7839" s="9">
        <v>0</v>
      </c>
      <c r="C7839" s="255" t="s">
        <v>9106</v>
      </c>
      <c r="D7839" s="9">
        <v>0.33320420000000001</v>
      </c>
      <c r="E7839" s="9">
        <v>17477099.499999996</v>
      </c>
      <c r="F7839" s="255" t="s">
        <v>9148</v>
      </c>
      <c r="G7839" s="9">
        <v>1</v>
      </c>
      <c r="H7839" s="255" t="s">
        <v>9168</v>
      </c>
      <c r="I7839" s="9">
        <v>4</v>
      </c>
    </row>
    <row r="7840">
      <c r="A7840" s="255" t="s">
        <v>9017</v>
      </c>
      <c r="B7840" s="9">
        <v>0</v>
      </c>
      <c r="C7840" s="255" t="s">
        <v>9107</v>
      </c>
      <c r="D7840" s="9">
        <v>0.2024678</v>
      </c>
      <c r="E7840" s="9">
        <v>17477099.499999996</v>
      </c>
      <c r="F7840" s="255" t="s">
        <v>9148</v>
      </c>
      <c r="G7840" s="9">
        <v>1</v>
      </c>
      <c r="H7840" s="255" t="s">
        <v>9168</v>
      </c>
      <c r="I7840" s="9">
        <v>4</v>
      </c>
    </row>
    <row r="7841">
      <c r="A7841" s="255" t="s">
        <v>9018</v>
      </c>
      <c r="B7841" s="9">
        <v>0</v>
      </c>
      <c r="C7841" s="255" t="s">
        <v>9108</v>
      </c>
      <c r="D7841" s="9">
        <v>0.3753490579076097</v>
      </c>
      <c r="E7841" s="9">
        <v>17477099.499999996</v>
      </c>
      <c r="F7841" s="255" t="s">
        <v>9148</v>
      </c>
      <c r="G7841" s="9">
        <v>1</v>
      </c>
      <c r="H7841" s="255" t="s">
        <v>9169</v>
      </c>
      <c r="I7841" s="9">
        <v>4</v>
      </c>
    </row>
    <row r="7842">
      <c r="A7842" s="255" t="s">
        <v>9019</v>
      </c>
      <c r="B7842" s="9">
        <v>0</v>
      </c>
      <c r="C7842" s="255" t="s">
        <v>9109</v>
      </c>
      <c r="D7842" s="9">
        <v>0.10256508349165241</v>
      </c>
      <c r="E7842" s="9">
        <v>17477099.499999996</v>
      </c>
      <c r="F7842" s="255" t="s">
        <v>9148</v>
      </c>
      <c r="G7842" s="9">
        <v>1</v>
      </c>
      <c r="H7842" s="255" t="s">
        <v>9169</v>
      </c>
      <c r="I7842" s="9">
        <v>4</v>
      </c>
    </row>
    <row r="7843">
      <c r="A7843" s="255" t="s">
        <v>9020</v>
      </c>
      <c r="B7843" s="9">
        <v>0</v>
      </c>
      <c r="C7843" s="255" t="s">
        <v>9110</v>
      </c>
      <c r="D7843" s="9">
        <v>0.040059239444504534</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0.33319330000000003</v>
      </c>
      <c r="E7847" s="9">
        <v>17477099.499999996</v>
      </c>
      <c r="F7847" s="255" t="s">
        <v>9157</v>
      </c>
      <c r="G7847" s="9">
        <v>1</v>
      </c>
      <c r="H7847" s="255" t="s">
        <v>9168</v>
      </c>
      <c r="I7847" s="9">
        <v>4</v>
      </c>
    </row>
    <row r="7848">
      <c r="A7848" s="255" t="s">
        <v>9025</v>
      </c>
      <c r="B7848" s="9">
        <v>0</v>
      </c>
      <c r="C7848" s="255" t="s">
        <v>9107</v>
      </c>
      <c r="D7848" s="9">
        <v>0.20260439999999999</v>
      </c>
      <c r="E7848" s="9">
        <v>17477099.499999996</v>
      </c>
      <c r="F7848" s="255" t="s">
        <v>9157</v>
      </c>
      <c r="G7848" s="9">
        <v>1</v>
      </c>
      <c r="H7848" s="255" t="s">
        <v>9168</v>
      </c>
      <c r="I7848" s="9">
        <v>4</v>
      </c>
    </row>
    <row r="7849">
      <c r="A7849" s="255" t="s">
        <v>9026</v>
      </c>
      <c r="B7849" s="9">
        <v>0</v>
      </c>
      <c r="C7849" s="255" t="s">
        <v>9106</v>
      </c>
      <c r="D7849" s="9">
        <v>0.33320420000000001</v>
      </c>
      <c r="E7849" s="9">
        <v>17477099.499999996</v>
      </c>
      <c r="F7849" s="255" t="s">
        <v>9150</v>
      </c>
      <c r="G7849" s="9">
        <v>1</v>
      </c>
      <c r="H7849" s="255" t="s">
        <v>9168</v>
      </c>
      <c r="I7849" s="9">
        <v>4</v>
      </c>
    </row>
    <row r="7850">
      <c r="A7850" s="255" t="s">
        <v>9027</v>
      </c>
      <c r="B7850" s="9">
        <v>0</v>
      </c>
      <c r="C7850" s="255" t="s">
        <v>9107</v>
      </c>
      <c r="D7850" s="9">
        <v>0.2024678</v>
      </c>
      <c r="E7850" s="9">
        <v>17477099.499999996</v>
      </c>
      <c r="F7850" s="255" t="s">
        <v>9150</v>
      </c>
      <c r="G7850" s="9">
        <v>1</v>
      </c>
      <c r="H7850" s="255" t="s">
        <v>9168</v>
      </c>
      <c r="I7850" s="9">
        <v>4</v>
      </c>
    </row>
    <row r="7851">
      <c r="A7851" s="255" t="s">
        <v>9028</v>
      </c>
      <c r="B7851" s="9">
        <v>0</v>
      </c>
      <c r="C7851" s="255" t="s">
        <v>9108</v>
      </c>
      <c r="D7851" s="9">
        <v>0.3753490579076097</v>
      </c>
      <c r="E7851" s="9">
        <v>17477099.499999996</v>
      </c>
      <c r="F7851" s="255" t="s">
        <v>9150</v>
      </c>
      <c r="G7851" s="9">
        <v>1</v>
      </c>
      <c r="H7851" s="255" t="s">
        <v>9169</v>
      </c>
      <c r="I7851" s="9">
        <v>4</v>
      </c>
    </row>
    <row r="7852">
      <c r="A7852" s="255" t="s">
        <v>9029</v>
      </c>
      <c r="B7852" s="9">
        <v>0</v>
      </c>
      <c r="C7852" s="255" t="s">
        <v>9109</v>
      </c>
      <c r="D7852" s="9">
        <v>0.10256508349165241</v>
      </c>
      <c r="E7852" s="9">
        <v>17477099.499999996</v>
      </c>
      <c r="F7852" s="255" t="s">
        <v>9150</v>
      </c>
      <c r="G7852" s="9">
        <v>1</v>
      </c>
      <c r="H7852" s="255" t="s">
        <v>9169</v>
      </c>
      <c r="I7852" s="9">
        <v>4</v>
      </c>
    </row>
    <row r="7853">
      <c r="A7853" s="255" t="s">
        <v>9030</v>
      </c>
      <c r="B7853" s="9">
        <v>0</v>
      </c>
      <c r="C7853" s="255" t="s">
        <v>9110</v>
      </c>
      <c r="D7853" s="9">
        <v>0.040059239444504534</v>
      </c>
      <c r="E7853" s="9">
        <v>17477099.499999996</v>
      </c>
      <c r="F7853" s="255" t="s">
        <v>9150</v>
      </c>
      <c r="G7853" s="9">
        <v>1</v>
      </c>
      <c r="H7853" s="255" t="s">
        <v>9169</v>
      </c>
      <c r="I7853" s="9">
        <v>4</v>
      </c>
    </row>
    <row r="7854">
      <c r="A7854" s="255" t="s">
        <v>9031</v>
      </c>
      <c r="B7854" s="9">
        <v>0</v>
      </c>
      <c r="C7854" s="255" t="s">
        <v>9106</v>
      </c>
      <c r="D7854" s="9">
        <v>0.33226070000000002</v>
      </c>
      <c r="E7854" s="9">
        <v>17477099.499999996</v>
      </c>
      <c r="F7854" s="255" t="s">
        <v>9151</v>
      </c>
      <c r="G7854" s="9">
        <v>1</v>
      </c>
      <c r="H7854" s="255" t="s">
        <v>9168</v>
      </c>
      <c r="I7854" s="9">
        <v>4</v>
      </c>
    </row>
    <row r="7855">
      <c r="A7855" s="255" t="s">
        <v>9032</v>
      </c>
      <c r="B7855" s="9">
        <v>0</v>
      </c>
      <c r="C7855" s="255" t="s">
        <v>9107</v>
      </c>
      <c r="D7855" s="9">
        <v>0.20106679999999999</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0.33478059999999998</v>
      </c>
      <c r="E7859" s="9">
        <v>17477099.499999996</v>
      </c>
      <c r="F7859" s="255" t="s">
        <v>9152</v>
      </c>
      <c r="G7859" s="9">
        <v>1</v>
      </c>
      <c r="H7859" s="255" t="s">
        <v>9168</v>
      </c>
      <c r="I7859" s="9">
        <v>4</v>
      </c>
    </row>
    <row r="7860">
      <c r="A7860" s="255" t="s">
        <v>9037</v>
      </c>
      <c r="B7860" s="9">
        <v>0</v>
      </c>
      <c r="C7860" s="255" t="s">
        <v>9107</v>
      </c>
      <c r="D7860" s="9">
        <v>0.20489199999999999</v>
      </c>
      <c r="E7860" s="9">
        <v>17477099.499999996</v>
      </c>
      <c r="F7860" s="255" t="s">
        <v>9152</v>
      </c>
      <c r="G7860" s="9">
        <v>1</v>
      </c>
      <c r="H7860" s="255" t="s">
        <v>9168</v>
      </c>
      <c r="I7860" s="9">
        <v>4</v>
      </c>
    </row>
    <row r="7861">
      <c r="A7861" s="255" t="s">
        <v>9038</v>
      </c>
      <c r="B7861" s="9">
        <v>0</v>
      </c>
      <c r="C7861" s="255" t="s">
        <v>9108</v>
      </c>
      <c r="D7861" s="9">
        <v>0.37263173081010698</v>
      </c>
      <c r="E7861" s="9">
        <v>17477099.499999996</v>
      </c>
      <c r="F7861" s="255" t="s">
        <v>9152</v>
      </c>
      <c r="G7861" s="9">
        <v>1</v>
      </c>
      <c r="H7861" s="255" t="s">
        <v>9169</v>
      </c>
      <c r="I7861" s="9">
        <v>4</v>
      </c>
    </row>
    <row r="7862">
      <c r="A7862" s="255" t="s">
        <v>9039</v>
      </c>
      <c r="B7862" s="9">
        <v>0</v>
      </c>
      <c r="C7862" s="255" t="s">
        <v>9109</v>
      </c>
      <c r="D7862" s="9">
        <v>0.10184193141775259</v>
      </c>
      <c r="E7862" s="9">
        <v>17477099.499999996</v>
      </c>
      <c r="F7862" s="255" t="s">
        <v>9152</v>
      </c>
      <c r="G7862" s="9">
        <v>1</v>
      </c>
      <c r="H7862" s="255" t="s">
        <v>9169</v>
      </c>
      <c r="I7862" s="9">
        <v>4</v>
      </c>
    </row>
    <row r="7863">
      <c r="A7863" s="255" t="s">
        <v>9040</v>
      </c>
      <c r="B7863" s="9">
        <v>0</v>
      </c>
      <c r="C7863" s="255" t="s">
        <v>9110</v>
      </c>
      <c r="D7863" s="9">
        <v>0.039792601526724918</v>
      </c>
      <c r="E7863" s="9">
        <v>17477099.499999996</v>
      </c>
      <c r="F7863" s="255" t="s">
        <v>9152</v>
      </c>
      <c r="G7863" s="9">
        <v>1</v>
      </c>
      <c r="H7863" s="255" t="s">
        <v>9169</v>
      </c>
      <c r="I7863" s="9">
        <v>4</v>
      </c>
    </row>
    <row r="7864">
      <c r="A7864" s="255" t="s">
        <v>9041</v>
      </c>
      <c r="B7864" s="9">
        <v>0</v>
      </c>
      <c r="C7864" s="255" t="s">
        <v>9106</v>
      </c>
      <c r="D7864" s="9">
        <v>0.33478059999999998</v>
      </c>
      <c r="E7864" s="9">
        <v>17477099.499999996</v>
      </c>
      <c r="F7864" s="255" t="s">
        <v>9153</v>
      </c>
      <c r="G7864" s="9">
        <v>1</v>
      </c>
      <c r="H7864" s="255" t="s">
        <v>9168</v>
      </c>
      <c r="I7864" s="9">
        <v>4</v>
      </c>
    </row>
    <row r="7865">
      <c r="A7865" s="255" t="s">
        <v>9042</v>
      </c>
      <c r="B7865" s="9">
        <v>0</v>
      </c>
      <c r="C7865" s="255" t="s">
        <v>9107</v>
      </c>
      <c r="D7865" s="9">
        <v>0.20489199999999999</v>
      </c>
      <c r="E7865" s="9">
        <v>17477099.499999996</v>
      </c>
      <c r="F7865" s="255" t="s">
        <v>9153</v>
      </c>
      <c r="G7865" s="9">
        <v>1</v>
      </c>
      <c r="H7865" s="255" t="s">
        <v>9168</v>
      </c>
      <c r="I7865" s="9">
        <v>4</v>
      </c>
    </row>
    <row r="7866">
      <c r="A7866" s="255" t="s">
        <v>9043</v>
      </c>
      <c r="B7866" s="9">
        <v>0</v>
      </c>
      <c r="C7866" s="255" t="s">
        <v>9108</v>
      </c>
      <c r="D7866" s="9">
        <v>0.37263173081010698</v>
      </c>
      <c r="E7866" s="9">
        <v>17477099.499999996</v>
      </c>
      <c r="F7866" s="255" t="s">
        <v>9153</v>
      </c>
      <c r="G7866" s="9">
        <v>1</v>
      </c>
      <c r="H7866" s="255" t="s">
        <v>9169</v>
      </c>
      <c r="I7866" s="9">
        <v>4</v>
      </c>
    </row>
    <row r="7867">
      <c r="A7867" s="255" t="s">
        <v>9044</v>
      </c>
      <c r="B7867" s="9">
        <v>0</v>
      </c>
      <c r="C7867" s="255" t="s">
        <v>9109</v>
      </c>
      <c r="D7867" s="9">
        <v>0.10184193141775259</v>
      </c>
      <c r="E7867" s="9">
        <v>17477099.499999996</v>
      </c>
      <c r="F7867" s="255" t="s">
        <v>9153</v>
      </c>
      <c r="G7867" s="9">
        <v>1</v>
      </c>
      <c r="H7867" s="255" t="s">
        <v>9169</v>
      </c>
      <c r="I7867" s="9">
        <v>4</v>
      </c>
    </row>
    <row r="7868">
      <c r="A7868" s="255" t="s">
        <v>9045</v>
      </c>
      <c r="B7868" s="9">
        <v>0</v>
      </c>
      <c r="C7868" s="255" t="s">
        <v>9110</v>
      </c>
      <c r="D7868" s="9">
        <v>0.039792601526724918</v>
      </c>
      <c r="E7868" s="9">
        <v>17477099.499999996</v>
      </c>
      <c r="F7868" s="255" t="s">
        <v>9153</v>
      </c>
      <c r="G7868" s="9">
        <v>1</v>
      </c>
      <c r="H7868" s="255" t="s">
        <v>9169</v>
      </c>
      <c r="I7868" s="9">
        <v>4</v>
      </c>
    </row>
    <row r="7869">
      <c r="A7869" s="255" t="s">
        <v>9046</v>
      </c>
      <c r="B7869" s="9">
        <v>0</v>
      </c>
      <c r="C7869" s="255" t="s">
        <v>9106</v>
      </c>
      <c r="D7869" s="9">
        <v>0.33263219999999999</v>
      </c>
      <c r="E7869" s="9">
        <v>17477099.499999996</v>
      </c>
      <c r="F7869" s="255" t="s">
        <v>9154</v>
      </c>
      <c r="G7869" s="9">
        <v>1</v>
      </c>
      <c r="H7869" s="255" t="s">
        <v>9168</v>
      </c>
      <c r="I7869" s="9">
        <v>4</v>
      </c>
    </row>
    <row r="7870">
      <c r="A7870" s="255" t="s">
        <v>9047</v>
      </c>
      <c r="B7870" s="9">
        <v>0</v>
      </c>
      <c r="C7870" s="255" t="s">
        <v>9107</v>
      </c>
      <c r="D7870" s="9">
        <v>0.2017217</v>
      </c>
      <c r="E7870" s="9">
        <v>17477099.499999996</v>
      </c>
      <c r="F7870" s="255" t="s">
        <v>9154</v>
      </c>
      <c r="G7870" s="9">
        <v>1</v>
      </c>
      <c r="H7870" s="255" t="s">
        <v>9168</v>
      </c>
      <c r="I7870" s="9">
        <v>4</v>
      </c>
    </row>
    <row r="7871">
      <c r="A7871" s="255" t="s">
        <v>9048</v>
      </c>
      <c r="B7871" s="9">
        <v>0</v>
      </c>
      <c r="C7871" s="255" t="s">
        <v>9108</v>
      </c>
      <c r="D7871" s="9">
        <v>0.37932015648451789</v>
      </c>
      <c r="E7871" s="9">
        <v>17477099.499999996</v>
      </c>
      <c r="F7871" s="255" t="s">
        <v>9154</v>
      </c>
      <c r="G7871" s="9">
        <v>1</v>
      </c>
      <c r="H7871" s="255" t="s">
        <v>9169</v>
      </c>
      <c r="I7871" s="9">
        <v>4</v>
      </c>
    </row>
    <row r="7872">
      <c r="A7872" s="255" t="s">
        <v>9049</v>
      </c>
      <c r="B7872" s="9">
        <v>0</v>
      </c>
      <c r="C7872" s="255" t="s">
        <v>9109</v>
      </c>
      <c r="D7872" s="9">
        <v>0.10354449981043826</v>
      </c>
      <c r="E7872" s="9">
        <v>17477099.499999996</v>
      </c>
      <c r="F7872" s="255" t="s">
        <v>9154</v>
      </c>
      <c r="G7872" s="9">
        <v>1</v>
      </c>
      <c r="H7872" s="255" t="s">
        <v>9169</v>
      </c>
      <c r="I7872" s="9">
        <v>4</v>
      </c>
    </row>
    <row r="7873">
      <c r="A7873" s="255" t="s">
        <v>9050</v>
      </c>
      <c r="B7873" s="9">
        <v>0</v>
      </c>
      <c r="C7873" s="255" t="s">
        <v>9110</v>
      </c>
      <c r="D7873" s="9">
        <v>0.040472426717986267</v>
      </c>
      <c r="E7873" s="9">
        <v>17477099.499999996</v>
      </c>
      <c r="F7873" s="255" t="s">
        <v>9154</v>
      </c>
      <c r="G7873" s="9">
        <v>1</v>
      </c>
      <c r="H7873" s="255" t="s">
        <v>9169</v>
      </c>
      <c r="I7873" s="9">
        <v>4</v>
      </c>
    </row>
    <row r="7874">
      <c r="A7874" s="255" t="s">
        <v>9051</v>
      </c>
      <c r="B7874" s="9">
        <v>0</v>
      </c>
      <c r="C7874" s="255" t="s">
        <v>9106</v>
      </c>
      <c r="D7874" s="9">
        <v>0.33263219999999999</v>
      </c>
      <c r="E7874" s="9">
        <v>17477099.499999996</v>
      </c>
      <c r="F7874" s="255" t="s">
        <v>9155</v>
      </c>
      <c r="G7874" s="9">
        <v>1</v>
      </c>
      <c r="H7874" s="255" t="s">
        <v>9168</v>
      </c>
      <c r="I7874" s="9">
        <v>4</v>
      </c>
    </row>
    <row r="7875">
      <c r="A7875" s="255" t="s">
        <v>9052</v>
      </c>
      <c r="B7875" s="9">
        <v>0</v>
      </c>
      <c r="C7875" s="255" t="s">
        <v>9107</v>
      </c>
      <c r="D7875" s="9">
        <v>0.2017217</v>
      </c>
      <c r="E7875" s="9">
        <v>17477099.499999996</v>
      </c>
      <c r="F7875" s="255" t="s">
        <v>9155</v>
      </c>
      <c r="G7875" s="9">
        <v>1</v>
      </c>
      <c r="H7875" s="255" t="s">
        <v>9168</v>
      </c>
      <c r="I7875" s="9">
        <v>4</v>
      </c>
    </row>
    <row r="7876">
      <c r="A7876" s="255" t="s">
        <v>9053</v>
      </c>
      <c r="B7876" s="9">
        <v>0</v>
      </c>
      <c r="C7876" s="255" t="s">
        <v>9108</v>
      </c>
      <c r="D7876" s="9">
        <v>0.37932015648451789</v>
      </c>
      <c r="E7876" s="9">
        <v>17477099.499999996</v>
      </c>
      <c r="F7876" s="255" t="s">
        <v>9155</v>
      </c>
      <c r="G7876" s="9">
        <v>1</v>
      </c>
      <c r="H7876" s="255" t="s">
        <v>9169</v>
      </c>
      <c r="I7876" s="9">
        <v>4</v>
      </c>
    </row>
    <row r="7877">
      <c r="A7877" s="255" t="s">
        <v>9054</v>
      </c>
      <c r="B7877" s="9">
        <v>0</v>
      </c>
      <c r="C7877" s="255" t="s">
        <v>9109</v>
      </c>
      <c r="D7877" s="9">
        <v>0.10354449981043826</v>
      </c>
      <c r="E7877" s="9">
        <v>17477099.499999996</v>
      </c>
      <c r="F7877" s="255" t="s">
        <v>9155</v>
      </c>
      <c r="G7877" s="9">
        <v>1</v>
      </c>
      <c r="H7877" s="255" t="s">
        <v>9169</v>
      </c>
      <c r="I7877" s="9">
        <v>4</v>
      </c>
    </row>
    <row r="7878">
      <c r="A7878" s="255" t="s">
        <v>9055</v>
      </c>
      <c r="B7878" s="9">
        <v>0</v>
      </c>
      <c r="C7878" s="255" t="s">
        <v>9110</v>
      </c>
      <c r="D7878" s="9">
        <v>0.040472426717986267</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0.33360909999999999</v>
      </c>
      <c r="E7907" s="9">
        <v>17477099.499999996</v>
      </c>
      <c r="F7907" s="255" t="s">
        <v>9162</v>
      </c>
      <c r="G7907" s="9">
        <v>1</v>
      </c>
      <c r="H7907" s="255" t="s">
        <v>9168</v>
      </c>
      <c r="I7907" s="9">
        <v>4</v>
      </c>
    </row>
    <row r="7908">
      <c r="A7908" s="255" t="s">
        <v>9085</v>
      </c>
      <c r="B7908" s="9">
        <v>0</v>
      </c>
      <c r="C7908" s="255" t="s">
        <v>9107</v>
      </c>
      <c r="D7908" s="9">
        <v>0.20294599999999999</v>
      </c>
      <c r="E7908" s="9">
        <v>17477099.499999996</v>
      </c>
      <c r="F7908" s="255" t="s">
        <v>9162</v>
      </c>
      <c r="G7908" s="9">
        <v>1</v>
      </c>
      <c r="H7908" s="255" t="s">
        <v>9168</v>
      </c>
      <c r="I7908" s="9">
        <v>4</v>
      </c>
    </row>
    <row r="7909">
      <c r="A7909" s="255" t="s">
        <v>9086</v>
      </c>
      <c r="B7909" s="9">
        <v>0</v>
      </c>
      <c r="C7909" s="255" t="s">
        <v>9108</v>
      </c>
      <c r="D7909" s="9">
        <v>0.37319772488136166</v>
      </c>
      <c r="E7909" s="9">
        <v>17477099.499999996</v>
      </c>
      <c r="F7909" s="255" t="s">
        <v>9162</v>
      </c>
      <c r="G7909" s="9">
        <v>1</v>
      </c>
      <c r="H7909" s="255" t="s">
        <v>9169</v>
      </c>
      <c r="I7909" s="9">
        <v>4</v>
      </c>
    </row>
    <row r="7910">
      <c r="A7910" s="255" t="s">
        <v>9087</v>
      </c>
      <c r="B7910" s="9">
        <v>0</v>
      </c>
      <c r="C7910" s="255" t="s">
        <v>9109</v>
      </c>
      <c r="D7910" s="9">
        <v>0.10151827459182478</v>
      </c>
      <c r="E7910" s="9">
        <v>17477099.499999996</v>
      </c>
      <c r="F7910" s="255" t="s">
        <v>9162</v>
      </c>
      <c r="G7910" s="9">
        <v>1</v>
      </c>
      <c r="H7910" s="255" t="s">
        <v>9169</v>
      </c>
      <c r="I7910" s="9">
        <v>4</v>
      </c>
    </row>
    <row r="7911">
      <c r="A7911" s="255" t="s">
        <v>9088</v>
      </c>
      <c r="B7911" s="9">
        <v>0</v>
      </c>
      <c r="C7911" s="255" t="s">
        <v>9110</v>
      </c>
      <c r="D7911" s="9">
        <v>0.039626727570797361</v>
      </c>
      <c r="E7911" s="9">
        <v>17477099.499999996</v>
      </c>
      <c r="F7911" s="255" t="s">
        <v>9162</v>
      </c>
      <c r="G7911" s="9">
        <v>1</v>
      </c>
      <c r="H7911" s="255" t="s">
        <v>9169</v>
      </c>
      <c r="I7911" s="9">
        <v>4</v>
      </c>
    </row>
    <row r="7912">
      <c r="A7912" s="255" t="s">
        <v>9089</v>
      </c>
      <c r="B7912" s="9">
        <v>0</v>
      </c>
      <c r="C7912" s="255" t="s">
        <v>9106</v>
      </c>
      <c r="D7912" s="9">
        <v>0.33345809999999998</v>
      </c>
      <c r="E7912" s="9">
        <v>17477099.499999996</v>
      </c>
      <c r="F7912" s="255" t="s">
        <v>9163</v>
      </c>
      <c r="G7912" s="9">
        <v>1</v>
      </c>
      <c r="H7912" s="255" t="s">
        <v>9168</v>
      </c>
      <c r="I7912" s="9">
        <v>4</v>
      </c>
    </row>
    <row r="7913">
      <c r="A7913" s="255" t="s">
        <v>9090</v>
      </c>
      <c r="B7913" s="9">
        <v>0</v>
      </c>
      <c r="C7913" s="255" t="s">
        <v>9107</v>
      </c>
      <c r="D7913" s="9">
        <v>0.20305100000000001</v>
      </c>
      <c r="E7913" s="9">
        <v>17477099.499999996</v>
      </c>
      <c r="F7913" s="255" t="s">
        <v>9163</v>
      </c>
      <c r="G7913" s="9">
        <v>1</v>
      </c>
      <c r="H7913" s="255" t="s">
        <v>9168</v>
      </c>
      <c r="I7913" s="9">
        <v>4</v>
      </c>
    </row>
    <row r="7914">
      <c r="A7914" s="255" t="s">
        <v>9091</v>
      </c>
      <c r="B7914" s="9">
        <v>0</v>
      </c>
      <c r="C7914" s="255" t="s">
        <v>9108</v>
      </c>
      <c r="D7914" s="9">
        <v>0.37990764778053937</v>
      </c>
      <c r="E7914" s="9">
        <v>17477099.499999996</v>
      </c>
      <c r="F7914" s="255" t="s">
        <v>9163</v>
      </c>
      <c r="G7914" s="9">
        <v>1</v>
      </c>
      <c r="H7914" s="255" t="s">
        <v>9169</v>
      </c>
      <c r="I7914" s="9">
        <v>4</v>
      </c>
    </row>
    <row r="7915">
      <c r="A7915" s="255" t="s">
        <v>9092</v>
      </c>
      <c r="B7915" s="9">
        <v>0</v>
      </c>
      <c r="C7915" s="255" t="s">
        <v>9109</v>
      </c>
      <c r="D7915" s="9">
        <v>0.10385921644392185</v>
      </c>
      <c r="E7915" s="9">
        <v>17477099.499999996</v>
      </c>
      <c r="F7915" s="255" t="s">
        <v>9163</v>
      </c>
      <c r="G7915" s="9">
        <v>1</v>
      </c>
      <c r="H7915" s="255" t="s">
        <v>9169</v>
      </c>
      <c r="I7915" s="9">
        <v>4</v>
      </c>
    </row>
    <row r="7916">
      <c r="A7916" s="255" t="s">
        <v>9093</v>
      </c>
      <c r="B7916" s="9">
        <v>0</v>
      </c>
      <c r="C7916" s="255" t="s">
        <v>9110</v>
      </c>
      <c r="D7916" s="9">
        <v>0.040613924970621107</v>
      </c>
      <c r="E7916" s="9">
        <v>17477099.499999996</v>
      </c>
      <c r="F7916" s="255" t="s">
        <v>9163</v>
      </c>
      <c r="G7916" s="9">
        <v>1</v>
      </c>
      <c r="H7916" s="255" t="s">
        <v>9169</v>
      </c>
      <c r="I7916" s="9">
        <v>4</v>
      </c>
    </row>
    <row r="7917">
      <c r="A7917" s="255" t="s">
        <v>9094</v>
      </c>
      <c r="B7917" s="9">
        <v>0</v>
      </c>
      <c r="C7917" s="255" t="s">
        <v>9106</v>
      </c>
      <c r="D7917" s="9">
        <v>0.33325090000000002</v>
      </c>
      <c r="E7917" s="9">
        <v>17477099.499999996</v>
      </c>
      <c r="F7917" s="255" t="s">
        <v>9164</v>
      </c>
      <c r="G7917" s="9">
        <v>1</v>
      </c>
      <c r="H7917" s="255" t="s">
        <v>9168</v>
      </c>
      <c r="I7917" s="9">
        <v>4</v>
      </c>
    </row>
    <row r="7918">
      <c r="A7918" s="255" t="s">
        <v>9095</v>
      </c>
      <c r="B7918" s="9">
        <v>0</v>
      </c>
      <c r="C7918" s="255" t="s">
        <v>9107</v>
      </c>
      <c r="D7918" s="9">
        <v>0.20255129999999999</v>
      </c>
      <c r="E7918" s="9">
        <v>17477099.499999996</v>
      </c>
      <c r="F7918" s="255" t="s">
        <v>9164</v>
      </c>
      <c r="G7918" s="9">
        <v>1</v>
      </c>
      <c r="H7918" s="255" t="s">
        <v>9168</v>
      </c>
      <c r="I7918" s="9">
        <v>4</v>
      </c>
    </row>
    <row r="7919">
      <c r="A7919" s="255" t="s">
        <v>9096</v>
      </c>
      <c r="B7919" s="9">
        <v>0</v>
      </c>
      <c r="C7919" s="255" t="s">
        <v>9108</v>
      </c>
      <c r="D7919" s="9">
        <v>0.37761368793360017</v>
      </c>
      <c r="E7919" s="9">
        <v>17477099.499999996</v>
      </c>
      <c r="F7919" s="255" t="s">
        <v>9164</v>
      </c>
      <c r="G7919" s="9">
        <v>1</v>
      </c>
      <c r="H7919" s="255" t="s">
        <v>9169</v>
      </c>
      <c r="I7919" s="9">
        <v>4</v>
      </c>
    </row>
    <row r="7920">
      <c r="A7920" s="255" t="s">
        <v>9097</v>
      </c>
      <c r="B7920" s="9">
        <v>0</v>
      </c>
      <c r="C7920" s="255" t="s">
        <v>9109</v>
      </c>
      <c r="D7920" s="9">
        <v>0.10332673202082555</v>
      </c>
      <c r="E7920" s="9">
        <v>17477099.499999996</v>
      </c>
      <c r="F7920" s="255" t="s">
        <v>9164</v>
      </c>
      <c r="G7920" s="9">
        <v>1</v>
      </c>
      <c r="H7920" s="255" t="s">
        <v>9169</v>
      </c>
      <c r="I7920" s="9">
        <v>4</v>
      </c>
    </row>
    <row r="7921">
      <c r="A7921" s="255" t="s">
        <v>9098</v>
      </c>
      <c r="B7921" s="9">
        <v>0</v>
      </c>
      <c r="C7921" s="255" t="s">
        <v>9110</v>
      </c>
      <c r="D7921" s="9">
        <v>0.040417086373584654</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1435.477956193683</v>
      </c>
      <c r="B2" s="9">
        <v>786.46691415382327</v>
      </c>
      <c r="C2" s="9">
        <v>341.46058625003838</v>
      </c>
      <c r="D2" s="9">
        <v>306.74690925017245</v>
      </c>
      <c r="E2" s="9">
        <v>1101474</v>
      </c>
      <c r="F2" s="9">
        <v>1111227</v>
      </c>
      <c r="G2" s="9">
        <v>0.24076910441333813</v>
      </c>
      <c r="H2" t="s">
        <v>9177</v>
      </c>
    </row>
    <row r="3">
      <c r="A3" s="9">
        <v>2021.7568021772381</v>
      </c>
      <c r="B3" s="9">
        <v>978.03596792386827</v>
      </c>
      <c r="C3" s="9">
        <v>586.07044541721461</v>
      </c>
      <c r="D3" s="9">
        <v>456.51865729308548</v>
      </c>
      <c r="E3" s="9">
        <v>1190801.6160234653</v>
      </c>
      <c r="F3" s="9">
        <v>1201345.5672752208</v>
      </c>
      <c r="G3" s="9">
        <v>0.5899062814929148</v>
      </c>
      <c r="H3" t="s">
        <v>9178</v>
      </c>
    </row>
    <row r="4">
      <c r="A4" s="9">
        <v>1435.477956193683</v>
      </c>
      <c r="B4" s="9">
        <v>786.46691415382327</v>
      </c>
      <c r="C4" s="9">
        <v>341.46058625003838</v>
      </c>
      <c r="D4" s="9">
        <v>306.74690925017245</v>
      </c>
      <c r="E4" s="9">
        <v>1101474</v>
      </c>
      <c r="F4" s="9">
        <v>1111227</v>
      </c>
      <c r="G4" s="9">
        <v>0.24076910441333813</v>
      </c>
      <c r="H4" t="s">
        <v>9177</v>
      </c>
    </row>
    <row r="5">
      <c r="A5" s="9">
        <v>2021.7568021772381</v>
      </c>
      <c r="B5" s="9">
        <v>978.03596792386827</v>
      </c>
      <c r="C5" s="9">
        <v>586.07044541721461</v>
      </c>
      <c r="D5" s="9">
        <v>456.51865729308548</v>
      </c>
      <c r="E5" s="9">
        <v>1190801.6160234653</v>
      </c>
      <c r="F5" s="9">
        <v>1201345.5672752208</v>
      </c>
      <c r="G5" s="9">
        <v>0.5899062814929148</v>
      </c>
      <c r="H5" t="s">
        <v>9178</v>
      </c>
    </row>
    <row r="6">
      <c r="A6" s="9">
        <v>1435.477956193683</v>
      </c>
      <c r="B6" s="9">
        <v>786.46691415382327</v>
      </c>
      <c r="C6" s="9">
        <v>341.46058625003838</v>
      </c>
      <c r="D6" s="9">
        <v>306.74690925017245</v>
      </c>
      <c r="E6" s="9">
        <v>1101474</v>
      </c>
      <c r="F6" s="9">
        <v>1111227</v>
      </c>
      <c r="G6" s="9">
        <v>0.24076910441333813</v>
      </c>
      <c r="H6" t="s">
        <v>9177</v>
      </c>
    </row>
    <row r="7">
      <c r="A7" s="9">
        <v>2021.7568021772381</v>
      </c>
      <c r="B7" s="9">
        <v>978.03596792386827</v>
      </c>
      <c r="C7" s="9">
        <v>586.07044541721461</v>
      </c>
      <c r="D7" s="9">
        <v>456.51865729308548</v>
      </c>
      <c r="E7" s="9">
        <v>1190801.6160234653</v>
      </c>
      <c r="F7" s="9">
        <v>1201345.5672752208</v>
      </c>
      <c r="G7" s="9">
        <v>0.5899062814929148</v>
      </c>
      <c r="H7" t="s">
        <v>9178</v>
      </c>
    </row>
    <row r="8">
      <c r="A8" s="9">
        <v>1435.477956193683</v>
      </c>
      <c r="B8" s="9">
        <v>786.46691415382327</v>
      </c>
      <c r="C8" s="9">
        <v>341.46058625003838</v>
      </c>
      <c r="D8" s="9">
        <v>306.74690925017245</v>
      </c>
      <c r="E8" s="9">
        <v>1101474</v>
      </c>
      <c r="F8" s="9">
        <v>1111227</v>
      </c>
      <c r="G8" s="9">
        <v>0.24076910441333813</v>
      </c>
      <c r="H8" t="s">
        <v>9177</v>
      </c>
    </row>
    <row r="9">
      <c r="A9" s="9">
        <v>2021.7568021772381</v>
      </c>
      <c r="B9" s="9">
        <v>978.03596792386827</v>
      </c>
      <c r="C9" s="9">
        <v>586.07044541721461</v>
      </c>
      <c r="D9" s="9">
        <v>456.51865729308548</v>
      </c>
      <c r="E9" s="9">
        <v>1190801.6160234653</v>
      </c>
      <c r="F9" s="9">
        <v>1201345.5672752208</v>
      </c>
      <c r="G9" s="9">
        <v>0.5899062814929148</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0.76415828760439197</v>
      </c>
      <c r="C2" s="9">
        <v>16.119819878913237</v>
      </c>
      <c r="D2" s="9">
        <v>1.5395691290823186</v>
      </c>
      <c r="E2" s="9">
        <v>0.3946435885296441</v>
      </c>
      <c r="F2" s="9">
        <v>0</v>
      </c>
      <c r="G2" s="9">
        <v>81.181809115870408</v>
      </c>
      <c r="H2" s="9">
        <v>1</v>
      </c>
    </row>
    <row r="3">
      <c r="A3" s="9">
        <v>2</v>
      </c>
      <c r="B3" s="9">
        <v>0.086754052537398887</v>
      </c>
      <c r="C3" s="9">
        <v>26.90139330958133</v>
      </c>
      <c r="D3" s="9">
        <v>7.4876616452070959</v>
      </c>
      <c r="E3" s="9">
        <v>3.0950116012898752</v>
      </c>
      <c r="F3" s="9">
        <v>0</v>
      </c>
      <c r="G3" s="9">
        <v>62.429179391384302</v>
      </c>
      <c r="H3" s="9">
        <v>1</v>
      </c>
    </row>
    <row r="4">
      <c r="A4" s="9">
        <v>3</v>
      </c>
      <c r="B4" s="9">
        <v>0.082214723926560096</v>
      </c>
      <c r="C4" s="9">
        <v>34.949861239097928</v>
      </c>
      <c r="D4" s="9">
        <v>11.89352294824829</v>
      </c>
      <c r="E4" s="9">
        <v>9.154952127367503</v>
      </c>
      <c r="F4" s="9">
        <v>0</v>
      </c>
      <c r="G4" s="9">
        <v>43.91944896135972</v>
      </c>
      <c r="H4" s="9">
        <v>1</v>
      </c>
    </row>
    <row r="5">
      <c r="A5" s="9">
        <v>4</v>
      </c>
      <c r="B5" s="9">
        <v>0.10192187866610311</v>
      </c>
      <c r="C5" s="9">
        <v>37.16811289134008</v>
      </c>
      <c r="D5" s="9">
        <v>13.543100418179636</v>
      </c>
      <c r="E5" s="9">
        <v>13.866960212054167</v>
      </c>
      <c r="F5" s="9">
        <v>0</v>
      </c>
      <c r="G5" s="9">
        <v>35.319904599760008</v>
      </c>
      <c r="H5" s="9">
        <v>1</v>
      </c>
    </row>
    <row r="6">
      <c r="A6" s="9">
        <v>5</v>
      </c>
      <c r="B6" s="9">
        <v>0.22783139204497752</v>
      </c>
      <c r="C6" s="9">
        <v>40.227877331297925</v>
      </c>
      <c r="D6" s="9">
        <v>17.534988914442522</v>
      </c>
      <c r="E6" s="9">
        <v>13.948038805069645</v>
      </c>
      <c r="F6" s="9">
        <v>0</v>
      </c>
      <c r="G6" s="9">
        <v>28.061263557144933</v>
      </c>
      <c r="H6" s="9">
        <v>1</v>
      </c>
    </row>
    <row r="7">
      <c r="A7" s="9">
        <v>6</v>
      </c>
      <c r="B7" s="9">
        <v>0.015876486758203696</v>
      </c>
      <c r="C7" s="9">
        <v>39.836119615936404</v>
      </c>
      <c r="D7" s="9">
        <v>17.515057247650095</v>
      </c>
      <c r="E7" s="9">
        <v>18.786934476847623</v>
      </c>
      <c r="F7" s="9">
        <v>0</v>
      </c>
      <c r="G7" s="9">
        <v>23.846012172807661</v>
      </c>
      <c r="H7" s="9">
        <v>1</v>
      </c>
    </row>
    <row r="8">
      <c r="A8" s="9">
        <v>7</v>
      </c>
      <c r="B8" s="9">
        <v>0.051290651514113772</v>
      </c>
      <c r="C8" s="9">
        <v>38.048471072037053</v>
      </c>
      <c r="D8" s="9">
        <v>19.974265249825251</v>
      </c>
      <c r="E8" s="9">
        <v>24.574842584192904</v>
      </c>
      <c r="F8" s="9">
        <v>0</v>
      </c>
      <c r="G8" s="9">
        <v>17.351130442430673</v>
      </c>
      <c r="H8" s="9">
        <v>1</v>
      </c>
    </row>
    <row r="9">
      <c r="A9" s="9">
        <v>8</v>
      </c>
      <c r="B9" s="9">
        <v>0</v>
      </c>
      <c r="C9" s="9">
        <v>33.870629267319487</v>
      </c>
      <c r="D9" s="9">
        <v>23.696440193197471</v>
      </c>
      <c r="E9" s="9">
        <v>29.991972470199119</v>
      </c>
      <c r="F9" s="9">
        <v>0</v>
      </c>
      <c r="G9" s="9">
        <v>12.440958069283937</v>
      </c>
      <c r="H9" s="9">
        <v>1</v>
      </c>
    </row>
    <row r="10">
      <c r="A10" s="9">
        <v>9</v>
      </c>
      <c r="B10" s="9">
        <v>0</v>
      </c>
      <c r="C10" s="9">
        <v>32.924186343015421</v>
      </c>
      <c r="D10" s="9">
        <v>24.183372010916464</v>
      </c>
      <c r="E10" s="9">
        <v>34.201424874108952</v>
      </c>
      <c r="F10" s="9">
        <v>0</v>
      </c>
      <c r="G10" s="9">
        <v>8.6910167719591591</v>
      </c>
      <c r="H10" s="9">
        <v>1</v>
      </c>
    </row>
    <row r="11">
      <c r="A11" s="9">
        <v>10</v>
      </c>
      <c r="B11" s="9">
        <v>0</v>
      </c>
      <c r="C11" s="9">
        <v>24.133955865578436</v>
      </c>
      <c r="D11" s="9">
        <v>25.762637840876156</v>
      </c>
      <c r="E11" s="9">
        <v>45.712825016290161</v>
      </c>
      <c r="F11" s="9">
        <v>0.59238219498120137</v>
      </c>
      <c r="G11" s="9">
        <v>3.7981990822740452</v>
      </c>
      <c r="H11" s="9">
        <v>1</v>
      </c>
    </row>
    <row r="12">
      <c r="A12" s="9">
        <v>1</v>
      </c>
      <c r="B12" s="9">
        <v>0.76415828760439142</v>
      </c>
      <c r="C12" s="9">
        <v>16.119819878913226</v>
      </c>
      <c r="D12" s="9">
        <v>1.5395691290823177</v>
      </c>
      <c r="E12" s="9">
        <v>0.39464358852964387</v>
      </c>
      <c r="F12" s="9">
        <v>0</v>
      </c>
      <c r="G12" s="9">
        <v>81.181809115870422</v>
      </c>
      <c r="H12" s="9">
        <v>2</v>
      </c>
    </row>
    <row r="13">
      <c r="A13" s="9">
        <v>2</v>
      </c>
      <c r="B13" s="9">
        <v>0.086754052537398804</v>
      </c>
      <c r="C13" s="9">
        <v>26.901393309581302</v>
      </c>
      <c r="D13" s="9">
        <v>7.4876616452070888</v>
      </c>
      <c r="E13" s="9">
        <v>3.0950116012898716</v>
      </c>
      <c r="F13" s="9">
        <v>0</v>
      </c>
      <c r="G13" s="9">
        <v>62.429179391384352</v>
      </c>
      <c r="H13" s="9">
        <v>2</v>
      </c>
    </row>
    <row r="14">
      <c r="A14" s="9">
        <v>3</v>
      </c>
      <c r="B14" s="9">
        <v>0.082214723926560124</v>
      </c>
      <c r="C14" s="9">
        <v>34.949861239097963</v>
      </c>
      <c r="D14" s="9">
        <v>11.893522948248295</v>
      </c>
      <c r="E14" s="9">
        <v>9.1549521273675083</v>
      </c>
      <c r="F14" s="9">
        <v>0</v>
      </c>
      <c r="G14" s="9">
        <v>43.919448961359677</v>
      </c>
      <c r="H14" s="9">
        <v>2</v>
      </c>
    </row>
    <row r="15">
      <c r="A15" s="9">
        <v>4</v>
      </c>
      <c r="B15" s="9">
        <v>0.10192187866610322</v>
      </c>
      <c r="C15" s="9">
        <v>37.168112891340122</v>
      </c>
      <c r="D15" s="9">
        <v>13.543100418179648</v>
      </c>
      <c r="E15" s="9">
        <v>13.866960212054186</v>
      </c>
      <c r="F15" s="9">
        <v>0</v>
      </c>
      <c r="G15" s="9">
        <v>35.31990459975993</v>
      </c>
      <c r="H15" s="9">
        <v>2</v>
      </c>
    </row>
    <row r="16">
      <c r="A16" s="9">
        <v>5</v>
      </c>
      <c r="B16" s="9">
        <v>0.22783139204497743</v>
      </c>
      <c r="C16" s="9">
        <v>40.227877331297911</v>
      </c>
      <c r="D16" s="9">
        <v>17.534988914442518</v>
      </c>
      <c r="E16" s="9">
        <v>13.94803880506964</v>
      </c>
      <c r="F16" s="9">
        <v>0</v>
      </c>
      <c r="G16" s="9">
        <v>28.061263557144954</v>
      </c>
      <c r="H16" s="9">
        <v>2</v>
      </c>
    </row>
    <row r="17">
      <c r="A17" s="9">
        <v>6</v>
      </c>
      <c r="B17" s="9">
        <v>0.015876486758203703</v>
      </c>
      <c r="C17" s="9">
        <v>39.836119615936454</v>
      </c>
      <c r="D17" s="9">
        <v>17.515057247650105</v>
      </c>
      <c r="E17" s="9">
        <v>18.786934476847634</v>
      </c>
      <c r="F17" s="9">
        <v>0</v>
      </c>
      <c r="G17" s="9">
        <v>23.846012172807598</v>
      </c>
      <c r="H17" s="9">
        <v>2</v>
      </c>
    </row>
    <row r="18">
      <c r="A18" s="9">
        <v>7</v>
      </c>
      <c r="B18" s="9">
        <v>0.051290651514113793</v>
      </c>
      <c r="C18" s="9">
        <v>38.048471072037074</v>
      </c>
      <c r="D18" s="9">
        <v>19.974265249825258</v>
      </c>
      <c r="E18" s="9">
        <v>24.574842584192918</v>
      </c>
      <c r="F18" s="9">
        <v>0</v>
      </c>
      <c r="G18" s="9">
        <v>17.351130442430641</v>
      </c>
      <c r="H18" s="9">
        <v>2</v>
      </c>
    </row>
    <row r="19">
      <c r="A19" s="9">
        <v>8</v>
      </c>
      <c r="B19" s="9">
        <v>0</v>
      </c>
      <c r="C19" s="9">
        <v>33.870629267319515</v>
      </c>
      <c r="D19" s="9">
        <v>23.696440193197496</v>
      </c>
      <c r="E19" s="9">
        <v>29.991972470199141</v>
      </c>
      <c r="F19" s="9">
        <v>0</v>
      </c>
      <c r="G19" s="9">
        <v>12.440958069283848</v>
      </c>
      <c r="H19" s="9">
        <v>2</v>
      </c>
    </row>
    <row r="20">
      <c r="A20" s="9">
        <v>9</v>
      </c>
      <c r="B20" s="9">
        <v>0</v>
      </c>
      <c r="C20" s="9">
        <v>32.924186343015428</v>
      </c>
      <c r="D20" s="9">
        <v>24.183372010916507</v>
      </c>
      <c r="E20" s="9">
        <v>34.20142487410898</v>
      </c>
      <c r="F20" s="9">
        <v>0</v>
      </c>
      <c r="G20" s="9">
        <v>8.6910167719590916</v>
      </c>
      <c r="H20" s="9">
        <v>2</v>
      </c>
    </row>
    <row r="21">
      <c r="A21" s="9">
        <v>10</v>
      </c>
      <c r="B21" s="9">
        <v>0</v>
      </c>
      <c r="C21" s="9">
        <v>24.133955865578454</v>
      </c>
      <c r="D21" s="9">
        <v>25.762637840876156</v>
      </c>
      <c r="E21" s="9">
        <v>45.712825016290154</v>
      </c>
      <c r="F21" s="9">
        <v>0.59238219498120126</v>
      </c>
      <c r="G21" s="9">
        <v>3.7981990822740452</v>
      </c>
      <c r="H21" s="9">
        <v>2</v>
      </c>
    </row>
    <row r="22">
      <c r="A22" s="9">
        <v>1</v>
      </c>
      <c r="B22" s="9">
        <v>0.76415828760439208</v>
      </c>
      <c r="C22" s="9">
        <v>16.119819878913237</v>
      </c>
      <c r="D22" s="9">
        <v>1.539569129082319</v>
      </c>
      <c r="E22" s="9">
        <v>0.3946435885296441</v>
      </c>
      <c r="F22" s="9">
        <v>0</v>
      </c>
      <c r="G22" s="9">
        <v>81.181809115870408</v>
      </c>
      <c r="H22" s="9">
        <v>3</v>
      </c>
    </row>
    <row r="23">
      <c r="A23" s="9">
        <v>2</v>
      </c>
      <c r="B23" s="9">
        <v>0.08675405253739886</v>
      </c>
      <c r="C23" s="9">
        <v>26.901393309581312</v>
      </c>
      <c r="D23" s="9">
        <v>7.4876616452070914</v>
      </c>
      <c r="E23" s="9">
        <v>3.0950116012898734</v>
      </c>
      <c r="F23" s="9">
        <v>0</v>
      </c>
      <c r="G23" s="9">
        <v>62.429179391384324</v>
      </c>
      <c r="H23" s="9">
        <v>3</v>
      </c>
    </row>
    <row r="24">
      <c r="A24" s="9">
        <v>3</v>
      </c>
      <c r="B24" s="9">
        <v>0.082214723926560082</v>
      </c>
      <c r="C24" s="9">
        <v>34.949861239097935</v>
      </c>
      <c r="D24" s="9">
        <v>11.89352294824829</v>
      </c>
      <c r="E24" s="9">
        <v>9.154952127367503</v>
      </c>
      <c r="F24" s="9">
        <v>0</v>
      </c>
      <c r="G24" s="9">
        <v>43.91944896135972</v>
      </c>
      <c r="H24" s="9">
        <v>3</v>
      </c>
    </row>
    <row r="25">
      <c r="A25" s="9">
        <v>4</v>
      </c>
      <c r="B25" s="9">
        <v>0.10192187866610318</v>
      </c>
      <c r="C25" s="9">
        <v>37.168112891340108</v>
      </c>
      <c r="D25" s="9">
        <v>13.543100418179646</v>
      </c>
      <c r="E25" s="9">
        <v>13.866960212054181</v>
      </c>
      <c r="F25" s="9">
        <v>0</v>
      </c>
      <c r="G25" s="9">
        <v>35.319904599759951</v>
      </c>
      <c r="H25" s="9">
        <v>3</v>
      </c>
    </row>
    <row r="26">
      <c r="A26" s="9">
        <v>5</v>
      </c>
      <c r="B26" s="9">
        <v>0.22783139204497754</v>
      </c>
      <c r="C26" s="9">
        <v>40.227877331297897</v>
      </c>
      <c r="D26" s="9">
        <v>17.534988914442515</v>
      </c>
      <c r="E26" s="9">
        <v>13.94803880506965</v>
      </c>
      <c r="F26" s="9">
        <v>0</v>
      </c>
      <c r="G26" s="9">
        <v>28.061263557144965</v>
      </c>
      <c r="H26" s="9">
        <v>3</v>
      </c>
    </row>
    <row r="27">
      <c r="A27" s="9">
        <v>6</v>
      </c>
      <c r="B27" s="9">
        <v>0.015876486758203703</v>
      </c>
      <c r="C27" s="9">
        <v>39.836119615936447</v>
      </c>
      <c r="D27" s="9">
        <v>17.515057247650102</v>
      </c>
      <c r="E27" s="9">
        <v>18.786934476847637</v>
      </c>
      <c r="F27" s="9">
        <v>0</v>
      </c>
      <c r="G27" s="9">
        <v>23.846012172807608</v>
      </c>
      <c r="H27" s="9">
        <v>3</v>
      </c>
    </row>
    <row r="28">
      <c r="A28" s="9">
        <v>7</v>
      </c>
      <c r="B28" s="9">
        <v>0.051290651514113723</v>
      </c>
      <c r="C28" s="9">
        <v>38.048471072037003</v>
      </c>
      <c r="D28" s="9">
        <v>19.974265249825223</v>
      </c>
      <c r="E28" s="9">
        <v>24.574842584192883</v>
      </c>
      <c r="F28" s="9">
        <v>0</v>
      </c>
      <c r="G28" s="9">
        <v>17.351130442430783</v>
      </c>
      <c r="H28" s="9">
        <v>3</v>
      </c>
    </row>
    <row r="29">
      <c r="A29" s="9">
        <v>8</v>
      </c>
      <c r="B29" s="9">
        <v>0</v>
      </c>
      <c r="C29" s="9">
        <v>33.870629267319451</v>
      </c>
      <c r="D29" s="9">
        <v>23.696440193197439</v>
      </c>
      <c r="E29" s="9">
        <v>29.991972470199098</v>
      </c>
      <c r="F29" s="9">
        <v>0</v>
      </c>
      <c r="G29" s="9">
        <v>12.440958069284003</v>
      </c>
      <c r="H29" s="9">
        <v>3</v>
      </c>
    </row>
    <row r="30">
      <c r="A30" s="9">
        <v>9</v>
      </c>
      <c r="B30" s="9">
        <v>0</v>
      </c>
      <c r="C30" s="9">
        <v>32.924186343015442</v>
      </c>
      <c r="D30" s="9">
        <v>24.183372010916521</v>
      </c>
      <c r="E30" s="9">
        <v>34.20142487410898</v>
      </c>
      <c r="F30" s="9">
        <v>0</v>
      </c>
      <c r="G30" s="9">
        <v>8.691016771959049</v>
      </c>
      <c r="H30" s="9">
        <v>3</v>
      </c>
    </row>
    <row r="31">
      <c r="A31" s="9">
        <v>10</v>
      </c>
      <c r="B31" s="9">
        <v>0</v>
      </c>
      <c r="C31" s="9">
        <v>24.133955865578436</v>
      </c>
      <c r="D31" s="9">
        <v>25.762637840876128</v>
      </c>
      <c r="E31" s="9">
        <v>45.712825016290147</v>
      </c>
      <c r="F31" s="9">
        <v>0.59238219498120126</v>
      </c>
      <c r="G31" s="9">
        <v>3.7981990822740896</v>
      </c>
      <c r="H31" s="9">
        <v>3</v>
      </c>
    </row>
    <row r="32">
      <c r="A32" s="9">
        <v>1</v>
      </c>
      <c r="B32" s="9">
        <v>0.76415828760439186</v>
      </c>
      <c r="C32" s="9">
        <v>16.119819878913237</v>
      </c>
      <c r="D32" s="9">
        <v>1.5395691290823184</v>
      </c>
      <c r="E32" s="9">
        <v>0.39464358852964393</v>
      </c>
      <c r="F32" s="9">
        <v>0</v>
      </c>
      <c r="G32" s="9">
        <v>81.181809115870408</v>
      </c>
      <c r="H32" s="9">
        <v>4</v>
      </c>
    </row>
    <row r="33">
      <c r="A33" s="9">
        <v>2</v>
      </c>
      <c r="B33" s="9">
        <v>0.086754052537398887</v>
      </c>
      <c r="C33" s="9">
        <v>26.901393309581323</v>
      </c>
      <c r="D33" s="9">
        <v>7.4876616452070959</v>
      </c>
      <c r="E33" s="9">
        <v>3.0950116012898743</v>
      </c>
      <c r="F33" s="9">
        <v>0</v>
      </c>
      <c r="G33" s="9">
        <v>62.429179391384302</v>
      </c>
      <c r="H33" s="9">
        <v>4</v>
      </c>
    </row>
    <row r="34">
      <c r="A34" s="9">
        <v>3</v>
      </c>
      <c r="B34" s="9">
        <v>0.082214723926560027</v>
      </c>
      <c r="C34" s="9">
        <v>34.94986123909792</v>
      </c>
      <c r="D34" s="9">
        <v>11.893522948248284</v>
      </c>
      <c r="E34" s="9">
        <v>9.1549521273674959</v>
      </c>
      <c r="F34" s="9">
        <v>0</v>
      </c>
      <c r="G34" s="9">
        <v>43.919448961359741</v>
      </c>
      <c r="H34" s="9">
        <v>4</v>
      </c>
    </row>
    <row r="35">
      <c r="A35" s="9">
        <v>4</v>
      </c>
      <c r="B35" s="9">
        <v>0.10192187866610329</v>
      </c>
      <c r="C35" s="9">
        <v>37.168112891340144</v>
      </c>
      <c r="D35" s="9">
        <v>13.543100418179662</v>
      </c>
      <c r="E35" s="9">
        <v>13.866960212054193</v>
      </c>
      <c r="F35" s="9">
        <v>0</v>
      </c>
      <c r="G35" s="9">
        <v>35.319904599759901</v>
      </c>
      <c r="H35" s="9">
        <v>4</v>
      </c>
    </row>
    <row r="36">
      <c r="A36" s="9">
        <v>5</v>
      </c>
      <c r="B36" s="9">
        <v>0.22783139204497743</v>
      </c>
      <c r="C36" s="9">
        <v>40.22787733129789</v>
      </c>
      <c r="D36" s="9">
        <v>17.534988914442522</v>
      </c>
      <c r="E36" s="9">
        <v>13.94803880506964</v>
      </c>
      <c r="F36" s="9">
        <v>0</v>
      </c>
      <c r="G36" s="9">
        <v>28.061263557144965</v>
      </c>
      <c r="H36" s="9">
        <v>4</v>
      </c>
    </row>
    <row r="37">
      <c r="A37" s="9">
        <v>6</v>
      </c>
      <c r="B37" s="9">
        <v>0.01587648675820371</v>
      </c>
      <c r="C37" s="9">
        <v>39.836119615936447</v>
      </c>
      <c r="D37" s="9">
        <v>17.515057247650105</v>
      </c>
      <c r="E37" s="9">
        <v>18.786934476847645</v>
      </c>
      <c r="F37" s="9">
        <v>0</v>
      </c>
      <c r="G37" s="9">
        <v>23.846012172807598</v>
      </c>
      <c r="H37" s="9">
        <v>4</v>
      </c>
    </row>
    <row r="38">
      <c r="A38" s="9">
        <v>7</v>
      </c>
      <c r="B38" s="9">
        <v>0.051290651514113779</v>
      </c>
      <c r="C38" s="9">
        <v>38.048471072037081</v>
      </c>
      <c r="D38" s="9">
        <v>19.974265249825258</v>
      </c>
      <c r="E38" s="9">
        <v>24.574842584192901</v>
      </c>
      <c r="F38" s="9">
        <v>0</v>
      </c>
      <c r="G38" s="9">
        <v>17.351130442430652</v>
      </c>
      <c r="H38" s="9">
        <v>4</v>
      </c>
    </row>
    <row r="39">
      <c r="A39" s="9">
        <v>8</v>
      </c>
      <c r="B39" s="9">
        <v>0</v>
      </c>
      <c r="C39" s="9">
        <v>33.870629267319515</v>
      </c>
      <c r="D39" s="9">
        <v>23.696440193197503</v>
      </c>
      <c r="E39" s="9">
        <v>29.991972470199151</v>
      </c>
      <c r="F39" s="9">
        <v>0</v>
      </c>
      <c r="G39" s="9">
        <v>12.440958069283825</v>
      </c>
      <c r="H39" s="9">
        <v>4</v>
      </c>
    </row>
    <row r="40">
      <c r="A40" s="9">
        <v>9</v>
      </c>
      <c r="B40" s="9">
        <v>0</v>
      </c>
      <c r="C40" s="9">
        <v>32.924186343015464</v>
      </c>
      <c r="D40" s="9">
        <v>24.183372010916525</v>
      </c>
      <c r="E40" s="9">
        <v>34.201424874109023</v>
      </c>
      <c r="F40" s="9">
        <v>0</v>
      </c>
      <c r="G40" s="9">
        <v>8.6910167719589921</v>
      </c>
      <c r="H40" s="9">
        <v>4</v>
      </c>
    </row>
    <row r="41">
      <c r="A41" s="9">
        <v>10</v>
      </c>
      <c r="B41" s="9">
        <v>0</v>
      </c>
      <c r="C41" s="9">
        <v>24.133955865578432</v>
      </c>
      <c r="D41" s="9">
        <v>25.762637840876142</v>
      </c>
      <c r="E41" s="9">
        <v>45.71282501629014</v>
      </c>
      <c r="F41" s="9">
        <v>0.59238219498120126</v>
      </c>
      <c r="G41" s="9">
        <v>3.7981990822740896</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8.7372388557126506</v>
      </c>
      <c r="C2" s="9">
        <v>10.080952028416954</v>
      </c>
      <c r="D2" s="9">
        <v>0</v>
      </c>
      <c r="E2" s="9">
        <v>0</v>
      </c>
      <c r="F2" s="9">
        <v>0</v>
      </c>
      <c r="G2" s="9">
        <v>81.181809115870394</v>
      </c>
      <c r="H2" s="9">
        <v>1</v>
      </c>
    </row>
    <row r="3">
      <c r="A3" s="9">
        <v>2</v>
      </c>
      <c r="B3" s="9">
        <v>18.252924595593978</v>
      </c>
      <c r="C3" s="9">
        <v>19.317896013021713</v>
      </c>
      <c r="D3" s="9">
        <v>0</v>
      </c>
      <c r="E3" s="9">
        <v>0</v>
      </c>
      <c r="F3" s="9">
        <v>0</v>
      </c>
      <c r="G3" s="9">
        <v>62.429179391384302</v>
      </c>
      <c r="H3" s="9">
        <v>1</v>
      </c>
    </row>
    <row r="4">
      <c r="A4" s="9">
        <v>3</v>
      </c>
      <c r="B4" s="9">
        <v>23.997684780349463</v>
      </c>
      <c r="C4" s="9">
        <v>32.0828662582908</v>
      </c>
      <c r="D4" s="9">
        <v>0</v>
      </c>
      <c r="E4" s="9">
        <v>0</v>
      </c>
      <c r="F4" s="9">
        <v>0</v>
      </c>
      <c r="G4" s="9">
        <v>43.919448961359741</v>
      </c>
      <c r="H4" s="9">
        <v>1</v>
      </c>
    </row>
    <row r="5">
      <c r="A5" s="9">
        <v>4</v>
      </c>
      <c r="B5" s="9">
        <v>26.491769498630795</v>
      </c>
      <c r="C5" s="9">
        <v>38.188325901609282</v>
      </c>
      <c r="D5" s="9">
        <v>0</v>
      </c>
      <c r="E5" s="9">
        <v>0</v>
      </c>
      <c r="F5" s="9">
        <v>0</v>
      </c>
      <c r="G5" s="9">
        <v>35.319904599759923</v>
      </c>
      <c r="H5" s="9">
        <v>1</v>
      </c>
    </row>
    <row r="6">
      <c r="A6" s="9">
        <v>5</v>
      </c>
      <c r="B6" s="9">
        <v>30.627059893493751</v>
      </c>
      <c r="C6" s="9">
        <v>41.311676549361302</v>
      </c>
      <c r="D6" s="9">
        <v>0</v>
      </c>
      <c r="E6" s="9">
        <v>0</v>
      </c>
      <c r="F6" s="9">
        <v>0</v>
      </c>
      <c r="G6" s="9">
        <v>28.061263557144944</v>
      </c>
      <c r="H6" s="9">
        <v>1</v>
      </c>
    </row>
    <row r="7">
      <c r="A7" s="9">
        <v>6</v>
      </c>
      <c r="B7" s="9">
        <v>24.904170394218241</v>
      </c>
      <c r="C7" s="9">
        <v>51.249817432974055</v>
      </c>
      <c r="D7" s="9">
        <v>0</v>
      </c>
      <c r="E7" s="9">
        <v>0</v>
      </c>
      <c r="F7" s="9">
        <v>0</v>
      </c>
      <c r="G7" s="9">
        <v>23.846012172807708</v>
      </c>
      <c r="H7" s="9">
        <v>1</v>
      </c>
    </row>
    <row r="8">
      <c r="A8" s="9">
        <v>7</v>
      </c>
      <c r="B8" s="9">
        <v>27.003048215426062</v>
      </c>
      <c r="C8" s="9">
        <v>55.645821342143307</v>
      </c>
      <c r="D8" s="9">
        <v>0</v>
      </c>
      <c r="E8" s="9">
        <v>0</v>
      </c>
      <c r="F8" s="9">
        <v>0</v>
      </c>
      <c r="G8" s="9">
        <v>17.35113044243063</v>
      </c>
      <c r="H8" s="9">
        <v>1</v>
      </c>
    </row>
    <row r="9">
      <c r="A9" s="9">
        <v>8</v>
      </c>
      <c r="B9" s="9">
        <v>31.729003165519938</v>
      </c>
      <c r="C9" s="9">
        <v>55.830038765196207</v>
      </c>
      <c r="D9" s="9">
        <v>0</v>
      </c>
      <c r="E9" s="9">
        <v>0</v>
      </c>
      <c r="F9" s="9">
        <v>0</v>
      </c>
      <c r="G9" s="9">
        <v>12.440958069283848</v>
      </c>
      <c r="H9" s="9">
        <v>1</v>
      </c>
    </row>
    <row r="10">
      <c r="A10" s="9">
        <v>9</v>
      </c>
      <c r="B10" s="9">
        <v>30.647302420515327</v>
      </c>
      <c r="C10" s="9">
        <v>60.565983552609303</v>
      </c>
      <c r="D10" s="9">
        <v>0</v>
      </c>
      <c r="E10" s="9">
        <v>0.095697254916437574</v>
      </c>
      <c r="F10" s="9">
        <v>0</v>
      </c>
      <c r="G10" s="9">
        <v>8.6910167719589264</v>
      </c>
      <c r="H10" s="9">
        <v>1</v>
      </c>
    </row>
    <row r="11">
      <c r="A11" s="9">
        <v>10</v>
      </c>
      <c r="B11" s="9">
        <v>31.364740432803757</v>
      </c>
      <c r="C11" s="9">
        <v>59.670090927935874</v>
      </c>
      <c r="D11" s="9">
        <v>1.0460065315606522</v>
      </c>
      <c r="E11" s="9">
        <v>3.5285808304446014</v>
      </c>
      <c r="F11" s="9">
        <v>0.59238219498120204</v>
      </c>
      <c r="G11" s="9">
        <v>3.7981990822739231</v>
      </c>
      <c r="H11" s="9">
        <v>1</v>
      </c>
    </row>
    <row r="12">
      <c r="A12" s="9">
        <v>1</v>
      </c>
      <c r="B12" s="9">
        <v>8.7372388557126506</v>
      </c>
      <c r="C12" s="9">
        <v>10.080952028416958</v>
      </c>
      <c r="D12" s="9">
        <v>0</v>
      </c>
      <c r="E12" s="9">
        <v>0</v>
      </c>
      <c r="F12" s="9">
        <v>0</v>
      </c>
      <c r="G12" s="9">
        <v>81.181809115870379</v>
      </c>
      <c r="H12" s="9">
        <v>2</v>
      </c>
    </row>
    <row r="13">
      <c r="A13" s="9">
        <v>2</v>
      </c>
      <c r="B13" s="9">
        <v>18.252924595593974</v>
      </c>
      <c r="C13" s="9">
        <v>19.317896013021706</v>
      </c>
      <c r="D13" s="9">
        <v>0</v>
      </c>
      <c r="E13" s="9">
        <v>0</v>
      </c>
      <c r="F13" s="9">
        <v>0</v>
      </c>
      <c r="G13" s="9">
        <v>62.429179391384324</v>
      </c>
      <c r="H13" s="9">
        <v>2</v>
      </c>
    </row>
    <row r="14">
      <c r="A14" s="9">
        <v>3</v>
      </c>
      <c r="B14" s="9">
        <v>23.99768478034947</v>
      </c>
      <c r="C14" s="9">
        <v>32.082866258290792</v>
      </c>
      <c r="D14" s="9">
        <v>0</v>
      </c>
      <c r="E14" s="9">
        <v>0</v>
      </c>
      <c r="F14" s="9">
        <v>0</v>
      </c>
      <c r="G14" s="9">
        <v>43.919448961359734</v>
      </c>
      <c r="H14" s="9">
        <v>2</v>
      </c>
    </row>
    <row r="15">
      <c r="A15" s="9">
        <v>4</v>
      </c>
      <c r="B15" s="9">
        <v>26.491769498630791</v>
      </c>
      <c r="C15" s="9">
        <v>38.188325901609247</v>
      </c>
      <c r="D15" s="9">
        <v>0</v>
      </c>
      <c r="E15" s="9">
        <v>0</v>
      </c>
      <c r="F15" s="9">
        <v>0</v>
      </c>
      <c r="G15" s="9">
        <v>35.319904599759965</v>
      </c>
      <c r="H15" s="9">
        <v>2</v>
      </c>
    </row>
    <row r="16">
      <c r="A16" s="9">
        <v>5</v>
      </c>
      <c r="B16" s="9">
        <v>30.627059893493708</v>
      </c>
      <c r="C16" s="9">
        <v>41.311676549361238</v>
      </c>
      <c r="D16" s="9">
        <v>0</v>
      </c>
      <c r="E16" s="9">
        <v>0</v>
      </c>
      <c r="F16" s="9">
        <v>0</v>
      </c>
      <c r="G16" s="9">
        <v>28.061263557145054</v>
      </c>
      <c r="H16" s="9">
        <v>2</v>
      </c>
    </row>
    <row r="17">
      <c r="A17" s="9">
        <v>6</v>
      </c>
      <c r="B17" s="9">
        <v>24.904170394218273</v>
      </c>
      <c r="C17" s="9">
        <v>51.249817432974197</v>
      </c>
      <c r="D17" s="9">
        <v>0</v>
      </c>
      <c r="E17" s="9">
        <v>0</v>
      </c>
      <c r="F17" s="9">
        <v>0</v>
      </c>
      <c r="G17" s="9">
        <v>23.84601217280753</v>
      </c>
      <c r="H17" s="9">
        <v>2</v>
      </c>
    </row>
    <row r="18">
      <c r="A18" s="9">
        <v>7</v>
      </c>
      <c r="B18" s="9">
        <v>27.003048215426066</v>
      </c>
      <c r="C18" s="9">
        <v>55.645821342143286</v>
      </c>
      <c r="D18" s="9">
        <v>0</v>
      </c>
      <c r="E18" s="9">
        <v>0</v>
      </c>
      <c r="F18" s="9">
        <v>0</v>
      </c>
      <c r="G18" s="9">
        <v>17.351130442430641</v>
      </c>
      <c r="H18" s="9">
        <v>2</v>
      </c>
    </row>
    <row r="19">
      <c r="A19" s="9">
        <v>8</v>
      </c>
      <c r="B19" s="9">
        <v>31.729003165519931</v>
      </c>
      <c r="C19" s="9">
        <v>55.830038765196242</v>
      </c>
      <c r="D19" s="9">
        <v>0</v>
      </c>
      <c r="E19" s="9">
        <v>0</v>
      </c>
      <c r="F19" s="9">
        <v>0</v>
      </c>
      <c r="G19" s="9">
        <v>12.440958069283825</v>
      </c>
      <c r="H19" s="9">
        <v>2</v>
      </c>
    </row>
    <row r="20">
      <c r="A20" s="9">
        <v>9</v>
      </c>
      <c r="B20" s="9">
        <v>30.647302420515306</v>
      </c>
      <c r="C20" s="9">
        <v>60.565983552609218</v>
      </c>
      <c r="D20" s="9">
        <v>0</v>
      </c>
      <c r="E20" s="9">
        <v>0.095697254916437491</v>
      </c>
      <c r="F20" s="9">
        <v>0</v>
      </c>
      <c r="G20" s="9">
        <v>8.6910167719590365</v>
      </c>
      <c r="H20" s="9">
        <v>2</v>
      </c>
    </row>
    <row r="21">
      <c r="A21" s="9">
        <v>10</v>
      </c>
      <c r="B21" s="9">
        <v>31.364740432803721</v>
      </c>
      <c r="C21" s="9">
        <v>59.670090927935824</v>
      </c>
      <c r="D21" s="9">
        <v>1.046006531560651</v>
      </c>
      <c r="E21" s="9">
        <v>3.5285808304445965</v>
      </c>
      <c r="F21" s="9">
        <v>0.59238219498120137</v>
      </c>
      <c r="G21" s="9">
        <v>3.7981990822740008</v>
      </c>
      <c r="H21" s="9">
        <v>2</v>
      </c>
    </row>
    <row r="22">
      <c r="A22" s="9">
        <v>1</v>
      </c>
      <c r="B22" s="9">
        <v>8.737238855712647</v>
      </c>
      <c r="C22" s="9">
        <v>10.08095202841695</v>
      </c>
      <c r="D22" s="9">
        <v>0</v>
      </c>
      <c r="E22" s="9">
        <v>0</v>
      </c>
      <c r="F22" s="9">
        <v>0</v>
      </c>
      <c r="G22" s="9">
        <v>81.181809115870408</v>
      </c>
      <c r="H22" s="9">
        <v>3</v>
      </c>
    </row>
    <row r="23">
      <c r="A23" s="9">
        <v>2</v>
      </c>
      <c r="B23" s="9">
        <v>18.252924595593978</v>
      </c>
      <c r="C23" s="9">
        <v>19.31789601302172</v>
      </c>
      <c r="D23" s="9">
        <v>0</v>
      </c>
      <c r="E23" s="9">
        <v>0</v>
      </c>
      <c r="F23" s="9">
        <v>0</v>
      </c>
      <c r="G23" s="9">
        <v>62.429179391384302</v>
      </c>
      <c r="H23" s="9">
        <v>3</v>
      </c>
    </row>
    <row r="24">
      <c r="A24" s="9">
        <v>3</v>
      </c>
      <c r="B24" s="9">
        <v>23.997684780349481</v>
      </c>
      <c r="C24" s="9">
        <v>32.082866258290856</v>
      </c>
      <c r="D24" s="9">
        <v>0</v>
      </c>
      <c r="E24" s="9">
        <v>0</v>
      </c>
      <c r="F24" s="9">
        <v>0</v>
      </c>
      <c r="G24" s="9">
        <v>43.919448961359663</v>
      </c>
      <c r="H24" s="9">
        <v>3</v>
      </c>
    </row>
    <row r="25">
      <c r="A25" s="9">
        <v>4</v>
      </c>
      <c r="B25" s="9">
        <v>26.491769498630784</v>
      </c>
      <c r="C25" s="9">
        <v>38.188325901609225</v>
      </c>
      <c r="D25" s="9">
        <v>0</v>
      </c>
      <c r="E25" s="9">
        <v>0</v>
      </c>
      <c r="F25" s="9">
        <v>0</v>
      </c>
      <c r="G25" s="9">
        <v>35.319904599759987</v>
      </c>
      <c r="H25" s="9">
        <v>3</v>
      </c>
    </row>
    <row r="26">
      <c r="A26" s="9">
        <v>5</v>
      </c>
      <c r="B26" s="9">
        <v>30.627059893493712</v>
      </c>
      <c r="C26" s="9">
        <v>41.311676549361245</v>
      </c>
      <c r="D26" s="9">
        <v>0</v>
      </c>
      <c r="E26" s="9">
        <v>0</v>
      </c>
      <c r="F26" s="9">
        <v>0</v>
      </c>
      <c r="G26" s="9">
        <v>28.061263557145043</v>
      </c>
      <c r="H26" s="9">
        <v>3</v>
      </c>
    </row>
    <row r="27">
      <c r="A27" s="9">
        <v>6</v>
      </c>
      <c r="B27" s="9">
        <v>24.904170394218273</v>
      </c>
      <c r="C27" s="9">
        <v>51.24981743297419</v>
      </c>
      <c r="D27" s="9">
        <v>0</v>
      </c>
      <c r="E27" s="9">
        <v>0</v>
      </c>
      <c r="F27" s="9">
        <v>0</v>
      </c>
      <c r="G27" s="9">
        <v>23.846012172807541</v>
      </c>
      <c r="H27" s="9">
        <v>3</v>
      </c>
    </row>
    <row r="28">
      <c r="A28" s="9">
        <v>7</v>
      </c>
      <c r="B28" s="9">
        <v>27.003048215426052</v>
      </c>
      <c r="C28" s="9">
        <v>55.645821342143279</v>
      </c>
      <c r="D28" s="9">
        <v>0</v>
      </c>
      <c r="E28" s="9">
        <v>0</v>
      </c>
      <c r="F28" s="9">
        <v>0</v>
      </c>
      <c r="G28" s="9">
        <v>17.351130442430673</v>
      </c>
      <c r="H28" s="9">
        <v>3</v>
      </c>
    </row>
    <row r="29">
      <c r="A29" s="9">
        <v>8</v>
      </c>
      <c r="B29" s="9">
        <v>31.729003165519963</v>
      </c>
      <c r="C29" s="9">
        <v>55.830038765196257</v>
      </c>
      <c r="D29" s="9">
        <v>0</v>
      </c>
      <c r="E29" s="9">
        <v>0</v>
      </c>
      <c r="F29" s="9">
        <v>0</v>
      </c>
      <c r="G29" s="9">
        <v>12.440958069283781</v>
      </c>
      <c r="H29" s="9">
        <v>3</v>
      </c>
    </row>
    <row r="30">
      <c r="A30" s="9">
        <v>9</v>
      </c>
      <c r="B30" s="9">
        <v>30.647302420515299</v>
      </c>
      <c r="C30" s="9">
        <v>60.565983552609239</v>
      </c>
      <c r="D30" s="9">
        <v>0</v>
      </c>
      <c r="E30" s="9">
        <v>0.095697254916437449</v>
      </c>
      <c r="F30" s="9">
        <v>0</v>
      </c>
      <c r="G30" s="9">
        <v>8.6910167719590259</v>
      </c>
      <c r="H30" s="9">
        <v>3</v>
      </c>
    </row>
    <row r="31">
      <c r="A31" s="9">
        <v>10</v>
      </c>
      <c r="B31" s="9">
        <v>31.364740432803739</v>
      </c>
      <c r="C31" s="9">
        <v>59.670090927935803</v>
      </c>
      <c r="D31" s="9">
        <v>1.0460065315606515</v>
      </c>
      <c r="E31" s="9">
        <v>3.5285808304445982</v>
      </c>
      <c r="F31" s="9">
        <v>0.59238219498120159</v>
      </c>
      <c r="G31" s="9">
        <v>3.7981990822740119</v>
      </c>
      <c r="H31" s="9">
        <v>3</v>
      </c>
    </row>
    <row r="32">
      <c r="A32" s="9">
        <v>1</v>
      </c>
      <c r="B32" s="9">
        <v>8.7372388557126417</v>
      </c>
      <c r="C32" s="9">
        <v>10.080952028416947</v>
      </c>
      <c r="D32" s="9">
        <v>0</v>
      </c>
      <c r="E32" s="9">
        <v>0</v>
      </c>
      <c r="F32" s="9">
        <v>0</v>
      </c>
      <c r="G32" s="9">
        <v>81.181809115870408</v>
      </c>
      <c r="H32" s="9">
        <v>4</v>
      </c>
    </row>
    <row r="33">
      <c r="A33" s="9">
        <v>2</v>
      </c>
      <c r="B33" s="9">
        <v>18.252924595593946</v>
      </c>
      <c r="C33" s="9">
        <v>19.317896013021681</v>
      </c>
      <c r="D33" s="9">
        <v>0</v>
      </c>
      <c r="E33" s="9">
        <v>0</v>
      </c>
      <c r="F33" s="9">
        <v>0</v>
      </c>
      <c r="G33" s="9">
        <v>62.429179391384373</v>
      </c>
      <c r="H33" s="9">
        <v>4</v>
      </c>
    </row>
    <row r="34">
      <c r="A34" s="9">
        <v>3</v>
      </c>
      <c r="B34" s="9">
        <v>23.997684780349438</v>
      </c>
      <c r="C34" s="9">
        <v>32.082866258290785</v>
      </c>
      <c r="D34" s="9">
        <v>0</v>
      </c>
      <c r="E34" s="9">
        <v>0</v>
      </c>
      <c r="F34" s="9">
        <v>0</v>
      </c>
      <c r="G34" s="9">
        <v>43.919448961359777</v>
      </c>
      <c r="H34" s="9">
        <v>4</v>
      </c>
    </row>
    <row r="35">
      <c r="A35" s="9">
        <v>4</v>
      </c>
      <c r="B35" s="9">
        <v>26.491769498630806</v>
      </c>
      <c r="C35" s="9">
        <v>38.188325901609247</v>
      </c>
      <c r="D35" s="9">
        <v>0</v>
      </c>
      <c r="E35" s="9">
        <v>0</v>
      </c>
      <c r="F35" s="9">
        <v>0</v>
      </c>
      <c r="G35" s="9">
        <v>35.319904599759951</v>
      </c>
      <c r="H35" s="9">
        <v>4</v>
      </c>
    </row>
    <row r="36">
      <c r="A36" s="9">
        <v>5</v>
      </c>
      <c r="B36" s="9">
        <v>30.627059893493723</v>
      </c>
      <c r="C36" s="9">
        <v>41.311676549361273</v>
      </c>
      <c r="D36" s="9">
        <v>0</v>
      </c>
      <c r="E36" s="9">
        <v>0</v>
      </c>
      <c r="F36" s="9">
        <v>0</v>
      </c>
      <c r="G36" s="9">
        <v>28.061263557145001</v>
      </c>
      <c r="H36" s="9">
        <v>4</v>
      </c>
    </row>
    <row r="37">
      <c r="A37" s="9">
        <v>6</v>
      </c>
      <c r="B37" s="9">
        <v>24.904170394218237</v>
      </c>
      <c r="C37" s="9">
        <v>51.249817432974091</v>
      </c>
      <c r="D37" s="9">
        <v>0</v>
      </c>
      <c r="E37" s="9">
        <v>0</v>
      </c>
      <c r="F37" s="9">
        <v>0</v>
      </c>
      <c r="G37" s="9">
        <v>23.846012172807672</v>
      </c>
      <c r="H37" s="9">
        <v>4</v>
      </c>
    </row>
    <row r="38">
      <c r="A38" s="9">
        <v>7</v>
      </c>
      <c r="B38" s="9">
        <v>27.00304821542608</v>
      </c>
      <c r="C38" s="9">
        <v>55.645821342143321</v>
      </c>
      <c r="D38" s="9">
        <v>0</v>
      </c>
      <c r="E38" s="9">
        <v>0</v>
      </c>
      <c r="F38" s="9">
        <v>0</v>
      </c>
      <c r="G38" s="9">
        <v>17.351130442430595</v>
      </c>
      <c r="H38" s="9">
        <v>4</v>
      </c>
    </row>
    <row r="39">
      <c r="A39" s="9">
        <v>8</v>
      </c>
      <c r="B39" s="9">
        <v>31.729003165519931</v>
      </c>
      <c r="C39" s="9">
        <v>55.830038765196164</v>
      </c>
      <c r="D39" s="9">
        <v>0</v>
      </c>
      <c r="E39" s="9">
        <v>0</v>
      </c>
      <c r="F39" s="9">
        <v>0</v>
      </c>
      <c r="G39" s="9">
        <v>12.440958069283903</v>
      </c>
      <c r="H39" s="9">
        <v>4</v>
      </c>
    </row>
    <row r="40">
      <c r="A40" s="9">
        <v>9</v>
      </c>
      <c r="B40" s="9">
        <v>30.647302420515267</v>
      </c>
      <c r="C40" s="9">
        <v>60.56598355260919</v>
      </c>
      <c r="D40" s="9">
        <v>0</v>
      </c>
      <c r="E40" s="9">
        <v>0.095697254916437435</v>
      </c>
      <c r="F40" s="9">
        <v>0</v>
      </c>
      <c r="G40" s="9">
        <v>8.691016771959104</v>
      </c>
      <c r="H40" s="9">
        <v>4</v>
      </c>
    </row>
    <row r="41">
      <c r="A41" s="9">
        <v>10</v>
      </c>
      <c r="B41" s="9">
        <v>31.364740432803696</v>
      </c>
      <c r="C41" s="9">
        <v>59.670090927935767</v>
      </c>
      <c r="D41" s="9">
        <v>1.0460065315606508</v>
      </c>
      <c r="E41" s="9">
        <v>3.5285808304445951</v>
      </c>
      <c r="F41" s="9">
        <v>0.59238219498120126</v>
      </c>
      <c r="G41" s="9">
        <v>3.7981990822740896</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-0.0039886419103282913</v>
      </c>
      <c r="F2" s="9">
        <v>-0.12076586227177186</v>
      </c>
      <c r="G2" s="9">
        <v>1</v>
      </c>
    </row>
    <row r="3">
      <c r="A3" s="9">
        <v>1</v>
      </c>
      <c r="B3" s="9">
        <v>0</v>
      </c>
      <c r="C3" s="9">
        <v>138.36650905478393</v>
      </c>
      <c r="D3" s="9">
        <v>0</v>
      </c>
      <c r="E3" s="9">
        <v>66.166506151418687</v>
      </c>
      <c r="F3" s="9">
        <v>-49.735188812695966</v>
      </c>
      <c r="G3" s="9">
        <v>1</v>
      </c>
    </row>
    <row r="4">
      <c r="A4" s="9">
        <v>2</v>
      </c>
      <c r="B4" s="9">
        <v>0</v>
      </c>
      <c r="C4" s="9">
        <v>145.42292637345159</v>
      </c>
      <c r="D4" s="9">
        <v>0</v>
      </c>
      <c r="E4" s="9">
        <v>48.607085886908983</v>
      </c>
      <c r="F4" s="9">
        <v>-29.350826785975503</v>
      </c>
      <c r="G4" s="9">
        <v>1</v>
      </c>
    </row>
    <row r="5">
      <c r="A5" s="9">
        <v>3</v>
      </c>
      <c r="B5" s="9">
        <v>0</v>
      </c>
      <c r="C5" s="9">
        <v>357.43121545880467</v>
      </c>
      <c r="D5" s="9">
        <v>64.337618782584912</v>
      </c>
      <c r="E5" s="9">
        <v>24.49762319183094</v>
      </c>
      <c r="F5" s="9">
        <v>-41.274755887713141</v>
      </c>
      <c r="G5" s="9">
        <v>1</v>
      </c>
    </row>
    <row r="6">
      <c r="A6" s="9"/>
      <c r="B6" s="9">
        <v>0</v>
      </c>
      <c r="C6" s="9">
        <v>0</v>
      </c>
      <c r="D6" s="9">
        <v>0</v>
      </c>
      <c r="E6" s="9">
        <v>0</v>
      </c>
      <c r="F6" s="9">
        <v>-30.66473660730033</v>
      </c>
      <c r="G6" s="9">
        <v>1</v>
      </c>
    </row>
    <row r="7">
      <c r="A7" s="9"/>
      <c r="B7" s="9">
        <v>1</v>
      </c>
      <c r="C7" s="9">
        <v>0.60062688714344814</v>
      </c>
      <c r="D7" s="9">
        <v>0.10811283968582067</v>
      </c>
      <c r="E7" s="9">
        <v>-0.040228903656025272</v>
      </c>
      <c r="F7" s="9">
        <v>-0.26821939269201245</v>
      </c>
      <c r="G7" s="9">
        <v>1</v>
      </c>
    </row>
    <row r="8">
      <c r="A8" s="9">
        <v>0.5</v>
      </c>
      <c r="B8" s="9">
        <v>0</v>
      </c>
      <c r="C8" s="9">
        <v>-0.0083395134265481091</v>
      </c>
      <c r="D8" s="9">
        <v>0</v>
      </c>
      <c r="E8" s="9">
        <v>-0.0035564361305713559</v>
      </c>
      <c r="F8" s="9">
        <v>-0.14171559665758107</v>
      </c>
      <c r="G8" s="9">
        <v>2</v>
      </c>
    </row>
    <row r="9">
      <c r="A9" s="9">
        <v>1</v>
      </c>
      <c r="B9" s="9">
        <v>0</v>
      </c>
      <c r="C9" s="9">
        <v>138.36650905478379</v>
      </c>
      <c r="D9" s="9">
        <v>0</v>
      </c>
      <c r="E9" s="9">
        <v>58.995899608296661</v>
      </c>
      <c r="F9" s="9">
        <v>-58.362949801221546</v>
      </c>
      <c r="G9" s="9">
        <v>2</v>
      </c>
    </row>
    <row r="10">
      <c r="A10" s="9">
        <v>2</v>
      </c>
      <c r="B10" s="9">
        <v>0</v>
      </c>
      <c r="C10" s="9">
        <v>145.4229263734517</v>
      </c>
      <c r="D10" s="9">
        <v>0</v>
      </c>
      <c r="E10" s="9">
        <v>41.804698144893031</v>
      </c>
      <c r="F10" s="9">
        <v>-34.442431429896487</v>
      </c>
      <c r="G10" s="9">
        <v>2</v>
      </c>
    </row>
    <row r="11">
      <c r="A11" s="9">
        <v>3</v>
      </c>
      <c r="B11" s="9">
        <v>0</v>
      </c>
      <c r="C11" s="9">
        <v>357.43121545880467</v>
      </c>
      <c r="D11" s="9">
        <v>64.337618782584727</v>
      </c>
      <c r="E11" s="9">
        <v>11.107797462843726</v>
      </c>
      <c r="F11" s="9">
        <v>-48.434851931583573</v>
      </c>
      <c r="G11" s="9">
        <v>2</v>
      </c>
    </row>
    <row r="12">
      <c r="A12" s="9"/>
      <c r="B12" s="9">
        <v>0</v>
      </c>
      <c r="C12" s="9">
        <v>0</v>
      </c>
      <c r="D12" s="9">
        <v>0</v>
      </c>
      <c r="E12" s="9">
        <v>0</v>
      </c>
      <c r="F12" s="9">
        <v>-35.984270413037926</v>
      </c>
      <c r="G12" s="9">
        <v>2</v>
      </c>
    </row>
    <row r="13">
      <c r="A13" s="9"/>
      <c r="B13" s="9">
        <v>1</v>
      </c>
      <c r="C13" s="9">
        <v>0.60062688714344814</v>
      </c>
      <c r="D13" s="9">
        <v>0.10811283968582067</v>
      </c>
      <c r="E13" s="9">
        <v>-0.059875577534549251</v>
      </c>
      <c r="F13" s="9">
        <v>-0.31474847738794592</v>
      </c>
      <c r="G13" s="9">
        <v>2</v>
      </c>
    </row>
    <row r="14">
      <c r="A14" s="9">
        <v>0.5</v>
      </c>
      <c r="B14" s="9">
        <v>0</v>
      </c>
      <c r="C14" s="9">
        <v>-0.0083395134265481091</v>
      </c>
      <c r="D14" s="9">
        <v>0</v>
      </c>
      <c r="E14" s="9">
        <v>-0.0031242303508144192</v>
      </c>
      <c r="F14" s="9">
        <v>-0.16421669805860911</v>
      </c>
      <c r="G14" s="9">
        <v>3</v>
      </c>
    </row>
    <row r="15">
      <c r="A15" s="9">
        <v>1</v>
      </c>
      <c r="B15" s="9">
        <v>0</v>
      </c>
      <c r="C15" s="9">
        <v>138.36650905478393</v>
      </c>
      <c r="D15" s="9">
        <v>0</v>
      </c>
      <c r="E15" s="9">
        <v>51.825293065174257</v>
      </c>
      <c r="F15" s="9">
        <v>-67.629612628133202</v>
      </c>
      <c r="G15" s="9">
        <v>3</v>
      </c>
    </row>
    <row r="16">
      <c r="A16" s="9">
        <v>2</v>
      </c>
      <c r="B16" s="9">
        <v>0</v>
      </c>
      <c r="C16" s="9">
        <v>145.42292637345153</v>
      </c>
      <c r="D16" s="9">
        <v>0</v>
      </c>
      <c r="E16" s="9">
        <v>35.002310402876908</v>
      </c>
      <c r="F16" s="9">
        <v>-39.911078920931715</v>
      </c>
      <c r="G16" s="9">
        <v>3</v>
      </c>
    </row>
    <row r="17">
      <c r="A17" s="9">
        <v>3</v>
      </c>
      <c r="B17" s="9">
        <v>0</v>
      </c>
      <c r="C17" s="9">
        <v>357.43121545880496</v>
      </c>
      <c r="D17" s="9">
        <v>64.33761878258484</v>
      </c>
      <c r="E17" s="9">
        <v>-2.2820282661435223</v>
      </c>
      <c r="F17" s="9">
        <v>-56.125166479597965</v>
      </c>
      <c r="G17" s="9">
        <v>3</v>
      </c>
    </row>
    <row r="18">
      <c r="A18" s="9"/>
      <c r="B18" s="9">
        <v>0</v>
      </c>
      <c r="C18" s="9">
        <v>0</v>
      </c>
      <c r="D18" s="9">
        <v>0</v>
      </c>
      <c r="E18" s="9">
        <v>0</v>
      </c>
      <c r="F18" s="9">
        <v>-41.697725646636279</v>
      </c>
      <c r="G18" s="9">
        <v>3</v>
      </c>
    </row>
    <row r="19">
      <c r="A19" s="9"/>
      <c r="B19" s="9">
        <v>1</v>
      </c>
      <c r="C19" s="9">
        <v>0.60062688714344814</v>
      </c>
      <c r="D19" s="9">
        <v>0.10811283968582067</v>
      </c>
      <c r="E19" s="9">
        <v>-0.079522251413073286</v>
      </c>
      <c r="F19" s="9">
        <v>-0.36472312783265043</v>
      </c>
      <c r="G19" s="9">
        <v>3</v>
      </c>
    </row>
    <row r="20">
      <c r="A20" s="9">
        <v>0.5</v>
      </c>
      <c r="B20" s="9">
        <v>0</v>
      </c>
      <c r="C20" s="9">
        <v>-0.0083395134265481057</v>
      </c>
      <c r="D20" s="9">
        <v>0</v>
      </c>
      <c r="E20" s="9">
        <v>-0.0026920245710574829</v>
      </c>
      <c r="F20" s="9">
        <v>-0.18844811464177472</v>
      </c>
      <c r="G20" s="9">
        <v>4</v>
      </c>
    </row>
    <row r="21">
      <c r="A21" s="9">
        <v>1</v>
      </c>
      <c r="B21" s="9">
        <v>0</v>
      </c>
      <c r="C21" s="9">
        <v>138.36650905478365</v>
      </c>
      <c r="D21" s="9">
        <v>0</v>
      </c>
      <c r="E21" s="9">
        <v>44.654686522051982</v>
      </c>
      <c r="F21" s="9">
        <v>-77.608873789294265</v>
      </c>
      <c r="G21" s="9">
        <v>4</v>
      </c>
    </row>
    <row r="22">
      <c r="A22" s="9">
        <v>2</v>
      </c>
      <c r="B22" s="9">
        <v>0</v>
      </c>
      <c r="C22" s="9">
        <v>145.4229263734513</v>
      </c>
      <c r="D22" s="9">
        <v>0</v>
      </c>
      <c r="E22" s="9">
        <v>28.199922660861052</v>
      </c>
      <c r="F22" s="9">
        <v>-45.800260660973478</v>
      </c>
      <c r="G22" s="9">
        <v>4</v>
      </c>
    </row>
    <row r="23">
      <c r="A23" s="9">
        <v>3</v>
      </c>
      <c r="B23" s="9">
        <v>0</v>
      </c>
      <c r="C23" s="9">
        <v>357.43121545880433</v>
      </c>
      <c r="D23" s="9">
        <v>64.337618782584585</v>
      </c>
      <c r="E23" s="9">
        <v>-15.67185399513073</v>
      </c>
      <c r="F23" s="9">
        <v>-64.406859546409365</v>
      </c>
      <c r="G23" s="9">
        <v>4</v>
      </c>
    </row>
    <row r="24">
      <c r="A24" s="9"/>
      <c r="B24" s="9">
        <v>0</v>
      </c>
      <c r="C24" s="9">
        <v>0</v>
      </c>
      <c r="D24" s="9">
        <v>0</v>
      </c>
      <c r="E24" s="9">
        <v>0</v>
      </c>
      <c r="F24" s="9">
        <v>-47.850540632317887</v>
      </c>
      <c r="G24" s="9">
        <v>4</v>
      </c>
    </row>
    <row r="25">
      <c r="A25" s="9"/>
      <c r="B25" s="9">
        <v>1</v>
      </c>
      <c r="C25" s="9">
        <v>0.60062688714344825</v>
      </c>
      <c r="D25" s="9">
        <v>0.10811283968582067</v>
      </c>
      <c r="E25" s="9">
        <v>-0.099168925291597321</v>
      </c>
      <c r="F25" s="9">
        <v>-0.4185407855526585</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2023-12-04T15:35:21Z</dcterms:modified>
  <cp:category/>
  <cp:contentStatus/>
</cp:coreProperties>
</file>