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ropbox\Energy_Reform\SN-Energy-Reform-\results\"/>
    </mc:Choice>
  </mc:AlternateContent>
  <xr:revisionPtr revIDLastSave="0" documentId="13_ncr:1_{B92E2E4F-938C-475E-B38B-CF519DF64AD5}" xr6:coauthVersionLast="47" xr6:coauthVersionMax="47" xr10:uidLastSave="{00000000-0000-0000-0000-000000000000}"/>
  <bookViews>
    <workbookView xWindow="-108" yWindow="-108" windowWidth="23256" windowHeight="12576" xr2:uid="{C1864323-2C37-4ABF-80C2-139606C70602}"/>
  </bookViews>
  <sheets>
    <sheet name="Feui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7" i="1" l="1"/>
  <c r="M27" i="1"/>
  <c r="K27" i="1"/>
  <c r="O26" i="1"/>
  <c r="M26" i="1"/>
  <c r="K26" i="1"/>
  <c r="O25" i="1"/>
  <c r="M25" i="1"/>
  <c r="K25" i="1"/>
  <c r="O24" i="1"/>
  <c r="M24" i="1"/>
  <c r="K24" i="1"/>
  <c r="O23" i="1"/>
  <c r="M23" i="1"/>
  <c r="K23" i="1"/>
  <c r="O22" i="1"/>
  <c r="M22" i="1"/>
  <c r="K22" i="1"/>
  <c r="O21" i="1"/>
  <c r="M21" i="1"/>
  <c r="K21" i="1"/>
  <c r="O20" i="1"/>
  <c r="M20" i="1"/>
  <c r="K20" i="1"/>
  <c r="O19" i="1"/>
  <c r="M19" i="1"/>
  <c r="K19" i="1"/>
  <c r="O18" i="1"/>
  <c r="M18" i="1"/>
  <c r="K18" i="1"/>
  <c r="O17" i="1"/>
  <c r="M17" i="1"/>
  <c r="K17" i="1"/>
  <c r="O16" i="1"/>
  <c r="M16" i="1"/>
  <c r="K16" i="1"/>
  <c r="O15" i="1"/>
  <c r="M15" i="1"/>
  <c r="K15" i="1"/>
  <c r="O14" i="1"/>
  <c r="M14" i="1"/>
  <c r="K14" i="1"/>
  <c r="O13" i="1"/>
  <c r="M13" i="1"/>
  <c r="K13" i="1"/>
  <c r="O12" i="1"/>
  <c r="M12" i="1"/>
  <c r="K12" i="1"/>
  <c r="O11" i="1"/>
  <c r="M11" i="1"/>
  <c r="K11" i="1"/>
  <c r="O10" i="1"/>
  <c r="M10" i="1"/>
  <c r="K10" i="1"/>
  <c r="O9" i="1"/>
  <c r="M9" i="1"/>
  <c r="K9" i="1"/>
  <c r="O8" i="1"/>
  <c r="M8" i="1"/>
  <c r="K8" i="1"/>
  <c r="O7" i="1"/>
  <c r="M7" i="1"/>
  <c r="K7" i="1"/>
  <c r="O6" i="1"/>
  <c r="M6" i="1"/>
  <c r="K6" i="1"/>
  <c r="O5" i="1"/>
  <c r="M5" i="1"/>
  <c r="K5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I5" i="1"/>
  <c r="G5" i="1"/>
</calcChain>
</file>

<file path=xl/sharedStrings.xml><?xml version="1.0" encoding="utf-8"?>
<sst xmlns="http://schemas.openxmlformats.org/spreadsheetml/2006/main" count="111" uniqueCount="50">
  <si>
    <t>Total</t>
  </si>
  <si>
    <t>%</t>
  </si>
  <si>
    <t>Was employed the last week</t>
  </si>
  <si>
    <t>Single</t>
  </si>
  <si>
    <t>Married (monogamous)</t>
  </si>
  <si>
    <t>Married (polygamous)</t>
  </si>
  <si>
    <t>Widow</t>
  </si>
  <si>
    <t>Divorced</t>
  </si>
  <si>
    <t>Separated</t>
  </si>
  <si>
    <t>Has acte de naissance</t>
  </si>
  <si>
    <t>Banque classique</t>
  </si>
  <si>
    <t>Poste</t>
  </si>
  <si>
    <t>Caisse rurale d'épargne, IMF</t>
  </si>
  <si>
    <t>Mobile Banking</t>
  </si>
  <si>
    <t>Carte prépayée</t>
  </si>
  <si>
    <t>Family status</t>
  </si>
  <si>
    <t>Has an acct. in a financial inst.</t>
  </si>
  <si>
    <t>Reports credit in the last 12 months</t>
  </si>
  <si>
    <t>Bourse Universitaire</t>
  </si>
  <si>
    <t>Cantine Scolaire</t>
  </si>
  <si>
    <t>PNBSF</t>
  </si>
  <si>
    <t>CMU</t>
  </si>
  <si>
    <t>Plan Sésame</t>
  </si>
  <si>
    <t>Free health for &lt;5yo children</t>
  </si>
  <si>
    <t>Free c-section</t>
  </si>
  <si>
    <t>Union libre</t>
  </si>
  <si>
    <t>Transfers and social programs</t>
  </si>
  <si>
    <t>Monthly salary of the last main job</t>
  </si>
  <si>
    <t>In-kind payments of the last main job</t>
  </si>
  <si>
    <t>Years of education</t>
  </si>
  <si>
    <t>Retirement pension</t>
  </si>
  <si>
    <t>Widow/orphanage pension</t>
  </si>
  <si>
    <t>Invalidity pension</t>
  </si>
  <si>
    <t>Alimony</t>
  </si>
  <si>
    <t>House rent</t>
  </si>
  <si>
    <t>Dividends/interest</t>
  </si>
  <si>
    <t>Others (lottery, inheritance, sales, etc.)</t>
  </si>
  <si>
    <t>Std. dev.</t>
  </si>
  <si>
    <t>Min</t>
  </si>
  <si>
    <t>Max</t>
  </si>
  <si>
    <t>.</t>
  </si>
  <si>
    <t>Mean</t>
  </si>
  <si>
    <t>Individuals</t>
  </si>
  <si>
    <t>Urban men</t>
  </si>
  <si>
    <t>Poor* rural women</t>
  </si>
  <si>
    <t>Everyone</t>
  </si>
  <si>
    <t>15-24 year olds</t>
  </si>
  <si>
    <t>*Poverty defined at a household level using disposable income</t>
  </si>
  <si>
    <t>15-24 year olds in a PNBSF beneficiary family</t>
  </si>
  <si>
    <t xml:space="preserve">Calculations using the EHCVM 2018-2019. PNBSF is allocated using a proxy-means test approach.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</si>
</sst>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7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9" fontId="0" fillId="0" borderId="0" xfId="1" applyFont="1"/>
    <xf numFmtId="0" fontId="0" fillId="0" borderId="1" xfId="0" applyBorder="1"/>
    <xf numFmtId="0" fontId="0" fillId="0" borderId="2" xfId="0" applyBorder="1"/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/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3" fontId="0" fillId="0" borderId="0" xfId="0" applyNumberFormat="1"/>
    <xf numFmtId="2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9" fontId="0" fillId="4" borderId="2" xfId="1" applyFont="1" applyFill="1" applyBorder="1" applyAlignment="1">
      <alignment horizontal="center" vertical="center"/>
    </xf>
    <xf numFmtId="9" fontId="0" fillId="4" borderId="3" xfId="1" applyFont="1" applyFill="1" applyBorder="1" applyAlignment="1">
      <alignment horizontal="center" vertical="center"/>
    </xf>
    <xf numFmtId="9" fontId="0" fillId="4" borderId="10" xfId="1" applyFont="1" applyFill="1" applyBorder="1" applyAlignment="1">
      <alignment horizontal="center" vertical="center"/>
    </xf>
    <xf numFmtId="9" fontId="0" fillId="4" borderId="11" xfId="1" applyFont="1" applyFill="1" applyBorder="1" applyAlignment="1">
      <alignment horizontal="center" vertical="center"/>
    </xf>
    <xf numFmtId="10" fontId="0" fillId="4" borderId="11" xfId="1" applyNumberFormat="1" applyFont="1" applyFill="1" applyBorder="1" applyAlignment="1">
      <alignment horizontal="center" vertical="center"/>
    </xf>
    <xf numFmtId="164" fontId="0" fillId="4" borderId="11" xfId="1" applyNumberFormat="1" applyFont="1" applyFill="1" applyBorder="1" applyAlignment="1">
      <alignment horizontal="center" vertical="center"/>
    </xf>
    <xf numFmtId="164" fontId="0" fillId="4" borderId="13" xfId="1" applyNumberFormat="1" applyFont="1" applyFill="1" applyBorder="1" applyAlignment="1">
      <alignment horizontal="center" vertical="center"/>
    </xf>
    <xf numFmtId="164" fontId="0" fillId="4" borderId="14" xfId="1" applyNumberFormat="1" applyFont="1" applyFill="1" applyBorder="1" applyAlignment="1">
      <alignment horizontal="center" vertical="center"/>
    </xf>
    <xf numFmtId="10" fontId="0" fillId="4" borderId="14" xfId="1" applyNumberFormat="1" applyFont="1" applyFill="1" applyBorder="1" applyAlignment="1">
      <alignment horizontal="center" vertical="center"/>
    </xf>
    <xf numFmtId="9" fontId="0" fillId="4" borderId="14" xfId="1" applyFont="1" applyFill="1" applyBorder="1" applyAlignment="1">
      <alignment horizontal="center" vertical="center"/>
    </xf>
    <xf numFmtId="9" fontId="0" fillId="4" borderId="13" xfId="1" applyFont="1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3" fontId="0" fillId="4" borderId="9" xfId="0" applyNumberFormat="1" applyFill="1" applyBorder="1" applyAlignment="1">
      <alignment horizontal="center" vertical="center"/>
    </xf>
    <xf numFmtId="3" fontId="0" fillId="4" borderId="8" xfId="0" applyNumberForma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3" fontId="0" fillId="5" borderId="8" xfId="0" applyNumberFormat="1" applyFill="1" applyBorder="1" applyAlignment="1">
      <alignment horizontal="center" vertical="center"/>
    </xf>
    <xf numFmtId="9" fontId="0" fillId="5" borderId="13" xfId="1" applyFont="1" applyFill="1" applyBorder="1" applyAlignment="1">
      <alignment horizontal="center" vertical="center"/>
    </xf>
    <xf numFmtId="9" fontId="0" fillId="5" borderId="14" xfId="1" applyFont="1" applyFill="1" applyBorder="1" applyAlignment="1">
      <alignment horizontal="center" vertical="center"/>
    </xf>
    <xf numFmtId="9" fontId="0" fillId="4" borderId="11" xfId="1" applyNumberFormat="1" applyFont="1" applyFill="1" applyBorder="1" applyAlignment="1">
      <alignment horizontal="center" vertical="center"/>
    </xf>
    <xf numFmtId="164" fontId="0" fillId="4" borderId="10" xfId="1" applyNumberFormat="1" applyFont="1" applyFill="1" applyBorder="1" applyAlignment="1">
      <alignment horizontal="center" vertical="center"/>
    </xf>
    <xf numFmtId="9" fontId="0" fillId="4" borderId="14" xfId="1" applyNumberFormat="1" applyFont="1" applyFill="1" applyBorder="1" applyAlignment="1">
      <alignment horizontal="center" vertical="center"/>
    </xf>
    <xf numFmtId="9" fontId="0" fillId="4" borderId="13" xfId="1" applyNumberFormat="1" applyFont="1" applyFill="1" applyBorder="1" applyAlignment="1">
      <alignment horizontal="center" vertical="center"/>
    </xf>
    <xf numFmtId="0" fontId="2" fillId="2" borderId="8" xfId="0" applyFont="1" applyFill="1" applyBorder="1"/>
    <xf numFmtId="0" fontId="0" fillId="0" borderId="0" xfId="0" applyAlignment="1"/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00125-05B9-4E3B-9572-13C666C0A011}">
  <dimension ref="B2:R94"/>
  <sheetViews>
    <sheetView tabSelected="1" zoomScale="85" zoomScaleNormal="85" workbookViewId="0"/>
  </sheetViews>
  <sheetFormatPr baseColWidth="10" defaultRowHeight="14.4" x14ac:dyDescent="0.3"/>
  <cols>
    <col min="1" max="1" width="3.44140625" customWidth="1"/>
    <col min="2" max="2" width="9.77734375" customWidth="1"/>
    <col min="3" max="3" width="34.77734375" customWidth="1"/>
  </cols>
  <sheetData>
    <row r="2" spans="2:15" x14ac:dyDescent="0.3">
      <c r="D2" s="25" t="s">
        <v>46</v>
      </c>
      <c r="E2" s="26"/>
      <c r="F2" s="26"/>
      <c r="G2" s="26"/>
      <c r="H2" s="26"/>
      <c r="I2" s="27"/>
      <c r="J2" s="25" t="s">
        <v>48</v>
      </c>
      <c r="K2" s="26"/>
      <c r="L2" s="26"/>
      <c r="M2" s="26"/>
      <c r="N2" s="26"/>
      <c r="O2" s="27"/>
    </row>
    <row r="3" spans="2:15" x14ac:dyDescent="0.3">
      <c r="D3" s="28" t="s">
        <v>45</v>
      </c>
      <c r="E3" s="29"/>
      <c r="F3" s="28" t="s">
        <v>44</v>
      </c>
      <c r="G3" s="29"/>
      <c r="H3" s="28" t="s">
        <v>43</v>
      </c>
      <c r="I3" s="30"/>
      <c r="J3" s="28" t="s">
        <v>45</v>
      </c>
      <c r="K3" s="29"/>
      <c r="L3" s="28" t="s">
        <v>44</v>
      </c>
      <c r="M3" s="29"/>
      <c r="N3" s="28" t="s">
        <v>43</v>
      </c>
      <c r="O3" s="30"/>
    </row>
    <row r="4" spans="2:15" x14ac:dyDescent="0.3">
      <c r="D4" s="45" t="s">
        <v>0</v>
      </c>
      <c r="E4" s="46" t="s">
        <v>1</v>
      </c>
      <c r="F4" s="45" t="s">
        <v>0</v>
      </c>
      <c r="G4" s="46" t="s">
        <v>1</v>
      </c>
      <c r="H4" s="45" t="s">
        <v>0</v>
      </c>
      <c r="I4" s="47" t="s">
        <v>1</v>
      </c>
      <c r="J4" s="45" t="s">
        <v>0</v>
      </c>
      <c r="K4" s="46" t="s">
        <v>1</v>
      </c>
      <c r="L4" s="45" t="s">
        <v>0</v>
      </c>
      <c r="M4" s="46" t="s">
        <v>1</v>
      </c>
      <c r="N4" s="45" t="s">
        <v>0</v>
      </c>
      <c r="O4" s="47" t="s">
        <v>1</v>
      </c>
    </row>
    <row r="5" spans="2:15" x14ac:dyDescent="0.3">
      <c r="C5" s="2" t="s">
        <v>2</v>
      </c>
      <c r="D5" s="42">
        <v>656258</v>
      </c>
      <c r="E5" s="31">
        <f>D5/D$27</f>
        <v>0.21566492011704425</v>
      </c>
      <c r="F5" s="42">
        <v>47590</v>
      </c>
      <c r="G5" s="31">
        <f>F5/F$27</f>
        <v>0.1108677926616191</v>
      </c>
      <c r="H5" s="42">
        <v>233602</v>
      </c>
      <c r="I5" s="32">
        <f>H5/H$27</f>
        <v>0.32252595303808285</v>
      </c>
      <c r="J5" s="42">
        <v>144409</v>
      </c>
      <c r="K5" s="31">
        <f>J5/J$27</f>
        <v>0.21562110386944089</v>
      </c>
      <c r="L5" s="42">
        <v>21736</v>
      </c>
      <c r="M5" s="31">
        <f>L5/L$27</f>
        <v>0.10261542819374941</v>
      </c>
      <c r="N5" s="42">
        <v>35277</v>
      </c>
      <c r="O5" s="32">
        <f>N5/N$27</f>
        <v>0.42612792172495018</v>
      </c>
    </row>
    <row r="6" spans="2:15" x14ac:dyDescent="0.3">
      <c r="B6" s="4" t="s">
        <v>15</v>
      </c>
      <c r="C6" s="3" t="s">
        <v>3</v>
      </c>
      <c r="D6" s="42">
        <v>2395058</v>
      </c>
      <c r="E6" s="31">
        <f>D6/D$27</f>
        <v>0.78708372659180958</v>
      </c>
      <c r="F6" s="42">
        <v>210179</v>
      </c>
      <c r="G6" s="31">
        <f>F6/F$27</f>
        <v>0.48964239953407107</v>
      </c>
      <c r="H6" s="42">
        <v>712288</v>
      </c>
      <c r="I6" s="32">
        <f>H6/H$27</f>
        <v>0.98343064715879991</v>
      </c>
      <c r="J6" s="42">
        <v>469086</v>
      </c>
      <c r="K6" s="31">
        <f>J6/J$27</f>
        <v>0.70040538421913145</v>
      </c>
      <c r="L6" s="42">
        <v>94189</v>
      </c>
      <c r="M6" s="31">
        <f>L6/L$27</f>
        <v>0.4446652818430743</v>
      </c>
      <c r="N6" s="42">
        <v>81608</v>
      </c>
      <c r="O6" s="32">
        <f>N6/N$27</f>
        <v>0.98578244851120367</v>
      </c>
    </row>
    <row r="7" spans="2:15" x14ac:dyDescent="0.3">
      <c r="B7" s="5"/>
      <c r="C7" s="8" t="s">
        <v>4</v>
      </c>
      <c r="D7" s="43">
        <v>535512</v>
      </c>
      <c r="E7" s="33">
        <f>D7/D$27</f>
        <v>0.175984373069309</v>
      </c>
      <c r="F7" s="43">
        <v>171928</v>
      </c>
      <c r="G7" s="33">
        <f>F7/F$27</f>
        <v>0.40053115899825276</v>
      </c>
      <c r="H7" s="43">
        <v>11834</v>
      </c>
      <c r="I7" s="34">
        <f>H7/H$27</f>
        <v>1.633878189507227E-2</v>
      </c>
      <c r="J7" s="43">
        <v>156999</v>
      </c>
      <c r="K7" s="33">
        <f>J7/J$27</f>
        <v>0.23441958386526013</v>
      </c>
      <c r="L7" s="43">
        <v>88406</v>
      </c>
      <c r="M7" s="33">
        <f>L7/L$27</f>
        <v>0.41736379945236524</v>
      </c>
      <c r="N7" s="43">
        <v>1177</v>
      </c>
      <c r="O7" s="34">
        <f>N7/N$27</f>
        <v>1.421755148879628E-2</v>
      </c>
    </row>
    <row r="8" spans="2:15" x14ac:dyDescent="0.3">
      <c r="B8" s="5"/>
      <c r="C8" s="8" t="s">
        <v>5</v>
      </c>
      <c r="D8" s="43">
        <v>87893</v>
      </c>
      <c r="E8" s="33">
        <f>D8/D$27</f>
        <v>2.8884123048934063E-2</v>
      </c>
      <c r="F8" s="43">
        <v>40338</v>
      </c>
      <c r="G8" s="33">
        <f>F8/F$27</f>
        <v>9.3973209085614448E-2</v>
      </c>
      <c r="H8" s="43">
        <v>0</v>
      </c>
      <c r="I8" s="34">
        <f>H8/H$27</f>
        <v>0</v>
      </c>
      <c r="J8" s="43">
        <v>36522</v>
      </c>
      <c r="K8" s="33">
        <f>J8/J$27</f>
        <v>5.4532016394544108E-2</v>
      </c>
      <c r="L8" s="43">
        <v>26277</v>
      </c>
      <c r="M8" s="33">
        <f>L8/L$27</f>
        <v>0.12405344160135964</v>
      </c>
      <c r="N8" s="43">
        <v>0</v>
      </c>
      <c r="O8" s="34">
        <f>N8/N$27</f>
        <v>0</v>
      </c>
    </row>
    <row r="9" spans="2:15" x14ac:dyDescent="0.3">
      <c r="B9" s="5"/>
      <c r="C9" s="8" t="s">
        <v>25</v>
      </c>
      <c r="D9" s="43">
        <v>991</v>
      </c>
      <c r="E9" s="52">
        <f>D9/D$27</f>
        <v>3.2567059881325768E-4</v>
      </c>
      <c r="F9" s="43">
        <v>741</v>
      </c>
      <c r="G9" s="52">
        <f>F9/F$27</f>
        <v>1.7262667443214909E-3</v>
      </c>
      <c r="H9" s="43">
        <v>0</v>
      </c>
      <c r="I9" s="34">
        <f>H9/H$27</f>
        <v>0</v>
      </c>
      <c r="J9" s="43">
        <v>473</v>
      </c>
      <c r="K9" s="52">
        <f>J9/J$27</f>
        <v>7.0624948673729158E-4</v>
      </c>
      <c r="L9" s="43">
        <v>473</v>
      </c>
      <c r="M9" s="52">
        <f>L9/L$27</f>
        <v>2.2330280426777452E-3</v>
      </c>
      <c r="N9" s="43">
        <v>0</v>
      </c>
      <c r="O9" s="34">
        <f>N9/N$27</f>
        <v>0</v>
      </c>
    </row>
    <row r="10" spans="2:15" x14ac:dyDescent="0.3">
      <c r="B10" s="5"/>
      <c r="C10" s="8" t="s">
        <v>6</v>
      </c>
      <c r="D10" s="43">
        <v>2660</v>
      </c>
      <c r="E10" s="52">
        <f>D10/D$27</f>
        <v>8.741511532222657E-4</v>
      </c>
      <c r="F10" s="43">
        <v>645</v>
      </c>
      <c r="G10" s="52">
        <f>F10/F$27</f>
        <v>1.5026208503203262E-3</v>
      </c>
      <c r="H10" s="43">
        <v>0</v>
      </c>
      <c r="I10" s="34">
        <f>H10/H$27</f>
        <v>0</v>
      </c>
      <c r="J10" s="43">
        <v>885</v>
      </c>
      <c r="K10" s="52">
        <f>J10/J$27</f>
        <v>1.3214181728594145E-3</v>
      </c>
      <c r="L10" s="43">
        <v>436</v>
      </c>
      <c r="M10" s="52">
        <f>L10/L$27</f>
        <v>2.0583514304598244E-3</v>
      </c>
      <c r="N10" s="43">
        <v>0</v>
      </c>
      <c r="O10" s="34">
        <f>N10/N$27</f>
        <v>0</v>
      </c>
    </row>
    <row r="11" spans="2:15" x14ac:dyDescent="0.3">
      <c r="B11" s="5"/>
      <c r="C11" s="8" t="s">
        <v>7</v>
      </c>
      <c r="D11" s="43">
        <v>20084</v>
      </c>
      <c r="E11" s="52">
        <f>D11/D$27</f>
        <v>6.6001698350811972E-3</v>
      </c>
      <c r="F11" s="43">
        <v>4955</v>
      </c>
      <c r="G11" s="52">
        <f>F11/F$27</f>
        <v>1.1543389633080955E-2</v>
      </c>
      <c r="H11" s="43">
        <v>167</v>
      </c>
      <c r="I11" s="35">
        <f>H11/H$27</f>
        <v>2.3057094612785779E-4</v>
      </c>
      <c r="J11" s="43">
        <v>5545</v>
      </c>
      <c r="K11" s="52">
        <f>J11/J$27</f>
        <v>8.2793940887067267E-3</v>
      </c>
      <c r="L11" s="43">
        <v>1814</v>
      </c>
      <c r="M11" s="52">
        <f>L11/L$27</f>
        <v>8.5638749881975264E-3</v>
      </c>
      <c r="N11" s="43">
        <v>0</v>
      </c>
      <c r="O11" s="51">
        <f>N11/N$27</f>
        <v>0</v>
      </c>
    </row>
    <row r="12" spans="2:15" x14ac:dyDescent="0.3">
      <c r="B12" s="6"/>
      <c r="C12" s="8" t="s">
        <v>8</v>
      </c>
      <c r="D12" s="43">
        <v>754</v>
      </c>
      <c r="E12" s="52">
        <f>D12/D$27</f>
        <v>2.4778570283067234E-4</v>
      </c>
      <c r="F12" s="43">
        <v>464</v>
      </c>
      <c r="G12" s="52">
        <f>F12/F$27</f>
        <v>1.0809551543389632E-3</v>
      </c>
      <c r="H12" s="43">
        <v>0</v>
      </c>
      <c r="I12" s="34">
        <f>H12/H$27</f>
        <v>0</v>
      </c>
      <c r="J12" s="43">
        <v>225</v>
      </c>
      <c r="K12" s="52">
        <f>J12/J$27</f>
        <v>3.359537727608681E-4</v>
      </c>
      <c r="L12" s="43">
        <v>225</v>
      </c>
      <c r="M12" s="52">
        <f>L12/L$27</f>
        <v>1.0622226418657351E-3</v>
      </c>
      <c r="N12" s="43">
        <v>0</v>
      </c>
      <c r="O12" s="34">
        <f>N12/N$27</f>
        <v>0</v>
      </c>
    </row>
    <row r="13" spans="2:15" x14ac:dyDescent="0.3">
      <c r="C13" s="8" t="s">
        <v>9</v>
      </c>
      <c r="D13" s="43">
        <v>72729</v>
      </c>
      <c r="E13" s="52">
        <f>D13/D$27</f>
        <v>2.3900804219060965E-2</v>
      </c>
      <c r="F13" s="43">
        <v>7677</v>
      </c>
      <c r="G13" s="33">
        <f>F13/F$27</f>
        <v>1.7884682585905649E-2</v>
      </c>
      <c r="H13" s="43">
        <v>15869</v>
      </c>
      <c r="I13" s="36">
        <f>H13/H$27</f>
        <v>2.1909762539538774E-2</v>
      </c>
      <c r="J13" s="43">
        <v>15485</v>
      </c>
      <c r="K13" s="33">
        <f>J13/J$27</f>
        <v>2.3121085205342413E-2</v>
      </c>
      <c r="L13" s="43">
        <v>3732</v>
      </c>
      <c r="M13" s="33">
        <f>L13/L$27</f>
        <v>1.7618732886412993E-2</v>
      </c>
      <c r="N13" s="43">
        <v>1379</v>
      </c>
      <c r="O13" s="36">
        <f>N13/N$27</f>
        <v>1.6657607054418072E-2</v>
      </c>
    </row>
    <row r="14" spans="2:15" x14ac:dyDescent="0.3">
      <c r="B14" s="7" t="s">
        <v>16</v>
      </c>
      <c r="C14" s="8" t="s">
        <v>10</v>
      </c>
      <c r="D14" s="43">
        <v>30487</v>
      </c>
      <c r="E14" s="52">
        <f>D14/D$27</f>
        <v>1.0018889551987676E-2</v>
      </c>
      <c r="F14" s="43">
        <v>790</v>
      </c>
      <c r="G14" s="33">
        <f>F14/F$27</f>
        <v>1.8404193360512522E-3</v>
      </c>
      <c r="H14" s="43">
        <v>13410</v>
      </c>
      <c r="I14" s="36">
        <f>H14/H$27</f>
        <v>1.8514708907632176E-2</v>
      </c>
      <c r="J14" s="43">
        <v>1626</v>
      </c>
      <c r="K14" s="33">
        <f>J14/J$27</f>
        <v>2.4278259311518737E-3</v>
      </c>
      <c r="L14" s="43">
        <v>208</v>
      </c>
      <c r="M14" s="33">
        <f>L14/L$27</f>
        <v>9.8196582003587949E-4</v>
      </c>
      <c r="N14" s="43">
        <v>747</v>
      </c>
      <c r="O14" s="36">
        <f>N14/N$27</f>
        <v>9.0233737996013776E-3</v>
      </c>
    </row>
    <row r="15" spans="2:15" x14ac:dyDescent="0.3">
      <c r="B15" s="5"/>
      <c r="C15" s="8" t="s">
        <v>11</v>
      </c>
      <c r="D15" s="43">
        <v>2906</v>
      </c>
      <c r="E15" s="52">
        <f>D15/D$27</f>
        <v>9.5499370348267078E-4</v>
      </c>
      <c r="F15" s="43">
        <v>0</v>
      </c>
      <c r="G15" s="33">
        <f>F15/F$27</f>
        <v>0</v>
      </c>
      <c r="H15" s="43">
        <v>1225</v>
      </c>
      <c r="I15" s="36">
        <f>H15/H$27</f>
        <v>1.6913138263869808E-3</v>
      </c>
      <c r="J15" s="43">
        <v>0</v>
      </c>
      <c r="K15" s="33">
        <f>J15/J$27</f>
        <v>0</v>
      </c>
      <c r="L15" s="43">
        <v>0</v>
      </c>
      <c r="M15" s="33">
        <f>L15/L$27</f>
        <v>0</v>
      </c>
      <c r="N15" s="43">
        <v>0</v>
      </c>
      <c r="O15" s="51">
        <f>N15/N$27</f>
        <v>0</v>
      </c>
    </row>
    <row r="16" spans="2:15" x14ac:dyDescent="0.3">
      <c r="B16" s="5"/>
      <c r="C16" s="8" t="s">
        <v>12</v>
      </c>
      <c r="D16" s="43">
        <v>8893</v>
      </c>
      <c r="E16" s="52">
        <f>D16/D$27</f>
        <v>2.9224910547389509E-3</v>
      </c>
      <c r="F16" s="43">
        <v>749</v>
      </c>
      <c r="G16" s="33">
        <f>F16/F$27</f>
        <v>1.7449039021549214E-3</v>
      </c>
      <c r="H16" s="43">
        <v>3230</v>
      </c>
      <c r="I16" s="36">
        <f>H16/H$27</f>
        <v>4.4595458442693459E-3</v>
      </c>
      <c r="J16" s="43">
        <v>512</v>
      </c>
      <c r="K16" s="33">
        <f>J16/J$27</f>
        <v>7.6448147401584211E-4</v>
      </c>
      <c r="L16" s="43">
        <v>0</v>
      </c>
      <c r="M16" s="33">
        <f>L16/L$27</f>
        <v>0</v>
      </c>
      <c r="N16" s="43">
        <v>0</v>
      </c>
      <c r="O16" s="51">
        <f>N16/N$27</f>
        <v>0</v>
      </c>
    </row>
    <row r="17" spans="2:18" x14ac:dyDescent="0.3">
      <c r="B17" s="5"/>
      <c r="C17" s="2" t="s">
        <v>13</v>
      </c>
      <c r="D17" s="42">
        <v>328376</v>
      </c>
      <c r="E17" s="31">
        <f>D17/D$27</f>
        <v>0.10791363123703561</v>
      </c>
      <c r="F17" s="42">
        <v>7742</v>
      </c>
      <c r="G17" s="31">
        <f>F17/F$27</f>
        <v>1.8036109493302272E-2</v>
      </c>
      <c r="H17" s="42">
        <v>132074</v>
      </c>
      <c r="I17" s="32">
        <f>H17/H$27</f>
        <v>0.18234986310712989</v>
      </c>
      <c r="J17" s="42">
        <v>27506</v>
      </c>
      <c r="K17" s="31">
        <f>J17/J$27</f>
        <v>4.1069975438046392E-2</v>
      </c>
      <c r="L17" s="42">
        <v>2112</v>
      </c>
      <c r="M17" s="31">
        <f>L17/L$27</f>
        <v>9.9707298649797001E-3</v>
      </c>
      <c r="N17" s="42">
        <v>9932</v>
      </c>
      <c r="O17" s="32">
        <f>N17/N$27</f>
        <v>0.11997342513740412</v>
      </c>
    </row>
    <row r="18" spans="2:18" x14ac:dyDescent="0.3">
      <c r="B18" s="6"/>
      <c r="C18" s="11" t="s">
        <v>14</v>
      </c>
      <c r="D18" s="44">
        <v>7449</v>
      </c>
      <c r="E18" s="37">
        <f>D18/D$27</f>
        <v>2.447951857275435E-3</v>
      </c>
      <c r="F18" s="44">
        <v>593</v>
      </c>
      <c r="G18" s="37">
        <f>F18/F$27</f>
        <v>1.3814793244030284E-3</v>
      </c>
      <c r="H18" s="44">
        <v>3368</v>
      </c>
      <c r="I18" s="38">
        <f>H18/H$27</f>
        <v>4.6500775243031442E-3</v>
      </c>
      <c r="J18" s="44">
        <v>481</v>
      </c>
      <c r="K18" s="37">
        <f>J18/J$27</f>
        <v>7.1819450976878915E-4</v>
      </c>
      <c r="L18" s="44">
        <v>0</v>
      </c>
      <c r="M18" s="54">
        <f>L18/L$27</f>
        <v>0</v>
      </c>
      <c r="N18" s="44">
        <v>0</v>
      </c>
      <c r="O18" s="53">
        <f>N18/N$27</f>
        <v>0</v>
      </c>
    </row>
    <row r="19" spans="2:18" x14ac:dyDescent="0.3">
      <c r="C19" s="11" t="s">
        <v>17</v>
      </c>
      <c r="D19" s="44">
        <v>4280</v>
      </c>
      <c r="E19" s="37">
        <f>D19/D$27</f>
        <v>1.4065289232298109E-3</v>
      </c>
      <c r="F19" s="44">
        <v>857</v>
      </c>
      <c r="G19" s="37">
        <f>F19/F$27</f>
        <v>1.9965055329062317E-3</v>
      </c>
      <c r="H19" s="44">
        <v>188</v>
      </c>
      <c r="I19" s="39">
        <f>H19/H$27</f>
        <v>2.5956489743734888E-4</v>
      </c>
      <c r="J19" s="44">
        <v>430</v>
      </c>
      <c r="K19" s="37">
        <f>J19/J$27</f>
        <v>6.4204498794299242E-4</v>
      </c>
      <c r="L19" s="44">
        <v>214</v>
      </c>
      <c r="M19" s="37">
        <f>L19/L$27</f>
        <v>1.0102917571522992E-3</v>
      </c>
      <c r="N19" s="44">
        <v>0</v>
      </c>
      <c r="O19" s="53">
        <f>N19/N$27</f>
        <v>0</v>
      </c>
    </row>
    <row r="20" spans="2:18" x14ac:dyDescent="0.3">
      <c r="B20" s="7" t="s">
        <v>26</v>
      </c>
      <c r="C20" s="11" t="s">
        <v>18</v>
      </c>
      <c r="D20" s="44">
        <v>47532</v>
      </c>
      <c r="E20" s="37">
        <f>D20/D$27</f>
        <v>1.5620358125925089E-2</v>
      </c>
      <c r="F20" s="44">
        <v>579</v>
      </c>
      <c r="G20" s="37">
        <f>F20/F$27</f>
        <v>1.3488642981945252E-3</v>
      </c>
      <c r="H20" s="44">
        <v>21628</v>
      </c>
      <c r="I20" s="40">
        <f>H20/H$27</f>
        <v>2.9861008520079693E-2</v>
      </c>
      <c r="J20" s="44">
        <v>936</v>
      </c>
      <c r="K20" s="37">
        <f>J20/J$27</f>
        <v>1.3975676946852112E-3</v>
      </c>
      <c r="L20" s="44">
        <v>292</v>
      </c>
      <c r="M20" s="37">
        <f>L20/L$27</f>
        <v>1.378528939665754E-3</v>
      </c>
      <c r="N20" s="44">
        <v>0</v>
      </c>
      <c r="O20" s="40">
        <f>N20/N$27</f>
        <v>0</v>
      </c>
    </row>
    <row r="21" spans="2:18" x14ac:dyDescent="0.3">
      <c r="B21" s="5"/>
      <c r="C21" s="11" t="s">
        <v>19</v>
      </c>
      <c r="D21" s="44">
        <v>62993</v>
      </c>
      <c r="E21" s="37">
        <f>D21/D$27</f>
        <v>2.0701279546966236E-2</v>
      </c>
      <c r="F21" s="44">
        <v>12301</v>
      </c>
      <c r="G21" s="41">
        <f>F21/F$27</f>
        <v>2.8656959813628421E-2</v>
      </c>
      <c r="H21" s="44">
        <v>10732</v>
      </c>
      <c r="I21" s="40">
        <f>H21/H$27</f>
        <v>1.4817289783498024E-2</v>
      </c>
      <c r="J21" s="44">
        <v>18893</v>
      </c>
      <c r="K21" s="41">
        <f>J21/J$27</f>
        <v>2.8209665016760359E-2</v>
      </c>
      <c r="L21" s="44">
        <v>7533</v>
      </c>
      <c r="M21" s="41">
        <f>L21/L$27</f>
        <v>3.556321404966481E-2</v>
      </c>
      <c r="N21" s="44">
        <v>2527</v>
      </c>
      <c r="O21" s="40">
        <f>N21/N$27</f>
        <v>3.0524853536268649E-2</v>
      </c>
    </row>
    <row r="22" spans="2:18" x14ac:dyDescent="0.3">
      <c r="B22" s="5"/>
      <c r="C22" s="11" t="s">
        <v>20</v>
      </c>
      <c r="D22" s="44">
        <v>669735</v>
      </c>
      <c r="E22" s="41">
        <f>D22/D$27</f>
        <v>0.22009384308395269</v>
      </c>
      <c r="F22" s="44">
        <v>211820</v>
      </c>
      <c r="G22" s="41">
        <f>F22/F$27</f>
        <v>0.49346534653465346</v>
      </c>
      <c r="H22" s="44">
        <v>82785</v>
      </c>
      <c r="I22" s="40">
        <f>H22/H$27</f>
        <v>0.11429829805505813</v>
      </c>
      <c r="J22" s="44">
        <v>669735</v>
      </c>
      <c r="K22" s="41">
        <f>J22/J$27</f>
        <v>1</v>
      </c>
      <c r="L22" s="44">
        <v>211820</v>
      </c>
      <c r="M22" s="41">
        <f>L22/L$27</f>
        <v>1</v>
      </c>
      <c r="N22" s="44">
        <v>82785</v>
      </c>
      <c r="O22" s="40">
        <f>N22/N$27</f>
        <v>1</v>
      </c>
    </row>
    <row r="23" spans="2:18" x14ac:dyDescent="0.3">
      <c r="B23" s="5"/>
      <c r="C23" s="11" t="s">
        <v>21</v>
      </c>
      <c r="D23" s="44">
        <v>618446</v>
      </c>
      <c r="E23" s="41">
        <f>D23/D$27</f>
        <v>0.20323882861116443</v>
      </c>
      <c r="F23" s="44">
        <v>157930</v>
      </c>
      <c r="G23" s="41">
        <f>F23/F$27</f>
        <v>0.36792079207920791</v>
      </c>
      <c r="H23" s="44">
        <v>106983</v>
      </c>
      <c r="I23" s="40">
        <f>H23/H$27</f>
        <v>0.14770761394968029</v>
      </c>
      <c r="J23" s="44">
        <v>439429</v>
      </c>
      <c r="K23" s="41">
        <f>J23/J$27</f>
        <v>0.65612369071349119</v>
      </c>
      <c r="L23" s="44">
        <v>143246</v>
      </c>
      <c r="M23" s="41">
        <f>L23/L$27</f>
        <v>0.67626286469644037</v>
      </c>
      <c r="N23" s="44">
        <v>51843</v>
      </c>
      <c r="O23" s="40">
        <f>N23/N$27</f>
        <v>0.62623663707193333</v>
      </c>
    </row>
    <row r="24" spans="2:18" x14ac:dyDescent="0.3">
      <c r="B24" s="5"/>
      <c r="C24" s="11" t="s">
        <v>23</v>
      </c>
      <c r="D24" s="44">
        <v>138561</v>
      </c>
      <c r="E24" s="41">
        <f>D24/D$27</f>
        <v>4.5535059376552771E-2</v>
      </c>
      <c r="F24" s="44">
        <v>51562</v>
      </c>
      <c r="G24" s="41">
        <f>F24/F$27</f>
        <v>0.1201211415259173</v>
      </c>
      <c r="H24" s="44">
        <v>10852</v>
      </c>
      <c r="I24" s="40">
        <f>H24/H$27</f>
        <v>1.4982969505266544E-2</v>
      </c>
      <c r="J24" s="44">
        <v>125001</v>
      </c>
      <c r="K24" s="41">
        <f>J24/J$27</f>
        <v>0.18664247799502789</v>
      </c>
      <c r="L24" s="44">
        <v>49757</v>
      </c>
      <c r="M24" s="41">
        <f>L24/L$27</f>
        <v>0.23490227551694834</v>
      </c>
      <c r="N24" s="44">
        <v>8652</v>
      </c>
      <c r="O24" s="40">
        <f>N24/N$27</f>
        <v>0.10451168689980068</v>
      </c>
    </row>
    <row r="25" spans="2:18" x14ac:dyDescent="0.3">
      <c r="B25" s="5"/>
      <c r="C25" s="11" t="s">
        <v>22</v>
      </c>
      <c r="D25" s="44">
        <v>0</v>
      </c>
      <c r="E25" s="41">
        <f>D25/D$27</f>
        <v>0</v>
      </c>
      <c r="F25" s="44">
        <v>0</v>
      </c>
      <c r="G25" s="41">
        <f>F25/F$27</f>
        <v>0</v>
      </c>
      <c r="H25" s="44">
        <v>0</v>
      </c>
      <c r="I25" s="40">
        <f>H25/H$27</f>
        <v>0</v>
      </c>
      <c r="J25" s="44">
        <v>0</v>
      </c>
      <c r="K25" s="41">
        <f>J25/J$27</f>
        <v>0</v>
      </c>
      <c r="L25" s="44">
        <v>0</v>
      </c>
      <c r="M25" s="41">
        <f>L25/L$27</f>
        <v>0</v>
      </c>
      <c r="N25" s="44">
        <v>0</v>
      </c>
      <c r="O25" s="40">
        <f>N25/N$27</f>
        <v>0</v>
      </c>
    </row>
    <row r="26" spans="2:18" x14ac:dyDescent="0.3">
      <c r="B26" s="6"/>
      <c r="C26" s="11" t="s">
        <v>24</v>
      </c>
      <c r="D26" s="44">
        <v>2965</v>
      </c>
      <c r="E26" s="37">
        <f>D26/D$27</f>
        <v>9.7438277041504435E-4</v>
      </c>
      <c r="F26" s="44">
        <v>2022</v>
      </c>
      <c r="G26" s="37">
        <f>F26/F$27</f>
        <v>4.7105416423995341E-3</v>
      </c>
      <c r="H26" s="44">
        <v>0</v>
      </c>
      <c r="I26" s="40">
        <f>H26/H$27</f>
        <v>0</v>
      </c>
      <c r="J26" s="44">
        <v>2352</v>
      </c>
      <c r="K26" s="37">
        <f>J26/J$27</f>
        <v>3.5118367712602748E-3</v>
      </c>
      <c r="L26" s="44">
        <v>1409</v>
      </c>
      <c r="M26" s="37">
        <f>L26/L$27</f>
        <v>6.6518742328392031E-3</v>
      </c>
      <c r="N26" s="44">
        <v>0</v>
      </c>
      <c r="O26" s="40">
        <f>N26/N$27</f>
        <v>0</v>
      </c>
    </row>
    <row r="27" spans="2:18" x14ac:dyDescent="0.3">
      <c r="C27" s="55" t="s">
        <v>0</v>
      </c>
      <c r="D27" s="48">
        <v>3042952</v>
      </c>
      <c r="E27" s="49">
        <f>D27/D$27</f>
        <v>1</v>
      </c>
      <c r="F27" s="48">
        <v>429250</v>
      </c>
      <c r="G27" s="49">
        <f>F27/F$27</f>
        <v>1</v>
      </c>
      <c r="H27" s="48">
        <v>724289</v>
      </c>
      <c r="I27" s="50">
        <f>H27/H$27</f>
        <v>1</v>
      </c>
      <c r="J27" s="48">
        <v>669735</v>
      </c>
      <c r="K27" s="49">
        <f>J27/J$27</f>
        <v>1</v>
      </c>
      <c r="L27" s="48">
        <v>211820</v>
      </c>
      <c r="M27" s="49">
        <f>L27/L$27</f>
        <v>1</v>
      </c>
      <c r="N27" s="48">
        <v>82785</v>
      </c>
      <c r="O27" s="50">
        <f>N27/N$27</f>
        <v>1</v>
      </c>
    </row>
    <row r="28" spans="2:18" x14ac:dyDescent="0.3">
      <c r="B28" t="s">
        <v>49</v>
      </c>
      <c r="E28" s="1"/>
    </row>
    <row r="29" spans="2:18" x14ac:dyDescent="0.3">
      <c r="B29" t="s">
        <v>47</v>
      </c>
    </row>
    <row r="31" spans="2:18" x14ac:dyDescent="0.3">
      <c r="D31" s="25" t="s">
        <v>46</v>
      </c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7"/>
    </row>
    <row r="32" spans="2:18" x14ac:dyDescent="0.3">
      <c r="C32" s="56"/>
      <c r="D32" s="28" t="s">
        <v>45</v>
      </c>
      <c r="E32" s="29"/>
      <c r="F32" s="29"/>
      <c r="G32" s="29"/>
      <c r="H32" s="30"/>
      <c r="I32" s="28" t="s">
        <v>44</v>
      </c>
      <c r="J32" s="29"/>
      <c r="K32" s="29"/>
      <c r="L32" s="29"/>
      <c r="M32" s="30"/>
      <c r="N32" s="28" t="s">
        <v>43</v>
      </c>
      <c r="O32" s="29"/>
      <c r="P32" s="29"/>
      <c r="Q32" s="29"/>
      <c r="R32" s="30"/>
    </row>
    <row r="33" spans="3:18" x14ac:dyDescent="0.3">
      <c r="D33" s="57" t="s">
        <v>42</v>
      </c>
      <c r="E33" s="58" t="s">
        <v>41</v>
      </c>
      <c r="F33" s="58" t="s">
        <v>37</v>
      </c>
      <c r="G33" s="58" t="s">
        <v>38</v>
      </c>
      <c r="H33" s="59" t="s">
        <v>39</v>
      </c>
      <c r="I33" s="57" t="s">
        <v>42</v>
      </c>
      <c r="J33" s="58" t="s">
        <v>41</v>
      </c>
      <c r="K33" s="58" t="s">
        <v>37</v>
      </c>
      <c r="L33" s="58" t="s">
        <v>38</v>
      </c>
      <c r="M33" s="59" t="s">
        <v>39</v>
      </c>
      <c r="N33" s="57" t="s">
        <v>42</v>
      </c>
      <c r="O33" s="58" t="s">
        <v>41</v>
      </c>
      <c r="P33" s="58" t="s">
        <v>37</v>
      </c>
      <c r="Q33" s="58" t="s">
        <v>38</v>
      </c>
      <c r="R33" s="59" t="s">
        <v>39</v>
      </c>
    </row>
    <row r="34" spans="3:18" x14ac:dyDescent="0.3">
      <c r="C34" s="22" t="s">
        <v>29</v>
      </c>
      <c r="D34" s="15">
        <v>3042952</v>
      </c>
      <c r="E34" s="18">
        <v>2.207255</v>
      </c>
      <c r="F34" s="18">
        <v>4.1412839999999997</v>
      </c>
      <c r="G34" s="9">
        <v>0</v>
      </c>
      <c r="H34" s="19">
        <v>20</v>
      </c>
      <c r="I34" s="15">
        <v>429250</v>
      </c>
      <c r="J34" s="18">
        <v>1.505307</v>
      </c>
      <c r="K34" s="18">
        <v>3.4156979999999999</v>
      </c>
      <c r="L34" s="9">
        <v>0</v>
      </c>
      <c r="M34" s="19">
        <v>15</v>
      </c>
      <c r="N34" s="15">
        <v>724289</v>
      </c>
      <c r="O34" s="18">
        <v>2.7844660000000001</v>
      </c>
      <c r="P34" s="18">
        <v>4.4708949999999996</v>
      </c>
      <c r="Q34" s="9">
        <v>0</v>
      </c>
      <c r="R34" s="19">
        <v>18</v>
      </c>
    </row>
    <row r="35" spans="3:18" x14ac:dyDescent="0.3">
      <c r="C35" s="23" t="s">
        <v>27</v>
      </c>
      <c r="D35" s="13">
        <v>257207</v>
      </c>
      <c r="E35" s="20">
        <v>49113.98</v>
      </c>
      <c r="F35" s="20">
        <v>40706.06</v>
      </c>
      <c r="G35" s="10">
        <v>416.66669999999999</v>
      </c>
      <c r="H35" s="14">
        <v>520000</v>
      </c>
      <c r="I35" s="13">
        <v>11659</v>
      </c>
      <c r="J35" s="20">
        <v>26790.32</v>
      </c>
      <c r="K35" s="20">
        <v>25624.43</v>
      </c>
      <c r="L35" s="10">
        <v>10000</v>
      </c>
      <c r="M35" s="14">
        <v>120000</v>
      </c>
      <c r="N35" s="13">
        <v>97463</v>
      </c>
      <c r="O35" s="20">
        <v>61444.79</v>
      </c>
      <c r="P35" s="20">
        <v>37748.839999999997</v>
      </c>
      <c r="Q35" s="10">
        <v>6000</v>
      </c>
      <c r="R35" s="14">
        <v>250000</v>
      </c>
    </row>
    <row r="36" spans="3:18" x14ac:dyDescent="0.3">
      <c r="C36" s="23" t="s">
        <v>28</v>
      </c>
      <c r="D36" s="13">
        <v>9773</v>
      </c>
      <c r="E36" s="10">
        <v>12942.99</v>
      </c>
      <c r="F36" s="10">
        <v>10670.58</v>
      </c>
      <c r="G36" s="10">
        <v>400</v>
      </c>
      <c r="H36" s="14">
        <v>40000</v>
      </c>
      <c r="I36" s="13">
        <v>637</v>
      </c>
      <c r="J36" s="10">
        <v>6000</v>
      </c>
      <c r="K36" s="10" t="s">
        <v>40</v>
      </c>
      <c r="L36" s="10">
        <v>6000</v>
      </c>
      <c r="M36" s="14">
        <v>6000</v>
      </c>
      <c r="N36" s="13">
        <v>3546</v>
      </c>
      <c r="O36" s="10">
        <v>13697.24</v>
      </c>
      <c r="P36" s="10">
        <v>13342.41</v>
      </c>
      <c r="Q36" s="10">
        <v>3000</v>
      </c>
      <c r="R36" s="14">
        <v>40000</v>
      </c>
    </row>
    <row r="37" spans="3:18" x14ac:dyDescent="0.3">
      <c r="C37" s="23" t="s">
        <v>30</v>
      </c>
      <c r="D37" s="13">
        <v>0</v>
      </c>
      <c r="E37" s="10"/>
      <c r="F37" s="10"/>
      <c r="G37" s="10"/>
      <c r="H37" s="14"/>
      <c r="I37" s="13">
        <v>0</v>
      </c>
      <c r="J37" s="10"/>
      <c r="K37" s="10"/>
      <c r="L37" s="10"/>
      <c r="M37" s="14"/>
      <c r="N37" s="13">
        <v>0</v>
      </c>
      <c r="O37" s="10"/>
      <c r="P37" s="10"/>
      <c r="Q37" s="10"/>
      <c r="R37" s="14"/>
    </row>
    <row r="38" spans="3:18" x14ac:dyDescent="0.3">
      <c r="C38" s="23" t="s">
        <v>31</v>
      </c>
      <c r="D38" s="13">
        <v>0</v>
      </c>
      <c r="E38" s="10"/>
      <c r="F38" s="10"/>
      <c r="G38" s="10"/>
      <c r="H38" s="14"/>
      <c r="I38" s="13">
        <v>0</v>
      </c>
      <c r="J38" s="10"/>
      <c r="K38" s="10"/>
      <c r="L38" s="10"/>
      <c r="M38" s="14"/>
      <c r="N38" s="13">
        <v>0</v>
      </c>
      <c r="O38" s="10"/>
      <c r="P38" s="10"/>
      <c r="Q38" s="10"/>
      <c r="R38" s="14"/>
    </row>
    <row r="39" spans="3:18" x14ac:dyDescent="0.3">
      <c r="C39" s="23" t="s">
        <v>32</v>
      </c>
      <c r="D39" s="13">
        <v>0</v>
      </c>
      <c r="E39" s="10"/>
      <c r="F39" s="10"/>
      <c r="G39" s="10"/>
      <c r="H39" s="14"/>
      <c r="I39" s="13">
        <v>0</v>
      </c>
      <c r="J39" s="10"/>
      <c r="K39" s="10"/>
      <c r="L39" s="10"/>
      <c r="M39" s="14"/>
      <c r="N39" s="13">
        <v>0</v>
      </c>
      <c r="O39" s="10"/>
      <c r="P39" s="10"/>
      <c r="Q39" s="10"/>
      <c r="R39" s="14"/>
    </row>
    <row r="40" spans="3:18" x14ac:dyDescent="0.3">
      <c r="C40" s="23" t="s">
        <v>33</v>
      </c>
      <c r="D40" s="13">
        <v>147</v>
      </c>
      <c r="E40" s="10">
        <v>20000</v>
      </c>
      <c r="F40" s="10" t="s">
        <v>40</v>
      </c>
      <c r="G40" s="10">
        <v>20000</v>
      </c>
      <c r="H40" s="14">
        <v>20000</v>
      </c>
      <c r="I40" s="13">
        <v>0</v>
      </c>
      <c r="J40" s="10"/>
      <c r="K40" s="10"/>
      <c r="L40" s="10"/>
      <c r="M40" s="14"/>
      <c r="N40" s="13">
        <v>0</v>
      </c>
      <c r="O40" s="10"/>
      <c r="P40" s="10"/>
      <c r="Q40" s="10"/>
      <c r="R40" s="14"/>
    </row>
    <row r="41" spans="3:18" x14ac:dyDescent="0.3">
      <c r="C41" s="23" t="s">
        <v>34</v>
      </c>
      <c r="D41" s="13">
        <v>24</v>
      </c>
      <c r="E41" s="10">
        <v>1050000</v>
      </c>
      <c r="F41" s="10" t="s">
        <v>40</v>
      </c>
      <c r="G41" s="10">
        <v>1050000</v>
      </c>
      <c r="H41" s="14">
        <v>1050000</v>
      </c>
      <c r="I41" s="13">
        <v>0</v>
      </c>
      <c r="J41" s="10"/>
      <c r="K41" s="10"/>
      <c r="L41" s="10"/>
      <c r="M41" s="14"/>
      <c r="N41" s="13">
        <v>0</v>
      </c>
      <c r="O41" s="10"/>
      <c r="P41" s="10"/>
      <c r="Q41" s="10"/>
      <c r="R41" s="14"/>
    </row>
    <row r="42" spans="3:18" x14ac:dyDescent="0.3">
      <c r="C42" s="23" t="s">
        <v>35</v>
      </c>
      <c r="D42" s="13">
        <v>0</v>
      </c>
      <c r="E42" s="10"/>
      <c r="F42" s="10"/>
      <c r="G42" s="10"/>
      <c r="H42" s="14"/>
      <c r="I42" s="13">
        <v>0</v>
      </c>
      <c r="J42" s="10"/>
      <c r="K42" s="10"/>
      <c r="L42" s="10"/>
      <c r="M42" s="14"/>
      <c r="N42" s="13">
        <v>0</v>
      </c>
      <c r="O42" s="10"/>
      <c r="P42" s="10"/>
      <c r="Q42" s="10"/>
      <c r="R42" s="14"/>
    </row>
    <row r="43" spans="3:18" x14ac:dyDescent="0.3">
      <c r="C43" s="24" t="s">
        <v>36</v>
      </c>
      <c r="D43" s="16">
        <v>10710</v>
      </c>
      <c r="E43" s="12">
        <v>137352.29999999999</v>
      </c>
      <c r="F43" s="12">
        <v>175939.7</v>
      </c>
      <c r="G43" s="12">
        <v>5000</v>
      </c>
      <c r="H43" s="21">
        <v>720000</v>
      </c>
      <c r="I43" s="16">
        <v>1597</v>
      </c>
      <c r="J43" s="12">
        <v>37209.14</v>
      </c>
      <c r="K43" s="12">
        <v>18684.78</v>
      </c>
      <c r="L43" s="12">
        <v>22500</v>
      </c>
      <c r="M43" s="21">
        <v>75000</v>
      </c>
      <c r="N43" s="16">
        <v>2017</v>
      </c>
      <c r="O43" s="12">
        <v>251132.9</v>
      </c>
      <c r="P43" s="12">
        <v>268009.3</v>
      </c>
      <c r="Q43" s="12">
        <v>30000</v>
      </c>
      <c r="R43" s="21">
        <v>660000</v>
      </c>
    </row>
    <row r="45" spans="3:18" x14ac:dyDescent="0.3">
      <c r="D45" s="56"/>
      <c r="E45" s="56"/>
      <c r="F45" s="56"/>
      <c r="G45" s="56"/>
      <c r="H45" s="56"/>
    </row>
    <row r="46" spans="3:18" x14ac:dyDescent="0.3">
      <c r="D46" s="25" t="s">
        <v>48</v>
      </c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7"/>
    </row>
    <row r="47" spans="3:18" x14ac:dyDescent="0.3">
      <c r="C47" s="56"/>
      <c r="D47" s="28" t="s">
        <v>45</v>
      </c>
      <c r="E47" s="29"/>
      <c r="F47" s="29"/>
      <c r="G47" s="29"/>
      <c r="H47" s="30"/>
      <c r="I47" s="28" t="s">
        <v>44</v>
      </c>
      <c r="J47" s="29"/>
      <c r="K47" s="29"/>
      <c r="L47" s="29"/>
      <c r="M47" s="30"/>
      <c r="N47" s="28" t="s">
        <v>43</v>
      </c>
      <c r="O47" s="29"/>
      <c r="P47" s="29"/>
      <c r="Q47" s="29"/>
      <c r="R47" s="30"/>
    </row>
    <row r="48" spans="3:18" x14ac:dyDescent="0.3">
      <c r="D48" s="57" t="s">
        <v>42</v>
      </c>
      <c r="E48" s="58" t="s">
        <v>41</v>
      </c>
      <c r="F48" s="58" t="s">
        <v>37</v>
      </c>
      <c r="G48" s="58" t="s">
        <v>38</v>
      </c>
      <c r="H48" s="59" t="s">
        <v>39</v>
      </c>
      <c r="I48" s="57" t="s">
        <v>42</v>
      </c>
      <c r="J48" s="58" t="s">
        <v>41</v>
      </c>
      <c r="K48" s="58" t="s">
        <v>37</v>
      </c>
      <c r="L48" s="58" t="s">
        <v>38</v>
      </c>
      <c r="M48" s="59" t="s">
        <v>39</v>
      </c>
      <c r="N48" s="57" t="s">
        <v>42</v>
      </c>
      <c r="O48" s="58" t="s">
        <v>41</v>
      </c>
      <c r="P48" s="58" t="s">
        <v>37</v>
      </c>
      <c r="Q48" s="58" t="s">
        <v>38</v>
      </c>
      <c r="R48" s="59" t="s">
        <v>39</v>
      </c>
    </row>
    <row r="49" spans="3:18" x14ac:dyDescent="0.3">
      <c r="C49" s="22" t="s">
        <v>29</v>
      </c>
      <c r="D49" s="15">
        <v>669735</v>
      </c>
      <c r="E49" s="18">
        <v>1.87263</v>
      </c>
      <c r="F49" s="18">
        <v>3.7796820000000002</v>
      </c>
      <c r="G49" s="9">
        <v>0</v>
      </c>
      <c r="H49" s="19">
        <v>16</v>
      </c>
      <c r="I49" s="15">
        <v>211820</v>
      </c>
      <c r="J49" s="18">
        <v>1.3817200000000001</v>
      </c>
      <c r="K49" s="18">
        <v>3.2241870000000001</v>
      </c>
      <c r="L49" s="9">
        <v>0</v>
      </c>
      <c r="M49" s="19">
        <v>12</v>
      </c>
      <c r="N49" s="15">
        <v>82785</v>
      </c>
      <c r="O49" s="18">
        <v>2.4784079999999999</v>
      </c>
      <c r="P49" s="18">
        <v>3.981147</v>
      </c>
      <c r="Q49" s="9">
        <v>0</v>
      </c>
      <c r="R49" s="19">
        <v>16</v>
      </c>
    </row>
    <row r="50" spans="3:18" x14ac:dyDescent="0.3">
      <c r="C50" s="23" t="s">
        <v>27</v>
      </c>
      <c r="D50" s="13">
        <v>46062</v>
      </c>
      <c r="E50" s="20">
        <v>46196.93</v>
      </c>
      <c r="F50" s="20">
        <v>42940.160000000003</v>
      </c>
      <c r="G50" s="10">
        <v>6000</v>
      </c>
      <c r="H50" s="14">
        <v>520000</v>
      </c>
      <c r="I50" s="13">
        <v>4345</v>
      </c>
      <c r="J50" s="20">
        <v>22060.61</v>
      </c>
      <c r="K50" s="20">
        <v>15348.38</v>
      </c>
      <c r="L50" s="10">
        <v>10000</v>
      </c>
      <c r="M50" s="14">
        <v>70000</v>
      </c>
      <c r="N50" s="13">
        <v>15647</v>
      </c>
      <c r="O50" s="20">
        <v>50979.5</v>
      </c>
      <c r="P50" s="20">
        <v>26784.94</v>
      </c>
      <c r="Q50" s="10">
        <v>8000</v>
      </c>
      <c r="R50" s="14">
        <v>150000</v>
      </c>
    </row>
    <row r="51" spans="3:18" x14ac:dyDescent="0.3">
      <c r="C51" s="23" t="s">
        <v>28</v>
      </c>
      <c r="D51" s="13">
        <v>758</v>
      </c>
      <c r="E51" s="10">
        <v>10478.23</v>
      </c>
      <c r="F51" s="10">
        <v>2635.4690000000001</v>
      </c>
      <c r="G51" s="10">
        <v>7500</v>
      </c>
      <c r="H51" s="14">
        <v>15000</v>
      </c>
      <c r="I51" s="13">
        <v>0</v>
      </c>
      <c r="J51" s="10"/>
      <c r="K51" s="10"/>
      <c r="L51" s="10"/>
      <c r="M51" s="14"/>
      <c r="N51" s="13">
        <v>169</v>
      </c>
      <c r="O51" s="10">
        <v>15000</v>
      </c>
      <c r="P51" s="10" t="s">
        <v>40</v>
      </c>
      <c r="Q51" s="10">
        <v>15000</v>
      </c>
      <c r="R51" s="14">
        <v>15000</v>
      </c>
    </row>
    <row r="52" spans="3:18" x14ac:dyDescent="0.3">
      <c r="C52" s="23" t="s">
        <v>30</v>
      </c>
      <c r="D52" s="13">
        <v>0</v>
      </c>
      <c r="E52" s="10"/>
      <c r="F52" s="10"/>
      <c r="G52" s="10"/>
      <c r="H52" s="14"/>
      <c r="I52" s="13">
        <v>0</v>
      </c>
      <c r="J52" s="10"/>
      <c r="K52" s="10"/>
      <c r="L52" s="10"/>
      <c r="M52" s="14"/>
      <c r="N52" s="13">
        <v>0</v>
      </c>
      <c r="O52" s="10"/>
      <c r="P52" s="10"/>
      <c r="Q52" s="10"/>
      <c r="R52" s="14"/>
    </row>
    <row r="53" spans="3:18" x14ac:dyDescent="0.3">
      <c r="C53" s="23" t="s">
        <v>31</v>
      </c>
      <c r="D53" s="13">
        <v>0</v>
      </c>
      <c r="E53" s="10"/>
      <c r="F53" s="10"/>
      <c r="G53" s="10"/>
      <c r="H53" s="14"/>
      <c r="I53" s="13">
        <v>0</v>
      </c>
      <c r="J53" s="10"/>
      <c r="K53" s="10"/>
      <c r="L53" s="10"/>
      <c r="M53" s="14"/>
      <c r="N53" s="13">
        <v>0</v>
      </c>
      <c r="O53" s="10"/>
      <c r="P53" s="10"/>
      <c r="Q53" s="10"/>
      <c r="R53" s="14"/>
    </row>
    <row r="54" spans="3:18" x14ac:dyDescent="0.3">
      <c r="C54" s="23" t="s">
        <v>32</v>
      </c>
      <c r="D54" s="13">
        <v>0</v>
      </c>
      <c r="E54" s="10"/>
      <c r="F54" s="10"/>
      <c r="G54" s="10"/>
      <c r="H54" s="14"/>
      <c r="I54" s="13">
        <v>0</v>
      </c>
      <c r="J54" s="10"/>
      <c r="K54" s="10"/>
      <c r="L54" s="10"/>
      <c r="M54" s="14"/>
      <c r="N54" s="13">
        <v>0</v>
      </c>
      <c r="O54" s="10"/>
      <c r="P54" s="10"/>
      <c r="Q54" s="10"/>
      <c r="R54" s="14"/>
    </row>
    <row r="55" spans="3:18" x14ac:dyDescent="0.3">
      <c r="C55" s="23" t="s">
        <v>33</v>
      </c>
      <c r="D55" s="13">
        <v>147</v>
      </c>
      <c r="E55" s="10">
        <v>20000</v>
      </c>
      <c r="F55" s="10" t="s">
        <v>40</v>
      </c>
      <c r="G55" s="10">
        <v>20000</v>
      </c>
      <c r="H55" s="14">
        <v>20000</v>
      </c>
      <c r="I55" s="13">
        <v>0</v>
      </c>
      <c r="J55" s="10"/>
      <c r="K55" s="10"/>
      <c r="L55" s="10"/>
      <c r="M55" s="14"/>
      <c r="N55" s="13">
        <v>0</v>
      </c>
      <c r="O55" s="10"/>
      <c r="P55" s="10"/>
      <c r="Q55" s="10"/>
      <c r="R55" s="14"/>
    </row>
    <row r="56" spans="3:18" x14ac:dyDescent="0.3">
      <c r="C56" s="23" t="s">
        <v>34</v>
      </c>
      <c r="D56" s="13">
        <v>0</v>
      </c>
      <c r="E56" s="10"/>
      <c r="F56" s="10"/>
      <c r="G56" s="10"/>
      <c r="H56" s="14"/>
      <c r="I56" s="13">
        <v>0</v>
      </c>
      <c r="J56" s="10"/>
      <c r="K56" s="10"/>
      <c r="L56" s="10"/>
      <c r="M56" s="14"/>
      <c r="N56" s="13">
        <v>0</v>
      </c>
      <c r="O56" s="10"/>
      <c r="P56" s="10"/>
      <c r="Q56" s="10"/>
      <c r="R56" s="14"/>
    </row>
    <row r="57" spans="3:18" x14ac:dyDescent="0.3">
      <c r="C57" s="23" t="s">
        <v>35</v>
      </c>
      <c r="D57" s="13">
        <v>0</v>
      </c>
      <c r="E57" s="10"/>
      <c r="F57" s="10"/>
      <c r="G57" s="10"/>
      <c r="H57" s="14"/>
      <c r="I57" s="13">
        <v>0</v>
      </c>
      <c r="J57" s="10"/>
      <c r="K57" s="10"/>
      <c r="L57" s="10"/>
      <c r="M57" s="14"/>
      <c r="N57" s="13">
        <v>0</v>
      </c>
      <c r="O57" s="10"/>
      <c r="P57" s="10"/>
      <c r="Q57" s="10"/>
      <c r="R57" s="14"/>
    </row>
    <row r="58" spans="3:18" x14ac:dyDescent="0.3">
      <c r="C58" s="24" t="s">
        <v>36</v>
      </c>
      <c r="D58" s="16">
        <v>2530</v>
      </c>
      <c r="E58" s="12">
        <v>60237.15</v>
      </c>
      <c r="F58" s="12">
        <v>81907.81</v>
      </c>
      <c r="G58" s="12">
        <v>5000</v>
      </c>
      <c r="H58" s="21">
        <v>300000</v>
      </c>
      <c r="I58" s="16">
        <v>1443</v>
      </c>
      <c r="J58" s="12">
        <v>37231.46</v>
      </c>
      <c r="K58" s="12">
        <v>19657.080000000002</v>
      </c>
      <c r="L58" s="12">
        <v>22500</v>
      </c>
      <c r="M58" s="21">
        <v>75000</v>
      </c>
      <c r="N58" s="16">
        <v>0</v>
      </c>
      <c r="O58" s="12"/>
      <c r="P58" s="12"/>
      <c r="Q58" s="12"/>
      <c r="R58" s="21"/>
    </row>
    <row r="64" spans="3:18" x14ac:dyDescent="0.3">
      <c r="F64" s="17"/>
    </row>
    <row r="67" spans="6:8" x14ac:dyDescent="0.3">
      <c r="H67" s="17"/>
    </row>
    <row r="74" spans="6:8" x14ac:dyDescent="0.3">
      <c r="F74" s="17"/>
    </row>
    <row r="84" spans="6:6" x14ac:dyDescent="0.3">
      <c r="F84" s="17"/>
    </row>
    <row r="94" spans="6:6" x14ac:dyDescent="0.3">
      <c r="F94" s="17"/>
    </row>
  </sheetData>
  <mergeCells count="19">
    <mergeCell ref="D31:R31"/>
    <mergeCell ref="D46:R46"/>
    <mergeCell ref="D47:H47"/>
    <mergeCell ref="I47:M47"/>
    <mergeCell ref="N47:R47"/>
    <mergeCell ref="J2:O2"/>
    <mergeCell ref="J3:K3"/>
    <mergeCell ref="L3:M3"/>
    <mergeCell ref="N3:O3"/>
    <mergeCell ref="D32:H32"/>
    <mergeCell ref="I32:M32"/>
    <mergeCell ref="N32:R32"/>
    <mergeCell ref="B20:B26"/>
    <mergeCell ref="H3:I3"/>
    <mergeCell ref="D3:E3"/>
    <mergeCell ref="F3:G3"/>
    <mergeCell ref="B14:B18"/>
    <mergeCell ref="B6:B12"/>
    <mergeCell ref="D2:I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Feuille1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Gallegos</dc:creator>
  <cp:lastModifiedBy>Andrés Gallegos</cp:lastModifiedBy>
  <dcterms:created xsi:type="dcterms:W3CDTF">2023-04-03T23:02:01Z</dcterms:created>
  <dcterms:modified xsi:type="dcterms:W3CDTF">2023-04-05T03:24:34Z</dcterms:modified>
</cp:coreProperties>
</file>