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orth/Documents/ANU/2023/BIOL3303/Project/Data/"/>
    </mc:Choice>
  </mc:AlternateContent>
  <xr:revisionPtr revIDLastSave="0" documentId="13_ncr:1_{FF0A49DD-6124-714B-9E81-6AEA6CF96261}" xr6:coauthVersionLast="47" xr6:coauthVersionMax="47" xr10:uidLastSave="{00000000-0000-0000-0000-000000000000}"/>
  <bookViews>
    <workbookView xWindow="0" yWindow="500" windowWidth="28800" windowHeight="15880" xr2:uid="{09FAD87B-AFD4-BF43-B501-E9A8C8363258}"/>
  </bookViews>
  <sheets>
    <sheet name="Sheet1" sheetId="1" r:id="rId1"/>
    <sheet name="sequ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5" i="1"/>
  <c r="N6" i="1"/>
  <c r="N7" i="1"/>
  <c r="N8" i="1"/>
  <c r="N9" i="1"/>
  <c r="N10" i="1"/>
  <c r="N3" i="1"/>
  <c r="N4" i="1"/>
  <c r="K3" i="1"/>
  <c r="K4" i="1"/>
  <c r="K5" i="1"/>
  <c r="K6" i="1"/>
  <c r="K7" i="1"/>
  <c r="K8" i="1"/>
  <c r="K9" i="1"/>
  <c r="K10" i="1"/>
</calcChain>
</file>

<file path=xl/sharedStrings.xml><?xml version="1.0" encoding="utf-8"?>
<sst xmlns="http://schemas.openxmlformats.org/spreadsheetml/2006/main" count="79" uniqueCount="34">
  <si>
    <t>Skink</t>
  </si>
  <si>
    <t>Sex</t>
  </si>
  <si>
    <t>Temperature</t>
  </si>
  <si>
    <t>BagMass</t>
  </si>
  <si>
    <t>SkinkBagMass</t>
  </si>
  <si>
    <t>SkinkMass</t>
  </si>
  <si>
    <t>SVLength</t>
  </si>
  <si>
    <t>TailLength</t>
  </si>
  <si>
    <t>Charlotte Pass</t>
  </si>
  <si>
    <t>CaptureDate</t>
  </si>
  <si>
    <t>CaptureLocation</t>
  </si>
  <si>
    <t>TotalLength</t>
  </si>
  <si>
    <t>25cmMaxSpeed</t>
  </si>
  <si>
    <t>25cmMinSpeed</t>
  </si>
  <si>
    <t>AverageSpeed</t>
  </si>
  <si>
    <t>RunTime</t>
  </si>
  <si>
    <t>F</t>
  </si>
  <si>
    <t>sequence</t>
  </si>
  <si>
    <t>t1</t>
  </si>
  <si>
    <t>t2</t>
  </si>
  <si>
    <t>t3</t>
  </si>
  <si>
    <t>t4</t>
  </si>
  <si>
    <t>Sequence</t>
  </si>
  <si>
    <t>Run</t>
  </si>
  <si>
    <t>RunDate</t>
  </si>
  <si>
    <t>TotalTime</t>
  </si>
  <si>
    <t>BodyTemp</t>
  </si>
  <si>
    <t xml:space="preserve">Min speed only recorded once she ran back </t>
  </si>
  <si>
    <t>notes</t>
  </si>
  <si>
    <t>Lost 75mm of tail in water bath</t>
  </si>
  <si>
    <t>Species</t>
  </si>
  <si>
    <t>Eulamprus tympanum</t>
  </si>
  <si>
    <t>NA</t>
  </si>
  <si>
    <t>ran 75cm not 1m, Timer wasn't triggered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</si>
</sst>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m/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Fon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AverageSpeed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Sheet1!$F$2:$F$29</c:f>
              <c:numCache>
                <c:formatCode>General</c:formatCode>
                <c:ptCount val="28"/>
                <c:pt idx="1">
                  <c:v>32</c:v>
                </c:pt>
                <c:pt idx="2">
                  <c:v>24</c:v>
                </c:pt>
                <c:pt idx="3">
                  <c:v>36</c:v>
                </c:pt>
                <c:pt idx="4">
                  <c:v>28</c:v>
                </c:pt>
                <c:pt idx="5">
                  <c:v>28</c:v>
                </c:pt>
                <c:pt idx="6">
                  <c:v>36</c:v>
                </c:pt>
                <c:pt idx="7">
                  <c:v>24</c:v>
                </c:pt>
                <c:pt idx="8">
                  <c:v>36</c:v>
                </c:pt>
                <c:pt idx="10">
                  <c:v>36</c:v>
                </c:pt>
                <c:pt idx="11">
                  <c:v>28</c:v>
                </c:pt>
                <c:pt idx="12">
                  <c:v>32</c:v>
                </c:pt>
                <c:pt idx="13">
                  <c:v>24</c:v>
                </c:pt>
                <c:pt idx="14">
                  <c:v>24</c:v>
                </c:pt>
                <c:pt idx="15">
                  <c:v>32</c:v>
                </c:pt>
                <c:pt idx="16">
                  <c:v>28</c:v>
                </c:pt>
                <c:pt idx="17">
                  <c:v>32</c:v>
                </c:pt>
              </c:numCache>
            </c:numRef>
          </c:xVal>
          <c:yVal>
            <c:numRef>
              <c:f>Sheet1!$R$2:$R$29</c:f>
              <c:numCache>
                <c:formatCode>General</c:formatCode>
                <c:ptCount val="28"/>
                <c:pt idx="1">
                  <c:v>0.39</c:v>
                </c:pt>
                <c:pt idx="2">
                  <c:v>0.28999999999999998</c:v>
                </c:pt>
                <c:pt idx="3">
                  <c:v>0.34</c:v>
                </c:pt>
                <c:pt idx="4">
                  <c:v>0.2</c:v>
                </c:pt>
                <c:pt idx="5">
                  <c:v>0.85</c:v>
                </c:pt>
                <c:pt idx="6">
                  <c:v>0</c:v>
                </c:pt>
                <c:pt idx="7">
                  <c:v>0.49</c:v>
                </c:pt>
                <c:pt idx="8">
                  <c:v>0.46</c:v>
                </c:pt>
                <c:pt idx="10">
                  <c:v>0.64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0.37</c:v>
                </c:pt>
                <c:pt idx="14">
                  <c:v>0.38</c:v>
                </c:pt>
                <c:pt idx="15">
                  <c:v>0.24</c:v>
                </c:pt>
                <c:pt idx="16">
                  <c:v>0.31</c:v>
                </c:pt>
                <c:pt idx="17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7-0149-ABB3-B7F647B5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918896"/>
        <c:axId val="681374912"/>
      </c:scatterChart>
      <c:valAx>
        <c:axId val="6809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74912"/>
        <c:crosses val="autoZero"/>
        <c:crossBetween val="midCat"/>
      </c:valAx>
      <c:valAx>
        <c:axId val="6813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795867</xdr:colOff>
      <xdr:row>26</xdr:row>
      <xdr:rowOff>33867</xdr:rowOff>
    </xdr:from>
    <xdr:to>
      <xdr:col>14</xdr:col>
      <xdr:colOff>728134</xdr:colOff>
      <xdr:row>39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59568A-CDCF-0298-9786-5A702E29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A61F-45C0-1944-9976-6E0750C4CA6B}">
  <dimension ref="A1:V19"/>
  <sheetViews>
    <sheetView tabSelected="1" zoomScale="75" workbookViewId="0">
      <selection activeCell="S26" sqref="S26"/>
    </sheetView>
  </sheetViews>
  <sheetFormatPr baseColWidth="10" defaultRowHeight="16" x14ac:dyDescent="0.2"/>
  <cols>
    <col min="2" max="2" width="19.33203125" bestFit="1" customWidth="1"/>
    <col min="4" max="4" width="12.83203125" bestFit="1" customWidth="1"/>
    <col min="5" max="5" width="11.83203125" bestFit="1" customWidth="1"/>
    <col min="9" max="9" width="12.83203125" bestFit="1" customWidth="1"/>
    <col min="10" max="10" width="8.6640625" style="2" bestFit="1" customWidth="1"/>
    <col min="11" max="11" width="9.6640625" customWidth="1"/>
    <col min="12" max="12" width="8.83203125" bestFit="1" customWidth="1"/>
    <col min="13" max="13" width="9.6640625" customWidth="1"/>
    <col min="16" max="16" width="14.1640625" bestFit="1" customWidth="1"/>
    <col min="17" max="18" width="13.83203125" bestFit="1" customWidth="1"/>
    <col min="19" max="19" width="13.83203125" customWidth="1"/>
    <col min="20" max="20" width="8.5" bestFit="1" customWidth="1"/>
    <col min="21" max="21" width="12.1640625" bestFit="1" customWidth="1"/>
  </cols>
  <sheetData>
    <row r="1" spans="1:22" x14ac:dyDescent="0.2">
      <c r="A1" t="s">
        <v>0</v>
      </c>
      <c r="B1" t="s">
        <v>30</v>
      </c>
      <c r="C1" t="s">
        <v>9</v>
      </c>
      <c r="D1" t="s">
        <v>10</v>
      </c>
      <c r="E1" t="s">
        <v>1</v>
      </c>
      <c r="F1" t="s">
        <v>2</v>
      </c>
      <c r="G1" t="s">
        <v>23</v>
      </c>
      <c r="H1" t="s">
        <v>22</v>
      </c>
      <c r="I1" t="s">
        <v>4</v>
      </c>
      <c r="J1" s="2" t="s">
        <v>3</v>
      </c>
      <c r="K1" t="s">
        <v>5</v>
      </c>
      <c r="L1" t="s">
        <v>6</v>
      </c>
      <c r="M1" t="s">
        <v>7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25</v>
      </c>
      <c r="T1" t="s">
        <v>15</v>
      </c>
      <c r="U1" t="s">
        <v>24</v>
      </c>
      <c r="V1" t="s">
        <v>28</v>
      </c>
    </row>
    <row r="2" spans="1:22" x14ac:dyDescent="0.2">
      <c r="B2" s="4"/>
      <c r="C2" s="5"/>
      <c r="E2" s="1"/>
      <c r="T2" s="3"/>
      <c r="U2" s="1"/>
    </row>
    <row r="3" spans="1:22" x14ac:dyDescent="0.2">
      <c r="A3">
        <v>2</v>
      </c>
      <c r="B3" s="4" t="s">
        <v>31</v>
      </c>
      <c r="C3" s="5">
        <v>45251</v>
      </c>
      <c r="D3" t="s">
        <v>8</v>
      </c>
      <c r="E3" t="s">
        <v>16</v>
      </c>
      <c r="F3">
        <v>32</v>
      </c>
      <c r="G3">
        <v>1</v>
      </c>
      <c r="H3">
        <v>4</v>
      </c>
      <c r="I3">
        <v>82.8</v>
      </c>
      <c r="J3">
        <v>65.400000000000006</v>
      </c>
      <c r="K3">
        <f t="shared" ref="K3:K4" si="0">I3-J3</f>
        <v>17.399999999999991</v>
      </c>
      <c r="L3">
        <v>93</v>
      </c>
      <c r="M3">
        <v>104</v>
      </c>
      <c r="N3">
        <f t="shared" ref="N3:N13" si="1">L3+M3</f>
        <v>197</v>
      </c>
      <c r="O3">
        <v>31.4</v>
      </c>
      <c r="P3">
        <v>0.59</v>
      </c>
      <c r="Q3">
        <v>0.25</v>
      </c>
      <c r="R3">
        <v>0.39</v>
      </c>
      <c r="S3">
        <v>1.65</v>
      </c>
      <c r="T3" s="3">
        <v>0.40138888888888885</v>
      </c>
      <c r="U3" s="1">
        <v>45253</v>
      </c>
    </row>
    <row r="4" spans="1:22" x14ac:dyDescent="0.2">
      <c r="A4">
        <v>3</v>
      </c>
      <c r="B4" s="4" t="s">
        <v>31</v>
      </c>
      <c r="C4" s="5">
        <v>45251</v>
      </c>
      <c r="D4" t="s">
        <v>8</v>
      </c>
      <c r="E4" t="s">
        <v>16</v>
      </c>
      <c r="F4">
        <v>24</v>
      </c>
      <c r="G4">
        <v>1</v>
      </c>
      <c r="H4">
        <v>3</v>
      </c>
      <c r="I4">
        <v>79.8</v>
      </c>
      <c r="J4">
        <v>62.6</v>
      </c>
      <c r="K4">
        <f t="shared" si="0"/>
        <v>17.199999999999996</v>
      </c>
      <c r="L4">
        <v>90</v>
      </c>
      <c r="M4">
        <v>85</v>
      </c>
      <c r="N4">
        <f t="shared" si="1"/>
        <v>175</v>
      </c>
      <c r="O4">
        <v>24.3</v>
      </c>
      <c r="P4">
        <v>0.42</v>
      </c>
      <c r="Q4">
        <v>0.26</v>
      </c>
      <c r="R4">
        <v>0.28999999999999998</v>
      </c>
      <c r="S4">
        <v>1.22</v>
      </c>
      <c r="T4" s="3">
        <v>0.44097222222222227</v>
      </c>
      <c r="U4" s="1">
        <v>45253</v>
      </c>
    </row>
    <row r="5" spans="1:22" x14ac:dyDescent="0.2">
      <c r="A5">
        <v>4</v>
      </c>
      <c r="B5" s="4" t="s">
        <v>31</v>
      </c>
      <c r="C5" s="5">
        <v>45252</v>
      </c>
      <c r="D5" t="s">
        <v>8</v>
      </c>
      <c r="E5" t="s">
        <v>16</v>
      </c>
      <c r="F5">
        <v>36</v>
      </c>
      <c r="G5">
        <v>1</v>
      </c>
      <c r="H5">
        <v>2</v>
      </c>
      <c r="I5">
        <v>78.7</v>
      </c>
      <c r="J5" s="2">
        <v>64.2</v>
      </c>
      <c r="K5">
        <f t="shared" ref="K5:K13" si="2">I5-J5</f>
        <v>14.5</v>
      </c>
      <c r="L5">
        <v>84</v>
      </c>
      <c r="M5">
        <v>80</v>
      </c>
      <c r="N5">
        <f t="shared" si="1"/>
        <v>164</v>
      </c>
      <c r="O5">
        <v>36.299999999999997</v>
      </c>
      <c r="P5">
        <v>0.67</v>
      </c>
      <c r="Q5">
        <v>0.21</v>
      </c>
      <c r="R5">
        <v>0.34</v>
      </c>
      <c r="S5">
        <v>1.43</v>
      </c>
      <c r="T5" s="3">
        <v>0.4375</v>
      </c>
      <c r="U5" s="1">
        <v>45253</v>
      </c>
    </row>
    <row r="6" spans="1:22" x14ac:dyDescent="0.2">
      <c r="A6">
        <v>5</v>
      </c>
      <c r="B6" s="4" t="s">
        <v>31</v>
      </c>
      <c r="C6" s="5">
        <v>45252</v>
      </c>
      <c r="D6" t="s">
        <v>8</v>
      </c>
      <c r="E6" t="s">
        <v>16</v>
      </c>
      <c r="F6">
        <v>28</v>
      </c>
      <c r="G6">
        <v>1</v>
      </c>
      <c r="H6">
        <v>1</v>
      </c>
      <c r="I6">
        <v>81</v>
      </c>
      <c r="J6" s="2">
        <v>62.7</v>
      </c>
      <c r="K6">
        <f t="shared" si="2"/>
        <v>18.299999999999997</v>
      </c>
      <c r="L6">
        <v>88</v>
      </c>
      <c r="M6">
        <v>130</v>
      </c>
      <c r="N6">
        <f t="shared" si="1"/>
        <v>218</v>
      </c>
      <c r="O6">
        <v>27.2</v>
      </c>
      <c r="P6">
        <v>0.32</v>
      </c>
      <c r="Q6">
        <v>0.05</v>
      </c>
      <c r="R6">
        <v>0.2</v>
      </c>
      <c r="S6">
        <v>0.83</v>
      </c>
      <c r="T6" s="3">
        <v>0.4465277777777778</v>
      </c>
      <c r="U6" s="1">
        <v>45253</v>
      </c>
      <c r="V6" t="s">
        <v>29</v>
      </c>
    </row>
    <row r="7" spans="1:22" x14ac:dyDescent="0.2">
      <c r="A7">
        <v>6</v>
      </c>
      <c r="B7" s="4" t="s">
        <v>31</v>
      </c>
      <c r="C7" s="5">
        <v>45252</v>
      </c>
      <c r="D7" t="s">
        <v>8</v>
      </c>
      <c r="E7" t="s">
        <v>16</v>
      </c>
      <c r="F7">
        <v>28</v>
      </c>
      <c r="G7">
        <v>1</v>
      </c>
      <c r="H7">
        <v>1</v>
      </c>
      <c r="I7">
        <v>77.900000000000006</v>
      </c>
      <c r="J7" s="2">
        <v>61.4</v>
      </c>
      <c r="K7">
        <f t="shared" si="2"/>
        <v>16.500000000000007</v>
      </c>
      <c r="L7">
        <v>86</v>
      </c>
      <c r="M7">
        <v>81</v>
      </c>
      <c r="N7">
        <f t="shared" si="1"/>
        <v>167</v>
      </c>
      <c r="O7">
        <v>27.8</v>
      </c>
      <c r="P7">
        <v>2.4700000000000002</v>
      </c>
      <c r="Q7">
        <v>0.01</v>
      </c>
      <c r="R7">
        <v>0.85</v>
      </c>
      <c r="S7">
        <v>3.46</v>
      </c>
      <c r="T7" s="3">
        <v>0.40763888888888888</v>
      </c>
      <c r="U7" s="1">
        <v>45253</v>
      </c>
      <c r="V7" t="s">
        <v>27</v>
      </c>
    </row>
    <row r="8" spans="1:22" x14ac:dyDescent="0.2">
      <c r="A8">
        <v>7</v>
      </c>
      <c r="B8" s="4" t="s">
        <v>31</v>
      </c>
      <c r="C8" s="5">
        <v>45252</v>
      </c>
      <c r="D8" t="s">
        <v>8</v>
      </c>
      <c r="E8" t="s">
        <v>16</v>
      </c>
      <c r="F8">
        <v>36</v>
      </c>
      <c r="G8">
        <v>1</v>
      </c>
      <c r="H8">
        <v>2</v>
      </c>
      <c r="I8">
        <v>88.1</v>
      </c>
      <c r="J8" s="2">
        <v>65.099999999999994</v>
      </c>
      <c r="K8">
        <f t="shared" si="2"/>
        <v>23</v>
      </c>
      <c r="L8">
        <v>99</v>
      </c>
      <c r="M8">
        <v>135</v>
      </c>
      <c r="N8">
        <f t="shared" si="1"/>
        <v>234</v>
      </c>
      <c r="O8">
        <v>37.5</v>
      </c>
      <c r="P8">
        <v>5.63</v>
      </c>
      <c r="Q8">
        <v>0</v>
      </c>
      <c r="R8" t="s">
        <v>32</v>
      </c>
      <c r="S8">
        <v>10.37</v>
      </c>
      <c r="T8" s="3">
        <v>0.43402777777777773</v>
      </c>
      <c r="U8" s="1">
        <v>45253</v>
      </c>
      <c r="V8" t="s">
        <v>33</v>
      </c>
    </row>
    <row r="9" spans="1:22" x14ac:dyDescent="0.2">
      <c r="A9">
        <v>8</v>
      </c>
      <c r="B9" s="4" t="s">
        <v>31</v>
      </c>
      <c r="C9" s="5">
        <v>45252</v>
      </c>
      <c r="D9" t="s">
        <v>8</v>
      </c>
      <c r="E9" t="s">
        <v>16</v>
      </c>
      <c r="F9">
        <v>24</v>
      </c>
      <c r="G9">
        <v>1</v>
      </c>
      <c r="H9">
        <v>3</v>
      </c>
      <c r="I9">
        <v>35.799999999999997</v>
      </c>
      <c r="J9" s="2">
        <v>17.399999999999999</v>
      </c>
      <c r="K9">
        <f t="shared" si="2"/>
        <v>18.399999999999999</v>
      </c>
      <c r="L9">
        <v>92</v>
      </c>
      <c r="M9">
        <v>99</v>
      </c>
      <c r="N9">
        <f t="shared" si="1"/>
        <v>191</v>
      </c>
      <c r="O9">
        <v>24.6</v>
      </c>
      <c r="P9">
        <v>0.75</v>
      </c>
      <c r="Q9">
        <v>0.17</v>
      </c>
      <c r="R9">
        <v>0.49</v>
      </c>
      <c r="S9">
        <v>2.04</v>
      </c>
      <c r="T9" s="3">
        <v>0.44444444444444442</v>
      </c>
      <c r="U9" s="1">
        <v>45253</v>
      </c>
    </row>
    <row r="10" spans="1:22" x14ac:dyDescent="0.2">
      <c r="A10">
        <v>9</v>
      </c>
      <c r="B10" s="4" t="s">
        <v>31</v>
      </c>
      <c r="C10" s="5">
        <v>45252</v>
      </c>
      <c r="D10" t="s">
        <v>8</v>
      </c>
      <c r="E10" t="s">
        <v>16</v>
      </c>
      <c r="F10">
        <v>36</v>
      </c>
      <c r="G10">
        <v>1</v>
      </c>
      <c r="H10">
        <v>2</v>
      </c>
      <c r="I10">
        <v>85</v>
      </c>
      <c r="J10" s="2">
        <v>62.4</v>
      </c>
      <c r="K10">
        <f t="shared" si="2"/>
        <v>22.6</v>
      </c>
      <c r="L10">
        <v>100</v>
      </c>
      <c r="M10">
        <v>99</v>
      </c>
      <c r="N10">
        <f t="shared" si="1"/>
        <v>199</v>
      </c>
      <c r="O10">
        <v>36.6</v>
      </c>
      <c r="P10">
        <v>0.67</v>
      </c>
      <c r="Q10">
        <v>0.28000000000000003</v>
      </c>
      <c r="R10">
        <v>0.46</v>
      </c>
      <c r="S10">
        <v>1.92</v>
      </c>
      <c r="T10" s="3">
        <v>0.43124999999999997</v>
      </c>
      <c r="U10" s="1">
        <v>45253</v>
      </c>
    </row>
    <row r="11" spans="1:22" s="6" customFormat="1" x14ac:dyDescent="0.2">
      <c r="C11" s="7"/>
      <c r="E11" s="8"/>
      <c r="J11" s="9"/>
      <c r="U11" s="8"/>
    </row>
    <row r="12" spans="1:22" x14ac:dyDescent="0.2">
      <c r="A12">
        <v>2</v>
      </c>
      <c r="B12" s="4" t="s">
        <v>31</v>
      </c>
      <c r="C12" s="5">
        <v>45251</v>
      </c>
      <c r="D12" t="s">
        <v>8</v>
      </c>
      <c r="E12" t="s">
        <v>16</v>
      </c>
      <c r="F12">
        <v>36</v>
      </c>
      <c r="G12">
        <v>2</v>
      </c>
      <c r="H12">
        <v>4</v>
      </c>
      <c r="I12">
        <v>82.8</v>
      </c>
      <c r="J12">
        <v>65.400000000000006</v>
      </c>
      <c r="K12">
        <f t="shared" ref="K12:K19" si="3">I12-J12</f>
        <v>17.399999999999991</v>
      </c>
      <c r="L12">
        <v>93</v>
      </c>
      <c r="M12">
        <v>104</v>
      </c>
      <c r="N12">
        <f t="shared" ref="N12:N19" si="4">L12+M12</f>
        <v>197</v>
      </c>
      <c r="O12">
        <v>35.200000000000003</v>
      </c>
      <c r="P12">
        <v>0.84</v>
      </c>
      <c r="Q12">
        <v>0.28999999999999998</v>
      </c>
      <c r="R12">
        <v>0.64</v>
      </c>
      <c r="S12">
        <v>2.6</v>
      </c>
      <c r="T12" s="3">
        <v>0.44375000000000003</v>
      </c>
      <c r="U12" s="1">
        <v>45254</v>
      </c>
    </row>
    <row r="13" spans="1:22" x14ac:dyDescent="0.2">
      <c r="A13">
        <v>3</v>
      </c>
      <c r="B13" s="4" t="s">
        <v>31</v>
      </c>
      <c r="C13" s="5">
        <v>45251</v>
      </c>
      <c r="D13" t="s">
        <v>8</v>
      </c>
      <c r="E13" t="s">
        <v>16</v>
      </c>
      <c r="F13">
        <v>28</v>
      </c>
      <c r="G13">
        <v>2</v>
      </c>
      <c r="H13">
        <v>3</v>
      </c>
      <c r="I13">
        <v>79.8</v>
      </c>
      <c r="J13">
        <v>62.6</v>
      </c>
      <c r="K13">
        <f t="shared" si="3"/>
        <v>17.199999999999996</v>
      </c>
      <c r="L13">
        <v>90</v>
      </c>
      <c r="M13">
        <v>85</v>
      </c>
      <c r="N13">
        <f t="shared" si="4"/>
        <v>175</v>
      </c>
      <c r="O13">
        <v>27.5</v>
      </c>
      <c r="P13">
        <v>0.37</v>
      </c>
      <c r="Q13">
        <v>0.14000000000000001</v>
      </c>
      <c r="R13">
        <v>0.23</v>
      </c>
      <c r="S13">
        <v>0.98</v>
      </c>
      <c r="T13" s="3">
        <v>0.42708333333333331</v>
      </c>
      <c r="U13" s="1">
        <v>45254</v>
      </c>
    </row>
    <row r="14" spans="1:22" x14ac:dyDescent="0.2">
      <c r="A14">
        <v>4</v>
      </c>
      <c r="B14" s="4" t="s">
        <v>31</v>
      </c>
      <c r="C14" s="5">
        <v>45252</v>
      </c>
      <c r="D14" t="s">
        <v>8</v>
      </c>
      <c r="E14" t="s">
        <v>16</v>
      </c>
      <c r="F14">
        <v>32</v>
      </c>
      <c r="G14">
        <v>2</v>
      </c>
      <c r="H14">
        <v>2</v>
      </c>
      <c r="I14">
        <v>78.7</v>
      </c>
      <c r="J14" s="2">
        <v>64.2</v>
      </c>
      <c r="K14">
        <f t="shared" si="3"/>
        <v>14.5</v>
      </c>
      <c r="L14">
        <v>84</v>
      </c>
      <c r="M14">
        <v>80</v>
      </c>
      <c r="N14">
        <f t="shared" si="4"/>
        <v>164</v>
      </c>
      <c r="O14">
        <v>32.1</v>
      </c>
      <c r="P14">
        <v>0.41</v>
      </c>
      <c r="Q14">
        <v>0.2</v>
      </c>
      <c r="R14">
        <v>0.28000000000000003</v>
      </c>
      <c r="S14">
        <v>1.17</v>
      </c>
      <c r="T14" s="3">
        <v>0.44444444444444442</v>
      </c>
      <c r="U14" s="1">
        <v>45254</v>
      </c>
    </row>
    <row r="15" spans="1:22" x14ac:dyDescent="0.2">
      <c r="A15">
        <v>5</v>
      </c>
      <c r="B15" s="4" t="s">
        <v>31</v>
      </c>
      <c r="C15" s="5">
        <v>45252</v>
      </c>
      <c r="D15" t="s">
        <v>8</v>
      </c>
      <c r="E15" t="s">
        <v>16</v>
      </c>
      <c r="F15">
        <v>24</v>
      </c>
      <c r="G15">
        <v>2</v>
      </c>
      <c r="H15">
        <v>1</v>
      </c>
      <c r="I15">
        <v>81</v>
      </c>
      <c r="J15" s="2">
        <v>62.7</v>
      </c>
      <c r="K15">
        <f t="shared" si="3"/>
        <v>18.299999999999997</v>
      </c>
      <c r="L15">
        <v>88</v>
      </c>
      <c r="M15">
        <v>130</v>
      </c>
      <c r="N15">
        <f t="shared" si="4"/>
        <v>218</v>
      </c>
      <c r="O15">
        <v>23.4</v>
      </c>
      <c r="P15">
        <v>0.56999999999999995</v>
      </c>
      <c r="Q15" s="2">
        <v>0.25</v>
      </c>
      <c r="R15">
        <v>0.37</v>
      </c>
      <c r="S15">
        <v>1.51</v>
      </c>
      <c r="T15" s="3">
        <v>0.43194444444444446</v>
      </c>
      <c r="U15" s="1">
        <v>45254</v>
      </c>
    </row>
    <row r="16" spans="1:22" x14ac:dyDescent="0.2">
      <c r="A16">
        <v>6</v>
      </c>
      <c r="B16" s="4" t="s">
        <v>31</v>
      </c>
      <c r="C16" s="5">
        <v>45252</v>
      </c>
      <c r="D16" t="s">
        <v>8</v>
      </c>
      <c r="E16" t="s">
        <v>16</v>
      </c>
      <c r="F16">
        <v>24</v>
      </c>
      <c r="G16">
        <v>2</v>
      </c>
      <c r="H16">
        <v>1</v>
      </c>
      <c r="I16">
        <v>77.900000000000006</v>
      </c>
      <c r="J16" s="2">
        <v>61.4</v>
      </c>
      <c r="K16">
        <f t="shared" si="3"/>
        <v>16.500000000000007</v>
      </c>
      <c r="L16">
        <v>86</v>
      </c>
      <c r="M16">
        <v>81</v>
      </c>
      <c r="N16">
        <f t="shared" si="4"/>
        <v>167</v>
      </c>
      <c r="O16">
        <v>23.5</v>
      </c>
      <c r="P16">
        <v>0.56000000000000005</v>
      </c>
      <c r="Q16">
        <v>0.3</v>
      </c>
      <c r="R16">
        <v>0.38</v>
      </c>
      <c r="S16">
        <v>1.57</v>
      </c>
      <c r="T16" s="3">
        <v>0.43402777777777773</v>
      </c>
      <c r="U16" s="1">
        <v>45254</v>
      </c>
    </row>
    <row r="17" spans="1:21" x14ac:dyDescent="0.2">
      <c r="A17">
        <v>7</v>
      </c>
      <c r="B17" s="4" t="s">
        <v>31</v>
      </c>
      <c r="C17" s="5">
        <v>45252</v>
      </c>
      <c r="D17" t="s">
        <v>8</v>
      </c>
      <c r="E17" t="s">
        <v>16</v>
      </c>
      <c r="F17">
        <v>32</v>
      </c>
      <c r="G17">
        <v>2</v>
      </c>
      <c r="H17">
        <v>2</v>
      </c>
      <c r="I17">
        <v>88.1</v>
      </c>
      <c r="J17" s="2">
        <v>65.099999999999994</v>
      </c>
      <c r="K17">
        <f t="shared" si="3"/>
        <v>23</v>
      </c>
      <c r="L17">
        <v>99</v>
      </c>
      <c r="M17">
        <v>135</v>
      </c>
      <c r="N17">
        <f t="shared" si="4"/>
        <v>234</v>
      </c>
      <c r="O17">
        <v>32.1</v>
      </c>
      <c r="P17">
        <v>0.4</v>
      </c>
      <c r="Q17">
        <v>0.18</v>
      </c>
      <c r="R17">
        <v>0.24</v>
      </c>
      <c r="S17">
        <v>0.99</v>
      </c>
      <c r="T17" s="3">
        <v>0.44513888888888892</v>
      </c>
      <c r="U17" s="1">
        <v>45254</v>
      </c>
    </row>
    <row r="18" spans="1:21" x14ac:dyDescent="0.2">
      <c r="A18">
        <v>8</v>
      </c>
      <c r="B18" s="4" t="s">
        <v>31</v>
      </c>
      <c r="C18" s="5">
        <v>45252</v>
      </c>
      <c r="D18" t="s">
        <v>8</v>
      </c>
      <c r="E18" t="s">
        <v>16</v>
      </c>
      <c r="F18">
        <v>28</v>
      </c>
      <c r="G18">
        <v>2</v>
      </c>
      <c r="H18">
        <v>3</v>
      </c>
      <c r="I18">
        <v>35.799999999999997</v>
      </c>
      <c r="J18" s="2">
        <v>17.399999999999999</v>
      </c>
      <c r="K18">
        <f t="shared" si="3"/>
        <v>18.399999999999999</v>
      </c>
      <c r="L18">
        <v>92</v>
      </c>
      <c r="M18">
        <v>99</v>
      </c>
      <c r="N18">
        <f t="shared" si="4"/>
        <v>191</v>
      </c>
      <c r="O18">
        <v>27.5</v>
      </c>
      <c r="P18">
        <v>0.39</v>
      </c>
      <c r="Q18">
        <v>0.28000000000000003</v>
      </c>
      <c r="R18">
        <v>0.31</v>
      </c>
      <c r="S18">
        <v>1.32</v>
      </c>
      <c r="T18" s="3">
        <v>0.42986111111111108</v>
      </c>
      <c r="U18" s="1">
        <v>45254</v>
      </c>
    </row>
    <row r="19" spans="1:21" x14ac:dyDescent="0.2">
      <c r="A19">
        <v>9</v>
      </c>
      <c r="B19" s="4" t="s">
        <v>31</v>
      </c>
      <c r="C19" s="5">
        <v>45252</v>
      </c>
      <c r="D19" t="s">
        <v>8</v>
      </c>
      <c r="E19" t="s">
        <v>16</v>
      </c>
      <c r="F19">
        <v>32</v>
      </c>
      <c r="G19">
        <v>2</v>
      </c>
      <c r="H19">
        <v>2</v>
      </c>
      <c r="I19">
        <v>85</v>
      </c>
      <c r="J19" s="2">
        <v>62.4</v>
      </c>
      <c r="K19">
        <f t="shared" si="3"/>
        <v>22.6</v>
      </c>
      <c r="L19">
        <v>100</v>
      </c>
      <c r="M19">
        <v>99</v>
      </c>
      <c r="N19">
        <f t="shared" si="4"/>
        <v>199</v>
      </c>
      <c r="O19">
        <v>31.9</v>
      </c>
      <c r="P19">
        <v>0.47</v>
      </c>
      <c r="Q19">
        <v>0.31</v>
      </c>
      <c r="R19">
        <v>0.35</v>
      </c>
      <c r="S19">
        <v>1.49</v>
      </c>
      <c r="T19" s="3">
        <v>0.4465277777777778</v>
      </c>
      <c r="U19" s="1">
        <v>45254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388A-F71F-D741-9F8F-C26DA17F3113}">
  <dimension ref="A1:E5"/>
  <sheetViews>
    <sheetView workbookViewId="0">
      <selection activeCell="F21" sqref="F21"/>
    </sheetView>
  </sheetViews>
  <sheetFormatPr baseColWidth="10" defaultRowHeight="16" x14ac:dyDescent="0.2"/>
  <sheetData>
    <row r="1" spans="1:5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">
      <c r="A2">
        <v>1</v>
      </c>
      <c r="B2">
        <v>28</v>
      </c>
      <c r="C2">
        <v>24</v>
      </c>
      <c r="D2">
        <v>36</v>
      </c>
      <c r="E2">
        <v>32</v>
      </c>
    </row>
    <row r="3" spans="1:5" x14ac:dyDescent="0.2">
      <c r="A3">
        <v>2</v>
      </c>
      <c r="B3">
        <v>36</v>
      </c>
      <c r="C3">
        <v>32</v>
      </c>
      <c r="D3">
        <v>28</v>
      </c>
      <c r="E3">
        <v>24</v>
      </c>
    </row>
    <row r="4" spans="1:5" x14ac:dyDescent="0.2">
      <c r="A4">
        <v>3</v>
      </c>
      <c r="B4">
        <v>24</v>
      </c>
      <c r="C4">
        <v>28</v>
      </c>
      <c r="D4">
        <v>32</v>
      </c>
      <c r="E4">
        <v>36</v>
      </c>
    </row>
    <row r="5" spans="1:5" x14ac:dyDescent="0.2">
      <c r="A5">
        <v>4</v>
      </c>
      <c r="B5">
        <v>32</v>
      </c>
      <c r="C5">
        <v>36</v>
      </c>
      <c r="D5">
        <v>24</v>
      </c>
      <c r="E5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North</dc:creator>
  <cp:lastModifiedBy>Leo North</cp:lastModifiedBy>
  <dcterms:created xsi:type="dcterms:W3CDTF">2023-11-11T05:19:59Z</dcterms:created>
  <dcterms:modified xsi:type="dcterms:W3CDTF">2023-11-24T00:21:01Z</dcterms:modified>
</cp:coreProperties>
</file>