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MA\llama2\text-generation-webui\tree-of-thought-llm\logs\crosswords\"/>
    </mc:Choice>
  </mc:AlternateContent>
  <xr:revisionPtr revIDLastSave="0" documentId="13_ncr:1_{62EEB9BD-3F8E-4944-8B8A-3EE62C6C739E}" xr6:coauthVersionLast="47" xr6:coauthVersionMax="47" xr10:uidLastSave="{00000000-0000-0000-0000-000000000000}"/>
  <bookViews>
    <workbookView xWindow="-108" yWindow="-108" windowWidth="30936" windowHeight="16776" xr2:uid="{95306718-0209-49E0-96E5-B6DEB586B29E}"/>
  </bookViews>
  <sheets>
    <sheet name="總表" sheetId="1" r:id="rId1"/>
    <sheet name="平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9" i="1" l="1"/>
  <c r="AE73" i="1"/>
  <c r="AF23" i="1"/>
  <c r="AE23" i="1"/>
  <c r="AF73" i="1" l="1"/>
</calcChain>
</file>

<file path=xl/sharedStrings.xml><?xml version="1.0" encoding="utf-8"?>
<sst xmlns="http://schemas.openxmlformats.org/spreadsheetml/2006/main" count="161" uniqueCount="38">
  <si>
    <t>best node</t>
    <phoneticPr fontId="1" type="noConversion"/>
  </si>
  <si>
    <t>node depth</t>
    <phoneticPr fontId="1" type="noConversion"/>
  </si>
  <si>
    <t xml:space="preserve">chosen step </t>
    <phoneticPr fontId="1" type="noConversion"/>
  </si>
  <si>
    <t>r_letter</t>
    <phoneticPr fontId="1" type="noConversion"/>
  </si>
  <si>
    <t>r_word</t>
    <phoneticPr fontId="1" type="noConversion"/>
  </si>
  <si>
    <t>cost time</t>
    <phoneticPr fontId="1" type="noConversion"/>
  </si>
  <si>
    <t>r_game</t>
    <phoneticPr fontId="1" type="noConversion"/>
  </si>
  <si>
    <t>average</t>
    <phoneticPr fontId="1" type="noConversion"/>
  </si>
  <si>
    <t>index</t>
    <phoneticPr fontId="1" type="noConversion"/>
  </si>
  <si>
    <t>--</t>
    <phoneticPr fontId="1" type="noConversion"/>
  </si>
  <si>
    <t>total cost time</t>
    <phoneticPr fontId="1" type="noConversion"/>
  </si>
  <si>
    <t>total time</t>
    <phoneticPr fontId="1" type="noConversion"/>
  </si>
  <si>
    <t>average time</t>
    <phoneticPr fontId="1" type="noConversion"/>
  </si>
  <si>
    <t>dfs+sd</t>
    <phoneticPr fontId="1" type="noConversion"/>
  </si>
  <si>
    <t>dfs</t>
    <phoneticPr fontId="1" type="noConversion"/>
  </si>
  <si>
    <t>distance</t>
    <phoneticPr fontId="1" type="noConversion"/>
  </si>
  <si>
    <t>node json換</t>
    <phoneticPr fontId="1" type="noConversion"/>
  </si>
  <si>
    <t>acc txt改</t>
    <phoneticPr fontId="1" type="noConversion"/>
  </si>
  <si>
    <t>record換</t>
    <phoneticPr fontId="1" type="noConversion"/>
  </si>
  <si>
    <t>results改</t>
    <phoneticPr fontId="1" type="noConversion"/>
  </si>
  <si>
    <t>all tree json改</t>
    <phoneticPr fontId="1" type="noConversion"/>
  </si>
  <si>
    <t>tree json換</t>
    <phoneticPr fontId="1" type="noConversion"/>
  </si>
  <si>
    <t>dfs+sd_board value</t>
    <phoneticPr fontId="1" type="noConversion"/>
  </si>
  <si>
    <t>dfs+sd_action value</t>
    <phoneticPr fontId="1" type="noConversion"/>
  </si>
  <si>
    <t>index</t>
  </si>
  <si>
    <t>best node</t>
  </si>
  <si>
    <t>node depth</t>
  </si>
  <si>
    <t>chosen step</t>
  </si>
  <si>
    <t>r_letter</t>
  </si>
  <si>
    <t>r_word</t>
  </si>
  <si>
    <t>r_game</t>
  </si>
  <si>
    <t>cost time</t>
  </si>
  <si>
    <t>dfs+sd</t>
  </si>
  <si>
    <t>distance</t>
  </si>
  <si>
    <t>average</t>
  </si>
  <si>
    <t>--</t>
  </si>
  <si>
    <t>time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</si>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</sst>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>
      <alignment vertical="center"/>
    </xf>
    <xf numFmtId="0" fontId="0" fillId="0" borderId="11" xfId="0" applyBorder="1" applyAlignment="1">
      <alignment horizontal="center"/>
    </xf>
    <xf numFmtId="0" fontId="0" fillId="0" borderId="4" xfId="0" quotePrefix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/>
    <xf numFmtId="0" fontId="0" fillId="0" borderId="13" xfId="0" applyBorder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0" xfId="0" quotePrefix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41EFF"/>
      <color rgb="FF1E05FF"/>
      <color rgb="FFFFB9B9"/>
      <color rgb="FFFFA7A7"/>
      <color rgb="FFFF7D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r_word to cost time</a:t>
            </a:r>
            <a:endParaRPr lang="zh-TW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總表!$G$3:$G$22</c:f>
              <c:numCache>
                <c:formatCode>General</c:formatCode>
                <c:ptCount val="20"/>
                <c:pt idx="0">
                  <c:v>0.3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0.1</c:v>
                </c:pt>
                <c:pt idx="11">
                  <c:v>0</c:v>
                </c:pt>
                <c:pt idx="12">
                  <c:v>0.4</c:v>
                </c:pt>
                <c:pt idx="13">
                  <c:v>0.3</c:v>
                </c:pt>
                <c:pt idx="14">
                  <c:v>0.1</c:v>
                </c:pt>
                <c:pt idx="15">
                  <c:v>0.2</c:v>
                </c:pt>
                <c:pt idx="16">
                  <c:v>0</c:v>
                </c:pt>
                <c:pt idx="17">
                  <c:v>0.1</c:v>
                </c:pt>
                <c:pt idx="18">
                  <c:v>0.3</c:v>
                </c:pt>
                <c:pt idx="19">
                  <c:v>0.3</c:v>
                </c:pt>
              </c:numCache>
            </c:numRef>
          </c:xVal>
          <c:yVal>
            <c:numRef>
              <c:f>總表!$I$3:$I$22</c:f>
              <c:numCache>
                <c:formatCode>General</c:formatCode>
                <c:ptCount val="20"/>
                <c:pt idx="0">
                  <c:v>100.48797202110291</c:v>
                </c:pt>
                <c:pt idx="1">
                  <c:v>56.750792741775513</c:v>
                </c:pt>
                <c:pt idx="2">
                  <c:v>29.4031195640564</c:v>
                </c:pt>
                <c:pt idx="3">
                  <c:v>136.3714292049408</c:v>
                </c:pt>
                <c:pt idx="4">
                  <c:v>2.1225600242614751</c:v>
                </c:pt>
                <c:pt idx="5">
                  <c:v>174.2975435256958</c:v>
                </c:pt>
                <c:pt idx="6">
                  <c:v>27.301276683807369</c:v>
                </c:pt>
                <c:pt idx="7">
                  <c:v>40.393563985824578</c:v>
                </c:pt>
                <c:pt idx="8">
                  <c:v>26.956037998199459</c:v>
                </c:pt>
                <c:pt idx="9">
                  <c:v>201.29657340049741</c:v>
                </c:pt>
                <c:pt idx="10">
                  <c:v>101.13132262229919</c:v>
                </c:pt>
                <c:pt idx="11">
                  <c:v>143.55902600288391</c:v>
                </c:pt>
                <c:pt idx="12">
                  <c:v>143.13348126411441</c:v>
                </c:pt>
                <c:pt idx="13">
                  <c:v>26.17097806930542</c:v>
                </c:pt>
                <c:pt idx="14">
                  <c:v>283.87038564682013</c:v>
                </c:pt>
                <c:pt idx="15">
                  <c:v>149.47836637496951</c:v>
                </c:pt>
                <c:pt idx="16">
                  <c:v>30.54310131072998</c:v>
                </c:pt>
                <c:pt idx="17">
                  <c:v>91.874347448348999</c:v>
                </c:pt>
                <c:pt idx="18">
                  <c:v>79.737191200256348</c:v>
                </c:pt>
                <c:pt idx="19">
                  <c:v>28.259704113006588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0-4463-B7AD-39D017C33959}"/>
            </c:ext>
          </c:extLst>
        </c:ser>
        <c:ser>
          <c:idx val="2"/>
          <c:order val="1"/>
          <c:tx>
            <c:v>average_dfs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41EFF"/>
              </a:solidFill>
              <a:ln w="9525">
                <a:solidFill>
                  <a:srgbClr val="641EFF"/>
                </a:solidFill>
              </a:ln>
              <a:effectLst/>
            </c:spPr>
          </c:marker>
          <c:xVal>
            <c:numRef>
              <c:f>總表!$G$23</c:f>
              <c:numCache>
                <c:formatCode>General</c:formatCode>
                <c:ptCount val="1"/>
                <c:pt idx="0">
                  <c:v>0.27500000000000002</c:v>
                </c:pt>
              </c:numCache>
            </c:numRef>
          </c:xVal>
          <c:yVal>
            <c:numRef>
              <c:f>總表!$I$23</c:f>
              <c:numCache>
                <c:formatCode>General</c:formatCode>
                <c:ptCount val="1"/>
                <c:pt idx="0">
                  <c:v>93.656938660144803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30-4463-B7AD-39D017C33959}"/>
            </c:ext>
          </c:extLst>
        </c:ser>
        <c:ser>
          <c:idx val="1"/>
          <c:order val="2"/>
          <c:tx>
            <c:v>dfs+sd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B9B9"/>
              </a:solidFill>
              <a:ln w="9525">
                <a:noFill/>
              </a:ln>
              <a:effectLst/>
            </c:spPr>
          </c:marker>
          <c:xVal>
            <c:numRef>
              <c:f>總表!$G$28:$G$47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  <c:pt idx="6">
                  <c:v>0.4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0.1</c:v>
                </c:pt>
                <c:pt idx="15">
                  <c:v>0.3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</c:numCache>
            </c:numRef>
          </c:xVal>
          <c:yVal>
            <c:numRef>
              <c:f>總表!$I$28:$I$47</c:f>
              <c:numCache>
                <c:formatCode>General</c:formatCode>
                <c:ptCount val="20"/>
                <c:pt idx="0">
                  <c:v>136.87799906730649</c:v>
                </c:pt>
                <c:pt idx="1">
                  <c:v>136.44690632820129</c:v>
                </c:pt>
                <c:pt idx="2">
                  <c:v>33.869059801101677</c:v>
                </c:pt>
                <c:pt idx="3">
                  <c:v>18.744171142578121</c:v>
                </c:pt>
                <c:pt idx="4">
                  <c:v>138.31551766395569</c:v>
                </c:pt>
                <c:pt idx="5">
                  <c:v>49.756659746170037</c:v>
                </c:pt>
                <c:pt idx="6">
                  <c:v>76.035723209381104</c:v>
                </c:pt>
                <c:pt idx="7">
                  <c:v>72.480998992919922</c:v>
                </c:pt>
                <c:pt idx="8">
                  <c:v>18.99485611915588</c:v>
                </c:pt>
                <c:pt idx="9">
                  <c:v>186.365031003952</c:v>
                </c:pt>
                <c:pt idx="10">
                  <c:v>54.581976652145393</c:v>
                </c:pt>
                <c:pt idx="11">
                  <c:v>71.234222650527954</c:v>
                </c:pt>
                <c:pt idx="12">
                  <c:v>62.074551105499268</c:v>
                </c:pt>
                <c:pt idx="13">
                  <c:v>140.8976137638092</c:v>
                </c:pt>
                <c:pt idx="14">
                  <c:v>31.093199968337998</c:v>
                </c:pt>
                <c:pt idx="15">
                  <c:v>70.917912483215332</c:v>
                </c:pt>
                <c:pt idx="16">
                  <c:v>37.692429542541497</c:v>
                </c:pt>
                <c:pt idx="17">
                  <c:v>63.499438524246202</c:v>
                </c:pt>
                <c:pt idx="18">
                  <c:v>32.629870653152473</c:v>
                </c:pt>
                <c:pt idx="19">
                  <c:v>14.19990873336792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30-4463-B7AD-39D017C33959}"/>
            </c:ext>
          </c:extLst>
        </c:ser>
        <c:ser>
          <c:idx val="3"/>
          <c:order val="3"/>
          <c:tx>
            <c:v>average_dfs+sd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總表!$G$48</c:f>
              <c:numCache>
                <c:formatCode>General</c:formatCode>
                <c:ptCount val="1"/>
                <c:pt idx="0">
                  <c:v>0.19</c:v>
                </c:pt>
              </c:numCache>
            </c:numRef>
          </c:xVal>
          <c:yVal>
            <c:numRef>
              <c:f>總表!$I$48</c:f>
              <c:numCache>
                <c:formatCode>General</c:formatCode>
                <c:ptCount val="1"/>
                <c:pt idx="0">
                  <c:v>72.335402357578275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30-4463-B7AD-39D017C33959}"/>
            </c:ext>
          </c:extLst>
        </c:ser>
        <c:ser>
          <c:idx val="4"/>
          <c:order val="4"/>
          <c:tx>
            <c:v>dfs+sd_action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總表!$G$53:$G$72</c:f>
              <c:numCache>
                <c:formatCode>General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  <c:pt idx="7">
                  <c:v>0.1</c:v>
                </c:pt>
                <c:pt idx="8">
                  <c:v>1</c:v>
                </c:pt>
                <c:pt idx="9">
                  <c:v>0.4</c:v>
                </c:pt>
                <c:pt idx="10">
                  <c:v>0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0.1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0.1</c:v>
                </c:pt>
                <c:pt idx="19">
                  <c:v>0.6</c:v>
                </c:pt>
              </c:numCache>
            </c:numRef>
          </c:xVal>
          <c:yVal>
            <c:numRef>
              <c:f>總表!$I$53:$I$72</c:f>
              <c:numCache>
                <c:formatCode>General</c:formatCode>
                <c:ptCount val="20"/>
                <c:pt idx="0">
                  <c:v>28.12956070899963</c:v>
                </c:pt>
                <c:pt idx="1">
                  <c:v>37.497346162796021</c:v>
                </c:pt>
                <c:pt idx="2">
                  <c:v>26.867097139358521</c:v>
                </c:pt>
                <c:pt idx="3">
                  <c:v>44.523833274841309</c:v>
                </c:pt>
                <c:pt idx="4">
                  <c:v>10.885155916213989</c:v>
                </c:pt>
                <c:pt idx="5">
                  <c:v>47.387145519256592</c:v>
                </c:pt>
                <c:pt idx="6">
                  <c:v>43.887312173843377</c:v>
                </c:pt>
                <c:pt idx="7">
                  <c:v>7.5397884845733643</c:v>
                </c:pt>
                <c:pt idx="8">
                  <c:v>75.723756313323975</c:v>
                </c:pt>
                <c:pt idx="9">
                  <c:v>245.67692303657529</c:v>
                </c:pt>
                <c:pt idx="10">
                  <c:v>27.78616905212402</c:v>
                </c:pt>
                <c:pt idx="11">
                  <c:v>95.206268548965454</c:v>
                </c:pt>
                <c:pt idx="12">
                  <c:v>108.7944588661194</c:v>
                </c:pt>
                <c:pt idx="13">
                  <c:v>30.52893853187561</c:v>
                </c:pt>
                <c:pt idx="14">
                  <c:v>122.46753835678101</c:v>
                </c:pt>
                <c:pt idx="15">
                  <c:v>14.662478923797609</c:v>
                </c:pt>
                <c:pt idx="16">
                  <c:v>46.345979928970337</c:v>
                </c:pt>
                <c:pt idx="17">
                  <c:v>131.9312310218811</c:v>
                </c:pt>
                <c:pt idx="18">
                  <c:v>23.24868988990784</c:v>
                </c:pt>
                <c:pt idx="19">
                  <c:v>112.2865867614746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3-4A77-B187-7A31CFC91A0A}"/>
            </c:ext>
          </c:extLst>
        </c:ser>
        <c:ser>
          <c:idx val="5"/>
          <c:order val="5"/>
          <c:tx>
            <c:v>average_action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總表!$G$73</c:f>
              <c:numCache>
                <c:formatCode>General</c:formatCode>
                <c:ptCount val="1"/>
                <c:pt idx="0">
                  <c:v>0.24499999999999997</c:v>
                </c:pt>
              </c:numCache>
            </c:numRef>
          </c:xVal>
          <c:yVal>
            <c:numRef>
              <c:f>總表!$I$73</c:f>
              <c:numCache>
                <c:formatCode>General</c:formatCode>
                <c:ptCount val="1"/>
                <c:pt idx="0">
                  <c:v>64.06881293058396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3-4A77-B187-7A31CFC91A0A}"/>
            </c:ext>
          </c:extLst>
        </c:ser>
        <c:ser>
          <c:idx val="6"/>
          <c:order val="6"/>
          <c:tx>
            <c:v>dfs+sd_board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總表!$G$78:$G$97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0.8</c:v>
                </c:pt>
                <c:pt idx="6">
                  <c:v>0.4</c:v>
                </c:pt>
                <c:pt idx="7">
                  <c:v>0.5</c:v>
                </c:pt>
                <c:pt idx="8">
                  <c:v>0.2</c:v>
                </c:pt>
                <c:pt idx="9">
                  <c:v>0.6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0.3</c:v>
                </c:pt>
              </c:numCache>
            </c:numRef>
          </c:xVal>
          <c:yVal>
            <c:numRef>
              <c:f>總表!$I$78:$I$97</c:f>
              <c:numCache>
                <c:formatCode>General</c:formatCode>
                <c:ptCount val="20"/>
                <c:pt idx="0">
                  <c:v>131.52947688102719</c:v>
                </c:pt>
                <c:pt idx="1">
                  <c:v>106.59483289718629</c:v>
                </c:pt>
                <c:pt idx="2">
                  <c:v>38.186870574951172</c:v>
                </c:pt>
                <c:pt idx="3">
                  <c:v>76.563714981079102</c:v>
                </c:pt>
                <c:pt idx="4">
                  <c:v>139.38607120513919</c:v>
                </c:pt>
                <c:pt idx="5">
                  <c:v>81.133374929428101</c:v>
                </c:pt>
                <c:pt idx="6">
                  <c:v>63.900650024414063</c:v>
                </c:pt>
                <c:pt idx="7">
                  <c:v>47.342813014984131</c:v>
                </c:pt>
                <c:pt idx="8">
                  <c:v>110.5746333599091</c:v>
                </c:pt>
                <c:pt idx="9">
                  <c:v>260.55946469306951</c:v>
                </c:pt>
                <c:pt idx="10">
                  <c:v>42.032545566558838</c:v>
                </c:pt>
                <c:pt idx="11">
                  <c:v>77.672912836074829</c:v>
                </c:pt>
                <c:pt idx="12">
                  <c:v>73.753557682037354</c:v>
                </c:pt>
                <c:pt idx="13">
                  <c:v>43.525444030761719</c:v>
                </c:pt>
                <c:pt idx="14">
                  <c:v>0</c:v>
                </c:pt>
                <c:pt idx="15">
                  <c:v>29.52158880233765</c:v>
                </c:pt>
                <c:pt idx="16">
                  <c:v>33.353652238845832</c:v>
                </c:pt>
                <c:pt idx="17">
                  <c:v>0</c:v>
                </c:pt>
                <c:pt idx="18">
                  <c:v>96.220451593399048</c:v>
                </c:pt>
                <c:pt idx="19">
                  <c:v>80.17362380027771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3-4A77-B187-7A31CFC91A0A}"/>
            </c:ext>
          </c:extLst>
        </c:ser>
        <c:ser>
          <c:idx val="7"/>
          <c:order val="7"/>
          <c:tx>
            <c:v>average_board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總表!$G$98</c:f>
              <c:numCache>
                <c:formatCode>General</c:formatCode>
                <c:ptCount val="1"/>
                <c:pt idx="0">
                  <c:v>0.255</c:v>
                </c:pt>
              </c:numCache>
            </c:numRef>
          </c:xVal>
          <c:yVal>
            <c:numRef>
              <c:f>總表!$I$98</c:f>
              <c:numCache>
                <c:formatCode>General</c:formatCode>
                <c:ptCount val="1"/>
                <c:pt idx="0">
                  <c:v>76.601283955574033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3-4A77-B187-7A31CFC9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22495"/>
        <c:axId val="1386210495"/>
      </c:scatterChart>
      <c:valAx>
        <c:axId val="13862224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r_word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210495"/>
        <c:crosses val="autoZero"/>
        <c:crossBetween val="midCat"/>
        <c:minorUnit val="5.000000000000001E-2"/>
      </c:valAx>
      <c:valAx>
        <c:axId val="13862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cost time (s)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22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17930</xdr:colOff>
      <xdr:row>100</xdr:row>
      <xdr:rowOff>31825</xdr:rowOff>
    </xdr:from>
    <xdr:to>
      <xdr:col>8</xdr:col>
      <xdr:colOff>887507</xdr:colOff>
      <xdr:row>118</xdr:row>
      <xdr:rowOff>97958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EC8276-1DA0-58BF-1038-C4D4C6514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2343-FBB3-4461-9527-F7D46BDF6A5B}">
  <dimension ref="A1:AF105"/>
  <sheetViews>
    <sheetView tabSelected="1" topLeftCell="D19" zoomScale="85" zoomScaleNormal="85" workbookViewId="0">
      <selection activeCell="L79" sqref="L79:Q83"/>
    </sheetView>
  </sheetViews>
  <sheetFormatPr defaultColWidth="11.6640625" defaultRowHeight="16.2" x14ac:dyDescent="0.3"/>
  <cols>
    <col min="1" max="1" width="8.88671875" bestFit="1" customWidth="1"/>
    <col min="2" max="2" width="11" bestFit="1" customWidth="1"/>
    <col min="3" max="3" width="11.88671875" customWidth="1"/>
    <col min="4" max="4" width="11.77734375" customWidth="1"/>
    <col min="5" max="5" width="9.44140625" bestFit="1" customWidth="1"/>
    <col min="6" max="6" width="8.5546875" customWidth="1"/>
    <col min="7" max="7" width="8.33203125" bestFit="1" customWidth="1"/>
    <col min="8" max="8" width="8.5546875" customWidth="1"/>
    <col min="9" max="9" width="13.33203125" bestFit="1" customWidth="1"/>
  </cols>
  <sheetData>
    <row r="1" spans="1:29" x14ac:dyDescent="0.3">
      <c r="A1" s="19" t="s">
        <v>14</v>
      </c>
      <c r="B1" s="20"/>
      <c r="C1" s="20"/>
      <c r="D1" s="20"/>
      <c r="E1" s="20"/>
      <c r="F1" s="20"/>
      <c r="G1" s="20"/>
      <c r="H1" s="20"/>
      <c r="I1" s="21"/>
      <c r="K1" s="19" t="s">
        <v>14</v>
      </c>
      <c r="L1" s="20"/>
      <c r="M1" s="20"/>
      <c r="N1" s="20"/>
      <c r="O1" s="20"/>
      <c r="P1" s="20"/>
      <c r="Q1" s="20"/>
      <c r="R1" s="20"/>
      <c r="S1" s="21"/>
      <c r="U1" s="19" t="s">
        <v>14</v>
      </c>
      <c r="V1" s="20"/>
      <c r="W1" s="20"/>
      <c r="X1" s="20"/>
      <c r="Y1" s="20"/>
      <c r="Z1" s="20"/>
      <c r="AA1" s="20"/>
      <c r="AB1" s="20"/>
      <c r="AC1" s="21"/>
    </row>
    <row r="2" spans="1:29" s="1" customFormat="1" x14ac:dyDescent="0.3">
      <c r="A2" s="13" t="s">
        <v>8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  <c r="H2" s="14" t="s">
        <v>6</v>
      </c>
      <c r="I2" s="15" t="s">
        <v>5</v>
      </c>
      <c r="K2" s="13" t="s">
        <v>8</v>
      </c>
      <c r="L2" s="14" t="s">
        <v>0</v>
      </c>
      <c r="M2" s="14" t="s">
        <v>1</v>
      </c>
      <c r="N2" s="14" t="s">
        <v>2</v>
      </c>
      <c r="O2" s="14" t="s">
        <v>15</v>
      </c>
      <c r="P2" s="14" t="s">
        <v>3</v>
      </c>
      <c r="Q2" s="14" t="s">
        <v>4</v>
      </c>
      <c r="R2" s="14" t="s">
        <v>6</v>
      </c>
      <c r="S2" s="15" t="s">
        <v>5</v>
      </c>
      <c r="U2" s="13" t="s">
        <v>8</v>
      </c>
      <c r="V2" s="14" t="s">
        <v>0</v>
      </c>
      <c r="W2" s="14" t="s">
        <v>1</v>
      </c>
      <c r="X2" s="14" t="s">
        <v>2</v>
      </c>
      <c r="Y2" s="14" t="s">
        <v>15</v>
      </c>
      <c r="Z2" s="14" t="s">
        <v>3</v>
      </c>
      <c r="AA2" s="14" t="s">
        <v>4</v>
      </c>
      <c r="AB2" s="14" t="s">
        <v>6</v>
      </c>
      <c r="AC2" s="15" t="s">
        <v>5</v>
      </c>
    </row>
    <row r="3" spans="1:29" x14ac:dyDescent="0.3">
      <c r="A3" s="6">
        <v>0</v>
      </c>
      <c r="B3" s="3">
        <v>877</v>
      </c>
      <c r="C3" s="3">
        <v>6</v>
      </c>
      <c r="D3" s="3">
        <v>67</v>
      </c>
      <c r="E3" s="3">
        <v>50.6</v>
      </c>
      <c r="F3" s="3">
        <v>0.68</v>
      </c>
      <c r="G3" s="3">
        <v>0.3</v>
      </c>
      <c r="H3" s="3" t="b">
        <v>0</v>
      </c>
      <c r="I3" s="4">
        <v>100.48797202110291</v>
      </c>
      <c r="K3" s="6">
        <v>0</v>
      </c>
      <c r="L3" s="3">
        <v>101</v>
      </c>
      <c r="M3" s="3">
        <v>9</v>
      </c>
      <c r="N3" s="3">
        <v>17</v>
      </c>
      <c r="O3" s="3">
        <v>78.900000000000006</v>
      </c>
      <c r="P3" s="3">
        <v>0.2</v>
      </c>
      <c r="Q3" s="3">
        <v>0.1</v>
      </c>
      <c r="R3" s="3" t="b">
        <v>0</v>
      </c>
      <c r="S3" s="4">
        <v>80.744929075241089</v>
      </c>
      <c r="U3" s="6">
        <v>0</v>
      </c>
      <c r="V3" s="3">
        <v>2</v>
      </c>
      <c r="W3" s="3">
        <v>1</v>
      </c>
      <c r="X3" s="3">
        <v>1</v>
      </c>
      <c r="Y3" s="3">
        <v>7.1999999999999993</v>
      </c>
      <c r="Z3" s="3">
        <v>0.2</v>
      </c>
      <c r="AA3" s="3">
        <v>0.1</v>
      </c>
      <c r="AB3" s="3" t="b">
        <v>0</v>
      </c>
      <c r="AC3" s="4">
        <v>42.854041814804077</v>
      </c>
    </row>
    <row r="4" spans="1:29" x14ac:dyDescent="0.3">
      <c r="A4" s="6">
        <v>1</v>
      </c>
      <c r="B4" s="3">
        <v>46</v>
      </c>
      <c r="C4" s="3">
        <v>5</v>
      </c>
      <c r="D4" s="3">
        <v>6</v>
      </c>
      <c r="E4" s="3">
        <v>39.200000000000003</v>
      </c>
      <c r="F4" s="3">
        <v>0.76</v>
      </c>
      <c r="G4" s="3">
        <v>0.5</v>
      </c>
      <c r="H4" s="3" t="b">
        <v>0</v>
      </c>
      <c r="I4" s="4">
        <v>56.750792741775513</v>
      </c>
      <c r="K4" s="6">
        <v>1</v>
      </c>
      <c r="L4" s="3">
        <v>68</v>
      </c>
      <c r="M4" s="3">
        <v>6</v>
      </c>
      <c r="N4" s="3">
        <v>6</v>
      </c>
      <c r="O4" s="3">
        <v>43.1</v>
      </c>
      <c r="P4" s="3">
        <v>0.88</v>
      </c>
      <c r="Q4" s="3">
        <v>0.6</v>
      </c>
      <c r="R4" s="3" t="b">
        <v>0</v>
      </c>
      <c r="S4" s="4">
        <v>165.34860706329351</v>
      </c>
      <c r="U4" s="6">
        <v>1</v>
      </c>
      <c r="V4" s="3">
        <v>32</v>
      </c>
      <c r="W4" s="3">
        <v>4</v>
      </c>
      <c r="X4" s="3">
        <v>3</v>
      </c>
      <c r="Y4" s="3">
        <v>30.3</v>
      </c>
      <c r="Z4" s="3">
        <v>0.64</v>
      </c>
      <c r="AA4" s="3">
        <v>0.4</v>
      </c>
      <c r="AB4" s="3" t="b">
        <v>0</v>
      </c>
      <c r="AC4" s="4">
        <v>38.888942718505859</v>
      </c>
    </row>
    <row r="5" spans="1:29" x14ac:dyDescent="0.3">
      <c r="A5" s="6">
        <v>2</v>
      </c>
      <c r="B5" s="3">
        <v>49</v>
      </c>
      <c r="C5" s="3">
        <v>4</v>
      </c>
      <c r="D5" s="3">
        <v>3</v>
      </c>
      <c r="E5" s="3">
        <v>31.1</v>
      </c>
      <c r="F5" s="3">
        <v>0.64</v>
      </c>
      <c r="G5" s="3">
        <v>0.4</v>
      </c>
      <c r="H5" s="3" t="b">
        <v>0</v>
      </c>
      <c r="I5" s="4">
        <v>29.4031195640564</v>
      </c>
      <c r="K5" s="6">
        <v>2</v>
      </c>
      <c r="L5" s="3">
        <v>49</v>
      </c>
      <c r="M5" s="3">
        <v>4</v>
      </c>
      <c r="N5" s="3">
        <v>3</v>
      </c>
      <c r="O5" s="3">
        <v>32.700000000000003</v>
      </c>
      <c r="P5" s="3">
        <v>0.64</v>
      </c>
      <c r="Q5" s="3">
        <v>0.4</v>
      </c>
      <c r="R5" s="3" t="b">
        <v>0</v>
      </c>
      <c r="S5" s="4">
        <v>39.126458168029792</v>
      </c>
      <c r="U5" s="6">
        <v>2</v>
      </c>
      <c r="V5" s="3">
        <v>255</v>
      </c>
      <c r="W5" s="3">
        <v>9</v>
      </c>
      <c r="X5" s="3">
        <v>16</v>
      </c>
      <c r="Y5" s="3">
        <v>72.7</v>
      </c>
      <c r="Z5" s="3">
        <v>0.64</v>
      </c>
      <c r="AA5" s="3">
        <v>0.4</v>
      </c>
      <c r="AB5" s="3" t="b">
        <v>0</v>
      </c>
      <c r="AC5" s="4">
        <v>40.618765354156487</v>
      </c>
    </row>
    <row r="6" spans="1:29" x14ac:dyDescent="0.3">
      <c r="A6" s="6">
        <v>3</v>
      </c>
      <c r="B6" s="3">
        <v>57</v>
      </c>
      <c r="C6" s="3">
        <v>5</v>
      </c>
      <c r="D6" s="3">
        <v>6</v>
      </c>
      <c r="E6" s="3">
        <v>42.8</v>
      </c>
      <c r="F6" s="3">
        <v>0.72</v>
      </c>
      <c r="G6" s="3">
        <v>0.4</v>
      </c>
      <c r="H6" s="3" t="b">
        <v>0</v>
      </c>
      <c r="I6" s="4">
        <v>136.3714292049408</v>
      </c>
      <c r="K6" s="6">
        <v>3</v>
      </c>
      <c r="L6" s="3">
        <v>29</v>
      </c>
      <c r="M6" s="3">
        <v>3</v>
      </c>
      <c r="N6" s="3">
        <v>2</v>
      </c>
      <c r="O6" s="3">
        <v>24</v>
      </c>
      <c r="P6" s="3">
        <v>0.48</v>
      </c>
      <c r="Q6" s="3">
        <v>0.2</v>
      </c>
      <c r="R6" s="3" t="b">
        <v>0</v>
      </c>
      <c r="S6" s="4">
        <v>28.502583265304569</v>
      </c>
      <c r="U6" s="6">
        <v>3</v>
      </c>
      <c r="V6" s="3">
        <v>255</v>
      </c>
      <c r="W6" s="3">
        <v>9</v>
      </c>
      <c r="X6" s="3">
        <v>16</v>
      </c>
      <c r="Y6" s="3">
        <v>72.7</v>
      </c>
      <c r="Z6" s="3">
        <v>0.64</v>
      </c>
      <c r="AA6" s="3">
        <v>0.4</v>
      </c>
      <c r="AB6" s="3" t="b">
        <v>0</v>
      </c>
      <c r="AC6" s="4">
        <v>2.4934830665588379</v>
      </c>
    </row>
    <row r="7" spans="1:29" x14ac:dyDescent="0.3">
      <c r="A7" s="6">
        <v>4</v>
      </c>
      <c r="B7" s="3">
        <v>57</v>
      </c>
      <c r="C7" s="3">
        <v>5</v>
      </c>
      <c r="D7" s="3">
        <v>6</v>
      </c>
      <c r="E7" s="3">
        <v>42.8</v>
      </c>
      <c r="F7" s="3">
        <v>0.72</v>
      </c>
      <c r="G7" s="3">
        <v>0.4</v>
      </c>
      <c r="H7" s="3" t="b">
        <v>0</v>
      </c>
      <c r="I7" s="4">
        <v>2.1225600242614751</v>
      </c>
      <c r="K7" s="6">
        <v>4</v>
      </c>
      <c r="L7" s="3">
        <v>99</v>
      </c>
      <c r="M7" s="3">
        <v>9</v>
      </c>
      <c r="N7" s="3">
        <v>9</v>
      </c>
      <c r="O7" s="3">
        <v>64.7</v>
      </c>
      <c r="P7" s="3">
        <v>0.8</v>
      </c>
      <c r="Q7" s="3">
        <v>0.4</v>
      </c>
      <c r="R7" s="3" t="b">
        <v>0</v>
      </c>
      <c r="S7" s="4">
        <v>113.39436054229741</v>
      </c>
      <c r="U7" s="6">
        <v>4</v>
      </c>
      <c r="V7" s="3">
        <v>132</v>
      </c>
      <c r="W7" s="3">
        <v>9</v>
      </c>
      <c r="X7" s="3">
        <v>9</v>
      </c>
      <c r="Y7" s="3">
        <v>70.5</v>
      </c>
      <c r="Z7" s="3">
        <v>0.68</v>
      </c>
      <c r="AA7" s="3">
        <v>0.3</v>
      </c>
      <c r="AB7" s="3" t="b">
        <v>0</v>
      </c>
      <c r="AC7" s="4">
        <v>67.024819135665894</v>
      </c>
    </row>
    <row r="8" spans="1:29" x14ac:dyDescent="0.3">
      <c r="A8" s="6">
        <v>5</v>
      </c>
      <c r="B8" s="3">
        <v>111</v>
      </c>
      <c r="C8" s="3">
        <v>5</v>
      </c>
      <c r="D8" s="3">
        <v>17</v>
      </c>
      <c r="E8" s="3">
        <v>42.7</v>
      </c>
      <c r="F8" s="3">
        <v>0.8</v>
      </c>
      <c r="G8" s="3">
        <v>0.4</v>
      </c>
      <c r="H8" s="3" t="b">
        <v>0</v>
      </c>
      <c r="I8" s="4">
        <v>174.2975435256958</v>
      </c>
      <c r="K8" s="6">
        <v>5</v>
      </c>
      <c r="L8" s="3">
        <v>1</v>
      </c>
      <c r="M8" s="3">
        <v>1</v>
      </c>
      <c r="N8" s="3">
        <v>0</v>
      </c>
      <c r="O8" s="3">
        <v>8</v>
      </c>
      <c r="P8" s="3">
        <v>0.2</v>
      </c>
      <c r="Q8" s="3">
        <v>0.1</v>
      </c>
      <c r="R8" s="3" t="b">
        <v>0</v>
      </c>
      <c r="S8" s="4">
        <v>28.08804821968079</v>
      </c>
      <c r="U8" s="6">
        <v>5</v>
      </c>
      <c r="V8" s="3">
        <v>26</v>
      </c>
      <c r="W8" s="3">
        <v>3</v>
      </c>
      <c r="X8" s="3">
        <v>3</v>
      </c>
      <c r="Y8" s="3">
        <v>23.4</v>
      </c>
      <c r="Z8" s="3">
        <v>0.6</v>
      </c>
      <c r="AA8" s="3">
        <v>0.3</v>
      </c>
      <c r="AB8" s="3" t="b">
        <v>0</v>
      </c>
      <c r="AC8" s="4">
        <v>78.775708198547363</v>
      </c>
    </row>
    <row r="9" spans="1:29" x14ac:dyDescent="0.3">
      <c r="A9" s="6">
        <v>6</v>
      </c>
      <c r="B9" s="3">
        <v>176</v>
      </c>
      <c r="C9" s="3">
        <v>9</v>
      </c>
      <c r="D9" s="3">
        <v>10</v>
      </c>
      <c r="E9" s="3">
        <v>64.2</v>
      </c>
      <c r="F9" s="3">
        <v>0.52</v>
      </c>
      <c r="G9" s="3">
        <v>0.3</v>
      </c>
      <c r="H9" s="3" t="b">
        <v>0</v>
      </c>
      <c r="I9" s="4">
        <v>27.301276683807369</v>
      </c>
      <c r="K9" s="6">
        <v>6</v>
      </c>
      <c r="L9" s="3">
        <v>1351</v>
      </c>
      <c r="M9" s="3">
        <v>9</v>
      </c>
      <c r="N9" s="3">
        <v>63</v>
      </c>
      <c r="O9" s="3">
        <v>72.8</v>
      </c>
      <c r="P9" s="3">
        <v>0.84</v>
      </c>
      <c r="Q9" s="3">
        <v>0.6</v>
      </c>
      <c r="R9" s="3" t="b">
        <v>0</v>
      </c>
      <c r="S9" s="4">
        <v>159.48905086517331</v>
      </c>
      <c r="U9" s="6">
        <v>6</v>
      </c>
      <c r="V9" s="3">
        <v>100</v>
      </c>
      <c r="W9" s="3">
        <v>6</v>
      </c>
      <c r="X9" s="3">
        <v>5</v>
      </c>
      <c r="Y9" s="3">
        <v>47.7</v>
      </c>
      <c r="Z9" s="3">
        <v>0.76</v>
      </c>
      <c r="AA9" s="3">
        <v>0.5</v>
      </c>
      <c r="AB9" s="3" t="b">
        <v>0</v>
      </c>
      <c r="AC9" s="4">
        <v>104.4123961925507</v>
      </c>
    </row>
    <row r="10" spans="1:29" x14ac:dyDescent="0.3">
      <c r="A10" s="6">
        <v>7</v>
      </c>
      <c r="B10" s="3">
        <v>34</v>
      </c>
      <c r="C10" s="3">
        <v>3</v>
      </c>
      <c r="D10" s="3">
        <v>2</v>
      </c>
      <c r="E10" s="3">
        <v>24.1</v>
      </c>
      <c r="F10" s="3">
        <v>0.4</v>
      </c>
      <c r="G10" s="3">
        <v>0.2</v>
      </c>
      <c r="H10" s="3" t="b">
        <v>0</v>
      </c>
      <c r="I10" s="4">
        <v>40.393563985824578</v>
      </c>
      <c r="K10" s="6">
        <v>7</v>
      </c>
      <c r="L10" s="3">
        <v>37</v>
      </c>
      <c r="M10" s="3">
        <v>4</v>
      </c>
      <c r="N10" s="3">
        <v>3</v>
      </c>
      <c r="O10" s="3">
        <v>34</v>
      </c>
      <c r="P10" s="3">
        <v>0.64</v>
      </c>
      <c r="Q10" s="3">
        <v>0.4</v>
      </c>
      <c r="R10" s="3" t="b">
        <v>0</v>
      </c>
      <c r="S10" s="4">
        <v>30.500032424926761</v>
      </c>
      <c r="U10" s="6">
        <v>7</v>
      </c>
      <c r="V10" s="3">
        <v>1257</v>
      </c>
      <c r="W10" s="3">
        <v>9</v>
      </c>
      <c r="X10" s="3">
        <v>86</v>
      </c>
      <c r="Y10" s="3">
        <v>71.3</v>
      </c>
      <c r="Z10" s="3">
        <v>0.84</v>
      </c>
      <c r="AA10" s="3">
        <v>0.6</v>
      </c>
      <c r="AB10" s="3" t="b">
        <v>0</v>
      </c>
      <c r="AC10" s="4">
        <v>91.339493751525879</v>
      </c>
    </row>
    <row r="11" spans="1:29" x14ac:dyDescent="0.3">
      <c r="A11" s="6">
        <v>8</v>
      </c>
      <c r="B11" s="3">
        <v>38</v>
      </c>
      <c r="C11" s="3">
        <v>4</v>
      </c>
      <c r="D11" s="3">
        <v>3</v>
      </c>
      <c r="E11" s="3">
        <v>31.2</v>
      </c>
      <c r="F11" s="3">
        <v>0.64</v>
      </c>
      <c r="G11" s="3">
        <v>0.4</v>
      </c>
      <c r="H11" s="3" t="b">
        <v>0</v>
      </c>
      <c r="I11" s="4">
        <v>26.956037998199459</v>
      </c>
      <c r="K11" s="6">
        <v>8</v>
      </c>
      <c r="L11" s="3">
        <v>634</v>
      </c>
      <c r="M11" s="3">
        <v>8</v>
      </c>
      <c r="N11" s="3">
        <v>52</v>
      </c>
      <c r="O11" s="3">
        <v>68.5</v>
      </c>
      <c r="P11" s="3">
        <v>1</v>
      </c>
      <c r="Q11" s="3">
        <v>1</v>
      </c>
      <c r="R11" s="3" t="b">
        <v>1</v>
      </c>
      <c r="S11" s="4">
        <v>150.37592530250549</v>
      </c>
      <c r="U11" s="6">
        <v>8</v>
      </c>
      <c r="V11" s="3">
        <v>83</v>
      </c>
      <c r="W11" s="3">
        <v>7</v>
      </c>
      <c r="X11" s="3">
        <v>13</v>
      </c>
      <c r="Y11" s="3">
        <v>58.7</v>
      </c>
      <c r="Z11" s="3">
        <v>1</v>
      </c>
      <c r="AA11" s="3">
        <v>1</v>
      </c>
      <c r="AB11" s="3" t="b">
        <v>1</v>
      </c>
      <c r="AC11" s="4">
        <v>93.007773876190186</v>
      </c>
    </row>
    <row r="12" spans="1:29" x14ac:dyDescent="0.3">
      <c r="A12" s="6">
        <v>9</v>
      </c>
      <c r="B12" s="3">
        <v>122</v>
      </c>
      <c r="C12" s="3">
        <v>6</v>
      </c>
      <c r="D12" s="3">
        <v>24</v>
      </c>
      <c r="E12" s="3">
        <v>44.3</v>
      </c>
      <c r="F12" s="3">
        <v>0.72</v>
      </c>
      <c r="G12" s="3">
        <v>0.4</v>
      </c>
      <c r="H12" s="3" t="b">
        <v>0</v>
      </c>
      <c r="I12" s="4">
        <v>201.29657340049741</v>
      </c>
      <c r="K12" s="6">
        <v>9</v>
      </c>
      <c r="L12" s="3">
        <v>38</v>
      </c>
      <c r="M12" s="3">
        <v>3</v>
      </c>
      <c r="N12" s="3">
        <v>3</v>
      </c>
      <c r="O12" s="3">
        <v>22.8</v>
      </c>
      <c r="P12" s="3">
        <v>0.44</v>
      </c>
      <c r="Q12" s="3">
        <v>0.2</v>
      </c>
      <c r="R12" s="3" t="b">
        <v>0</v>
      </c>
      <c r="S12" s="4">
        <v>69.318156719207764</v>
      </c>
      <c r="U12" s="6">
        <v>9</v>
      </c>
      <c r="V12" s="3">
        <v>144</v>
      </c>
      <c r="W12" s="3">
        <v>4</v>
      </c>
      <c r="X12" s="3">
        <v>23</v>
      </c>
      <c r="Y12" s="3">
        <v>33.700000000000003</v>
      </c>
      <c r="Z12" s="3">
        <v>0.52</v>
      </c>
      <c r="AA12" s="3">
        <v>0.3</v>
      </c>
      <c r="AB12" s="3" t="b">
        <v>0</v>
      </c>
      <c r="AC12" s="4">
        <v>133.60295343399051</v>
      </c>
    </row>
    <row r="13" spans="1:29" x14ac:dyDescent="0.3">
      <c r="A13" s="6">
        <v>10</v>
      </c>
      <c r="B13" s="3">
        <v>32</v>
      </c>
      <c r="C13" s="3">
        <v>3</v>
      </c>
      <c r="D13" s="3">
        <v>2</v>
      </c>
      <c r="E13" s="3">
        <v>24.8</v>
      </c>
      <c r="F13" s="3">
        <v>0.24</v>
      </c>
      <c r="G13" s="3">
        <v>0.1</v>
      </c>
      <c r="H13" s="3" t="b">
        <v>0</v>
      </c>
      <c r="I13" s="4">
        <v>101.13132262229919</v>
      </c>
      <c r="K13" s="6">
        <v>10</v>
      </c>
      <c r="L13" s="3">
        <v>11</v>
      </c>
      <c r="M13" s="3">
        <v>2</v>
      </c>
      <c r="N13" s="3">
        <v>3</v>
      </c>
      <c r="O13" s="3">
        <v>16.399999999999999</v>
      </c>
      <c r="P13" s="3">
        <v>0.24</v>
      </c>
      <c r="Q13" s="3">
        <v>0.1</v>
      </c>
      <c r="R13" s="3" t="b">
        <v>0</v>
      </c>
      <c r="S13" s="4">
        <v>49.800435781478882</v>
      </c>
      <c r="U13" s="6">
        <v>10</v>
      </c>
      <c r="V13" s="3">
        <v>9</v>
      </c>
      <c r="W13" s="3">
        <v>2</v>
      </c>
      <c r="X13" s="3">
        <v>2</v>
      </c>
      <c r="Y13" s="3">
        <v>15.9</v>
      </c>
      <c r="Z13" s="3">
        <v>0.24</v>
      </c>
      <c r="AA13" s="3">
        <v>0.1</v>
      </c>
      <c r="AB13" s="3" t="b">
        <v>0</v>
      </c>
      <c r="AC13" s="4">
        <v>45.648481607437127</v>
      </c>
    </row>
    <row r="14" spans="1:29" x14ac:dyDescent="0.3">
      <c r="A14" s="6">
        <v>11</v>
      </c>
      <c r="B14" s="3">
        <v>1</v>
      </c>
      <c r="C14" s="3">
        <v>1</v>
      </c>
      <c r="D14" s="3">
        <v>0</v>
      </c>
      <c r="E14" s="3">
        <v>9.5</v>
      </c>
      <c r="F14" s="3">
        <v>0.04</v>
      </c>
      <c r="G14" s="3">
        <v>0</v>
      </c>
      <c r="H14" s="3" t="b">
        <v>0</v>
      </c>
      <c r="I14" s="4">
        <v>143.55902600288391</v>
      </c>
      <c r="K14" s="6">
        <v>11</v>
      </c>
      <c r="L14" s="3">
        <v>289</v>
      </c>
      <c r="M14" s="3">
        <v>5</v>
      </c>
      <c r="N14" s="3">
        <v>43</v>
      </c>
      <c r="O14" s="3">
        <v>39.799999999999997</v>
      </c>
      <c r="P14" s="3">
        <v>0.76</v>
      </c>
      <c r="Q14" s="3">
        <v>0.5</v>
      </c>
      <c r="R14" s="3" t="b">
        <v>0</v>
      </c>
      <c r="S14" s="4">
        <v>186.43669700622559</v>
      </c>
      <c r="U14" s="6">
        <v>11</v>
      </c>
      <c r="V14" s="3">
        <v>9</v>
      </c>
      <c r="W14" s="3">
        <v>2</v>
      </c>
      <c r="X14" s="3">
        <v>2</v>
      </c>
      <c r="Y14" s="3">
        <v>15.9</v>
      </c>
      <c r="Z14" s="3">
        <v>0.24</v>
      </c>
      <c r="AA14" s="3">
        <v>0.1</v>
      </c>
      <c r="AB14" s="3" t="b">
        <v>0</v>
      </c>
      <c r="AC14" s="4">
        <v>2.6920144557952881</v>
      </c>
    </row>
    <row r="15" spans="1:29" x14ac:dyDescent="0.3">
      <c r="A15" s="6">
        <v>12</v>
      </c>
      <c r="B15" s="3">
        <v>68</v>
      </c>
      <c r="C15" s="3">
        <v>5</v>
      </c>
      <c r="D15" s="3">
        <v>9</v>
      </c>
      <c r="E15" s="3">
        <v>44</v>
      </c>
      <c r="F15" s="3">
        <v>0.68</v>
      </c>
      <c r="G15" s="3">
        <v>0.4</v>
      </c>
      <c r="H15" s="3" t="b">
        <v>0</v>
      </c>
      <c r="I15" s="4">
        <v>143.13348126411441</v>
      </c>
      <c r="K15" s="6">
        <v>12</v>
      </c>
      <c r="L15" s="3">
        <v>37</v>
      </c>
      <c r="M15" s="3">
        <v>4</v>
      </c>
      <c r="N15" s="3">
        <v>9</v>
      </c>
      <c r="O15" s="3">
        <v>35.799999999999997</v>
      </c>
      <c r="P15" s="3">
        <v>0.48</v>
      </c>
      <c r="Q15" s="3">
        <v>0.2</v>
      </c>
      <c r="R15" s="3" t="b">
        <v>0</v>
      </c>
      <c r="S15" s="4">
        <v>307.30602598190308</v>
      </c>
      <c r="U15" s="6">
        <v>12</v>
      </c>
      <c r="V15" s="3">
        <v>157</v>
      </c>
      <c r="W15" s="3">
        <v>9</v>
      </c>
      <c r="X15" s="3">
        <v>17</v>
      </c>
      <c r="Y15" s="3">
        <v>71.300000000000011</v>
      </c>
      <c r="Z15" s="3">
        <v>0.64</v>
      </c>
      <c r="AA15" s="3">
        <v>0.4</v>
      </c>
      <c r="AB15" s="3" t="b">
        <v>0</v>
      </c>
      <c r="AC15" s="4">
        <v>121.9496715068817</v>
      </c>
    </row>
    <row r="16" spans="1:29" x14ac:dyDescent="0.3">
      <c r="A16" s="6">
        <v>13</v>
      </c>
      <c r="B16" s="3">
        <v>27</v>
      </c>
      <c r="C16" s="3">
        <v>3</v>
      </c>
      <c r="D16" s="3">
        <v>2</v>
      </c>
      <c r="E16" s="3">
        <v>22.6</v>
      </c>
      <c r="F16" s="3">
        <v>0.52</v>
      </c>
      <c r="G16" s="3">
        <v>0.3</v>
      </c>
      <c r="H16" s="3" t="b">
        <v>0</v>
      </c>
      <c r="I16" s="4">
        <v>26.17097806930542</v>
      </c>
      <c r="K16" s="6">
        <v>13</v>
      </c>
      <c r="L16" s="3">
        <v>76</v>
      </c>
      <c r="M16" s="3">
        <v>6</v>
      </c>
      <c r="N16" s="3">
        <v>7</v>
      </c>
      <c r="O16" s="3">
        <v>51</v>
      </c>
      <c r="P16" s="3">
        <v>0.88</v>
      </c>
      <c r="Q16" s="3">
        <v>0.6</v>
      </c>
      <c r="R16" s="3" t="b">
        <v>0</v>
      </c>
      <c r="S16" s="4">
        <v>469.9634792804718</v>
      </c>
      <c r="U16" s="6">
        <v>13</v>
      </c>
      <c r="V16" s="3">
        <v>31</v>
      </c>
      <c r="W16" s="3">
        <v>3</v>
      </c>
      <c r="X16" s="3">
        <v>2</v>
      </c>
      <c r="Y16" s="3">
        <v>23</v>
      </c>
      <c r="Z16" s="3">
        <v>0.2</v>
      </c>
      <c r="AA16" s="3">
        <v>0.1</v>
      </c>
      <c r="AB16" s="3" t="b">
        <v>0</v>
      </c>
      <c r="AC16" s="4">
        <v>48.188979864120483</v>
      </c>
    </row>
    <row r="17" spans="1:32" x14ac:dyDescent="0.3">
      <c r="A17" s="6">
        <v>14</v>
      </c>
      <c r="B17" s="3">
        <v>9</v>
      </c>
      <c r="C17" s="3">
        <v>2</v>
      </c>
      <c r="D17" s="3">
        <v>1</v>
      </c>
      <c r="E17" s="3">
        <v>16.8</v>
      </c>
      <c r="F17" s="3">
        <v>0.2</v>
      </c>
      <c r="G17" s="3">
        <v>0.1</v>
      </c>
      <c r="H17" s="3" t="b">
        <v>0</v>
      </c>
      <c r="I17" s="4">
        <v>283.87038564682013</v>
      </c>
      <c r="K17" s="6">
        <v>14</v>
      </c>
      <c r="L17" s="3">
        <v>17</v>
      </c>
      <c r="M17" s="3">
        <v>2</v>
      </c>
      <c r="N17" s="3">
        <v>2</v>
      </c>
      <c r="O17" s="3">
        <v>16.7</v>
      </c>
      <c r="P17" s="3">
        <v>0.2</v>
      </c>
      <c r="Q17" s="3">
        <v>0.1</v>
      </c>
      <c r="R17" s="3" t="b">
        <v>0</v>
      </c>
      <c r="S17" s="4">
        <v>65.739707946777344</v>
      </c>
      <c r="U17" s="6">
        <v>14</v>
      </c>
      <c r="V17" s="3">
        <v>31</v>
      </c>
      <c r="W17" s="3">
        <v>3</v>
      </c>
      <c r="X17" s="3">
        <v>2</v>
      </c>
      <c r="Y17" s="3">
        <v>23</v>
      </c>
      <c r="Z17" s="3">
        <v>0.2</v>
      </c>
      <c r="AA17" s="3">
        <v>0.1</v>
      </c>
      <c r="AB17" s="3" t="b">
        <v>0</v>
      </c>
      <c r="AC17" s="4">
        <v>3.080780029296875</v>
      </c>
    </row>
    <row r="18" spans="1:32" x14ac:dyDescent="0.3">
      <c r="A18" s="6">
        <v>15</v>
      </c>
      <c r="B18" s="3">
        <v>370</v>
      </c>
      <c r="C18" s="3">
        <v>3</v>
      </c>
      <c r="D18" s="3">
        <v>75</v>
      </c>
      <c r="E18" s="3">
        <v>25.2</v>
      </c>
      <c r="F18" s="3">
        <v>0.36</v>
      </c>
      <c r="G18" s="3">
        <v>0.2</v>
      </c>
      <c r="H18" s="3" t="b">
        <v>0</v>
      </c>
      <c r="I18" s="4">
        <v>149.47836637496951</v>
      </c>
      <c r="K18" s="6">
        <v>15</v>
      </c>
      <c r="L18" s="3">
        <v>17</v>
      </c>
      <c r="M18" s="3">
        <v>3</v>
      </c>
      <c r="N18" s="3">
        <v>2</v>
      </c>
      <c r="O18" s="3">
        <v>25.4</v>
      </c>
      <c r="P18" s="3">
        <v>0.52</v>
      </c>
      <c r="Q18" s="3">
        <v>0.3</v>
      </c>
      <c r="R18" s="3" t="b">
        <v>0</v>
      </c>
      <c r="S18" s="4">
        <v>91.935952663421631</v>
      </c>
      <c r="U18" s="6">
        <v>15</v>
      </c>
      <c r="V18" s="3">
        <v>56</v>
      </c>
      <c r="W18" s="3">
        <v>3</v>
      </c>
      <c r="X18" s="3">
        <v>12</v>
      </c>
      <c r="Y18" s="3">
        <v>22.7</v>
      </c>
      <c r="Z18" s="3">
        <v>0.36</v>
      </c>
      <c r="AA18" s="3">
        <v>0.2</v>
      </c>
      <c r="AB18" s="3" t="b">
        <v>0</v>
      </c>
      <c r="AC18" s="4">
        <v>184.61087965965271</v>
      </c>
    </row>
    <row r="19" spans="1:32" x14ac:dyDescent="0.3">
      <c r="A19" s="6">
        <v>16</v>
      </c>
      <c r="B19" s="3">
        <v>1</v>
      </c>
      <c r="C19" s="3">
        <v>1</v>
      </c>
      <c r="D19" s="3">
        <v>0</v>
      </c>
      <c r="E19" s="3">
        <v>6.5</v>
      </c>
      <c r="F19" s="3">
        <v>0.12</v>
      </c>
      <c r="G19" s="3">
        <v>0</v>
      </c>
      <c r="H19" s="3" t="b">
        <v>0</v>
      </c>
      <c r="I19" s="4">
        <v>30.54310131072998</v>
      </c>
      <c r="K19" s="6">
        <v>16</v>
      </c>
      <c r="L19" s="3">
        <v>17</v>
      </c>
      <c r="M19" s="3">
        <v>3</v>
      </c>
      <c r="N19" s="3">
        <v>2</v>
      </c>
      <c r="O19" s="3">
        <v>25.4</v>
      </c>
      <c r="P19" s="3">
        <v>0.52</v>
      </c>
      <c r="Q19" s="3">
        <v>0.3</v>
      </c>
      <c r="R19" s="3" t="b">
        <v>0</v>
      </c>
      <c r="S19" s="4">
        <v>2.3629741668701172</v>
      </c>
      <c r="U19" s="6">
        <v>16</v>
      </c>
      <c r="V19" s="3">
        <v>26</v>
      </c>
      <c r="W19" s="3">
        <v>3</v>
      </c>
      <c r="X19" s="3">
        <v>3</v>
      </c>
      <c r="Y19" s="3">
        <v>22.4</v>
      </c>
      <c r="Z19" s="3">
        <v>0.4</v>
      </c>
      <c r="AA19" s="3">
        <v>0.1</v>
      </c>
      <c r="AB19" s="3" t="b">
        <v>0</v>
      </c>
      <c r="AC19" s="4">
        <v>38.446511030197136</v>
      </c>
    </row>
    <row r="20" spans="1:32" x14ac:dyDescent="0.3">
      <c r="A20" s="6">
        <v>17</v>
      </c>
      <c r="B20" s="3">
        <v>6</v>
      </c>
      <c r="C20" s="3">
        <v>2</v>
      </c>
      <c r="D20" s="3">
        <v>1</v>
      </c>
      <c r="E20" s="3">
        <v>16.899999999999999</v>
      </c>
      <c r="F20" s="3">
        <v>0.2</v>
      </c>
      <c r="G20" s="3">
        <v>0.1</v>
      </c>
      <c r="H20" s="3" t="b">
        <v>0</v>
      </c>
      <c r="I20" s="4">
        <v>91.874347448348999</v>
      </c>
      <c r="K20" s="6">
        <v>17</v>
      </c>
      <c r="L20" s="3">
        <v>48</v>
      </c>
      <c r="M20" s="3">
        <v>4</v>
      </c>
      <c r="N20" s="3">
        <v>3</v>
      </c>
      <c r="O20" s="3">
        <v>35.6</v>
      </c>
      <c r="P20" s="3">
        <v>0.24</v>
      </c>
      <c r="Q20" s="3">
        <v>0.1</v>
      </c>
      <c r="R20" s="3" t="b">
        <v>0</v>
      </c>
      <c r="S20" s="4">
        <v>38.598489046096802</v>
      </c>
      <c r="U20" s="6">
        <v>17</v>
      </c>
      <c r="V20" s="3">
        <v>26</v>
      </c>
      <c r="W20" s="3">
        <v>3</v>
      </c>
      <c r="X20" s="3">
        <v>3</v>
      </c>
      <c r="Y20" s="3">
        <v>22.4</v>
      </c>
      <c r="Z20" s="3">
        <v>0.4</v>
      </c>
      <c r="AA20" s="3">
        <v>0.1</v>
      </c>
      <c r="AB20" s="3" t="b">
        <v>0</v>
      </c>
      <c r="AC20" s="4">
        <v>2.3897075653076172</v>
      </c>
    </row>
    <row r="21" spans="1:32" x14ac:dyDescent="0.3">
      <c r="A21" s="6">
        <v>18</v>
      </c>
      <c r="B21" s="3">
        <v>342</v>
      </c>
      <c r="C21" s="3">
        <v>9</v>
      </c>
      <c r="D21" s="3">
        <v>16</v>
      </c>
      <c r="E21" s="3">
        <v>69.599999999999994</v>
      </c>
      <c r="F21" s="3">
        <v>0.56000000000000005</v>
      </c>
      <c r="G21" s="3">
        <v>0.3</v>
      </c>
      <c r="H21" s="3" t="b">
        <v>0</v>
      </c>
      <c r="I21" s="4">
        <v>79.737191200256348</v>
      </c>
      <c r="K21" s="6">
        <v>18</v>
      </c>
      <c r="L21" s="3">
        <v>140</v>
      </c>
      <c r="M21" s="3">
        <v>9</v>
      </c>
      <c r="N21" s="3">
        <v>12</v>
      </c>
      <c r="O21" s="3">
        <v>62.3</v>
      </c>
      <c r="P21" s="3">
        <v>0.36</v>
      </c>
      <c r="Q21" s="3">
        <v>0.2</v>
      </c>
      <c r="R21" s="3" t="b">
        <v>0</v>
      </c>
      <c r="S21" s="4">
        <v>117.2126932144165</v>
      </c>
      <c r="U21" s="6">
        <v>18</v>
      </c>
      <c r="V21" s="3">
        <v>19</v>
      </c>
      <c r="W21" s="3">
        <v>3</v>
      </c>
      <c r="X21" s="3">
        <v>2</v>
      </c>
      <c r="Y21" s="3">
        <v>26.6</v>
      </c>
      <c r="Z21" s="3">
        <v>0.36</v>
      </c>
      <c r="AA21" s="3">
        <v>0.2</v>
      </c>
      <c r="AB21" s="3" t="b">
        <v>0</v>
      </c>
      <c r="AC21" s="4">
        <v>26.547560214996341</v>
      </c>
    </row>
    <row r="22" spans="1:32" x14ac:dyDescent="0.3">
      <c r="A22" s="10">
        <v>19</v>
      </c>
      <c r="B22" s="11">
        <v>140</v>
      </c>
      <c r="C22" s="11">
        <v>9</v>
      </c>
      <c r="D22" s="11">
        <v>10</v>
      </c>
      <c r="E22" s="11">
        <v>43.8</v>
      </c>
      <c r="F22" s="11">
        <v>0.52</v>
      </c>
      <c r="G22" s="11">
        <v>0.3</v>
      </c>
      <c r="H22" s="11" t="b">
        <v>0</v>
      </c>
      <c r="I22" s="12">
        <v>28.259704113006588</v>
      </c>
      <c r="K22" s="10">
        <v>19</v>
      </c>
      <c r="L22" s="11">
        <v>270</v>
      </c>
      <c r="M22" s="11">
        <v>9</v>
      </c>
      <c r="N22" s="11">
        <v>27</v>
      </c>
      <c r="O22" s="11">
        <v>74.400000000000006</v>
      </c>
      <c r="P22" s="11">
        <v>0.84</v>
      </c>
      <c r="Q22" s="11">
        <v>0.6</v>
      </c>
      <c r="R22" s="11" t="b">
        <v>0</v>
      </c>
      <c r="S22" s="12">
        <v>122.78701639175419</v>
      </c>
      <c r="U22" s="10">
        <v>19</v>
      </c>
      <c r="V22" s="11">
        <v>626</v>
      </c>
      <c r="W22" s="11">
        <v>9</v>
      </c>
      <c r="X22" s="11">
        <v>42</v>
      </c>
      <c r="Y22" s="11">
        <v>52.900000000000013</v>
      </c>
      <c r="Z22" s="11">
        <v>0.76</v>
      </c>
      <c r="AA22" s="11">
        <v>0.5</v>
      </c>
      <c r="AB22" s="11" t="b">
        <v>0</v>
      </c>
      <c r="AC22" s="12">
        <v>81.653689384460449</v>
      </c>
      <c r="AE22" t="s">
        <v>37</v>
      </c>
      <c r="AF22" t="s">
        <v>36</v>
      </c>
    </row>
    <row r="23" spans="1:32" ht="16.8" thickBot="1" x14ac:dyDescent="0.35">
      <c r="A23" s="16" t="s">
        <v>7</v>
      </c>
      <c r="B23" s="7" t="s">
        <v>9</v>
      </c>
      <c r="C23" s="7" t="s">
        <v>9</v>
      </c>
      <c r="D23" s="7" t="s">
        <v>9</v>
      </c>
      <c r="E23" s="7" t="s">
        <v>9</v>
      </c>
      <c r="F23" s="8">
        <v>0.50199999999999989</v>
      </c>
      <c r="G23" s="9">
        <v>0.27500000000000002</v>
      </c>
      <c r="H23" s="8">
        <v>0</v>
      </c>
      <c r="I23" s="5">
        <v>93.656938660144803</v>
      </c>
      <c r="K23" s="16" t="s">
        <v>7</v>
      </c>
      <c r="L23" s="7" t="s">
        <v>9</v>
      </c>
      <c r="M23" s="7" t="s">
        <v>9</v>
      </c>
      <c r="N23" s="7" t="s">
        <v>9</v>
      </c>
      <c r="O23" s="7" t="s">
        <v>9</v>
      </c>
      <c r="P23" s="8">
        <v>0.55799999999999994</v>
      </c>
      <c r="Q23" s="8">
        <v>0.34999999999999992</v>
      </c>
      <c r="R23" s="8">
        <v>1</v>
      </c>
      <c r="S23" s="5">
        <v>115.85158115625381</v>
      </c>
      <c r="U23" s="16" t="s">
        <v>7</v>
      </c>
      <c r="V23" s="7" t="s">
        <v>9</v>
      </c>
      <c r="W23" s="7" t="s">
        <v>9</v>
      </c>
      <c r="X23" s="7" t="s">
        <v>9</v>
      </c>
      <c r="Y23" s="7" t="s">
        <v>9</v>
      </c>
      <c r="Z23" s="8">
        <v>0.5159999999999999</v>
      </c>
      <c r="AA23" s="8">
        <v>0.30999999999999994</v>
      </c>
      <c r="AB23" s="8">
        <v>1</v>
      </c>
      <c r="AC23" s="5">
        <v>62.411332643032075</v>
      </c>
      <c r="AE23">
        <f>AVERAGE(AA23,Q23,G23)</f>
        <v>0.31166666666666665</v>
      </c>
      <c r="AF23">
        <f>AVERAGE(AC24,S24,I24)</f>
        <v>1812.7990163962047</v>
      </c>
    </row>
    <row r="24" spans="1:32" x14ac:dyDescent="0.3">
      <c r="G24" s="18" t="s">
        <v>10</v>
      </c>
      <c r="H24" s="18"/>
      <c r="I24">
        <v>1873.1387732028961</v>
      </c>
      <c r="Q24" s="22" t="s">
        <v>10</v>
      </c>
      <c r="R24" s="22"/>
      <c r="S24">
        <v>2317.0316231250763</v>
      </c>
      <c r="AA24" s="22" t="s">
        <v>10</v>
      </c>
      <c r="AB24" s="22"/>
      <c r="AC24">
        <v>1248.2266528606415</v>
      </c>
    </row>
    <row r="25" spans="1:32" ht="16.8" thickBot="1" x14ac:dyDescent="0.35"/>
    <row r="26" spans="1:32" x14ac:dyDescent="0.3">
      <c r="A26" s="19" t="s">
        <v>13</v>
      </c>
      <c r="B26" s="20"/>
      <c r="C26" s="20"/>
      <c r="D26" s="20"/>
      <c r="E26" s="20"/>
      <c r="F26" s="20"/>
      <c r="G26" s="20"/>
      <c r="H26" s="20"/>
      <c r="I26" s="21"/>
      <c r="W26" s="19" t="s">
        <v>32</v>
      </c>
      <c r="X26" s="20"/>
      <c r="Y26" s="20"/>
      <c r="Z26" s="20"/>
      <c r="AA26" s="20"/>
      <c r="AB26" s="20"/>
      <c r="AC26" s="20"/>
      <c r="AD26" s="20"/>
      <c r="AE26" s="21"/>
    </row>
    <row r="27" spans="1:32" x14ac:dyDescent="0.3">
      <c r="A27" s="13" t="s">
        <v>8</v>
      </c>
      <c r="B27" s="14" t="s">
        <v>0</v>
      </c>
      <c r="C27" s="14" t="s">
        <v>1</v>
      </c>
      <c r="D27" s="14" t="s">
        <v>2</v>
      </c>
      <c r="E27" s="14" t="s">
        <v>15</v>
      </c>
      <c r="F27" s="14" t="s">
        <v>3</v>
      </c>
      <c r="G27" s="14" t="s">
        <v>4</v>
      </c>
      <c r="H27" s="14" t="s">
        <v>6</v>
      </c>
      <c r="I27" s="15" t="s">
        <v>5</v>
      </c>
      <c r="W27" s="13" t="s">
        <v>24</v>
      </c>
      <c r="X27" s="14" t="s">
        <v>25</v>
      </c>
      <c r="Y27" s="14" t="s">
        <v>26</v>
      </c>
      <c r="Z27" s="14" t="s">
        <v>27</v>
      </c>
      <c r="AA27" s="14" t="s">
        <v>33</v>
      </c>
      <c r="AB27" s="14" t="s">
        <v>28</v>
      </c>
      <c r="AC27" s="14" t="s">
        <v>29</v>
      </c>
      <c r="AD27" s="14" t="s">
        <v>30</v>
      </c>
      <c r="AE27" s="15" t="s">
        <v>31</v>
      </c>
    </row>
    <row r="28" spans="1:32" x14ac:dyDescent="0.3">
      <c r="A28" s="6">
        <v>0</v>
      </c>
      <c r="B28" s="3">
        <v>1032</v>
      </c>
      <c r="C28" s="3">
        <v>9</v>
      </c>
      <c r="D28" s="3">
        <v>97</v>
      </c>
      <c r="E28" s="3">
        <v>49.8</v>
      </c>
      <c r="F28" s="3">
        <v>0.16</v>
      </c>
      <c r="G28" s="3">
        <v>0</v>
      </c>
      <c r="H28" s="3" t="b">
        <v>0</v>
      </c>
      <c r="I28" s="4">
        <v>136.87799906730649</v>
      </c>
      <c r="U28" s="2"/>
      <c r="V28" s="2"/>
      <c r="W28" s="6">
        <v>0</v>
      </c>
      <c r="X28" s="3">
        <v>233</v>
      </c>
      <c r="Y28" s="3">
        <v>9</v>
      </c>
      <c r="Z28" s="3">
        <v>24</v>
      </c>
      <c r="AA28" s="3">
        <v>0</v>
      </c>
      <c r="AB28" s="3">
        <v>0.6</v>
      </c>
      <c r="AC28" s="3">
        <v>0.2</v>
      </c>
      <c r="AD28" s="3" t="b">
        <v>0</v>
      </c>
      <c r="AE28" s="4">
        <v>100.493580818176</v>
      </c>
    </row>
    <row r="29" spans="1:32" x14ac:dyDescent="0.3">
      <c r="A29" s="6">
        <v>1</v>
      </c>
      <c r="B29" s="3">
        <v>192</v>
      </c>
      <c r="C29" s="3">
        <v>9</v>
      </c>
      <c r="D29" s="3">
        <v>27</v>
      </c>
      <c r="E29" s="3">
        <v>75.2</v>
      </c>
      <c r="F29" s="3">
        <v>0.76</v>
      </c>
      <c r="G29" s="3">
        <v>0.5</v>
      </c>
      <c r="H29" s="3" t="b">
        <v>0</v>
      </c>
      <c r="I29" s="4">
        <v>136.44690632820129</v>
      </c>
      <c r="U29" s="2"/>
      <c r="V29" s="2"/>
      <c r="W29" s="6">
        <v>1</v>
      </c>
      <c r="X29" s="3">
        <v>97</v>
      </c>
      <c r="Y29" s="3">
        <v>9</v>
      </c>
      <c r="Z29" s="3">
        <v>9</v>
      </c>
      <c r="AA29" s="3">
        <v>0</v>
      </c>
      <c r="AB29" s="3">
        <v>0.8</v>
      </c>
      <c r="AC29" s="3">
        <v>0.5</v>
      </c>
      <c r="AD29" s="3" t="b">
        <v>0</v>
      </c>
      <c r="AE29" s="4">
        <v>62.381162881851203</v>
      </c>
    </row>
    <row r="30" spans="1:32" x14ac:dyDescent="0.3">
      <c r="A30" s="6">
        <v>2</v>
      </c>
      <c r="B30" s="3">
        <v>98</v>
      </c>
      <c r="C30" s="3">
        <v>9</v>
      </c>
      <c r="D30" s="3">
        <v>8</v>
      </c>
      <c r="E30" s="3">
        <v>64.3</v>
      </c>
      <c r="F30" s="3">
        <v>0.56000000000000005</v>
      </c>
      <c r="G30" s="3">
        <v>0.3</v>
      </c>
      <c r="H30" s="3" t="b">
        <v>0</v>
      </c>
      <c r="I30" s="4">
        <v>33.869059801101677</v>
      </c>
      <c r="U30" s="2"/>
      <c r="V30" s="2"/>
      <c r="W30" s="6">
        <v>2</v>
      </c>
      <c r="X30" s="3">
        <v>145</v>
      </c>
      <c r="Y30" s="3">
        <v>9</v>
      </c>
      <c r="Z30" s="3">
        <v>18</v>
      </c>
      <c r="AA30" s="3">
        <v>0</v>
      </c>
      <c r="AB30" s="3">
        <v>0.68</v>
      </c>
      <c r="AC30" s="3">
        <v>0.4</v>
      </c>
      <c r="AD30" s="3" t="b">
        <v>0</v>
      </c>
      <c r="AE30" s="4">
        <v>51.513988971710212</v>
      </c>
    </row>
    <row r="31" spans="1:32" x14ac:dyDescent="0.3">
      <c r="A31" s="6">
        <v>3</v>
      </c>
      <c r="B31" s="3">
        <v>145</v>
      </c>
      <c r="C31" s="3">
        <v>9</v>
      </c>
      <c r="D31" s="3">
        <v>9</v>
      </c>
      <c r="E31" s="3">
        <v>66.7</v>
      </c>
      <c r="F31" s="3">
        <v>0.36</v>
      </c>
      <c r="G31" s="3">
        <v>0.2</v>
      </c>
      <c r="H31" s="3" t="b">
        <v>0</v>
      </c>
      <c r="I31" s="4">
        <v>18.744171142578121</v>
      </c>
      <c r="U31" s="2"/>
      <c r="V31" s="2"/>
      <c r="W31" s="6">
        <v>3</v>
      </c>
      <c r="X31" s="3">
        <v>93</v>
      </c>
      <c r="Y31" s="3">
        <v>9</v>
      </c>
      <c r="Z31" s="3">
        <v>8</v>
      </c>
      <c r="AA31" s="3">
        <v>0</v>
      </c>
      <c r="AB31" s="3">
        <v>0.36</v>
      </c>
      <c r="AC31" s="3">
        <v>0.2</v>
      </c>
      <c r="AD31" s="3" t="b">
        <v>0</v>
      </c>
      <c r="AE31" s="4">
        <v>16.590220928192139</v>
      </c>
    </row>
    <row r="32" spans="1:32" x14ac:dyDescent="0.3">
      <c r="A32" s="6">
        <v>4</v>
      </c>
      <c r="B32" s="3">
        <v>1238</v>
      </c>
      <c r="C32" s="3">
        <v>9</v>
      </c>
      <c r="D32" s="3">
        <v>85</v>
      </c>
      <c r="E32" s="3">
        <v>56.4</v>
      </c>
      <c r="F32" s="3">
        <v>0.28000000000000003</v>
      </c>
      <c r="G32" s="3">
        <v>0</v>
      </c>
      <c r="H32" s="3" t="b">
        <v>0</v>
      </c>
      <c r="I32" s="4">
        <v>138.31551766395569</v>
      </c>
      <c r="U32" s="2"/>
      <c r="V32" s="2"/>
      <c r="W32" s="6">
        <v>4</v>
      </c>
      <c r="X32" s="3">
        <v>436</v>
      </c>
      <c r="Y32" s="3">
        <v>9</v>
      </c>
      <c r="Z32" s="3">
        <v>63</v>
      </c>
      <c r="AA32" s="3">
        <v>0</v>
      </c>
      <c r="AB32" s="3">
        <v>0.2</v>
      </c>
      <c r="AC32" s="3">
        <v>0.1</v>
      </c>
      <c r="AD32" s="3" t="b">
        <v>0</v>
      </c>
      <c r="AE32" s="4">
        <v>175.92432951927191</v>
      </c>
    </row>
    <row r="33" spans="1:31" x14ac:dyDescent="0.3">
      <c r="A33" s="6">
        <v>5</v>
      </c>
      <c r="B33" s="3">
        <v>116</v>
      </c>
      <c r="C33" s="3">
        <v>9</v>
      </c>
      <c r="D33" s="3">
        <v>8</v>
      </c>
      <c r="E33" s="3">
        <v>77.400000000000006</v>
      </c>
      <c r="F33" s="3">
        <v>0.68</v>
      </c>
      <c r="G33" s="3">
        <v>0.3</v>
      </c>
      <c r="H33" s="3" t="b">
        <v>0</v>
      </c>
      <c r="I33" s="4">
        <v>49.756659746170037</v>
      </c>
      <c r="U33" s="2"/>
      <c r="V33" s="2"/>
      <c r="W33" s="6">
        <v>5</v>
      </c>
      <c r="X33" s="3">
        <v>144</v>
      </c>
      <c r="Y33" s="3">
        <v>9</v>
      </c>
      <c r="Z33" s="3">
        <v>12</v>
      </c>
      <c r="AA33" s="3">
        <v>0</v>
      </c>
      <c r="AB33" s="3">
        <v>0.6</v>
      </c>
      <c r="AC33" s="3">
        <v>0.3</v>
      </c>
      <c r="AD33" s="3" t="b">
        <v>0</v>
      </c>
      <c r="AE33" s="4">
        <v>77.636669158935547</v>
      </c>
    </row>
    <row r="34" spans="1:31" x14ac:dyDescent="0.3">
      <c r="A34" s="6">
        <v>6</v>
      </c>
      <c r="B34" s="3">
        <v>929</v>
      </c>
      <c r="C34" s="3">
        <v>9</v>
      </c>
      <c r="D34" s="3">
        <v>55</v>
      </c>
      <c r="E34" s="3">
        <v>52</v>
      </c>
      <c r="F34" s="3">
        <v>0.64</v>
      </c>
      <c r="G34" s="3">
        <v>0.4</v>
      </c>
      <c r="H34" s="3" t="b">
        <v>0</v>
      </c>
      <c r="I34" s="4">
        <v>76.035723209381104</v>
      </c>
      <c r="U34" s="2"/>
      <c r="V34" s="2"/>
      <c r="W34" s="6">
        <v>6</v>
      </c>
      <c r="X34" s="3">
        <v>131</v>
      </c>
      <c r="Y34" s="3">
        <v>9</v>
      </c>
      <c r="Z34" s="3">
        <v>8</v>
      </c>
      <c r="AA34" s="3">
        <v>0</v>
      </c>
      <c r="AB34" s="3">
        <v>0.4</v>
      </c>
      <c r="AC34" s="3">
        <v>0.2</v>
      </c>
      <c r="AD34" s="3" t="b">
        <v>0</v>
      </c>
      <c r="AE34" s="4">
        <v>23.397292375564579</v>
      </c>
    </row>
    <row r="35" spans="1:31" x14ac:dyDescent="0.3">
      <c r="A35" s="6">
        <v>7</v>
      </c>
      <c r="B35" s="3">
        <v>170</v>
      </c>
      <c r="C35" s="3">
        <v>9</v>
      </c>
      <c r="D35" s="3">
        <v>27</v>
      </c>
      <c r="E35" s="3">
        <v>65.099999999999994</v>
      </c>
      <c r="F35" s="3">
        <v>0.64</v>
      </c>
      <c r="G35" s="3">
        <v>0.3</v>
      </c>
      <c r="H35" s="3" t="b">
        <v>0</v>
      </c>
      <c r="I35" s="4">
        <v>72.480998992919922</v>
      </c>
      <c r="U35" s="2"/>
      <c r="V35" s="2"/>
      <c r="W35" s="6">
        <v>7</v>
      </c>
      <c r="X35" s="3">
        <v>95</v>
      </c>
      <c r="Y35" s="3">
        <v>9</v>
      </c>
      <c r="Z35" s="3">
        <v>9</v>
      </c>
      <c r="AA35" s="3">
        <v>0</v>
      </c>
      <c r="AB35" s="3">
        <v>0.64</v>
      </c>
      <c r="AC35" s="3">
        <v>0.4</v>
      </c>
      <c r="AD35" s="3" t="b">
        <v>0</v>
      </c>
      <c r="AE35" s="4">
        <v>39.222715616226203</v>
      </c>
    </row>
    <row r="36" spans="1:31" x14ac:dyDescent="0.3">
      <c r="A36" s="6">
        <v>8</v>
      </c>
      <c r="B36" s="3">
        <v>99</v>
      </c>
      <c r="C36" s="3">
        <v>9</v>
      </c>
      <c r="D36" s="3">
        <v>8</v>
      </c>
      <c r="E36" s="3">
        <v>75.2</v>
      </c>
      <c r="F36" s="3">
        <v>0</v>
      </c>
      <c r="G36" s="3">
        <v>0</v>
      </c>
      <c r="H36" s="3" t="b">
        <v>0</v>
      </c>
      <c r="I36" s="4">
        <v>18.99485611915588</v>
      </c>
      <c r="U36" s="2"/>
      <c r="V36" s="2"/>
      <c r="W36" s="6">
        <v>8</v>
      </c>
      <c r="X36" s="3">
        <v>89</v>
      </c>
      <c r="Y36" s="3">
        <v>9</v>
      </c>
      <c r="Z36" s="3">
        <v>9</v>
      </c>
      <c r="AA36" s="3">
        <v>0</v>
      </c>
      <c r="AB36" s="3">
        <v>0.88</v>
      </c>
      <c r="AC36" s="3">
        <v>0.6</v>
      </c>
      <c r="AD36" s="3" t="b">
        <v>0</v>
      </c>
      <c r="AE36" s="4">
        <v>66.888720989227295</v>
      </c>
    </row>
    <row r="37" spans="1:31" x14ac:dyDescent="0.3">
      <c r="A37" s="6">
        <v>9</v>
      </c>
      <c r="B37" s="3">
        <v>156</v>
      </c>
      <c r="C37" s="3">
        <v>9</v>
      </c>
      <c r="D37" s="3">
        <v>36</v>
      </c>
      <c r="E37" s="3">
        <v>55</v>
      </c>
      <c r="F37" s="3">
        <v>0.12</v>
      </c>
      <c r="G37" s="3">
        <v>0</v>
      </c>
      <c r="H37" s="3" t="b">
        <v>0</v>
      </c>
      <c r="I37" s="4">
        <v>186.365031003952</v>
      </c>
      <c r="U37" s="2"/>
      <c r="V37" s="2"/>
      <c r="W37" s="6">
        <v>9</v>
      </c>
      <c r="X37" s="3">
        <v>110</v>
      </c>
      <c r="Y37" s="3">
        <v>9</v>
      </c>
      <c r="Z37" s="3">
        <v>19</v>
      </c>
      <c r="AA37" s="3">
        <v>0</v>
      </c>
      <c r="AB37" s="3">
        <v>0.88</v>
      </c>
      <c r="AC37" s="3">
        <v>0.6</v>
      </c>
      <c r="AD37" s="3" t="b">
        <v>0</v>
      </c>
      <c r="AE37" s="4">
        <v>131.03133988380429</v>
      </c>
    </row>
    <row r="38" spans="1:31" x14ac:dyDescent="0.3">
      <c r="A38" s="6">
        <v>10</v>
      </c>
      <c r="B38" s="3">
        <v>178</v>
      </c>
      <c r="C38" s="3">
        <v>9</v>
      </c>
      <c r="D38" s="3">
        <v>20</v>
      </c>
      <c r="E38" s="3">
        <v>79.3</v>
      </c>
      <c r="F38" s="3">
        <v>0.24</v>
      </c>
      <c r="G38" s="3">
        <v>0.1</v>
      </c>
      <c r="H38" s="3" t="b">
        <v>0</v>
      </c>
      <c r="I38" s="4">
        <v>54.581976652145393</v>
      </c>
      <c r="U38" s="2"/>
      <c r="V38" s="2"/>
      <c r="W38" s="6">
        <v>10</v>
      </c>
      <c r="X38" s="3">
        <v>131</v>
      </c>
      <c r="Y38" s="3">
        <v>9</v>
      </c>
      <c r="Z38" s="3">
        <v>10</v>
      </c>
      <c r="AA38" s="3">
        <v>0</v>
      </c>
      <c r="AB38" s="3">
        <v>0.24</v>
      </c>
      <c r="AC38" s="3">
        <v>0.1</v>
      </c>
      <c r="AD38" s="3" t="b">
        <v>0</v>
      </c>
      <c r="AE38" s="4">
        <v>35.727811574935913</v>
      </c>
    </row>
    <row r="39" spans="1:31" x14ac:dyDescent="0.3">
      <c r="A39" s="6">
        <v>11</v>
      </c>
      <c r="B39" s="3">
        <v>606</v>
      </c>
      <c r="C39" s="3">
        <v>9</v>
      </c>
      <c r="D39" s="3">
        <v>84</v>
      </c>
      <c r="E39" s="3">
        <v>80.900000000000006</v>
      </c>
      <c r="F39" s="3">
        <v>0.2</v>
      </c>
      <c r="G39" s="3">
        <v>0.1</v>
      </c>
      <c r="H39" s="3" t="b">
        <v>0</v>
      </c>
      <c r="I39" s="4">
        <v>71.234222650527954</v>
      </c>
      <c r="U39" s="2"/>
      <c r="V39" s="2"/>
      <c r="W39" s="6">
        <v>11</v>
      </c>
      <c r="X39" s="3">
        <v>184</v>
      </c>
      <c r="Y39" s="3">
        <v>9</v>
      </c>
      <c r="Z39" s="3">
        <v>16</v>
      </c>
      <c r="AA39" s="3">
        <v>19</v>
      </c>
      <c r="AB39" s="3">
        <v>0.24</v>
      </c>
      <c r="AC39" s="3">
        <v>0.1</v>
      </c>
      <c r="AD39" s="3" t="b">
        <v>0</v>
      </c>
      <c r="AE39" s="4">
        <v>69.086345672607393</v>
      </c>
    </row>
    <row r="40" spans="1:31" x14ac:dyDescent="0.3">
      <c r="A40" s="6">
        <v>12</v>
      </c>
      <c r="B40" s="3">
        <v>223</v>
      </c>
      <c r="C40" s="3">
        <v>9</v>
      </c>
      <c r="D40" s="3">
        <v>37</v>
      </c>
      <c r="E40" s="3">
        <v>80.399999999999991</v>
      </c>
      <c r="F40" s="3">
        <v>0.44</v>
      </c>
      <c r="G40" s="3">
        <v>0.2</v>
      </c>
      <c r="H40" s="3" t="b">
        <v>0</v>
      </c>
      <c r="I40" s="4">
        <v>62.074551105499268</v>
      </c>
      <c r="U40" s="2"/>
      <c r="V40" s="2"/>
      <c r="W40" s="6">
        <v>12</v>
      </c>
      <c r="X40" s="3">
        <v>84</v>
      </c>
      <c r="Y40" s="3">
        <v>9</v>
      </c>
      <c r="Z40" s="3">
        <v>8</v>
      </c>
      <c r="AA40" s="3">
        <v>0</v>
      </c>
      <c r="AB40" s="3">
        <v>0.52</v>
      </c>
      <c r="AC40" s="3">
        <v>0.3</v>
      </c>
      <c r="AD40" s="3" t="b">
        <v>0</v>
      </c>
      <c r="AE40" s="4">
        <v>47.330959320068359</v>
      </c>
    </row>
    <row r="41" spans="1:31" x14ac:dyDescent="0.3">
      <c r="A41" s="6">
        <v>13</v>
      </c>
      <c r="B41" s="3">
        <v>187</v>
      </c>
      <c r="C41" s="3">
        <v>9</v>
      </c>
      <c r="D41" s="3">
        <v>37</v>
      </c>
      <c r="E41" s="3">
        <v>77.5</v>
      </c>
      <c r="F41" s="3">
        <v>0.76</v>
      </c>
      <c r="G41" s="3">
        <v>0.5</v>
      </c>
      <c r="H41" s="3" t="b">
        <v>0</v>
      </c>
      <c r="I41" s="4">
        <v>140.8976137638092</v>
      </c>
      <c r="P41" t="s">
        <v>17</v>
      </c>
      <c r="Q41" s="23"/>
      <c r="U41" s="2"/>
      <c r="V41" s="2"/>
      <c r="W41" s="6">
        <v>13</v>
      </c>
      <c r="X41" s="3">
        <v>148</v>
      </c>
      <c r="Y41" s="3">
        <v>9</v>
      </c>
      <c r="Z41" s="3">
        <v>8</v>
      </c>
      <c r="AA41" s="3">
        <v>0</v>
      </c>
      <c r="AB41" s="3">
        <v>0.2</v>
      </c>
      <c r="AC41" s="3">
        <v>0.1</v>
      </c>
      <c r="AD41" s="3" t="b">
        <v>0</v>
      </c>
      <c r="AE41" s="4">
        <v>45.681953191757202</v>
      </c>
    </row>
    <row r="42" spans="1:31" x14ac:dyDescent="0.3">
      <c r="A42" s="6">
        <v>14</v>
      </c>
      <c r="B42" s="3">
        <v>106</v>
      </c>
      <c r="C42" s="3">
        <v>9</v>
      </c>
      <c r="D42" s="3">
        <v>8</v>
      </c>
      <c r="E42" s="3">
        <v>79.400000000000006</v>
      </c>
      <c r="F42" s="3">
        <v>0.24</v>
      </c>
      <c r="G42" s="3">
        <v>0.1</v>
      </c>
      <c r="H42" s="3" t="b">
        <v>0</v>
      </c>
      <c r="I42" s="4">
        <v>31.093199968337998</v>
      </c>
      <c r="P42" t="s">
        <v>20</v>
      </c>
      <c r="U42" s="2"/>
      <c r="V42" s="2"/>
      <c r="W42" s="6">
        <v>14</v>
      </c>
      <c r="X42" s="3">
        <v>193</v>
      </c>
      <c r="Y42" s="3">
        <v>9</v>
      </c>
      <c r="Z42" s="3">
        <v>13</v>
      </c>
      <c r="AA42" s="3">
        <v>0</v>
      </c>
      <c r="AB42" s="3">
        <v>0.04</v>
      </c>
      <c r="AC42" s="3">
        <v>0</v>
      </c>
      <c r="AD42" s="3" t="b">
        <v>0</v>
      </c>
      <c r="AE42" s="4">
        <v>78.631081342697144</v>
      </c>
    </row>
    <row r="43" spans="1:31" x14ac:dyDescent="0.3">
      <c r="A43" s="6">
        <v>15</v>
      </c>
      <c r="B43" s="3">
        <v>131</v>
      </c>
      <c r="C43" s="3">
        <v>9</v>
      </c>
      <c r="D43" s="3">
        <v>19</v>
      </c>
      <c r="E43" s="3">
        <v>71.5</v>
      </c>
      <c r="F43" s="3">
        <v>0.52</v>
      </c>
      <c r="G43" s="3">
        <v>0.3</v>
      </c>
      <c r="H43" s="3" t="b">
        <v>0</v>
      </c>
      <c r="I43" s="4">
        <v>70.917912483215332</v>
      </c>
      <c r="P43" t="s">
        <v>16</v>
      </c>
      <c r="U43" s="2"/>
      <c r="V43" s="2"/>
      <c r="W43" s="6">
        <v>15</v>
      </c>
      <c r="X43" s="3">
        <v>121</v>
      </c>
      <c r="Y43" s="3">
        <v>9</v>
      </c>
      <c r="Z43" s="3">
        <v>14</v>
      </c>
      <c r="AA43" s="3">
        <v>0</v>
      </c>
      <c r="AB43" s="3">
        <v>0.24</v>
      </c>
      <c r="AC43" s="3">
        <v>0.1</v>
      </c>
      <c r="AD43" s="3" t="b">
        <v>0</v>
      </c>
      <c r="AE43" s="4">
        <v>112.7463431358337</v>
      </c>
    </row>
    <row r="44" spans="1:31" x14ac:dyDescent="0.3">
      <c r="A44" s="6">
        <v>16</v>
      </c>
      <c r="B44" s="3">
        <v>128</v>
      </c>
      <c r="C44" s="3">
        <v>9</v>
      </c>
      <c r="D44" s="3">
        <v>9</v>
      </c>
      <c r="E44" s="3">
        <v>57.9</v>
      </c>
      <c r="F44" s="3">
        <v>0.32</v>
      </c>
      <c r="G44" s="3">
        <v>0</v>
      </c>
      <c r="H44" s="3" t="b">
        <v>0</v>
      </c>
      <c r="I44" s="4">
        <v>37.692429542541497</v>
      </c>
      <c r="P44" t="s">
        <v>18</v>
      </c>
      <c r="U44" s="2"/>
      <c r="V44" s="2"/>
      <c r="W44" s="6">
        <v>16</v>
      </c>
      <c r="X44" s="3">
        <v>119</v>
      </c>
      <c r="Y44" s="3">
        <v>9</v>
      </c>
      <c r="Z44" s="3">
        <v>15</v>
      </c>
      <c r="AA44" s="3">
        <v>0</v>
      </c>
      <c r="AB44" s="3">
        <v>0.4</v>
      </c>
      <c r="AC44" s="3">
        <v>0.1</v>
      </c>
      <c r="AD44" s="3" t="b">
        <v>0</v>
      </c>
      <c r="AE44" s="4">
        <v>89.071246385574341</v>
      </c>
    </row>
    <row r="45" spans="1:31" x14ac:dyDescent="0.3">
      <c r="A45" s="6">
        <v>17</v>
      </c>
      <c r="B45" s="3">
        <v>140</v>
      </c>
      <c r="C45" s="3">
        <v>9</v>
      </c>
      <c r="D45" s="3">
        <v>13</v>
      </c>
      <c r="E45" s="3">
        <v>80.400000000000006</v>
      </c>
      <c r="F45" s="3">
        <v>0.2</v>
      </c>
      <c r="G45" s="3">
        <v>0.1</v>
      </c>
      <c r="H45" s="3" t="b">
        <v>0</v>
      </c>
      <c r="I45" s="4">
        <v>63.499438524246202</v>
      </c>
      <c r="P45" t="s">
        <v>19</v>
      </c>
      <c r="U45" s="2"/>
      <c r="V45" s="2"/>
      <c r="W45" s="6">
        <v>17</v>
      </c>
      <c r="X45" s="3">
        <v>72</v>
      </c>
      <c r="Y45" s="3">
        <v>9</v>
      </c>
      <c r="Z45" s="3">
        <v>8</v>
      </c>
      <c r="AA45" s="3">
        <v>0</v>
      </c>
      <c r="AB45" s="3">
        <v>0.56000000000000005</v>
      </c>
      <c r="AC45" s="3">
        <v>0.3</v>
      </c>
      <c r="AD45" s="3" t="b">
        <v>0</v>
      </c>
      <c r="AE45" s="4">
        <v>42.73055100440979</v>
      </c>
    </row>
    <row r="46" spans="1:31" x14ac:dyDescent="0.3">
      <c r="A46" s="6">
        <v>18</v>
      </c>
      <c r="B46" s="3">
        <v>128</v>
      </c>
      <c r="C46" s="3">
        <v>9</v>
      </c>
      <c r="D46" s="3">
        <v>8</v>
      </c>
      <c r="E46" s="3">
        <v>71.400000000000006</v>
      </c>
      <c r="F46" s="3">
        <v>0.48</v>
      </c>
      <c r="G46" s="3">
        <v>0.2</v>
      </c>
      <c r="H46" s="3" t="b">
        <v>0</v>
      </c>
      <c r="I46" s="4">
        <v>32.629870653152473</v>
      </c>
      <c r="P46" t="s">
        <v>21</v>
      </c>
      <c r="U46" s="2"/>
      <c r="V46" s="2"/>
      <c r="W46" s="6">
        <v>18</v>
      </c>
      <c r="X46" s="3">
        <v>183</v>
      </c>
      <c r="Y46" s="3">
        <v>9</v>
      </c>
      <c r="Z46" s="3">
        <v>8</v>
      </c>
      <c r="AA46" s="3">
        <v>0</v>
      </c>
      <c r="AB46" s="3">
        <v>0.28000000000000003</v>
      </c>
      <c r="AC46" s="3">
        <v>0.1</v>
      </c>
      <c r="AD46" s="3" t="b">
        <v>0</v>
      </c>
      <c r="AE46" s="4">
        <v>22.381263494491581</v>
      </c>
    </row>
    <row r="47" spans="1:31" x14ac:dyDescent="0.3">
      <c r="A47" s="10">
        <v>19</v>
      </c>
      <c r="B47" s="11">
        <v>128</v>
      </c>
      <c r="C47" s="11">
        <v>9</v>
      </c>
      <c r="D47" s="11">
        <v>8</v>
      </c>
      <c r="E47" s="11">
        <v>59.5</v>
      </c>
      <c r="F47" s="11">
        <v>0.36</v>
      </c>
      <c r="G47" s="11">
        <v>0.2</v>
      </c>
      <c r="H47" s="11" t="b">
        <v>0</v>
      </c>
      <c r="I47" s="12">
        <v>14.19990873336792</v>
      </c>
      <c r="U47" s="2"/>
      <c r="V47" s="2"/>
      <c r="W47" s="10">
        <v>19</v>
      </c>
      <c r="X47" s="11">
        <v>692</v>
      </c>
      <c r="Y47" s="11">
        <v>9</v>
      </c>
      <c r="Z47" s="11">
        <v>58</v>
      </c>
      <c r="AA47" s="11">
        <v>0</v>
      </c>
      <c r="AB47" s="11">
        <v>0.6</v>
      </c>
      <c r="AC47" s="11">
        <v>0.3</v>
      </c>
      <c r="AD47" s="11" t="b">
        <v>0</v>
      </c>
      <c r="AE47" s="12">
        <v>109.5393626689911</v>
      </c>
    </row>
    <row r="48" spans="1:31" ht="16.8" thickBot="1" x14ac:dyDescent="0.35">
      <c r="A48" s="16" t="s">
        <v>7</v>
      </c>
      <c r="B48" s="7" t="s">
        <v>9</v>
      </c>
      <c r="C48" s="7" t="s">
        <v>9</v>
      </c>
      <c r="D48" s="7" t="s">
        <v>9</v>
      </c>
      <c r="E48" s="7" t="s">
        <v>9</v>
      </c>
      <c r="F48" s="8">
        <v>0.39800000000000008</v>
      </c>
      <c r="G48" s="9">
        <v>0.19</v>
      </c>
      <c r="H48" s="8">
        <v>0</v>
      </c>
      <c r="I48" s="5">
        <v>72.335402357578275</v>
      </c>
      <c r="W48" s="16" t="s">
        <v>34</v>
      </c>
      <c r="X48" s="7" t="s">
        <v>35</v>
      </c>
      <c r="Y48" s="7" t="s">
        <v>35</v>
      </c>
      <c r="Z48" s="7" t="s">
        <v>35</v>
      </c>
      <c r="AA48" s="7" t="s">
        <v>35</v>
      </c>
      <c r="AB48" s="8">
        <v>0.45800000000000002</v>
      </c>
      <c r="AC48" s="8">
        <v>0.24499999999999997</v>
      </c>
      <c r="AD48" s="8">
        <v>0</v>
      </c>
      <c r="AE48" s="5">
        <v>84.337132167816165</v>
      </c>
    </row>
    <row r="49" spans="1:31" x14ac:dyDescent="0.3">
      <c r="G49" s="18" t="s">
        <v>10</v>
      </c>
      <c r="H49" s="18"/>
      <c r="I49">
        <v>1446.7080471515701</v>
      </c>
      <c r="AC49" s="22" t="s">
        <v>10</v>
      </c>
      <c r="AD49" s="22"/>
      <c r="AE49">
        <f>SUM(AE28:AE47)</f>
        <v>1398.0069389343259</v>
      </c>
    </row>
    <row r="50" spans="1:31" ht="16.8" thickBot="1" x14ac:dyDescent="0.35">
      <c r="Z50" s="2"/>
      <c r="AA50" s="2"/>
      <c r="AB50" s="2"/>
      <c r="AC50" s="2"/>
    </row>
    <row r="51" spans="1:31" x14ac:dyDescent="0.3">
      <c r="A51" s="19" t="s">
        <v>23</v>
      </c>
      <c r="B51" s="20"/>
      <c r="C51" s="20"/>
      <c r="D51" s="20"/>
      <c r="E51" s="20"/>
      <c r="F51" s="20"/>
      <c r="G51" s="20"/>
      <c r="H51" s="20"/>
      <c r="I51" s="21"/>
      <c r="K51" s="19" t="s">
        <v>13</v>
      </c>
      <c r="L51" s="20"/>
      <c r="M51" s="20"/>
      <c r="N51" s="20"/>
      <c r="O51" s="20"/>
      <c r="P51" s="20"/>
      <c r="Q51" s="20"/>
      <c r="R51" s="20"/>
      <c r="S51" s="21"/>
      <c r="U51" s="19" t="s">
        <v>32</v>
      </c>
      <c r="V51" s="20"/>
      <c r="W51" s="20"/>
      <c r="X51" s="20"/>
      <c r="Y51" s="20"/>
      <c r="Z51" s="20"/>
      <c r="AA51" s="20"/>
      <c r="AB51" s="20"/>
      <c r="AC51" s="21"/>
    </row>
    <row r="52" spans="1:31" x14ac:dyDescent="0.3">
      <c r="A52" s="13" t="s">
        <v>8</v>
      </c>
      <c r="B52" s="14" t="s">
        <v>0</v>
      </c>
      <c r="C52" s="14" t="s">
        <v>1</v>
      </c>
      <c r="D52" s="14" t="s">
        <v>2</v>
      </c>
      <c r="E52" s="14" t="s">
        <v>15</v>
      </c>
      <c r="F52" s="14" t="s">
        <v>3</v>
      </c>
      <c r="G52" s="14" t="s">
        <v>4</v>
      </c>
      <c r="H52" s="14" t="s">
        <v>6</v>
      </c>
      <c r="I52" s="15" t="s">
        <v>5</v>
      </c>
      <c r="K52" s="13" t="s">
        <v>8</v>
      </c>
      <c r="L52" s="14" t="s">
        <v>0</v>
      </c>
      <c r="M52" s="14" t="s">
        <v>1</v>
      </c>
      <c r="N52" s="14" t="s">
        <v>2</v>
      </c>
      <c r="O52" s="14" t="s">
        <v>15</v>
      </c>
      <c r="P52" s="14" t="s">
        <v>3</v>
      </c>
      <c r="Q52" s="14" t="s">
        <v>4</v>
      </c>
      <c r="R52" s="14" t="s">
        <v>6</v>
      </c>
      <c r="S52" s="15" t="s">
        <v>5</v>
      </c>
      <c r="U52" s="13" t="s">
        <v>24</v>
      </c>
      <c r="V52" s="14" t="s">
        <v>25</v>
      </c>
      <c r="W52" s="14" t="s">
        <v>26</v>
      </c>
      <c r="X52" s="14" t="s">
        <v>27</v>
      </c>
      <c r="Y52" s="14" t="s">
        <v>33</v>
      </c>
      <c r="Z52" s="14" t="s">
        <v>28</v>
      </c>
      <c r="AA52" s="14" t="s">
        <v>29</v>
      </c>
      <c r="AB52" s="14" t="s">
        <v>30</v>
      </c>
      <c r="AC52" s="15" t="s">
        <v>31</v>
      </c>
    </row>
    <row r="53" spans="1:31" x14ac:dyDescent="0.3">
      <c r="A53" s="6">
        <v>0</v>
      </c>
      <c r="B53" s="3">
        <v>81</v>
      </c>
      <c r="C53" s="3">
        <v>9</v>
      </c>
      <c r="D53" s="3">
        <v>8</v>
      </c>
      <c r="E53" s="3">
        <v>19</v>
      </c>
      <c r="F53" s="3">
        <v>0.48</v>
      </c>
      <c r="G53" s="3">
        <v>0.2</v>
      </c>
      <c r="H53" s="3" t="b">
        <v>0</v>
      </c>
      <c r="I53" s="4">
        <v>28.12956070899963</v>
      </c>
      <c r="K53" s="6">
        <v>0</v>
      </c>
      <c r="L53" s="3">
        <v>174</v>
      </c>
      <c r="M53" s="3">
        <v>9</v>
      </c>
      <c r="N53" s="3">
        <v>8</v>
      </c>
      <c r="O53" s="3">
        <v>19</v>
      </c>
      <c r="P53" s="3">
        <v>0.6</v>
      </c>
      <c r="Q53" s="3">
        <v>0.2</v>
      </c>
      <c r="R53" s="3" t="b">
        <v>0</v>
      </c>
      <c r="S53" s="4">
        <v>45.736456155776978</v>
      </c>
      <c r="U53" s="6">
        <v>0</v>
      </c>
      <c r="V53" s="3">
        <v>233</v>
      </c>
      <c r="W53" s="3">
        <v>9</v>
      </c>
      <c r="X53" s="3">
        <v>24</v>
      </c>
      <c r="Y53" s="3">
        <v>0</v>
      </c>
      <c r="Z53" s="3">
        <v>0.6</v>
      </c>
      <c r="AA53" s="3">
        <v>0.2</v>
      </c>
      <c r="AB53" s="3" t="b">
        <v>0</v>
      </c>
      <c r="AC53" s="4">
        <v>100.493580818176</v>
      </c>
    </row>
    <row r="54" spans="1:31" x14ac:dyDescent="0.3">
      <c r="A54" s="6">
        <v>1</v>
      </c>
      <c r="B54" s="3">
        <v>79</v>
      </c>
      <c r="C54" s="3">
        <v>9</v>
      </c>
      <c r="D54" s="3">
        <v>8</v>
      </c>
      <c r="E54" s="3">
        <v>0</v>
      </c>
      <c r="F54" s="3">
        <v>0.52</v>
      </c>
      <c r="G54" s="3">
        <v>0.3</v>
      </c>
      <c r="H54" s="3" t="b">
        <v>0</v>
      </c>
      <c r="I54" s="4">
        <v>37.497346162796021</v>
      </c>
      <c r="K54" s="6">
        <v>1</v>
      </c>
      <c r="L54" s="3">
        <v>284</v>
      </c>
      <c r="M54" s="3">
        <v>9</v>
      </c>
      <c r="N54" s="3">
        <v>68</v>
      </c>
      <c r="O54" s="3">
        <v>38</v>
      </c>
      <c r="P54" s="3">
        <v>0.56000000000000005</v>
      </c>
      <c r="Q54" s="3">
        <v>0.3</v>
      </c>
      <c r="R54" s="3" t="b">
        <v>0</v>
      </c>
      <c r="S54" s="4">
        <v>55.315799951553338</v>
      </c>
      <c r="U54" s="6">
        <v>1</v>
      </c>
      <c r="V54" s="3">
        <v>97</v>
      </c>
      <c r="W54" s="3">
        <v>9</v>
      </c>
      <c r="X54" s="3">
        <v>9</v>
      </c>
      <c r="Y54" s="3">
        <v>0</v>
      </c>
      <c r="Z54" s="3">
        <v>0.8</v>
      </c>
      <c r="AA54" s="3">
        <v>0.5</v>
      </c>
      <c r="AB54" s="3" t="b">
        <v>0</v>
      </c>
      <c r="AC54" s="4">
        <v>62.381162881851203</v>
      </c>
    </row>
    <row r="55" spans="1:31" x14ac:dyDescent="0.3">
      <c r="A55" s="6">
        <v>2</v>
      </c>
      <c r="B55" s="3">
        <v>206</v>
      </c>
      <c r="C55" s="3">
        <v>9</v>
      </c>
      <c r="D55" s="3">
        <v>8</v>
      </c>
      <c r="E55" s="3">
        <v>0</v>
      </c>
      <c r="F55" s="3">
        <v>0.52</v>
      </c>
      <c r="G55" s="3">
        <v>0.3</v>
      </c>
      <c r="H55" s="3" t="b">
        <v>0</v>
      </c>
      <c r="I55" s="4">
        <v>26.867097139358521</v>
      </c>
      <c r="K55" s="6">
        <v>2</v>
      </c>
      <c r="L55" s="3">
        <v>143</v>
      </c>
      <c r="M55" s="3">
        <v>9</v>
      </c>
      <c r="N55" s="3">
        <v>8</v>
      </c>
      <c r="O55" s="3">
        <v>20</v>
      </c>
      <c r="P55" s="3">
        <v>0.56000000000000005</v>
      </c>
      <c r="Q55" s="3">
        <v>0.3</v>
      </c>
      <c r="R55" s="3" t="b">
        <v>0</v>
      </c>
      <c r="S55" s="4">
        <v>43.519003391265869</v>
      </c>
      <c r="U55" s="6">
        <v>2</v>
      </c>
      <c r="V55" s="3">
        <v>145</v>
      </c>
      <c r="W55" s="3">
        <v>9</v>
      </c>
      <c r="X55" s="3">
        <v>18</v>
      </c>
      <c r="Y55" s="3">
        <v>0</v>
      </c>
      <c r="Z55" s="3">
        <v>0.68</v>
      </c>
      <c r="AA55" s="3">
        <v>0.4</v>
      </c>
      <c r="AB55" s="3" t="b">
        <v>0</v>
      </c>
      <c r="AC55" s="4">
        <v>51.513988971710212</v>
      </c>
    </row>
    <row r="56" spans="1:31" x14ac:dyDescent="0.3">
      <c r="A56" s="6">
        <v>3</v>
      </c>
      <c r="B56" s="3">
        <v>100</v>
      </c>
      <c r="C56" s="3">
        <v>9</v>
      </c>
      <c r="D56" s="3">
        <v>14</v>
      </c>
      <c r="E56" s="3">
        <v>0</v>
      </c>
      <c r="F56" s="3">
        <v>0.52</v>
      </c>
      <c r="G56" s="3">
        <v>0.3</v>
      </c>
      <c r="H56" s="3" t="b">
        <v>0</v>
      </c>
      <c r="I56" s="4">
        <v>44.523833274841309</v>
      </c>
      <c r="K56" s="6">
        <v>3</v>
      </c>
      <c r="L56" s="3">
        <v>110</v>
      </c>
      <c r="M56" s="3">
        <v>9</v>
      </c>
      <c r="N56" s="3">
        <v>8</v>
      </c>
      <c r="O56" s="3">
        <v>0</v>
      </c>
      <c r="P56" s="3">
        <v>0.64</v>
      </c>
      <c r="Q56" s="3">
        <v>0.4</v>
      </c>
      <c r="R56" s="3" t="b">
        <v>0</v>
      </c>
      <c r="S56" s="4">
        <v>41.02998161315918</v>
      </c>
      <c r="U56" s="6">
        <v>3</v>
      </c>
      <c r="V56" s="3">
        <v>93</v>
      </c>
      <c r="W56" s="3">
        <v>9</v>
      </c>
      <c r="X56" s="3">
        <v>8</v>
      </c>
      <c r="Y56" s="3">
        <v>0</v>
      </c>
      <c r="Z56" s="3">
        <v>0.36</v>
      </c>
      <c r="AA56" s="3">
        <v>0.2</v>
      </c>
      <c r="AB56" s="3" t="b">
        <v>0</v>
      </c>
      <c r="AC56" s="4">
        <v>16.590220928192139</v>
      </c>
    </row>
    <row r="57" spans="1:31" x14ac:dyDescent="0.3">
      <c r="A57" s="6">
        <v>4</v>
      </c>
      <c r="B57" s="3">
        <v>134</v>
      </c>
      <c r="C57" s="3">
        <v>9</v>
      </c>
      <c r="D57" s="3">
        <v>8</v>
      </c>
      <c r="E57" s="3">
        <v>0</v>
      </c>
      <c r="F57" s="3">
        <v>0.32</v>
      </c>
      <c r="G57" s="3">
        <v>0.1</v>
      </c>
      <c r="H57" s="3" t="b">
        <v>0</v>
      </c>
      <c r="I57" s="4">
        <v>10.885155916213989</v>
      </c>
      <c r="K57" s="6">
        <v>4</v>
      </c>
      <c r="L57" s="3">
        <v>134</v>
      </c>
      <c r="M57" s="3">
        <v>9</v>
      </c>
      <c r="N57" s="3">
        <v>15</v>
      </c>
      <c r="O57" s="3">
        <v>0</v>
      </c>
      <c r="P57" s="3">
        <v>0.4</v>
      </c>
      <c r="Q57" s="3">
        <v>0.1</v>
      </c>
      <c r="R57" s="3" t="b">
        <v>0</v>
      </c>
      <c r="S57" s="4">
        <v>59.201890230178833</v>
      </c>
      <c r="U57" s="6">
        <v>4</v>
      </c>
      <c r="V57" s="3">
        <v>436</v>
      </c>
      <c r="W57" s="3">
        <v>9</v>
      </c>
      <c r="X57" s="3">
        <v>63</v>
      </c>
      <c r="Y57" s="3">
        <v>0</v>
      </c>
      <c r="Z57" s="3">
        <v>0.2</v>
      </c>
      <c r="AA57" s="3">
        <v>0.1</v>
      </c>
      <c r="AB57" s="3" t="b">
        <v>0</v>
      </c>
      <c r="AC57" s="4">
        <v>175.92432951927191</v>
      </c>
    </row>
    <row r="58" spans="1:31" x14ac:dyDescent="0.3">
      <c r="A58" s="6">
        <v>5</v>
      </c>
      <c r="B58" s="3">
        <v>150</v>
      </c>
      <c r="C58" s="3">
        <v>9</v>
      </c>
      <c r="D58" s="3">
        <v>16</v>
      </c>
      <c r="E58" s="3">
        <v>0</v>
      </c>
      <c r="F58" s="3">
        <v>0.08</v>
      </c>
      <c r="G58" s="3">
        <v>0</v>
      </c>
      <c r="H58" s="3" t="b">
        <v>0</v>
      </c>
      <c r="I58" s="4">
        <v>47.387145519256592</v>
      </c>
      <c r="K58" s="6">
        <v>5</v>
      </c>
      <c r="L58" s="3">
        <v>201</v>
      </c>
      <c r="M58" s="3">
        <v>9</v>
      </c>
      <c r="N58" s="3">
        <v>23</v>
      </c>
      <c r="O58" s="3">
        <v>0</v>
      </c>
      <c r="P58" s="3">
        <v>0.08</v>
      </c>
      <c r="Q58" s="3">
        <v>0</v>
      </c>
      <c r="R58" s="3" t="b">
        <v>0</v>
      </c>
      <c r="S58" s="4">
        <v>150.07749223709109</v>
      </c>
      <c r="U58" s="6">
        <v>5</v>
      </c>
      <c r="V58" s="3">
        <v>144</v>
      </c>
      <c r="W58" s="3">
        <v>9</v>
      </c>
      <c r="X58" s="3">
        <v>12</v>
      </c>
      <c r="Y58" s="3">
        <v>0</v>
      </c>
      <c r="Z58" s="3">
        <v>0.6</v>
      </c>
      <c r="AA58" s="3">
        <v>0.3</v>
      </c>
      <c r="AB58" s="3" t="b">
        <v>0</v>
      </c>
      <c r="AC58" s="4">
        <v>77.636669158935547</v>
      </c>
    </row>
    <row r="59" spans="1:31" x14ac:dyDescent="0.3">
      <c r="A59" s="6">
        <v>6</v>
      </c>
      <c r="B59" s="3">
        <v>183</v>
      </c>
      <c r="C59" s="3">
        <v>9</v>
      </c>
      <c r="D59" s="3">
        <v>9</v>
      </c>
      <c r="E59" s="3">
        <v>0</v>
      </c>
      <c r="F59" s="3">
        <v>0.52</v>
      </c>
      <c r="G59" s="3">
        <v>0.3</v>
      </c>
      <c r="H59" s="3" t="b">
        <v>0</v>
      </c>
      <c r="I59" s="4">
        <v>43.887312173843377</v>
      </c>
      <c r="K59" s="6">
        <v>6</v>
      </c>
      <c r="L59" s="3">
        <v>178</v>
      </c>
      <c r="M59" s="3">
        <v>9</v>
      </c>
      <c r="N59" s="3">
        <v>8</v>
      </c>
      <c r="O59" s="3">
        <v>0</v>
      </c>
      <c r="P59" s="3">
        <v>0.52</v>
      </c>
      <c r="Q59" s="3">
        <v>0.3</v>
      </c>
      <c r="R59" s="3" t="b">
        <v>0</v>
      </c>
      <c r="S59" s="4">
        <v>23.311751127243038</v>
      </c>
      <c r="U59" s="6">
        <v>6</v>
      </c>
      <c r="V59" s="3">
        <v>131</v>
      </c>
      <c r="W59" s="3">
        <v>9</v>
      </c>
      <c r="X59" s="3">
        <v>8</v>
      </c>
      <c r="Y59" s="3">
        <v>0</v>
      </c>
      <c r="Z59" s="3">
        <v>0.4</v>
      </c>
      <c r="AA59" s="3">
        <v>0.2</v>
      </c>
      <c r="AB59" s="3" t="b">
        <v>0</v>
      </c>
      <c r="AC59" s="4">
        <v>23.397292375564579</v>
      </c>
    </row>
    <row r="60" spans="1:31" x14ac:dyDescent="0.3">
      <c r="A60" s="6">
        <v>7</v>
      </c>
      <c r="B60" s="3">
        <v>156</v>
      </c>
      <c r="C60" s="3">
        <v>9</v>
      </c>
      <c r="D60" s="3">
        <v>8</v>
      </c>
      <c r="E60" s="3">
        <v>0</v>
      </c>
      <c r="F60" s="3">
        <v>0.2</v>
      </c>
      <c r="G60" s="3">
        <v>0.1</v>
      </c>
      <c r="H60" s="3" t="b">
        <v>0</v>
      </c>
      <c r="I60" s="4">
        <v>7.5397884845733643</v>
      </c>
      <c r="K60" s="6">
        <v>7</v>
      </c>
      <c r="L60" s="3">
        <v>109</v>
      </c>
      <c r="M60" s="3">
        <v>9</v>
      </c>
      <c r="N60" s="3">
        <v>8</v>
      </c>
      <c r="O60" s="3">
        <v>0</v>
      </c>
      <c r="P60" s="3">
        <v>0.36</v>
      </c>
      <c r="Q60" s="3">
        <v>0.2</v>
      </c>
      <c r="R60" s="3" t="b">
        <v>0</v>
      </c>
      <c r="S60" s="4">
        <v>12.429643869400021</v>
      </c>
      <c r="U60" s="6">
        <v>7</v>
      </c>
      <c r="V60" s="3">
        <v>95</v>
      </c>
      <c r="W60" s="3">
        <v>9</v>
      </c>
      <c r="X60" s="3">
        <v>9</v>
      </c>
      <c r="Y60" s="3">
        <v>0</v>
      </c>
      <c r="Z60" s="3">
        <v>0.64</v>
      </c>
      <c r="AA60" s="3">
        <v>0.4</v>
      </c>
      <c r="AB60" s="3" t="b">
        <v>0</v>
      </c>
      <c r="AC60" s="4">
        <v>39.222715616226203</v>
      </c>
    </row>
    <row r="61" spans="1:31" x14ac:dyDescent="0.3">
      <c r="A61" s="6">
        <v>8</v>
      </c>
      <c r="B61" s="3">
        <v>103</v>
      </c>
      <c r="C61" s="3">
        <v>9</v>
      </c>
      <c r="D61" s="3">
        <v>11</v>
      </c>
      <c r="E61" s="3">
        <v>0</v>
      </c>
      <c r="F61" s="3">
        <v>1</v>
      </c>
      <c r="G61" s="3">
        <v>1</v>
      </c>
      <c r="H61" s="3" t="b">
        <v>1</v>
      </c>
      <c r="I61" s="4">
        <v>75.723756313323975</v>
      </c>
      <c r="K61" s="6">
        <v>8</v>
      </c>
      <c r="L61" s="3">
        <v>108</v>
      </c>
      <c r="M61" s="3">
        <v>9</v>
      </c>
      <c r="N61" s="3">
        <v>21</v>
      </c>
      <c r="O61" s="3">
        <v>0</v>
      </c>
      <c r="P61" s="3">
        <v>1</v>
      </c>
      <c r="Q61" s="3">
        <v>1</v>
      </c>
      <c r="R61" s="3" t="b">
        <v>1</v>
      </c>
      <c r="S61" s="4">
        <v>132.37375831604001</v>
      </c>
      <c r="U61" s="6">
        <v>8</v>
      </c>
      <c r="V61" s="3">
        <v>89</v>
      </c>
      <c r="W61" s="3">
        <v>9</v>
      </c>
      <c r="X61" s="3">
        <v>9</v>
      </c>
      <c r="Y61" s="3">
        <v>0</v>
      </c>
      <c r="Z61" s="3">
        <v>0.88</v>
      </c>
      <c r="AA61" s="3">
        <v>0.6</v>
      </c>
      <c r="AB61" s="3" t="b">
        <v>0</v>
      </c>
      <c r="AC61" s="4">
        <v>66.888720989227295</v>
      </c>
    </row>
    <row r="62" spans="1:31" x14ac:dyDescent="0.3">
      <c r="A62" s="6">
        <v>9</v>
      </c>
      <c r="B62" s="3">
        <v>294</v>
      </c>
      <c r="C62" s="3">
        <v>9</v>
      </c>
      <c r="D62" s="3">
        <v>56</v>
      </c>
      <c r="E62" s="3">
        <v>0</v>
      </c>
      <c r="F62" s="3">
        <v>0.76</v>
      </c>
      <c r="G62" s="3">
        <v>0.4</v>
      </c>
      <c r="H62" s="3" t="b">
        <v>0</v>
      </c>
      <c r="I62" s="4">
        <v>245.67692303657529</v>
      </c>
      <c r="K62" s="6">
        <v>9</v>
      </c>
      <c r="L62" s="3">
        <v>83</v>
      </c>
      <c r="M62" s="3">
        <v>9</v>
      </c>
      <c r="N62" s="3">
        <v>8</v>
      </c>
      <c r="O62" s="3">
        <v>0</v>
      </c>
      <c r="P62" s="3">
        <v>0.6</v>
      </c>
      <c r="Q62" s="3">
        <v>0.3</v>
      </c>
      <c r="R62" s="3" t="b">
        <v>0</v>
      </c>
      <c r="S62" s="4">
        <v>46.63371467590332</v>
      </c>
      <c r="U62" s="6">
        <v>9</v>
      </c>
      <c r="V62" s="3">
        <v>110</v>
      </c>
      <c r="W62" s="3">
        <v>9</v>
      </c>
      <c r="X62" s="3">
        <v>19</v>
      </c>
      <c r="Y62" s="3">
        <v>0</v>
      </c>
      <c r="Z62" s="3">
        <v>0.88</v>
      </c>
      <c r="AA62" s="3">
        <v>0.6</v>
      </c>
      <c r="AB62" s="3" t="b">
        <v>0</v>
      </c>
      <c r="AC62" s="4">
        <v>131.03133988380429</v>
      </c>
    </row>
    <row r="63" spans="1:31" x14ac:dyDescent="0.3">
      <c r="A63" s="6">
        <v>10</v>
      </c>
      <c r="B63" s="3">
        <v>137</v>
      </c>
      <c r="C63" s="3">
        <v>9</v>
      </c>
      <c r="D63" s="3">
        <v>8</v>
      </c>
      <c r="E63" s="3">
        <v>19</v>
      </c>
      <c r="F63" s="3">
        <v>0.04</v>
      </c>
      <c r="G63" s="3">
        <v>0</v>
      </c>
      <c r="H63" s="3" t="b">
        <v>0</v>
      </c>
      <c r="I63" s="4">
        <v>27.78616905212402</v>
      </c>
      <c r="K63" s="6">
        <v>10</v>
      </c>
      <c r="L63" s="3">
        <v>206</v>
      </c>
      <c r="M63" s="3">
        <v>9</v>
      </c>
      <c r="N63" s="3">
        <v>20</v>
      </c>
      <c r="O63" s="3">
        <v>0</v>
      </c>
      <c r="P63" s="3">
        <v>0.04</v>
      </c>
      <c r="Q63" s="3">
        <v>0</v>
      </c>
      <c r="R63" s="3" t="b">
        <v>0</v>
      </c>
      <c r="S63" s="4">
        <v>151.58506083488459</v>
      </c>
      <c r="U63" s="6">
        <v>10</v>
      </c>
      <c r="V63" s="3">
        <v>131</v>
      </c>
      <c r="W63" s="3">
        <v>9</v>
      </c>
      <c r="X63" s="3">
        <v>10</v>
      </c>
      <c r="Y63" s="3">
        <v>0</v>
      </c>
      <c r="Z63" s="3">
        <v>0.24</v>
      </c>
      <c r="AA63" s="3">
        <v>0.1</v>
      </c>
      <c r="AB63" s="3" t="b">
        <v>0</v>
      </c>
      <c r="AC63" s="4">
        <v>35.727811574935913</v>
      </c>
    </row>
    <row r="64" spans="1:31" x14ac:dyDescent="0.3">
      <c r="A64" s="6">
        <v>11</v>
      </c>
      <c r="B64" s="3">
        <v>168</v>
      </c>
      <c r="C64" s="3">
        <v>9</v>
      </c>
      <c r="D64" s="3">
        <v>12</v>
      </c>
      <c r="E64" s="3">
        <v>0</v>
      </c>
      <c r="F64" s="3">
        <v>0.28000000000000003</v>
      </c>
      <c r="G64" s="3">
        <v>0.1</v>
      </c>
      <c r="H64" s="3" t="b">
        <v>0</v>
      </c>
      <c r="I64" s="4">
        <v>95.206268548965454</v>
      </c>
      <c r="K64" s="6">
        <v>11</v>
      </c>
      <c r="L64" s="3">
        <v>274</v>
      </c>
      <c r="M64" s="3">
        <v>9</v>
      </c>
      <c r="N64" s="3">
        <v>51</v>
      </c>
      <c r="O64" s="3">
        <v>0</v>
      </c>
      <c r="P64" s="3">
        <v>0.36</v>
      </c>
      <c r="Q64" s="3">
        <v>0.2</v>
      </c>
      <c r="R64" s="3" t="b">
        <v>0</v>
      </c>
      <c r="S64" s="4">
        <v>115.70406222343441</v>
      </c>
      <c r="U64" s="6">
        <v>11</v>
      </c>
      <c r="V64" s="3">
        <v>184</v>
      </c>
      <c r="W64" s="3">
        <v>9</v>
      </c>
      <c r="X64" s="3">
        <v>16</v>
      </c>
      <c r="Y64" s="3">
        <v>19</v>
      </c>
      <c r="Z64" s="3">
        <v>0.24</v>
      </c>
      <c r="AA64" s="3">
        <v>0.1</v>
      </c>
      <c r="AB64" s="3" t="b">
        <v>0</v>
      </c>
      <c r="AC64" s="4">
        <v>69.086345672607393</v>
      </c>
    </row>
    <row r="65" spans="1:32" x14ac:dyDescent="0.3">
      <c r="A65" s="6">
        <v>12</v>
      </c>
      <c r="B65" s="3">
        <v>171</v>
      </c>
      <c r="C65" s="3">
        <v>9</v>
      </c>
      <c r="D65" s="3">
        <v>15</v>
      </c>
      <c r="E65" s="3">
        <v>19</v>
      </c>
      <c r="F65" s="3">
        <v>0.52</v>
      </c>
      <c r="G65" s="3">
        <v>0.3</v>
      </c>
      <c r="H65" s="3" t="b">
        <v>0</v>
      </c>
      <c r="I65" s="4">
        <v>108.7944588661194</v>
      </c>
      <c r="K65" s="6">
        <v>12</v>
      </c>
      <c r="L65" s="3">
        <v>191</v>
      </c>
      <c r="M65" s="3">
        <v>9</v>
      </c>
      <c r="N65" s="3">
        <v>32</v>
      </c>
      <c r="O65" s="3">
        <v>0</v>
      </c>
      <c r="P65" s="3">
        <v>0.68</v>
      </c>
      <c r="Q65" s="3">
        <v>0.4</v>
      </c>
      <c r="R65" s="3" t="b">
        <v>0</v>
      </c>
      <c r="S65" s="4">
        <v>91.220241785049438</v>
      </c>
      <c r="U65" s="6">
        <v>12</v>
      </c>
      <c r="V65" s="3">
        <v>84</v>
      </c>
      <c r="W65" s="3">
        <v>9</v>
      </c>
      <c r="X65" s="3">
        <v>8</v>
      </c>
      <c r="Y65" s="3">
        <v>0</v>
      </c>
      <c r="Z65" s="3">
        <v>0.52</v>
      </c>
      <c r="AA65" s="3">
        <v>0.3</v>
      </c>
      <c r="AB65" s="3" t="b">
        <v>0</v>
      </c>
      <c r="AC65" s="4">
        <v>47.330959320068359</v>
      </c>
    </row>
    <row r="66" spans="1:32" x14ac:dyDescent="0.3">
      <c r="A66" s="6">
        <v>13</v>
      </c>
      <c r="B66" s="3">
        <v>127</v>
      </c>
      <c r="C66" s="3">
        <v>9</v>
      </c>
      <c r="D66" s="3">
        <v>14</v>
      </c>
      <c r="E66" s="3">
        <v>0</v>
      </c>
      <c r="F66" s="3">
        <v>0.52</v>
      </c>
      <c r="G66" s="3">
        <v>0.3</v>
      </c>
      <c r="H66" s="3" t="b">
        <v>0</v>
      </c>
      <c r="I66" s="4">
        <v>30.52893853187561</v>
      </c>
      <c r="K66" s="6">
        <v>13</v>
      </c>
      <c r="L66" s="3">
        <v>160</v>
      </c>
      <c r="M66" s="3">
        <v>9</v>
      </c>
      <c r="N66" s="3">
        <v>13</v>
      </c>
      <c r="O66" s="3">
        <v>0</v>
      </c>
      <c r="P66" s="3">
        <v>0.28000000000000003</v>
      </c>
      <c r="Q66" s="3">
        <v>0.1</v>
      </c>
      <c r="R66" s="3" t="b">
        <v>0</v>
      </c>
      <c r="S66" s="4">
        <v>46.50082802772522</v>
      </c>
      <c r="U66" s="6">
        <v>13</v>
      </c>
      <c r="V66" s="3">
        <v>148</v>
      </c>
      <c r="W66" s="3">
        <v>9</v>
      </c>
      <c r="X66" s="3">
        <v>8</v>
      </c>
      <c r="Y66" s="3">
        <v>0</v>
      </c>
      <c r="Z66" s="3">
        <v>0.2</v>
      </c>
      <c r="AA66" s="3">
        <v>0.1</v>
      </c>
      <c r="AB66" s="3" t="b">
        <v>0</v>
      </c>
      <c r="AC66" s="4">
        <v>45.681953191757202</v>
      </c>
    </row>
    <row r="67" spans="1:32" x14ac:dyDescent="0.3">
      <c r="A67" s="6">
        <v>14</v>
      </c>
      <c r="B67" s="3">
        <v>185</v>
      </c>
      <c r="C67" s="3">
        <v>9</v>
      </c>
      <c r="D67" s="3">
        <v>15</v>
      </c>
      <c r="E67" s="3">
        <v>0</v>
      </c>
      <c r="F67" s="3">
        <v>0.2</v>
      </c>
      <c r="G67" s="3">
        <v>0.1</v>
      </c>
      <c r="H67" s="3" t="b">
        <v>0</v>
      </c>
      <c r="I67" s="4">
        <v>122.46753835678101</v>
      </c>
      <c r="K67" s="6">
        <v>14</v>
      </c>
      <c r="L67" s="3">
        <v>94</v>
      </c>
      <c r="M67" s="3">
        <v>9</v>
      </c>
      <c r="N67" s="3">
        <v>8</v>
      </c>
      <c r="O67" s="3">
        <v>0</v>
      </c>
      <c r="P67" s="3">
        <v>0.04</v>
      </c>
      <c r="Q67" s="3">
        <v>0</v>
      </c>
      <c r="R67" s="3" t="b">
        <v>0</v>
      </c>
      <c r="S67" s="4">
        <v>10.871916532516479</v>
      </c>
      <c r="U67" s="6">
        <v>14</v>
      </c>
      <c r="V67" s="3">
        <v>193</v>
      </c>
      <c r="W67" s="3">
        <v>9</v>
      </c>
      <c r="X67" s="3">
        <v>13</v>
      </c>
      <c r="Y67" s="3">
        <v>0</v>
      </c>
      <c r="Z67" s="3">
        <v>0.04</v>
      </c>
      <c r="AA67" s="3">
        <v>0</v>
      </c>
      <c r="AB67" s="3" t="b">
        <v>0</v>
      </c>
      <c r="AC67" s="4">
        <v>78.631081342697144</v>
      </c>
    </row>
    <row r="68" spans="1:32" x14ac:dyDescent="0.3">
      <c r="A68" s="6">
        <v>15</v>
      </c>
      <c r="B68" s="3">
        <v>189</v>
      </c>
      <c r="C68" s="3">
        <v>9</v>
      </c>
      <c r="D68" s="3">
        <v>8</v>
      </c>
      <c r="E68" s="3">
        <v>0</v>
      </c>
      <c r="F68" s="3">
        <v>0.36</v>
      </c>
      <c r="G68" s="3">
        <v>0.2</v>
      </c>
      <c r="H68" s="3" t="b">
        <v>0</v>
      </c>
      <c r="I68" s="4">
        <v>14.662478923797609</v>
      </c>
      <c r="K68" s="6">
        <v>15</v>
      </c>
      <c r="L68" s="3">
        <v>179</v>
      </c>
      <c r="M68" s="3">
        <v>9</v>
      </c>
      <c r="N68" s="3">
        <v>20</v>
      </c>
      <c r="O68" s="3">
        <v>0</v>
      </c>
      <c r="P68" s="3">
        <v>0.36</v>
      </c>
      <c r="Q68" s="3">
        <v>0.2</v>
      </c>
      <c r="R68" s="3" t="b">
        <v>0</v>
      </c>
      <c r="S68" s="4">
        <v>124.08584809303279</v>
      </c>
      <c r="U68" s="6">
        <v>15</v>
      </c>
      <c r="V68" s="3">
        <v>121</v>
      </c>
      <c r="W68" s="3">
        <v>9</v>
      </c>
      <c r="X68" s="3">
        <v>14</v>
      </c>
      <c r="Y68" s="3">
        <v>0</v>
      </c>
      <c r="Z68" s="3">
        <v>0.24</v>
      </c>
      <c r="AA68" s="3">
        <v>0.1</v>
      </c>
      <c r="AB68" s="3" t="b">
        <v>0</v>
      </c>
      <c r="AC68" s="4">
        <v>112.7463431358337</v>
      </c>
    </row>
    <row r="69" spans="1:32" x14ac:dyDescent="0.3">
      <c r="A69" s="6">
        <v>16</v>
      </c>
      <c r="B69" s="3">
        <v>136</v>
      </c>
      <c r="C69" s="3">
        <v>9</v>
      </c>
      <c r="D69" s="3">
        <v>9</v>
      </c>
      <c r="E69" s="3">
        <v>0</v>
      </c>
      <c r="F69" s="3">
        <v>0.32</v>
      </c>
      <c r="G69" s="3">
        <v>0</v>
      </c>
      <c r="H69" s="3" t="b">
        <v>0</v>
      </c>
      <c r="I69" s="4">
        <v>46.345979928970337</v>
      </c>
      <c r="K69" s="6">
        <v>16</v>
      </c>
      <c r="L69" s="3">
        <v>133</v>
      </c>
      <c r="M69" s="3">
        <v>9</v>
      </c>
      <c r="N69" s="3">
        <v>8</v>
      </c>
      <c r="O69" s="3">
        <v>0</v>
      </c>
      <c r="P69" s="3">
        <v>0.32</v>
      </c>
      <c r="Q69" s="3">
        <v>0</v>
      </c>
      <c r="R69" s="3" t="b">
        <v>0</v>
      </c>
      <c r="S69" s="4">
        <v>44.214129447937012</v>
      </c>
      <c r="U69" s="6">
        <v>16</v>
      </c>
      <c r="V69" s="3">
        <v>119</v>
      </c>
      <c r="W69" s="3">
        <v>9</v>
      </c>
      <c r="X69" s="3">
        <v>15</v>
      </c>
      <c r="Y69" s="3">
        <v>0</v>
      </c>
      <c r="Z69" s="3">
        <v>0.4</v>
      </c>
      <c r="AA69" s="3">
        <v>0.1</v>
      </c>
      <c r="AB69" s="3" t="b">
        <v>0</v>
      </c>
      <c r="AC69" s="4">
        <v>89.071246385574341</v>
      </c>
    </row>
    <row r="70" spans="1:32" x14ac:dyDescent="0.3">
      <c r="A70" s="6">
        <v>17</v>
      </c>
      <c r="B70" s="3">
        <v>160</v>
      </c>
      <c r="C70" s="3">
        <v>9</v>
      </c>
      <c r="D70" s="3">
        <v>14</v>
      </c>
      <c r="E70" s="3">
        <v>0</v>
      </c>
      <c r="F70" s="3">
        <v>0.44</v>
      </c>
      <c r="G70" s="3">
        <v>0.2</v>
      </c>
      <c r="H70" s="3" t="b">
        <v>0</v>
      </c>
      <c r="I70" s="4">
        <v>131.9312310218811</v>
      </c>
      <c r="K70" s="6">
        <v>17</v>
      </c>
      <c r="L70" s="3">
        <v>83</v>
      </c>
      <c r="M70" s="3">
        <v>9</v>
      </c>
      <c r="N70" s="3">
        <v>15</v>
      </c>
      <c r="O70" s="3">
        <v>0</v>
      </c>
      <c r="P70" s="3">
        <v>0.2</v>
      </c>
      <c r="Q70" s="3">
        <v>0.1</v>
      </c>
      <c r="R70" s="3" t="b">
        <v>0</v>
      </c>
      <c r="S70" s="4">
        <v>90.487382650375366</v>
      </c>
      <c r="U70" s="6">
        <v>17</v>
      </c>
      <c r="V70" s="3">
        <v>72</v>
      </c>
      <c r="W70" s="3">
        <v>9</v>
      </c>
      <c r="X70" s="3">
        <v>8</v>
      </c>
      <c r="Y70" s="3">
        <v>0</v>
      </c>
      <c r="Z70" s="3">
        <v>0.56000000000000005</v>
      </c>
      <c r="AA70" s="3">
        <v>0.3</v>
      </c>
      <c r="AB70" s="3" t="b">
        <v>0</v>
      </c>
      <c r="AC70" s="4">
        <v>42.73055100440979</v>
      </c>
    </row>
    <row r="71" spans="1:32" x14ac:dyDescent="0.3">
      <c r="A71" s="6">
        <v>18</v>
      </c>
      <c r="B71" s="3">
        <v>1097</v>
      </c>
      <c r="C71" s="3">
        <v>9</v>
      </c>
      <c r="D71" s="3">
        <v>66</v>
      </c>
      <c r="E71" s="3">
        <v>80</v>
      </c>
      <c r="F71" s="3">
        <v>0.2</v>
      </c>
      <c r="G71" s="3">
        <v>0.1</v>
      </c>
      <c r="H71" s="3" t="b">
        <v>0</v>
      </c>
      <c r="I71" s="4">
        <v>23.24868988990784</v>
      </c>
      <c r="K71" s="6">
        <v>18</v>
      </c>
      <c r="L71" s="3">
        <v>155</v>
      </c>
      <c r="M71" s="3">
        <v>9</v>
      </c>
      <c r="N71" s="3">
        <v>8</v>
      </c>
      <c r="O71" s="3">
        <v>0</v>
      </c>
      <c r="P71" s="3">
        <v>0.28000000000000003</v>
      </c>
      <c r="Q71" s="3">
        <v>0.1</v>
      </c>
      <c r="R71" s="3" t="b">
        <v>0</v>
      </c>
      <c r="S71" s="4">
        <v>22.184507846832279</v>
      </c>
      <c r="U71" s="6">
        <v>18</v>
      </c>
      <c r="V71" s="3">
        <v>183</v>
      </c>
      <c r="W71" s="3">
        <v>9</v>
      </c>
      <c r="X71" s="3">
        <v>8</v>
      </c>
      <c r="Y71" s="3">
        <v>0</v>
      </c>
      <c r="Z71" s="3">
        <v>0.28000000000000003</v>
      </c>
      <c r="AA71" s="3">
        <v>0.1</v>
      </c>
      <c r="AB71" s="3" t="b">
        <v>0</v>
      </c>
      <c r="AC71" s="4">
        <v>22.381263494491581</v>
      </c>
    </row>
    <row r="72" spans="1:32" x14ac:dyDescent="0.3">
      <c r="A72" s="10">
        <v>19</v>
      </c>
      <c r="B72" s="11">
        <v>194</v>
      </c>
      <c r="C72" s="11">
        <v>9</v>
      </c>
      <c r="D72" s="11">
        <v>30</v>
      </c>
      <c r="E72" s="11">
        <v>0</v>
      </c>
      <c r="F72" s="11">
        <v>0.84</v>
      </c>
      <c r="G72" s="11">
        <v>0.6</v>
      </c>
      <c r="H72" s="11" t="b">
        <v>0</v>
      </c>
      <c r="I72" s="12">
        <v>112.2865867614746</v>
      </c>
      <c r="K72" s="10">
        <v>19</v>
      </c>
      <c r="L72" s="11">
        <v>135</v>
      </c>
      <c r="M72" s="11">
        <v>9</v>
      </c>
      <c r="N72" s="11">
        <v>8</v>
      </c>
      <c r="O72" s="11">
        <v>0</v>
      </c>
      <c r="P72" s="11">
        <v>0.52</v>
      </c>
      <c r="Q72" s="11">
        <v>0.3</v>
      </c>
      <c r="R72" s="11" t="b">
        <v>0</v>
      </c>
      <c r="S72" s="12">
        <v>27.339347839355469</v>
      </c>
      <c r="U72" s="10">
        <v>19</v>
      </c>
      <c r="V72" s="11">
        <v>692</v>
      </c>
      <c r="W72" s="11">
        <v>9</v>
      </c>
      <c r="X72" s="11">
        <v>58</v>
      </c>
      <c r="Y72" s="11">
        <v>0</v>
      </c>
      <c r="Z72" s="11">
        <v>0.6</v>
      </c>
      <c r="AA72" s="11">
        <v>0.3</v>
      </c>
      <c r="AB72" s="11" t="b">
        <v>0</v>
      </c>
      <c r="AC72" s="12">
        <v>109.5393626689911</v>
      </c>
      <c r="AE72" t="s">
        <v>37</v>
      </c>
      <c r="AF72" t="s">
        <v>36</v>
      </c>
    </row>
    <row r="73" spans="1:32" ht="16.8" thickBot="1" x14ac:dyDescent="0.35">
      <c r="A73" s="16" t="s">
        <v>7</v>
      </c>
      <c r="B73" s="7" t="s">
        <v>9</v>
      </c>
      <c r="C73" s="7" t="s">
        <v>9</v>
      </c>
      <c r="D73" s="7" t="s">
        <v>9</v>
      </c>
      <c r="E73" s="7" t="s">
        <v>9</v>
      </c>
      <c r="F73" s="8">
        <v>0.43200000000000005</v>
      </c>
      <c r="G73" s="8">
        <v>0.24499999999999997</v>
      </c>
      <c r="H73" s="8">
        <v>1</v>
      </c>
      <c r="I73" s="5">
        <v>64.06881293058396</v>
      </c>
      <c r="K73" s="16" t="s">
        <v>7</v>
      </c>
      <c r="L73" s="7" t="s">
        <v>9</v>
      </c>
      <c r="M73" s="7" t="s">
        <v>9</v>
      </c>
      <c r="N73" s="7" t="s">
        <v>9</v>
      </c>
      <c r="O73" s="7" t="s">
        <v>9</v>
      </c>
      <c r="P73" s="8">
        <v>0.4200000000000001</v>
      </c>
      <c r="Q73" s="8">
        <v>0.22499999999999995</v>
      </c>
      <c r="R73" s="8">
        <v>1</v>
      </c>
      <c r="S73" s="5">
        <v>66.691140842437747</v>
      </c>
      <c r="U73" s="16" t="s">
        <v>34</v>
      </c>
      <c r="V73" s="7" t="s">
        <v>35</v>
      </c>
      <c r="W73" s="7" t="s">
        <v>35</v>
      </c>
      <c r="X73" s="7" t="s">
        <v>35</v>
      </c>
      <c r="Y73" s="7" t="s">
        <v>35</v>
      </c>
      <c r="Z73" s="8">
        <v>0.46800000000000008</v>
      </c>
      <c r="AA73" s="8">
        <v>0.24999999999999994</v>
      </c>
      <c r="AB73" s="8">
        <v>0</v>
      </c>
      <c r="AC73" s="5">
        <v>69.900346946716297</v>
      </c>
      <c r="AE73">
        <f>AVERAGE(AA73,Q73,G73)</f>
        <v>0.23999999999999996</v>
      </c>
      <c r="AF73">
        <f>AVERAGE(AC74,S74,I74)</f>
        <v>1337.7353381315868</v>
      </c>
    </row>
    <row r="74" spans="1:32" x14ac:dyDescent="0.3">
      <c r="G74" s="22" t="s">
        <v>10</v>
      </c>
      <c r="H74" s="22"/>
      <c r="I74">
        <v>1281.3762586116791</v>
      </c>
      <c r="Q74" s="22" t="s">
        <v>10</v>
      </c>
      <c r="R74" s="22"/>
      <c r="S74">
        <v>1333.8228168487549</v>
      </c>
      <c r="AA74" s="22" t="s">
        <v>10</v>
      </c>
      <c r="AB74" s="22"/>
      <c r="AC74">
        <v>1398.0069389343259</v>
      </c>
    </row>
    <row r="75" spans="1:32" ht="16.8" thickBot="1" x14ac:dyDescent="0.35"/>
    <row r="76" spans="1:32" x14ac:dyDescent="0.3">
      <c r="A76" s="19" t="s">
        <v>22</v>
      </c>
      <c r="B76" s="20"/>
      <c r="C76" s="20"/>
      <c r="D76" s="20"/>
      <c r="E76" s="20"/>
      <c r="F76" s="20"/>
      <c r="G76" s="20"/>
      <c r="H76" s="20"/>
      <c r="I76" s="21"/>
    </row>
    <row r="77" spans="1:32" x14ac:dyDescent="0.3">
      <c r="A77" s="13" t="s">
        <v>8</v>
      </c>
      <c r="B77" s="14" t="s">
        <v>0</v>
      </c>
      <c r="C77" s="14" t="s">
        <v>1</v>
      </c>
      <c r="D77" s="14" t="s">
        <v>2</v>
      </c>
      <c r="E77" s="14" t="s">
        <v>15</v>
      </c>
      <c r="F77" s="14" t="s">
        <v>3</v>
      </c>
      <c r="G77" s="14" t="s">
        <v>4</v>
      </c>
      <c r="H77" s="14" t="s">
        <v>6</v>
      </c>
      <c r="I77" s="15" t="s">
        <v>5</v>
      </c>
    </row>
    <row r="78" spans="1:32" x14ac:dyDescent="0.3">
      <c r="A78" s="6">
        <v>0</v>
      </c>
      <c r="B78" s="3">
        <v>875</v>
      </c>
      <c r="C78" s="3">
        <v>9</v>
      </c>
      <c r="D78" s="3">
        <v>73</v>
      </c>
      <c r="E78" s="3">
        <v>125.2</v>
      </c>
      <c r="F78" s="3">
        <v>0.32</v>
      </c>
      <c r="G78" s="3">
        <v>0.1</v>
      </c>
      <c r="H78" s="3" t="b">
        <v>0</v>
      </c>
      <c r="I78" s="4">
        <v>131.52947688102719</v>
      </c>
    </row>
    <row r="79" spans="1:32" x14ac:dyDescent="0.3">
      <c r="A79" s="6">
        <v>1</v>
      </c>
      <c r="B79" s="3">
        <v>139</v>
      </c>
      <c r="C79" s="3">
        <v>9</v>
      </c>
      <c r="D79" s="3">
        <v>22</v>
      </c>
      <c r="E79" s="3">
        <v>85.6</v>
      </c>
      <c r="F79" s="3">
        <v>0.64</v>
      </c>
      <c r="G79" s="3">
        <v>0.4</v>
      </c>
      <c r="H79" s="3" t="b">
        <v>0</v>
      </c>
      <c r="I79" s="4">
        <v>106.59483289718629</v>
      </c>
    </row>
    <row r="80" spans="1:32" x14ac:dyDescent="0.3">
      <c r="A80" s="6">
        <v>2</v>
      </c>
      <c r="B80" s="3">
        <v>134</v>
      </c>
      <c r="C80" s="3">
        <v>9</v>
      </c>
      <c r="D80" s="3">
        <v>8</v>
      </c>
      <c r="E80" s="3">
        <v>98.199999999999989</v>
      </c>
      <c r="F80" s="3">
        <v>0.68</v>
      </c>
      <c r="G80" s="3">
        <v>0.4</v>
      </c>
      <c r="H80" s="3" t="b">
        <v>0</v>
      </c>
      <c r="I80" s="4">
        <v>38.186870574951172</v>
      </c>
    </row>
    <row r="81" spans="1:29" x14ac:dyDescent="0.3">
      <c r="A81" s="6">
        <v>3</v>
      </c>
      <c r="B81" s="3">
        <v>626</v>
      </c>
      <c r="C81" s="3">
        <v>9</v>
      </c>
      <c r="D81" s="3">
        <v>56</v>
      </c>
      <c r="E81" s="3">
        <v>142.19999999999999</v>
      </c>
      <c r="F81" s="3">
        <v>0.72</v>
      </c>
      <c r="G81" s="3">
        <v>0.4</v>
      </c>
      <c r="H81" s="3" t="b">
        <v>0</v>
      </c>
      <c r="I81" s="4">
        <v>76.563714981079102</v>
      </c>
    </row>
    <row r="82" spans="1:29" x14ac:dyDescent="0.3">
      <c r="A82" s="6">
        <v>4</v>
      </c>
      <c r="B82" s="3">
        <v>144</v>
      </c>
      <c r="C82" s="3">
        <v>9</v>
      </c>
      <c r="D82" s="3">
        <v>16</v>
      </c>
      <c r="E82" s="3">
        <v>113.5</v>
      </c>
      <c r="F82" s="3">
        <v>0</v>
      </c>
      <c r="G82" s="3">
        <v>0</v>
      </c>
      <c r="H82" s="3" t="b">
        <v>0</v>
      </c>
      <c r="I82" s="4">
        <v>139.38607120513919</v>
      </c>
      <c r="U82" s="24"/>
      <c r="V82" s="24"/>
      <c r="W82" s="24"/>
      <c r="X82" s="24"/>
      <c r="Y82" s="24"/>
      <c r="Z82" s="24"/>
      <c r="AA82" s="24"/>
      <c r="AB82" s="24"/>
      <c r="AC82" s="24"/>
    </row>
    <row r="83" spans="1:29" x14ac:dyDescent="0.3">
      <c r="A83" s="6">
        <v>5</v>
      </c>
      <c r="B83" s="3">
        <v>138</v>
      </c>
      <c r="C83" s="3">
        <v>9</v>
      </c>
      <c r="D83" s="3">
        <v>14</v>
      </c>
      <c r="E83" s="3">
        <v>104.89960000000001</v>
      </c>
      <c r="F83" s="3">
        <v>0.96</v>
      </c>
      <c r="G83" s="3">
        <v>0.8</v>
      </c>
      <c r="H83" s="3" t="b">
        <v>0</v>
      </c>
      <c r="I83" s="4">
        <v>81.133374929428101</v>
      </c>
    </row>
    <row r="84" spans="1:29" x14ac:dyDescent="0.3">
      <c r="A84" s="6">
        <v>6</v>
      </c>
      <c r="B84" s="3">
        <v>253</v>
      </c>
      <c r="C84" s="3">
        <v>9</v>
      </c>
      <c r="D84" s="3">
        <v>14</v>
      </c>
      <c r="E84" s="3">
        <v>94.699699999999993</v>
      </c>
      <c r="F84" s="3">
        <v>0.68</v>
      </c>
      <c r="G84" s="3">
        <v>0.4</v>
      </c>
      <c r="H84" s="3" t="b">
        <v>0</v>
      </c>
      <c r="I84" s="4">
        <v>63.900650024414063</v>
      </c>
    </row>
    <row r="85" spans="1:29" x14ac:dyDescent="0.3">
      <c r="A85" s="6">
        <v>7</v>
      </c>
      <c r="B85" s="3">
        <v>124</v>
      </c>
      <c r="C85" s="3">
        <v>9</v>
      </c>
      <c r="D85" s="3">
        <v>8</v>
      </c>
      <c r="E85" s="3">
        <v>62.8</v>
      </c>
      <c r="F85" s="3">
        <v>0.76</v>
      </c>
      <c r="G85" s="3">
        <v>0.5</v>
      </c>
      <c r="H85" s="3" t="b">
        <v>0</v>
      </c>
      <c r="I85" s="4">
        <v>47.342813014984131</v>
      </c>
    </row>
    <row r="86" spans="1:29" x14ac:dyDescent="0.3">
      <c r="A86" s="6">
        <v>8</v>
      </c>
      <c r="B86" s="3">
        <v>171</v>
      </c>
      <c r="C86" s="3">
        <v>9</v>
      </c>
      <c r="D86" s="3">
        <v>18</v>
      </c>
      <c r="E86" s="3">
        <v>92.3</v>
      </c>
      <c r="F86" s="3">
        <v>0.44</v>
      </c>
      <c r="G86" s="3">
        <v>0.2</v>
      </c>
      <c r="H86" s="3" t="b">
        <v>0</v>
      </c>
      <c r="I86" s="4">
        <v>110.5746333599091</v>
      </c>
    </row>
    <row r="87" spans="1:29" x14ac:dyDescent="0.3">
      <c r="A87" s="6">
        <v>9</v>
      </c>
      <c r="B87" s="3">
        <v>664</v>
      </c>
      <c r="C87" s="3">
        <v>9</v>
      </c>
      <c r="D87" s="3">
        <v>91</v>
      </c>
      <c r="E87" s="3">
        <v>76.099999999999994</v>
      </c>
      <c r="F87" s="3">
        <v>0.84</v>
      </c>
      <c r="G87" s="3">
        <v>0.6</v>
      </c>
      <c r="H87" s="3" t="b">
        <v>0</v>
      </c>
      <c r="I87" s="4">
        <v>260.55946469306951</v>
      </c>
    </row>
    <row r="88" spans="1:29" x14ac:dyDescent="0.3">
      <c r="A88" s="6">
        <v>10</v>
      </c>
      <c r="B88" s="3">
        <v>2175</v>
      </c>
      <c r="C88" s="3">
        <v>9</v>
      </c>
      <c r="D88" s="3">
        <v>89</v>
      </c>
      <c r="E88" s="3">
        <v>126.4</v>
      </c>
      <c r="F88" s="3">
        <v>0.24</v>
      </c>
      <c r="G88" s="3">
        <v>0.1</v>
      </c>
      <c r="H88" s="3" t="b">
        <v>0</v>
      </c>
      <c r="I88" s="4">
        <v>42.032545566558838</v>
      </c>
    </row>
    <row r="89" spans="1:29" x14ac:dyDescent="0.3">
      <c r="A89" s="6">
        <v>11</v>
      </c>
      <c r="B89" s="3">
        <v>176</v>
      </c>
      <c r="C89" s="3">
        <v>9</v>
      </c>
      <c r="D89" s="3">
        <v>21</v>
      </c>
      <c r="E89" s="3">
        <v>142.8999</v>
      </c>
      <c r="F89" s="3">
        <v>0.32</v>
      </c>
      <c r="G89" s="3">
        <v>0.1</v>
      </c>
      <c r="H89" s="3" t="b">
        <v>0</v>
      </c>
      <c r="I89" s="4">
        <v>77.672912836074829</v>
      </c>
    </row>
    <row r="90" spans="1:29" x14ac:dyDescent="0.3">
      <c r="A90" s="6">
        <v>12</v>
      </c>
      <c r="B90" s="3">
        <v>212</v>
      </c>
      <c r="C90" s="3">
        <v>9</v>
      </c>
      <c r="D90" s="3">
        <v>28</v>
      </c>
      <c r="E90" s="3">
        <v>120.8999</v>
      </c>
      <c r="F90" s="3">
        <v>0.44</v>
      </c>
      <c r="G90" s="3">
        <v>0.2</v>
      </c>
      <c r="H90" s="3" t="b">
        <v>0</v>
      </c>
      <c r="I90" s="4">
        <v>73.753557682037354</v>
      </c>
    </row>
    <row r="91" spans="1:29" x14ac:dyDescent="0.3">
      <c r="A91" s="6">
        <v>13</v>
      </c>
      <c r="B91" s="3">
        <v>164</v>
      </c>
      <c r="C91" s="3">
        <v>9</v>
      </c>
      <c r="D91" s="3">
        <v>8</v>
      </c>
      <c r="E91" s="3">
        <v>101.4</v>
      </c>
      <c r="F91" s="3">
        <v>0.2</v>
      </c>
      <c r="G91" s="3">
        <v>0.1</v>
      </c>
      <c r="H91" s="3" t="b">
        <v>0</v>
      </c>
      <c r="I91" s="4">
        <v>43.525444030761719</v>
      </c>
    </row>
    <row r="92" spans="1:29" x14ac:dyDescent="0.3">
      <c r="A92" s="6">
        <v>14</v>
      </c>
      <c r="B92" s="3">
        <v>0</v>
      </c>
      <c r="C92" s="3">
        <v>0</v>
      </c>
      <c r="D92" s="3">
        <v>8</v>
      </c>
      <c r="E92" s="3">
        <v>0</v>
      </c>
      <c r="F92" s="3">
        <v>0.2</v>
      </c>
      <c r="G92" s="3">
        <v>0.1</v>
      </c>
      <c r="H92" s="3" t="b">
        <v>0</v>
      </c>
      <c r="I92" s="4">
        <v>0</v>
      </c>
    </row>
    <row r="93" spans="1:29" x14ac:dyDescent="0.3">
      <c r="A93" s="6">
        <v>15</v>
      </c>
      <c r="B93" s="3">
        <v>149</v>
      </c>
      <c r="C93" s="3">
        <v>9</v>
      </c>
      <c r="D93" s="3">
        <v>8</v>
      </c>
      <c r="E93" s="3">
        <v>111.6</v>
      </c>
      <c r="F93" s="3">
        <v>0.36</v>
      </c>
      <c r="G93" s="3">
        <v>0.2</v>
      </c>
      <c r="H93" s="3" t="b">
        <v>0</v>
      </c>
      <c r="I93" s="4">
        <v>29.52158880233765</v>
      </c>
    </row>
    <row r="94" spans="1:29" x14ac:dyDescent="0.3">
      <c r="A94" s="6">
        <v>16</v>
      </c>
      <c r="B94" s="3">
        <v>164</v>
      </c>
      <c r="C94" s="3">
        <v>9</v>
      </c>
      <c r="D94" s="3">
        <v>14</v>
      </c>
      <c r="E94" s="3">
        <v>126.79989999999999</v>
      </c>
      <c r="F94" s="3">
        <v>0.32</v>
      </c>
      <c r="G94" s="3">
        <v>0</v>
      </c>
      <c r="H94" s="3" t="b">
        <v>0</v>
      </c>
      <c r="I94" s="4">
        <v>33.353652238845832</v>
      </c>
    </row>
    <row r="95" spans="1:29" x14ac:dyDescent="0.3">
      <c r="A95" s="6">
        <v>17</v>
      </c>
      <c r="B95" s="3">
        <v>0</v>
      </c>
      <c r="C95" s="3">
        <v>0</v>
      </c>
      <c r="D95" s="3">
        <v>14</v>
      </c>
      <c r="E95" s="3">
        <v>0</v>
      </c>
      <c r="F95" s="3">
        <v>0.32</v>
      </c>
      <c r="G95" s="3">
        <v>0</v>
      </c>
      <c r="H95" s="3" t="b">
        <v>0</v>
      </c>
      <c r="I95" s="4">
        <v>0</v>
      </c>
    </row>
    <row r="96" spans="1:29" x14ac:dyDescent="0.3">
      <c r="A96" s="6">
        <v>18</v>
      </c>
      <c r="B96" s="3">
        <v>132</v>
      </c>
      <c r="C96" s="3">
        <v>9</v>
      </c>
      <c r="D96" s="3">
        <v>15</v>
      </c>
      <c r="E96" s="3">
        <v>119.9</v>
      </c>
      <c r="F96" s="3">
        <v>0.44</v>
      </c>
      <c r="G96" s="3">
        <v>0.2</v>
      </c>
      <c r="H96" s="3" t="b">
        <v>0</v>
      </c>
      <c r="I96" s="4">
        <v>96.220451593399048</v>
      </c>
    </row>
    <row r="97" spans="1:28" x14ac:dyDescent="0.3">
      <c r="A97" s="10">
        <v>19</v>
      </c>
      <c r="B97" s="11">
        <v>1226</v>
      </c>
      <c r="C97" s="11">
        <v>9</v>
      </c>
      <c r="D97" s="11">
        <v>89</v>
      </c>
      <c r="E97" s="11">
        <v>103.2</v>
      </c>
      <c r="F97" s="11">
        <v>0.6</v>
      </c>
      <c r="G97" s="11">
        <v>0.3</v>
      </c>
      <c r="H97" s="11" t="b">
        <v>0</v>
      </c>
      <c r="I97" s="12">
        <v>80.17362380027771</v>
      </c>
    </row>
    <row r="98" spans="1:28" ht="16.8" thickBot="1" x14ac:dyDescent="0.35">
      <c r="A98" s="16" t="s">
        <v>7</v>
      </c>
      <c r="B98" s="7" t="s">
        <v>9</v>
      </c>
      <c r="C98" s="7" t="s">
        <v>9</v>
      </c>
      <c r="D98" s="7" t="s">
        <v>9</v>
      </c>
      <c r="E98" s="7" t="s">
        <v>9</v>
      </c>
      <c r="F98" s="8">
        <v>0.47400000000000003</v>
      </c>
      <c r="G98" s="8">
        <v>0.255</v>
      </c>
      <c r="H98" s="8">
        <v>0</v>
      </c>
      <c r="I98" s="5">
        <v>76.601283955574033</v>
      </c>
    </row>
    <row r="99" spans="1:28" x14ac:dyDescent="0.3">
      <c r="D99" s="17"/>
      <c r="E99" s="17"/>
      <c r="F99" s="17"/>
      <c r="G99" s="18" t="s">
        <v>10</v>
      </c>
      <c r="H99" s="18"/>
      <c r="I99">
        <v>1532.0256791114807</v>
      </c>
    </row>
    <row r="104" spans="1:28" x14ac:dyDescent="0.3">
      <c r="V104" s="23"/>
      <c r="W104" s="23"/>
      <c r="X104" s="23"/>
      <c r="Y104" s="23"/>
    </row>
    <row r="105" spans="1:28" x14ac:dyDescent="0.3">
      <c r="AA105" s="24"/>
      <c r="AB105" s="24"/>
    </row>
  </sheetData>
  <mergeCells count="18">
    <mergeCell ref="U1:AC1"/>
    <mergeCell ref="AA24:AB24"/>
    <mergeCell ref="K51:S51"/>
    <mergeCell ref="Q74:R74"/>
    <mergeCell ref="A1:I1"/>
    <mergeCell ref="G24:H24"/>
    <mergeCell ref="A26:I26"/>
    <mergeCell ref="G49:H49"/>
    <mergeCell ref="K1:S1"/>
    <mergeCell ref="Q24:R24"/>
    <mergeCell ref="G74:H74"/>
    <mergeCell ref="A76:I76"/>
    <mergeCell ref="G99:H99"/>
    <mergeCell ref="W26:AE26"/>
    <mergeCell ref="AC49:AD49"/>
    <mergeCell ref="A51:I51"/>
    <mergeCell ref="U51:AC51"/>
    <mergeCell ref="AA74:AB74"/>
  </mergeCells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8F9-EE95-4359-B927-9503DD578047}">
  <dimension ref="A1:D6"/>
  <sheetViews>
    <sheetView workbookViewId="0">
      <selection activeCell="E8" sqref="E8"/>
    </sheetView>
  </sheetViews>
  <sheetFormatPr defaultColWidth="15.109375" defaultRowHeight="16.2" x14ac:dyDescent="0.3"/>
  <sheetData>
    <row r="1" spans="1:4" x14ac:dyDescent="0.3">
      <c r="B1" s="1" t="s">
        <v>14</v>
      </c>
      <c r="C1" s="1" t="s">
        <v>13</v>
      </c>
      <c r="D1" s="1"/>
    </row>
    <row r="2" spans="1:4" x14ac:dyDescent="0.3">
      <c r="A2" s="1" t="s">
        <v>3</v>
      </c>
      <c r="B2">
        <v>0.50199999999999989</v>
      </c>
      <c r="C2">
        <v>0.39800000000000008</v>
      </c>
    </row>
    <row r="3" spans="1:4" x14ac:dyDescent="0.3">
      <c r="A3" s="1" t="s">
        <v>4</v>
      </c>
      <c r="B3">
        <v>0.27499999999999997</v>
      </c>
      <c r="C3">
        <v>0.19000000000000003</v>
      </c>
    </row>
    <row r="4" spans="1:4" x14ac:dyDescent="0.3">
      <c r="A4" s="1" t="s">
        <v>6</v>
      </c>
      <c r="B4">
        <v>0</v>
      </c>
      <c r="C4">
        <v>0</v>
      </c>
    </row>
    <row r="5" spans="1:4" x14ac:dyDescent="0.3">
      <c r="A5" s="1" t="s">
        <v>11</v>
      </c>
      <c r="B5">
        <v>1873.1387732028961</v>
      </c>
      <c r="C5">
        <v>1446.7080471515656</v>
      </c>
    </row>
    <row r="6" spans="1:4" x14ac:dyDescent="0.3">
      <c r="A6" s="1" t="s">
        <v>12</v>
      </c>
      <c r="B6">
        <v>93.656938660144803</v>
      </c>
      <c r="C6">
        <v>72.335402357578275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平均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Pao</dc:creator>
  <cp:lastModifiedBy>Daniel Pao</cp:lastModifiedBy>
  <cp:lastPrinted>2024-05-05T20:03:45Z</cp:lastPrinted>
  <dcterms:created xsi:type="dcterms:W3CDTF">2024-05-05T16:29:18Z</dcterms:created>
  <dcterms:modified xsi:type="dcterms:W3CDTF">2024-05-10T18:47:19Z</dcterms:modified>
</cp:coreProperties>
</file>