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ining Set" sheetId="1" r:id="rId3"/>
    <sheet state="visible" name="Test Set-Corrected 11.4.16" sheetId="2" r:id="rId4"/>
    <sheet state="visible" name="Eggertopia Scores" sheetId="3" r:id="rId5"/>
    <sheet state="visible" name="Profit and Loss" sheetId="4" r:id="rId6"/>
  </sheets>
  <definedNames/>
  <calcPr/>
</workbook>
</file>

<file path=xl/sharedStrings.xml><?xml version="1.0" encoding="utf-8"?>
<sst xmlns="http://schemas.openxmlformats.org/spreadsheetml/2006/main" count="92" uniqueCount="50">
  <si>
    <t>min test set</t>
  </si>
  <si>
    <t>min</t>
  </si>
  <si>
    <t>Training Set Data with Eggertopia Scores and Outcomes</t>
  </si>
  <si>
    <t>AUC</t>
  </si>
  <si>
    <t>Test Set Data with Eggertopia Scores and Outcomes</t>
  </si>
  <si>
    <t xml:space="preserve">Unique Applicant ID </t>
  </si>
  <si>
    <t>min trainset</t>
  </si>
  <si>
    <t>max test set</t>
  </si>
  <si>
    <t>Coefficients</t>
  </si>
  <si>
    <t>max train set</t>
  </si>
  <si>
    <t xml:space="preserve">Eggertopia Scores </t>
  </si>
  <si>
    <t>Outcome: Default = 1</t>
  </si>
  <si>
    <t xml:space="preserve">Training Set of First 200 Applicants </t>
  </si>
  <si>
    <t>Max</t>
  </si>
  <si>
    <t>stdev test set</t>
  </si>
  <si>
    <t>TOTAL AUC SCORE:</t>
  </si>
  <si>
    <t>raw data</t>
  </si>
  <si>
    <t>stdev training set</t>
  </si>
  <si>
    <t xml:space="preserve">Test Set of Second 200 Applicants </t>
  </si>
  <si>
    <t xml:space="preserve">Standardized Data </t>
  </si>
  <si>
    <t>max</t>
  </si>
  <si>
    <t>Stdev</t>
  </si>
  <si>
    <t>Weights used for each demographic (column T)</t>
  </si>
  <si>
    <t xml:space="preserve"> Age</t>
  </si>
  <si>
    <t xml:space="preserve"> Years at Employer</t>
  </si>
  <si>
    <t>Years at Address</t>
  </si>
  <si>
    <t>Income</t>
  </si>
  <si>
    <t xml:space="preserve">Credit Card Debt </t>
  </si>
  <si>
    <t>Automobile Debt</t>
  </si>
  <si>
    <t>Outcomes: Default = 1</t>
  </si>
  <si>
    <t>AUC SCORE----&gt;</t>
  </si>
  <si>
    <t>total score (each column weighted by individual AUC scores))</t>
  </si>
  <si>
    <t>total score (5 each demo weighted by column X)</t>
  </si>
  <si>
    <t>Average of 5 demos: FINAL SCORE IDEA</t>
  </si>
  <si>
    <t>AUC for ea demo column, plugged into AUC calculator</t>
  </si>
  <si>
    <t>RAW DATA</t>
  </si>
  <si>
    <t>Total Score, first model attempt</t>
  </si>
  <si>
    <t>Avg of the 5: FINAL SCORE</t>
  </si>
  <si>
    <t>Years at Employer</t>
  </si>
  <si>
    <t>Training Set Profit and Loss Data  - Raw and Standarized</t>
  </si>
  <si>
    <t>Test Set Profit and Loss Data - Raw and Standardized</t>
  </si>
  <si>
    <t>Profit and Loss</t>
  </si>
  <si>
    <t>Standardized</t>
  </si>
  <si>
    <t>Standardized (using Training Set mean and Stdev)</t>
  </si>
  <si>
    <t xml:space="preserve">observed mean </t>
  </si>
  <si>
    <t>observed mean</t>
  </si>
  <si>
    <t xml:space="preserve">observed standard deviation </t>
  </si>
  <si>
    <t>observed standard deviation</t>
  </si>
  <si>
    <t>mean</t>
  </si>
  <si>
    <t xml:space="preserve">standard deviation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</si>
</sst>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&quot;$&quot;#,##0"/>
    <numFmt numFmtId="166" formatCode="&quot;$&quot;#,##0_);[Red]\(&quot;$&quot;#,##0\)"/>
    <numFmt numFmtId="167" formatCode="&quot;$&quot;#,##0.00"/>
  </numFmts>
  <fonts count="14">
    <font>
      <sz val="12.0"/>
      <color rgb="FF000000"/>
      <name val="Calibri"/>
    </font>
    <font>
      <sz val="12.0"/>
      <color rgb="FF9C6500"/>
      <name val="Calibri"/>
    </font>
    <font>
      <sz val="16.0"/>
      <color rgb="FF000000"/>
      <name val="Calibri"/>
    </font>
    <font>
      <b/>
      <sz val="16.0"/>
      <color rgb="FF000000"/>
      <name val="Calibri"/>
    </font>
    <font>
      <sz val="12.0"/>
      <color rgb="FF9C6500"/>
      <name val="Arial"/>
    </font>
    <font>
      <sz val="16.0"/>
      <color rgb="FF000000"/>
      <name val="Arial"/>
    </font>
    <font>
      <b/>
      <sz val="16.0"/>
      <color rgb="FF000000"/>
      <name val="Arial"/>
    </font>
    <font>
      <sz val="12.0"/>
      <color rgb="FF000000"/>
      <name val="Arial"/>
    </font>
    <font>
      <sz val="14.0"/>
      <color rgb="FF9C6500"/>
      <name val="Arial"/>
    </font>
    <font>
      <sz val="14.0"/>
      <color rgb="FF1F497D"/>
      <name val="Arial"/>
    </font>
    <font>
      <sz val="36.0"/>
      <color rgb="FF9C6500"/>
      <name val="Arial"/>
    </font>
    <font>
      <sz val="28.0"/>
      <color rgb="FF000000"/>
      <name val="Arial"/>
    </font>
    <font>
      <sz val="24.0"/>
      <color rgb="FF000000"/>
      <name val="Arial"/>
    </font>
    <font>
      <sz val="24.0"/>
      <color rgb="FF9C65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EB9C"/>
        <bgColor rgb="FFFFEB9C"/>
      </patternFill>
    </fill>
    <fill>
      <patternFill patternType="solid">
        <fgColor rgb="FFEAF1DD"/>
        <bgColor rgb="FFEAF1DD"/>
      </patternFill>
    </fill>
    <fill>
      <patternFill patternType="solid">
        <fgColor rgb="FF92D050"/>
        <bgColor rgb="FF92D050"/>
      </patternFill>
    </fill>
    <fill>
      <patternFill patternType="solid">
        <fgColor rgb="FFF2DBDB"/>
        <bgColor rgb="FFF2DBDB"/>
      </patternFill>
    </fill>
    <fill>
      <patternFill patternType="solid">
        <fgColor rgb="FF00B050"/>
        <bgColor rgb="FF00B050"/>
      </patternFill>
    </fill>
    <fill>
      <patternFill patternType="solid">
        <fgColor rgb="FFDAEEF3"/>
        <bgColor rgb="FFDAEEF3"/>
      </patternFill>
    </fill>
  </fills>
  <borders count="17"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Border="1" applyFont="1"/>
  </cellStyleXfs>
  <cellXfs count="86">
    <xf borderId="0" fillId="0" fontId="0" numFmtId="0" xfId="0" applyAlignment="1" applyBorder="1" applyFont="1">
      <alignment readingOrder="0" shrinkToFit="0" vertical="bottom" wrapText="0"/>
    </xf>
    <xf borderId="0" fillId="0" fontId="0" numFmtId="0" xfId="0" applyAlignment="1" applyBorder="1" applyFont="1">
      <alignment shrinkToFit="0" wrapText="0"/>
    </xf>
    <xf borderId="1" fillId="2" fontId="1" numFmtId="0" xfId="0" applyAlignment="1" applyBorder="1" applyFill="1" applyFont="1">
      <alignment shrinkToFit="0" wrapText="0"/>
    </xf>
    <xf borderId="0" fillId="0" fontId="0" numFmtId="164" xfId="0" applyAlignment="1" applyBorder="1" applyFont="1" applyNumberFormat="1">
      <alignment shrinkToFit="0" wrapText="0"/>
    </xf>
    <xf borderId="2" fillId="0" fontId="2" numFmtId="0" xfId="0" applyAlignment="1" applyBorder="1" applyFont="1">
      <alignment shrinkToFit="0" wrapText="0"/>
    </xf>
    <xf borderId="3" fillId="0" fontId="0" numFmtId="0" xfId="0" applyAlignment="1" applyBorder="1" applyFont="1">
      <alignment shrinkToFit="0" wrapText="0"/>
    </xf>
    <xf borderId="1" fillId="2" fontId="1" numFmtId="164" xfId="0" applyAlignment="1" applyBorder="1" applyFont="1" applyNumberFormat="1">
      <alignment shrinkToFit="0" wrapText="0"/>
    </xf>
    <xf borderId="0" fillId="0" fontId="0" numFmtId="0" xfId="0" applyAlignment="1" applyBorder="1" applyFont="1">
      <alignment shrinkToFit="0" wrapText="0"/>
    </xf>
    <xf borderId="4" fillId="0" fontId="0" numFmtId="0" xfId="0" applyAlignment="1" applyBorder="1" applyFont="1">
      <alignment shrinkToFit="0" wrapText="0"/>
    </xf>
    <xf borderId="0" fillId="3" fontId="3" numFmtId="0" xfId="0" applyAlignment="1" applyBorder="1" applyFill="1" applyFont="1">
      <alignment horizontal="center" shrinkToFit="0" wrapText="0"/>
    </xf>
    <xf borderId="0" fillId="2" fontId="1" numFmtId="164" xfId="0" applyAlignment="1" applyBorder="1" applyFont="1" applyNumberFormat="1">
      <alignment shrinkToFit="0" wrapText="0"/>
    </xf>
    <xf borderId="0" fillId="4" fontId="3" numFmtId="0" xfId="0" applyAlignment="1" applyBorder="1" applyFill="1" applyFont="1">
      <alignment horizontal="center" shrinkToFit="0" wrapText="0"/>
    </xf>
    <xf borderId="5" fillId="0" fontId="1" numFmtId="0" xfId="0" applyAlignment="1" applyFont="1">
      <alignment shrinkToFit="0" wrapText="0"/>
    </xf>
    <xf borderId="0" fillId="0" fontId="2" numFmtId="0" xfId="0" applyAlignment="1" applyBorder="1" applyFont="1">
      <alignment shrinkToFit="0" wrapText="0"/>
    </xf>
    <xf borderId="0" fillId="0" fontId="3" numFmtId="0" xfId="0" applyAlignment="1" applyBorder="1" applyFont="1">
      <alignment shrinkToFit="0" wrapText="0"/>
    </xf>
    <xf borderId="3" fillId="0" fontId="0" numFmtId="164" xfId="0" applyAlignment="1" applyBorder="1" applyFont="1" applyNumberFormat="1">
      <alignment shrinkToFit="0" wrapText="0"/>
    </xf>
    <xf borderId="4" fillId="0" fontId="0" numFmtId="164" xfId="0" applyAlignment="1" applyBorder="1" applyFont="1" applyNumberFormat="1">
      <alignment shrinkToFit="0" wrapText="0"/>
    </xf>
    <xf borderId="1" fillId="2" fontId="4" numFmtId="0" xfId="0" applyAlignment="1" applyBorder="1" applyFont="1">
      <alignment shrinkToFit="0" wrapText="0"/>
    </xf>
    <xf borderId="1" fillId="2" fontId="4" numFmtId="2" xfId="0" applyAlignment="1" applyBorder="1" applyFont="1" applyNumberFormat="1">
      <alignment shrinkToFit="0" wrapText="0"/>
    </xf>
    <xf borderId="0" fillId="0" fontId="5" numFmtId="0" xfId="0" applyAlignment="1" applyBorder="1" applyFont="1">
      <alignment shrinkToFit="0" wrapText="0"/>
    </xf>
    <xf borderId="0" fillId="3" fontId="6" numFmtId="0" xfId="0" applyAlignment="1" applyBorder="1" applyFont="1">
      <alignment horizontal="center" shrinkToFit="0" wrapText="0"/>
    </xf>
    <xf borderId="0" fillId="3" fontId="7" numFmtId="0" xfId="0" applyAlignment="1" applyBorder="1" applyFont="1">
      <alignment shrinkToFit="0" wrapText="0"/>
    </xf>
    <xf borderId="0" fillId="0" fontId="7" numFmtId="0" xfId="0" applyAlignment="1" applyBorder="1" applyFont="1">
      <alignment shrinkToFit="0" wrapText="0"/>
    </xf>
    <xf borderId="1" fillId="3" fontId="0" numFmtId="0" xfId="0" applyAlignment="1" applyBorder="1" applyFont="1">
      <alignment shrinkToFit="0" wrapText="0"/>
    </xf>
    <xf borderId="1" fillId="3" fontId="2" numFmtId="0" xfId="0" applyAlignment="1" applyBorder="1" applyFont="1">
      <alignment shrinkToFit="0" wrapText="0"/>
    </xf>
    <xf borderId="6" fillId="0" fontId="3" numFmtId="0" xfId="0" applyAlignment="1" applyBorder="1" applyFont="1">
      <alignment shrinkToFit="0" wrapText="0"/>
    </xf>
    <xf borderId="7" fillId="0" fontId="0" numFmtId="0" xfId="0" applyAlignment="1" applyBorder="1" applyFont="1">
      <alignment shrinkToFit="0" wrapText="0"/>
    </xf>
    <xf borderId="0" fillId="0" fontId="0" numFmtId="1" xfId="0" applyAlignment="1" applyBorder="1" applyFont="1" applyNumberFormat="1">
      <alignment shrinkToFit="0" wrapText="0"/>
    </xf>
    <xf borderId="4" fillId="0" fontId="2" numFmtId="0" xfId="0" applyAlignment="1" applyBorder="1" applyFont="1">
      <alignment shrinkToFit="0" wrapText="0"/>
    </xf>
    <xf borderId="0" fillId="0" fontId="6" numFmtId="0" xfId="0" applyAlignment="1" applyBorder="1" applyFont="1">
      <alignment shrinkToFit="0" wrapText="0"/>
    </xf>
    <xf borderId="8" fillId="0" fontId="0" numFmtId="0" xfId="0" applyAlignment="1" applyBorder="1" applyFont="1">
      <alignment shrinkToFit="0" wrapText="0"/>
    </xf>
    <xf borderId="1" fillId="3" fontId="1" numFmtId="2" xfId="0" applyAlignment="1" applyBorder="1" applyFont="1" applyNumberFormat="1">
      <alignment shrinkToFit="0" wrapText="0"/>
    </xf>
    <xf borderId="5" fillId="0" fontId="1" numFmtId="2" xfId="0" applyAlignment="1" applyFont="1" applyNumberFormat="1">
      <alignment shrinkToFit="0" wrapText="0"/>
    </xf>
    <xf borderId="5" fillId="0" fontId="4" numFmtId="0" xfId="0" applyAlignment="1" applyFont="1">
      <alignment shrinkToFit="0" wrapText="0"/>
    </xf>
    <xf borderId="9" fillId="0" fontId="0" numFmtId="0" xfId="0" applyAlignment="1" applyBorder="1" applyFont="1">
      <alignment shrinkToFit="0" wrapText="0"/>
    </xf>
    <xf borderId="10" fillId="0" fontId="0" numFmtId="0" xfId="0" applyAlignment="1" applyBorder="1" applyFont="1">
      <alignment shrinkToFit="0" wrapText="0"/>
    </xf>
    <xf borderId="0" fillId="4" fontId="6" numFmtId="0" xfId="0" applyAlignment="1" applyBorder="1" applyFont="1">
      <alignment horizontal="center" shrinkToFit="0" wrapText="0"/>
    </xf>
    <xf borderId="1" fillId="3" fontId="1" numFmtId="0" xfId="0" applyAlignment="1" applyBorder="1" applyFont="1">
      <alignment shrinkToFit="0" wrapText="0"/>
    </xf>
    <xf borderId="1" fillId="3" fontId="1" numFmtId="0" xfId="0" applyAlignment="1" applyBorder="1" applyFont="1">
      <alignment horizontal="right" shrinkToFit="0" wrapText="0"/>
    </xf>
    <xf borderId="1" fillId="5" fontId="8" numFmtId="0" xfId="0" applyAlignment="1" applyBorder="1" applyFill="1" applyFont="1">
      <alignment shrinkToFit="0" wrapText="0"/>
    </xf>
    <xf borderId="5" fillId="0" fontId="5" numFmtId="0" xfId="0" applyAlignment="1" applyFont="1">
      <alignment shrinkToFit="0" wrapText="0"/>
    </xf>
    <xf borderId="1" fillId="3" fontId="6" numFmtId="0" xfId="0" applyAlignment="1" applyBorder="1" applyFont="1">
      <alignment horizontal="center" shrinkToFit="0" wrapText="0"/>
    </xf>
    <xf borderId="5" fillId="0" fontId="9" numFmtId="0" xfId="0" applyAlignment="1" applyFont="1">
      <alignment shrinkToFit="0" wrapText="0"/>
    </xf>
    <xf borderId="5" fillId="0" fontId="10" numFmtId="2" xfId="0" applyAlignment="1" applyFont="1" applyNumberFormat="1">
      <alignment shrinkToFit="0" wrapText="0"/>
    </xf>
    <xf borderId="1" fillId="6" fontId="0" numFmtId="0" xfId="0" applyAlignment="1" applyBorder="1" applyFill="1" applyFont="1">
      <alignment shrinkToFit="0" wrapText="0"/>
    </xf>
    <xf borderId="5" fillId="0" fontId="0" numFmtId="2" xfId="0" applyAlignment="1" applyFont="1" applyNumberFormat="1">
      <alignment shrinkToFit="0" wrapText="0"/>
    </xf>
    <xf borderId="5" fillId="0" fontId="0" numFmtId="165" xfId="0" applyAlignment="1" applyFont="1" applyNumberFormat="1">
      <alignment shrinkToFit="0" wrapText="0"/>
    </xf>
    <xf borderId="9" fillId="0" fontId="7" numFmtId="0" xfId="0" applyAlignment="1" applyBorder="1" applyFont="1">
      <alignment shrinkToFit="0" wrapText="0"/>
    </xf>
    <xf borderId="0" fillId="0" fontId="0" numFmtId="2" xfId="0" applyAlignment="1" applyBorder="1" applyFont="1" applyNumberFormat="1">
      <alignment shrinkToFit="0" wrapText="0"/>
    </xf>
    <xf borderId="0" fillId="0" fontId="0" numFmtId="165" xfId="0" applyAlignment="1" applyBorder="1" applyFont="1" applyNumberFormat="1">
      <alignment shrinkToFit="0" wrapText="0"/>
    </xf>
    <xf borderId="11" fillId="0" fontId="7" numFmtId="2" xfId="0" applyAlignment="1" applyBorder="1" applyFont="1" applyNumberFormat="1">
      <alignment shrinkToFit="0" wrapText="0"/>
    </xf>
    <xf borderId="11" fillId="0" fontId="0" numFmtId="2" xfId="0" applyAlignment="1" applyBorder="1" applyFont="1" applyNumberFormat="1">
      <alignment shrinkToFit="0" wrapText="0"/>
    </xf>
    <xf borderId="10" fillId="0" fontId="7" numFmtId="0" xfId="0" applyAlignment="1" applyBorder="1" applyFont="1">
      <alignment shrinkToFit="0" wrapText="0"/>
    </xf>
    <xf borderId="11" fillId="0" fontId="0" numFmtId="0" xfId="0" applyAlignment="1" applyBorder="1" applyFont="1">
      <alignment shrinkToFit="0" wrapText="0"/>
    </xf>
    <xf borderId="0" fillId="3" fontId="6" numFmtId="2" xfId="0" applyAlignment="1" applyBorder="1" applyFont="1" applyNumberFormat="1">
      <alignment horizontal="center" shrinkToFit="0" wrapText="0"/>
    </xf>
    <xf borderId="0" fillId="0" fontId="11" numFmtId="0" xfId="0" applyAlignment="1" applyBorder="1" applyFont="1">
      <alignment horizontal="right" shrinkToFit="0" wrapText="0"/>
    </xf>
    <xf borderId="1" fillId="3" fontId="0" numFmtId="2" xfId="0" applyAlignment="1" applyBorder="1" applyFont="1" applyNumberFormat="1">
      <alignment shrinkToFit="0" wrapText="0"/>
    </xf>
    <xf borderId="7" fillId="0" fontId="7" numFmtId="0" xfId="0" applyAlignment="1" applyBorder="1" applyFont="1">
      <alignment shrinkToFit="0" wrapText="0"/>
    </xf>
    <xf borderId="5" fillId="0" fontId="7" numFmtId="2" xfId="0" applyAlignment="1" applyFont="1" applyNumberFormat="1">
      <alignment shrinkToFit="0" wrapText="0"/>
    </xf>
    <xf borderId="8" fillId="0" fontId="7" numFmtId="0" xfId="0" applyAlignment="1" applyBorder="1" applyFont="1">
      <alignment shrinkToFit="0" wrapText="0"/>
    </xf>
    <xf borderId="0" fillId="7" fontId="12" numFmtId="0" xfId="0" applyAlignment="1" applyBorder="1" applyFill="1" applyFont="1">
      <alignment shrinkToFit="0" wrapText="0"/>
    </xf>
    <xf borderId="0" fillId="7" fontId="7" numFmtId="0" xfId="0" applyAlignment="1" applyBorder="1" applyFont="1">
      <alignment shrinkToFit="0" wrapText="0"/>
    </xf>
    <xf borderId="0" fillId="7" fontId="0" numFmtId="0" xfId="0" applyAlignment="1" applyBorder="1" applyFont="1">
      <alignment shrinkToFit="0" wrapText="0"/>
    </xf>
    <xf borderId="1" fillId="7" fontId="13" numFmtId="2" xfId="0" applyAlignment="1" applyBorder="1" applyFont="1" applyNumberFormat="1">
      <alignment shrinkToFit="0" wrapText="0"/>
    </xf>
    <xf borderId="12" fillId="0" fontId="0" numFmtId="0" xfId="0" applyAlignment="1" applyBorder="1" applyFont="1">
      <alignment shrinkToFit="0" wrapText="0"/>
    </xf>
    <xf borderId="13" fillId="0" fontId="0" numFmtId="1" xfId="0" applyAlignment="1" applyBorder="1" applyFont="1" applyNumberFormat="1">
      <alignment shrinkToFit="0" wrapText="0"/>
    </xf>
    <xf borderId="14" fillId="0" fontId="0" numFmtId="0" xfId="0" applyAlignment="1" applyBorder="1" applyFont="1">
      <alignment shrinkToFit="0" wrapText="0"/>
    </xf>
    <xf borderId="6" fillId="0" fontId="2" numFmtId="0" xfId="0" applyAlignment="1" applyBorder="1" applyFont="1">
      <alignment shrinkToFit="0" wrapText="0"/>
    </xf>
    <xf borderId="0" fillId="0" fontId="0" numFmtId="166" xfId="0" applyAlignment="1" applyBorder="1" applyFont="1" applyNumberFormat="1">
      <alignment shrinkToFit="0" wrapText="0"/>
    </xf>
    <xf borderId="10" fillId="0" fontId="0" numFmtId="2" xfId="0" applyAlignment="1" applyBorder="1" applyFont="1" applyNumberFormat="1">
      <alignment shrinkToFit="0" wrapText="0"/>
    </xf>
    <xf borderId="6" fillId="0" fontId="0" numFmtId="2" xfId="0" applyAlignment="1" applyBorder="1" applyFont="1" applyNumberFormat="1">
      <alignment shrinkToFit="0" wrapText="0"/>
    </xf>
    <xf borderId="8" fillId="0" fontId="0" numFmtId="2" xfId="0" applyAlignment="1" applyBorder="1" applyFont="1" applyNumberFormat="1">
      <alignment shrinkToFit="0" wrapText="0"/>
    </xf>
    <xf borderId="15" fillId="0" fontId="0" numFmtId="2" xfId="0" applyAlignment="1" applyBorder="1" applyFont="1" applyNumberFormat="1">
      <alignment shrinkToFit="0" wrapText="0"/>
    </xf>
    <xf borderId="13" fillId="0" fontId="0" numFmtId="166" xfId="0" applyAlignment="1" applyBorder="1" applyFont="1" applyNumberFormat="1">
      <alignment shrinkToFit="0" wrapText="0"/>
    </xf>
    <xf borderId="16" fillId="0" fontId="0" numFmtId="2" xfId="0" applyAlignment="1" applyBorder="1" applyFont="1" applyNumberFormat="1">
      <alignment shrinkToFit="0" wrapText="0"/>
    </xf>
    <xf borderId="2" fillId="0" fontId="0" numFmtId="0" xfId="0" applyAlignment="1" applyBorder="1" applyFont="1">
      <alignment shrinkToFit="0" wrapText="0"/>
    </xf>
    <xf borderId="4" fillId="0" fontId="0" numFmtId="166" xfId="0" applyAlignment="1" applyBorder="1" applyFont="1" applyNumberFormat="1">
      <alignment shrinkToFit="0" wrapText="0"/>
    </xf>
    <xf borderId="1" fillId="2" fontId="1" numFmtId="166" xfId="0" applyAlignment="1" applyBorder="1" applyFont="1" applyNumberFormat="1">
      <alignment shrinkToFit="0" wrapText="0"/>
    </xf>
    <xf borderId="4" fillId="0" fontId="0" numFmtId="167" xfId="0" applyAlignment="1" applyBorder="1" applyFont="1" applyNumberFormat="1">
      <alignment shrinkToFit="0" wrapText="0"/>
    </xf>
    <xf borderId="1" fillId="2" fontId="1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13" fillId="0" fontId="0" numFmtId="2" xfId="0" applyAlignment="1" applyBorder="1" applyFont="1" applyNumberFormat="1">
      <alignment shrinkToFit="0" wrapText="0"/>
    </xf>
    <xf borderId="13" fillId="0" fontId="0" numFmtId="165" xfId="0" applyAlignment="1" applyBorder="1" applyFont="1" applyNumberFormat="1">
      <alignment shrinkToFit="0" wrapText="0"/>
    </xf>
    <xf borderId="12" fillId="0" fontId="7" numFmtId="0" xfId="0" applyAlignment="1" applyBorder="1" applyFont="1">
      <alignment shrinkToFit="0" wrapText="0"/>
    </xf>
    <xf borderId="13" fillId="0" fontId="7" numFmtId="2" xfId="0" applyAlignment="1" applyBorder="1" applyFont="1" applyNumberFormat="1">
      <alignment shrinkToFit="0" wrapText="0"/>
    </xf>
    <xf borderId="14" fillId="0" fontId="7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10.56"/>
    <col customWidth="1" min="2" max="2" width="23.0"/>
    <col customWidth="1" min="3" max="3" width="11.67"/>
    <col customWidth="1" min="4" max="4" width="23.78"/>
    <col customWidth="1" min="5" max="5" width="20.67"/>
    <col customWidth="1" min="6" max="6" width="11.0"/>
    <col customWidth="1" min="7" max="7" width="20.11"/>
    <col customWidth="1" min="8" max="8" width="19.67"/>
    <col customWidth="1" min="9" max="9" width="26.11"/>
    <col customWidth="1" min="10" max="10" width="10.56"/>
    <col customWidth="1" min="11" max="11" width="24.11"/>
    <col customWidth="1" min="12" max="12" width="10.0"/>
    <col customWidth="1" min="13" max="13" width="22.67"/>
    <col customWidth="1" min="14" max="14" width="20.78"/>
    <col customWidth="1" min="15" max="15" width="11.11"/>
    <col customWidth="1" min="16" max="16" width="21.0"/>
    <col customWidth="1" min="17" max="17" width="21.67"/>
    <col customWidth="1" min="18" max="18" width="27.67"/>
    <col customWidth="1" min="19" max="19" width="18.78"/>
    <col customWidth="1" min="20" max="20" width="13.44"/>
    <col customWidth="1" min="21" max="21" width="46.78"/>
    <col customWidth="1" min="22" max="22" width="35.0"/>
    <col customWidth="1" min="23" max="23" width="56.78"/>
    <col customWidth="1" min="24" max="26" width="10.56"/>
  </cols>
  <sheetData>
    <row r="1" ht="21.0" customHeight="1">
      <c r="B1" s="1" t="s">
        <v>0</v>
      </c>
      <c r="C1" s="3">
        <v>16.668825485246735</v>
      </c>
      <c r="D1" s="3">
        <v>0.023889836004140998</v>
      </c>
      <c r="E1" s="3">
        <v>6.322602569601887E-7</v>
      </c>
      <c r="F1" s="3">
        <v>10966.296524988698</v>
      </c>
      <c r="G1" s="3">
        <v>-31438.85504965204</v>
      </c>
      <c r="H1" s="3">
        <v>-47020.533152516364</v>
      </c>
      <c r="I1" s="1"/>
      <c r="K1" s="1"/>
      <c r="L1" s="1"/>
      <c r="M1" s="1"/>
      <c r="N1" s="1"/>
      <c r="O1" s="1"/>
      <c r="P1" s="1"/>
      <c r="Q1" s="1"/>
      <c r="R1" s="1"/>
      <c r="S1" s="7"/>
      <c r="T1" s="7"/>
      <c r="U1" s="9" t="s">
        <v>3</v>
      </c>
      <c r="V1" s="1"/>
      <c r="W1" s="1"/>
    </row>
    <row r="2" ht="21.0" customHeight="1">
      <c r="B2" s="1" t="s">
        <v>6</v>
      </c>
      <c r="C2" s="10">
        <v>8.287714393</v>
      </c>
      <c r="D2" s="10">
        <v>6.956439651</v>
      </c>
      <c r="E2" s="10">
        <v>0.598337539</v>
      </c>
      <c r="F2" s="10">
        <v>36832.18553</v>
      </c>
      <c r="G2" s="10">
        <v>4208.995664</v>
      </c>
      <c r="H2" s="10">
        <v>7326.491892</v>
      </c>
      <c r="I2" s="1"/>
      <c r="K2" s="1"/>
      <c r="L2" s="1"/>
      <c r="M2" s="1"/>
      <c r="N2" s="1"/>
      <c r="O2" s="1"/>
      <c r="P2" s="1"/>
      <c r="Q2" s="1"/>
      <c r="R2" s="1"/>
      <c r="S2" s="7"/>
      <c r="T2" s="7"/>
      <c r="U2" s="11">
        <v>0.8018</v>
      </c>
      <c r="V2" s="1"/>
      <c r="W2" s="1"/>
    </row>
    <row r="3" ht="21.0" customHeight="1">
      <c r="A3" s="2"/>
      <c r="B3" s="2" t="s">
        <v>7</v>
      </c>
      <c r="C3" s="6">
        <v>59.19982013911828</v>
      </c>
      <c r="D3" s="6">
        <v>32.63965470480399</v>
      </c>
      <c r="E3" s="6">
        <v>3.0721688387761708</v>
      </c>
      <c r="F3" s="6">
        <v>246980.71323150344</v>
      </c>
      <c r="G3" s="6">
        <v>83.03173688772199</v>
      </c>
      <c r="H3" s="6">
        <v>1215.0259095615631</v>
      </c>
      <c r="I3" s="2"/>
      <c r="J3" s="2"/>
      <c r="K3" s="2"/>
      <c r="L3" s="2"/>
      <c r="M3" s="2"/>
      <c r="N3" s="2"/>
      <c r="O3" s="2"/>
      <c r="P3" s="2"/>
      <c r="Q3" s="2"/>
      <c r="R3" s="2"/>
      <c r="S3" s="12" t="s">
        <v>8</v>
      </c>
      <c r="T3" s="12"/>
      <c r="U3" s="9"/>
      <c r="V3" s="1"/>
      <c r="W3" s="1"/>
    </row>
    <row r="4" ht="21.0" customHeight="1">
      <c r="A4" s="2"/>
      <c r="B4" s="2" t="s">
        <v>9</v>
      </c>
      <c r="C4" s="6">
        <f t="shared" ref="C4:H4" si="1">MAX(C9:C208)</f>
        <v>55.72406267</v>
      </c>
      <c r="D4" s="6">
        <f t="shared" si="1"/>
        <v>31.64602879</v>
      </c>
      <c r="E4" s="6">
        <f t="shared" si="1"/>
        <v>3.696147883</v>
      </c>
      <c r="F4" s="6">
        <f t="shared" si="1"/>
        <v>451319.6667</v>
      </c>
      <c r="G4" s="6">
        <f t="shared" si="1"/>
        <v>34.16381724</v>
      </c>
      <c r="H4" s="6">
        <f t="shared" si="1"/>
        <v>1747.23519</v>
      </c>
      <c r="I4" s="2"/>
      <c r="J4" s="2"/>
      <c r="K4" s="2"/>
      <c r="L4" s="2"/>
      <c r="M4" s="2"/>
      <c r="N4" s="2"/>
      <c r="O4" s="2"/>
      <c r="P4" s="2"/>
      <c r="Q4" s="2"/>
      <c r="R4" s="2"/>
      <c r="S4" s="12"/>
      <c r="T4" s="12"/>
      <c r="U4" s="9"/>
      <c r="V4" s="1"/>
      <c r="W4" s="1"/>
    </row>
    <row r="5" ht="21.0" customHeight="1">
      <c r="A5" s="2"/>
      <c r="B5" s="4" t="s">
        <v>12</v>
      </c>
      <c r="C5" s="15"/>
      <c r="D5" s="16"/>
      <c r="E5" s="6"/>
      <c r="F5" s="6"/>
      <c r="G5" s="6"/>
      <c r="H5" s="6"/>
      <c r="I5" s="2"/>
      <c r="J5" s="2"/>
      <c r="K5" s="17" t="s">
        <v>13</v>
      </c>
      <c r="L5" s="18">
        <f t="shared" ref="L5:Q5" si="2">MAX(L9:L208)</f>
        <v>2.567045999</v>
      </c>
      <c r="M5" s="18">
        <f t="shared" si="2"/>
        <v>3.400432673</v>
      </c>
      <c r="N5" s="18">
        <f t="shared" si="2"/>
        <v>4.711205974</v>
      </c>
      <c r="O5" s="18">
        <f t="shared" si="2"/>
        <v>8.417465475</v>
      </c>
      <c r="P5" s="18">
        <f t="shared" si="2"/>
        <v>0.83151376</v>
      </c>
      <c r="Q5" s="18">
        <f t="shared" si="2"/>
        <v>1.08736967</v>
      </c>
      <c r="R5" s="18"/>
      <c r="S5" s="19"/>
      <c r="T5" s="19"/>
      <c r="U5" s="20"/>
      <c r="V5" s="19"/>
      <c r="W5" s="19"/>
      <c r="X5" s="19"/>
      <c r="Y5" s="13"/>
    </row>
    <row r="6" ht="19.5" customHeight="1">
      <c r="A6" s="2"/>
      <c r="B6" s="2" t="s">
        <v>14</v>
      </c>
      <c r="C6" s="6">
        <v>8.287714392948546</v>
      </c>
      <c r="D6" s="6">
        <v>6.956439650669518</v>
      </c>
      <c r="E6" s="6">
        <v>0.598337538762841</v>
      </c>
      <c r="F6" s="6">
        <v>36832.18552555967</v>
      </c>
      <c r="G6" s="6">
        <v>4208.995663739802</v>
      </c>
      <c r="H6" s="6">
        <v>7326.491892055971</v>
      </c>
      <c r="I6" s="2"/>
      <c r="J6" s="2"/>
      <c r="K6" s="17" t="s">
        <v>1</v>
      </c>
      <c r="L6" s="18">
        <f t="shared" ref="L6:Q6" si="3">MIN(L9:L208)</f>
        <v>-1.764753043</v>
      </c>
      <c r="M6" s="18">
        <f t="shared" si="3"/>
        <v>-1.266322941</v>
      </c>
      <c r="N6" s="18">
        <f t="shared" si="3"/>
        <v>-1.25128421</v>
      </c>
      <c r="O6" s="18">
        <f t="shared" si="3"/>
        <v>-0.7713338555</v>
      </c>
      <c r="P6" s="18">
        <f t="shared" si="3"/>
        <v>-7.412146747</v>
      </c>
      <c r="Q6" s="18">
        <f t="shared" si="3"/>
        <v>-6.562845446</v>
      </c>
      <c r="R6" s="18"/>
      <c r="S6" s="21" t="s">
        <v>15</v>
      </c>
      <c r="T6" s="21" t="s">
        <v>15</v>
      </c>
      <c r="U6" s="20" t="s">
        <v>15</v>
      </c>
      <c r="V6" s="22"/>
      <c r="W6" s="22"/>
      <c r="X6" s="22"/>
    </row>
    <row r="7" ht="21.0" customHeight="1">
      <c r="A7" s="2" t="s">
        <v>16</v>
      </c>
      <c r="B7" s="25" t="s">
        <v>17</v>
      </c>
      <c r="C7" s="6">
        <f t="shared" ref="C7:H7" si="4">STDEV(C9:C208)</f>
        <v>8.223755733</v>
      </c>
      <c r="D7" s="6">
        <f t="shared" si="4"/>
        <v>6.790008398</v>
      </c>
      <c r="E7" s="6">
        <f t="shared" si="4"/>
        <v>0.620596859</v>
      </c>
      <c r="F7" s="6">
        <f t="shared" si="4"/>
        <v>47982.46038</v>
      </c>
      <c r="G7" s="6">
        <f t="shared" si="4"/>
        <v>3901.792723</v>
      </c>
      <c r="H7" s="6">
        <f t="shared" si="4"/>
        <v>7491.195285</v>
      </c>
      <c r="I7" s="2"/>
      <c r="J7" s="2"/>
      <c r="K7" s="29" t="s">
        <v>19</v>
      </c>
      <c r="L7" s="17"/>
      <c r="M7" s="17"/>
      <c r="N7" s="17"/>
      <c r="O7" s="17"/>
      <c r="P7" s="17"/>
      <c r="Q7" s="17"/>
      <c r="R7" s="17"/>
      <c r="S7" s="33">
        <v>0.75</v>
      </c>
      <c r="T7" s="33">
        <v>0.8021</v>
      </c>
      <c r="U7" s="36">
        <v>0.8018</v>
      </c>
      <c r="V7" s="22"/>
      <c r="W7" s="22"/>
      <c r="X7" s="22" t="s">
        <v>22</v>
      </c>
    </row>
    <row r="8" ht="45.0" customHeight="1">
      <c r="A8" s="2"/>
      <c r="B8" s="13" t="s">
        <v>5</v>
      </c>
      <c r="C8" s="13" t="s">
        <v>23</v>
      </c>
      <c r="D8" s="13" t="s">
        <v>24</v>
      </c>
      <c r="E8" s="13" t="s">
        <v>25</v>
      </c>
      <c r="F8" s="13" t="s">
        <v>26</v>
      </c>
      <c r="G8" s="13" t="s">
        <v>27</v>
      </c>
      <c r="H8" s="13" t="s">
        <v>28</v>
      </c>
      <c r="I8" s="13" t="s">
        <v>29</v>
      </c>
      <c r="J8" s="2"/>
      <c r="K8" s="19" t="s">
        <v>5</v>
      </c>
      <c r="L8" s="19" t="s">
        <v>23</v>
      </c>
      <c r="M8" s="19" t="s">
        <v>24</v>
      </c>
      <c r="N8" s="19" t="s">
        <v>25</v>
      </c>
      <c r="O8" s="19" t="s">
        <v>26</v>
      </c>
      <c r="P8" s="19" t="s">
        <v>27</v>
      </c>
      <c r="Q8" s="19" t="s">
        <v>28</v>
      </c>
      <c r="R8" s="19" t="s">
        <v>29</v>
      </c>
      <c r="S8" s="39" t="s">
        <v>31</v>
      </c>
      <c r="T8" s="40" t="s">
        <v>32</v>
      </c>
      <c r="U8" s="41" t="s">
        <v>33</v>
      </c>
      <c r="V8" s="42"/>
      <c r="W8" s="43" t="s">
        <v>34</v>
      </c>
      <c r="X8" s="22"/>
    </row>
    <row r="9" ht="45.0" customHeight="1">
      <c r="A9" s="2"/>
      <c r="B9" s="26">
        <v>1.0</v>
      </c>
      <c r="C9" s="45">
        <v>32.527992695314055</v>
      </c>
      <c r="D9" s="45">
        <v>9.38811247242522</v>
      </c>
      <c r="E9" s="45">
        <v>0.2975866635336298</v>
      </c>
      <c r="F9" s="46">
        <v>37843.67901927915</v>
      </c>
      <c r="G9" s="46">
        <v>-3246.656516129745</v>
      </c>
      <c r="H9" s="46">
        <v>-4794.706076020942</v>
      </c>
      <c r="I9" s="30">
        <v>0.0</v>
      </c>
      <c r="J9" s="2"/>
      <c r="K9" s="47">
        <v>1.0</v>
      </c>
      <c r="L9" s="50">
        <f t="shared" ref="L9:Q9" si="5">(C9-C$210)/C$212</f>
        <v>-0.2606496765</v>
      </c>
      <c r="M9" s="50">
        <f t="shared" si="5"/>
        <v>0.1141671269</v>
      </c>
      <c r="N9" s="50">
        <f t="shared" si="5"/>
        <v>-0.77881475</v>
      </c>
      <c r="O9" s="50">
        <f t="shared" si="5"/>
        <v>-0.2213906196</v>
      </c>
      <c r="P9" s="50">
        <f t="shared" si="5"/>
        <v>-0.01144574709</v>
      </c>
      <c r="Q9" s="50">
        <f t="shared" si="5"/>
        <v>0.2118942005</v>
      </c>
      <c r="R9" s="52">
        <v>0.0</v>
      </c>
      <c r="S9" s="33">
        <f t="shared" ref="S9:S208" si="7">(L9*$W$9)+(M9*$W$10)+(N9*$W$11)+(O9*$W$12)+(P9*$W$13)+(Q9*$W$14)</f>
        <v>-0.543394546</v>
      </c>
      <c r="T9" s="33">
        <f t="shared" ref="T9:T208" si="8">(L9*$X$9)+(M9*$X$10)+(O9*$X$12)+(P9*$X$13)+(Q9*$X$14)</f>
        <v>-0.08332976047</v>
      </c>
      <c r="U9" s="54">
        <f t="shared" ref="U9:U208" si="9">(L9+M9+O9+P9+Q9)/5</f>
        <v>-0.03348494317</v>
      </c>
      <c r="V9" s="55" t="s">
        <v>23</v>
      </c>
      <c r="W9" s="43">
        <v>0.64</v>
      </c>
      <c r="X9" s="22">
        <v>0.6</v>
      </c>
    </row>
    <row r="10" ht="45.0" customHeight="1">
      <c r="A10" s="2"/>
      <c r="B10" s="26">
        <v>2.0</v>
      </c>
      <c r="C10" s="45">
        <v>34.578225634949476</v>
      </c>
      <c r="D10" s="45">
        <v>11.972863627459002</v>
      </c>
      <c r="E10" s="45">
        <v>1.485103234951974</v>
      </c>
      <c r="F10" s="46">
        <v>65765.2298987421</v>
      </c>
      <c r="G10" s="46">
        <v>-15597.775662324955</v>
      </c>
      <c r="H10" s="46">
        <v>-17632.168588110722</v>
      </c>
      <c r="I10" s="30">
        <v>1.0</v>
      </c>
      <c r="J10" s="2"/>
      <c r="K10" s="57">
        <v>2.0</v>
      </c>
      <c r="L10" s="58">
        <f t="shared" ref="L10:Q10" si="6">(C10-C$210)/C$212</f>
        <v>-0.0107179069</v>
      </c>
      <c r="M10" s="58">
        <f t="shared" si="6"/>
        <v>0.4957921875</v>
      </c>
      <c r="N10" s="58">
        <f t="shared" si="6"/>
        <v>1.139494254</v>
      </c>
      <c r="O10" s="58">
        <f t="shared" si="6"/>
        <v>0.36198125</v>
      </c>
      <c r="P10" s="58">
        <f t="shared" si="6"/>
        <v>-3.184887828</v>
      </c>
      <c r="Q10" s="58">
        <f t="shared" si="6"/>
        <v>-1.506079572</v>
      </c>
      <c r="R10" s="59">
        <v>1.0</v>
      </c>
      <c r="S10" s="33">
        <f t="shared" si="7"/>
        <v>-1.585182327</v>
      </c>
      <c r="T10" s="33">
        <f t="shared" si="8"/>
        <v>-2.231978294</v>
      </c>
      <c r="U10" s="54">
        <f t="shared" si="9"/>
        <v>-0.7687823739</v>
      </c>
      <c r="V10" s="55" t="s">
        <v>38</v>
      </c>
      <c r="W10" s="43">
        <v>0.72</v>
      </c>
      <c r="X10" s="22">
        <v>0.75</v>
      </c>
    </row>
    <row r="11" ht="45.0" customHeight="1">
      <c r="A11" s="2"/>
      <c r="B11" s="26">
        <v>3.0</v>
      </c>
      <c r="C11" s="45">
        <v>37.697188433488144</v>
      </c>
      <c r="D11" s="45">
        <v>12.459833004193461</v>
      </c>
      <c r="E11" s="45">
        <v>0.08544386166658902</v>
      </c>
      <c r="F11" s="46">
        <v>61002.28547149933</v>
      </c>
      <c r="G11" s="46">
        <v>-11401.917618160862</v>
      </c>
      <c r="H11" s="46">
        <v>-7910.242809457028</v>
      </c>
      <c r="I11" s="30">
        <v>1.0</v>
      </c>
      <c r="J11" s="2"/>
      <c r="K11" s="57">
        <v>3.0</v>
      </c>
      <c r="L11" s="58">
        <f t="shared" ref="L11:Q11" si="10">(C11-C$210)/C$212</f>
        <v>0.3694963978</v>
      </c>
      <c r="M11" s="58">
        <f t="shared" si="10"/>
        <v>0.5676906825</v>
      </c>
      <c r="N11" s="58">
        <f t="shared" si="10"/>
        <v>-1.121509292</v>
      </c>
      <c r="O11" s="58">
        <f t="shared" si="10"/>
        <v>0.2624678738</v>
      </c>
      <c r="P11" s="58">
        <f t="shared" si="10"/>
        <v>-2.106822568</v>
      </c>
      <c r="Q11" s="58">
        <f t="shared" si="10"/>
        <v>-0.2050425882</v>
      </c>
      <c r="R11" s="59">
        <v>1.0</v>
      </c>
      <c r="S11" s="33">
        <f t="shared" si="7"/>
        <v>-1.198842269</v>
      </c>
      <c r="T11" s="33">
        <f t="shared" si="8"/>
        <v>-0.5821725186</v>
      </c>
      <c r="U11" s="54">
        <f t="shared" si="9"/>
        <v>-0.2224420403</v>
      </c>
      <c r="V11" s="55" t="s">
        <v>25</v>
      </c>
      <c r="W11" s="43">
        <v>0.57</v>
      </c>
      <c r="X11" s="22"/>
    </row>
    <row r="12" ht="45.0" customHeight="1">
      <c r="A12" s="2"/>
      <c r="B12" s="26">
        <v>4.0</v>
      </c>
      <c r="C12" s="45">
        <v>28.684510465999875</v>
      </c>
      <c r="D12" s="45">
        <v>1.3871435812134534</v>
      </c>
      <c r="E12" s="45">
        <v>1.837598055126811</v>
      </c>
      <c r="F12" s="46">
        <v>19952.734936763583</v>
      </c>
      <c r="G12" s="46">
        <v>-1233.3784497746633</v>
      </c>
      <c r="H12" s="46">
        <v>-2408.0973554718266</v>
      </c>
      <c r="I12" s="30">
        <v>0.0</v>
      </c>
      <c r="J12" s="2"/>
      <c r="K12" s="57">
        <v>4.0</v>
      </c>
      <c r="L12" s="58">
        <f t="shared" ref="L12:Q12" si="11">(C12-C$210)/C$212</f>
        <v>-0.7291858592</v>
      </c>
      <c r="M12" s="58">
        <f t="shared" si="11"/>
        <v>-1.067134304</v>
      </c>
      <c r="N12" s="58">
        <f t="shared" si="11"/>
        <v>1.708912823</v>
      </c>
      <c r="O12" s="58">
        <f t="shared" si="11"/>
        <v>-0.59519054</v>
      </c>
      <c r="P12" s="58">
        <f t="shared" si="11"/>
        <v>0.5058370401</v>
      </c>
      <c r="Q12" s="58">
        <f t="shared" si="11"/>
        <v>0.5312821779</v>
      </c>
      <c r="R12" s="59">
        <v>0.0</v>
      </c>
      <c r="S12" s="33">
        <f t="shared" si="7"/>
        <v>-0.008066575668</v>
      </c>
      <c r="T12" s="33">
        <f t="shared" si="8"/>
        <v>-0.9727050367</v>
      </c>
      <c r="U12" s="54">
        <f t="shared" si="9"/>
        <v>-0.270878297</v>
      </c>
      <c r="V12" s="55" t="s">
        <v>26</v>
      </c>
      <c r="W12" s="43">
        <v>0.63</v>
      </c>
      <c r="X12" s="22">
        <v>0.6</v>
      </c>
    </row>
    <row r="13" ht="45.0" customHeight="1">
      <c r="A13" s="2"/>
      <c r="B13" s="26">
        <v>5.0</v>
      </c>
      <c r="C13" s="45">
        <v>32.6146714996556</v>
      </c>
      <c r="D13" s="45">
        <v>7.488820603909839</v>
      </c>
      <c r="E13" s="45">
        <v>0.23412163258243804</v>
      </c>
      <c r="F13" s="46">
        <v>24970.128122412683</v>
      </c>
      <c r="G13" s="46">
        <v>-1135.6805427010672</v>
      </c>
      <c r="H13" s="46">
        <v>-397.32318864735043</v>
      </c>
      <c r="I13" s="30">
        <v>0.0</v>
      </c>
      <c r="J13" s="2"/>
      <c r="K13" s="57">
        <v>5.0</v>
      </c>
      <c r="L13" s="58">
        <f t="shared" ref="L13:Q13" si="12">(C13-C$210)/C$212</f>
        <v>-0.2500831762</v>
      </c>
      <c r="M13" s="58">
        <f t="shared" si="12"/>
        <v>-0.1662534362</v>
      </c>
      <c r="N13" s="58">
        <f t="shared" si="12"/>
        <v>-0.8813358796</v>
      </c>
      <c r="O13" s="58">
        <f t="shared" si="12"/>
        <v>-0.4903609031</v>
      </c>
      <c r="P13" s="58">
        <f t="shared" si="12"/>
        <v>0.5309391095</v>
      </c>
      <c r="Q13" s="58">
        <f t="shared" si="12"/>
        <v>0.8003740858</v>
      </c>
      <c r="R13" s="59">
        <v>0.0</v>
      </c>
      <c r="S13" s="33">
        <f t="shared" si="7"/>
        <v>-0.2815585194</v>
      </c>
      <c r="T13" s="33">
        <f t="shared" si="8"/>
        <v>0.2298313925</v>
      </c>
      <c r="U13" s="54">
        <f t="shared" si="9"/>
        <v>0.08492313596</v>
      </c>
      <c r="V13" s="55" t="s">
        <v>27</v>
      </c>
      <c r="W13" s="43">
        <v>0.59</v>
      </c>
      <c r="X13" s="22">
        <v>0.6</v>
      </c>
    </row>
    <row r="14" ht="45.0" customHeight="1">
      <c r="A14" s="2"/>
      <c r="B14" s="26">
        <v>6.0</v>
      </c>
      <c r="C14" s="45">
        <v>39.31873513500395</v>
      </c>
      <c r="D14" s="45">
        <v>4.578835333223983</v>
      </c>
      <c r="E14" s="45">
        <v>2.0319177923005185</v>
      </c>
      <c r="F14" s="46">
        <v>222106.36405955997</v>
      </c>
      <c r="G14" s="46">
        <v>-16353.385800424536</v>
      </c>
      <c r="H14" s="46">
        <v>-55418.56753466353</v>
      </c>
      <c r="I14" s="30">
        <v>1.0</v>
      </c>
      <c r="J14" s="2"/>
      <c r="K14" s="57">
        <v>6.0</v>
      </c>
      <c r="L14" s="58">
        <f t="shared" ref="L14:Q14" si="13">(C14-C$210)/C$212</f>
        <v>0.567169564</v>
      </c>
      <c r="M14" s="58">
        <f t="shared" si="13"/>
        <v>-0.5958976219</v>
      </c>
      <c r="N14" s="58">
        <f t="shared" si="13"/>
        <v>2.022816065</v>
      </c>
      <c r="O14" s="58">
        <f t="shared" si="13"/>
        <v>3.628455241</v>
      </c>
      <c r="P14" s="58">
        <f t="shared" si="13"/>
        <v>-3.379030965</v>
      </c>
      <c r="Q14" s="58">
        <f t="shared" si="13"/>
        <v>-6.562845446</v>
      </c>
      <c r="R14" s="59">
        <v>1.0</v>
      </c>
      <c r="S14" s="33">
        <f t="shared" si="7"/>
        <v>-2.689718254</v>
      </c>
      <c r="T14" s="33">
        <f t="shared" si="8"/>
        <v>-3.89467418</v>
      </c>
      <c r="U14" s="54">
        <f t="shared" si="9"/>
        <v>-1.268429846</v>
      </c>
      <c r="V14" s="55" t="s">
        <v>28</v>
      </c>
      <c r="W14" s="43">
        <v>0.62</v>
      </c>
      <c r="X14" s="22">
        <v>0.6</v>
      </c>
    </row>
    <row r="15" ht="19.5" customHeight="1">
      <c r="A15" s="2"/>
      <c r="B15" s="26">
        <v>7.0</v>
      </c>
      <c r="C15" s="45">
        <v>46.84674937149467</v>
      </c>
      <c r="D15" s="45">
        <v>16.900791117598846</v>
      </c>
      <c r="E15" s="45">
        <v>0.9978889181989219</v>
      </c>
      <c r="F15" s="46">
        <v>74282.9718810347</v>
      </c>
      <c r="G15" s="46">
        <v>-4468.471366742268</v>
      </c>
      <c r="H15" s="46">
        <v>-8517.321265405808</v>
      </c>
      <c r="I15" s="30">
        <v>0.0</v>
      </c>
      <c r="J15" s="2"/>
      <c r="K15" s="57">
        <v>7.0</v>
      </c>
      <c r="L15" s="58">
        <f t="shared" ref="L15:Q15" si="14">(C15-C$210)/C$212</f>
        <v>1.484865248</v>
      </c>
      <c r="M15" s="58">
        <f t="shared" si="14"/>
        <v>1.223375043</v>
      </c>
      <c r="N15" s="58">
        <f t="shared" si="14"/>
        <v>0.3524504069</v>
      </c>
      <c r="O15" s="58">
        <f t="shared" si="14"/>
        <v>0.5399445403</v>
      </c>
      <c r="P15" s="58">
        <f t="shared" si="14"/>
        <v>-0.3253734662</v>
      </c>
      <c r="Q15" s="58">
        <f t="shared" si="14"/>
        <v>-0.2862848792</v>
      </c>
      <c r="R15" s="59">
        <v>0.0</v>
      </c>
      <c r="S15" s="33">
        <f t="shared" si="7"/>
        <v>2.002738612</v>
      </c>
      <c r="T15" s="33">
        <f t="shared" si="8"/>
        <v>1.765422148</v>
      </c>
      <c r="U15" s="54">
        <f t="shared" si="9"/>
        <v>0.5273052972</v>
      </c>
      <c r="V15" s="33"/>
      <c r="W15" s="22"/>
      <c r="X15" s="22"/>
    </row>
    <row r="16" ht="30.0" customHeight="1">
      <c r="A16" s="2"/>
      <c r="B16" s="26">
        <v>8.0</v>
      </c>
      <c r="C16" s="45">
        <v>42.00173430921292</v>
      </c>
      <c r="D16" s="45">
        <v>15.930614719152564</v>
      </c>
      <c r="E16" s="45">
        <v>2.8020593210734366</v>
      </c>
      <c r="F16" s="46">
        <v>117987.39337035212</v>
      </c>
      <c r="G16" s="46">
        <v>-5313.202481485309</v>
      </c>
      <c r="H16" s="46">
        <v>-1796.6513475930628</v>
      </c>
      <c r="I16" s="30">
        <v>0.0</v>
      </c>
      <c r="J16" s="2"/>
      <c r="K16" s="57">
        <v>8.0</v>
      </c>
      <c r="L16" s="58">
        <f t="shared" ref="L16:Q16" si="15">(C16-C$210)/C$212</f>
        <v>0.8942381222</v>
      </c>
      <c r="M16" s="58">
        <f t="shared" si="15"/>
        <v>1.080133546</v>
      </c>
      <c r="N16" s="58">
        <f t="shared" si="15"/>
        <v>3.266899276</v>
      </c>
      <c r="O16" s="58">
        <f t="shared" si="15"/>
        <v>1.45307183</v>
      </c>
      <c r="P16" s="58">
        <f t="shared" si="15"/>
        <v>-0.5424149533</v>
      </c>
      <c r="Q16" s="58">
        <f t="shared" si="15"/>
        <v>0.6131089566</v>
      </c>
      <c r="R16" s="59">
        <v>0.0</v>
      </c>
      <c r="S16" s="33">
        <f t="shared" si="7"/>
        <v>4.187679122</v>
      </c>
      <c r="T16" s="33">
        <f t="shared" si="8"/>
        <v>2.260902532</v>
      </c>
      <c r="U16" s="54">
        <f t="shared" si="9"/>
        <v>0.6996275002</v>
      </c>
      <c r="V16" s="33"/>
      <c r="W16" s="60"/>
      <c r="X16" s="61"/>
      <c r="Y16" s="62"/>
    </row>
    <row r="17" ht="30.0" customHeight="1">
      <c r="A17" s="2"/>
      <c r="B17" s="26">
        <v>9.0</v>
      </c>
      <c r="C17" s="45">
        <v>46.78006717691106</v>
      </c>
      <c r="D17" s="45">
        <v>11.962431605718844</v>
      </c>
      <c r="E17" s="45">
        <v>0.6693725624959341</v>
      </c>
      <c r="F17" s="46">
        <v>55248.186810609084</v>
      </c>
      <c r="G17" s="46">
        <v>-7435.190299234627</v>
      </c>
      <c r="H17" s="46">
        <v>-18232.5466627922</v>
      </c>
      <c r="I17" s="30">
        <v>0.0</v>
      </c>
      <c r="J17" s="2"/>
      <c r="K17" s="57">
        <v>9.0</v>
      </c>
      <c r="L17" s="58">
        <f t="shared" ref="L17:Q17" si="16">(C17-C$210)/C$212</f>
        <v>1.476736416</v>
      </c>
      <c r="M17" s="58">
        <f t="shared" si="16"/>
        <v>0.4942519538</v>
      </c>
      <c r="N17" s="58">
        <f t="shared" si="16"/>
        <v>-0.1782334574</v>
      </c>
      <c r="O17" s="58">
        <f t="shared" si="16"/>
        <v>0.1422460671</v>
      </c>
      <c r="P17" s="58">
        <f t="shared" si="16"/>
        <v>-1.087629145</v>
      </c>
      <c r="Q17" s="58">
        <f t="shared" si="16"/>
        <v>-1.586425184</v>
      </c>
      <c r="R17" s="59">
        <v>0.0</v>
      </c>
      <c r="S17" s="33">
        <f t="shared" si="7"/>
        <v>-0.3362901449</v>
      </c>
      <c r="T17" s="33">
        <f t="shared" si="8"/>
        <v>-0.262354142</v>
      </c>
      <c r="U17" s="54">
        <f t="shared" si="9"/>
        <v>-0.1121639784</v>
      </c>
      <c r="V17" s="33"/>
      <c r="W17" s="63"/>
      <c r="X17" s="61"/>
      <c r="Y17" s="62"/>
    </row>
    <row r="18" ht="19.5" customHeight="1">
      <c r="A18" s="2"/>
      <c r="B18" s="26">
        <v>10.0</v>
      </c>
      <c r="C18" s="45">
        <v>27.272832471590558</v>
      </c>
      <c r="D18" s="45">
        <v>9.473223948920818</v>
      </c>
      <c r="E18" s="45">
        <v>0.47887770014103703</v>
      </c>
      <c r="F18" s="46">
        <v>33039.87576769152</v>
      </c>
      <c r="G18" s="46">
        <v>-1833.3318931795757</v>
      </c>
      <c r="H18" s="46">
        <v>-3631.882248157497</v>
      </c>
      <c r="I18" s="30">
        <v>0.0</v>
      </c>
      <c r="J18" s="2"/>
      <c r="K18" s="57">
        <v>10.0</v>
      </c>
      <c r="L18" s="58">
        <f t="shared" ref="L18:Q18" si="17">(C18-C$210)/C$212</f>
        <v>-0.9012751728</v>
      </c>
      <c r="M18" s="58">
        <f t="shared" si="17"/>
        <v>0.1267333936</v>
      </c>
      <c r="N18" s="58">
        <f t="shared" si="17"/>
        <v>-0.4859580134</v>
      </c>
      <c r="O18" s="58">
        <f t="shared" si="17"/>
        <v>-0.3217576693</v>
      </c>
      <c r="P18" s="58">
        <f t="shared" si="17"/>
        <v>0.3516876483</v>
      </c>
      <c r="Q18" s="58">
        <f t="shared" si="17"/>
        <v>0.3675091311</v>
      </c>
      <c r="R18" s="59">
        <v>0.0</v>
      </c>
      <c r="S18" s="33">
        <f t="shared" si="7"/>
        <v>-0.5299200926</v>
      </c>
      <c r="T18" s="33">
        <f t="shared" si="8"/>
        <v>-0.2072515924</v>
      </c>
      <c r="U18" s="54">
        <f t="shared" si="9"/>
        <v>-0.0754205338</v>
      </c>
      <c r="V18" s="22"/>
      <c r="W18" s="22"/>
      <c r="X18" s="22"/>
    </row>
    <row r="19" ht="19.5" customHeight="1">
      <c r="A19" s="2"/>
      <c r="B19" s="26">
        <v>11.0</v>
      </c>
      <c r="C19" s="45">
        <v>35.27290763243405</v>
      </c>
      <c r="D19" s="45">
        <v>1.042530902065629</v>
      </c>
      <c r="E19" s="45">
        <v>0.7761836548381674</v>
      </c>
      <c r="F19" s="46">
        <v>20059.741253096825</v>
      </c>
      <c r="G19" s="46">
        <v>-3898.767801101646</v>
      </c>
      <c r="H19" s="46">
        <v>-2634.0089814388557</v>
      </c>
      <c r="I19" s="30">
        <v>1.0</v>
      </c>
      <c r="J19" s="2"/>
      <c r="K19" s="57">
        <v>11.0</v>
      </c>
      <c r="L19" s="58">
        <f t="shared" ref="L19:Q19" si="18">(C19-C$210)/C$212</f>
        <v>0.07396666606</v>
      </c>
      <c r="M19" s="58">
        <f t="shared" si="18"/>
        <v>-1.118014573</v>
      </c>
      <c r="N19" s="58">
        <f t="shared" si="18"/>
        <v>-0.005691292421</v>
      </c>
      <c r="O19" s="58">
        <f t="shared" si="18"/>
        <v>-0.5929548306</v>
      </c>
      <c r="P19" s="58">
        <f t="shared" si="18"/>
        <v>-0.1789963446</v>
      </c>
      <c r="Q19" s="58">
        <f t="shared" si="18"/>
        <v>0.5010495483</v>
      </c>
      <c r="R19" s="59">
        <v>1.0</v>
      </c>
      <c r="S19" s="33">
        <f t="shared" si="7"/>
        <v>-0.9293945297</v>
      </c>
      <c r="T19" s="33">
        <f t="shared" si="8"/>
        <v>-0.9566719064</v>
      </c>
      <c r="U19" s="54">
        <f t="shared" si="9"/>
        <v>-0.2629899068</v>
      </c>
      <c r="V19" s="22"/>
      <c r="W19" s="22"/>
      <c r="X19" s="22">
        <v>0.8</v>
      </c>
    </row>
    <row r="20" ht="19.5" customHeight="1">
      <c r="A20" s="2"/>
      <c r="B20" s="26">
        <v>12.0</v>
      </c>
      <c r="C20" s="45">
        <v>25.965184925533375</v>
      </c>
      <c r="D20" s="45">
        <v>4.208082809864017</v>
      </c>
      <c r="E20" s="45">
        <v>0.604666421237323</v>
      </c>
      <c r="F20" s="46">
        <v>35386.94213486464</v>
      </c>
      <c r="G20" s="46">
        <v>-191.06994474981784</v>
      </c>
      <c r="H20" s="46">
        <v>-1661.0668495284679</v>
      </c>
      <c r="I20" s="30">
        <v>0.0</v>
      </c>
      <c r="J20" s="2"/>
      <c r="K20" s="57">
        <v>12.0</v>
      </c>
      <c r="L20" s="58">
        <f t="shared" ref="L20:Q20" si="19">(C20-C$210)/C$212</f>
        <v>-1.06068275</v>
      </c>
      <c r="M20" s="58">
        <f t="shared" si="19"/>
        <v>-0.6506373031</v>
      </c>
      <c r="N20" s="58">
        <f t="shared" si="19"/>
        <v>-0.2827594711</v>
      </c>
      <c r="O20" s="58">
        <f t="shared" si="19"/>
        <v>-0.272719831</v>
      </c>
      <c r="P20" s="58">
        <f t="shared" si="19"/>
        <v>0.7736431905</v>
      </c>
      <c r="Q20" s="58">
        <f t="shared" si="19"/>
        <v>0.6312535558</v>
      </c>
      <c r="R20" s="59">
        <v>0.0</v>
      </c>
      <c r="S20" s="33">
        <f t="shared" si="7"/>
        <v>-0.6324555232</v>
      </c>
      <c r="T20" s="33">
        <f t="shared" si="8"/>
        <v>-0.445081478</v>
      </c>
      <c r="U20" s="54">
        <f t="shared" si="9"/>
        <v>-0.1158286275</v>
      </c>
      <c r="V20" s="22"/>
      <c r="W20" s="22"/>
      <c r="X20" s="22"/>
    </row>
    <row r="21" ht="19.5" customHeight="1">
      <c r="A21" s="2"/>
      <c r="B21" s="26">
        <v>13.0</v>
      </c>
      <c r="C21" s="45">
        <v>32.33919070749824</v>
      </c>
      <c r="D21" s="45">
        <v>7.40073588356231</v>
      </c>
      <c r="E21" s="45">
        <v>2.9002149440635616</v>
      </c>
      <c r="F21" s="46">
        <v>35107.89453451502</v>
      </c>
      <c r="G21" s="46">
        <v>-1315.9524119891794</v>
      </c>
      <c r="H21" s="46">
        <v>-1951.392753961008</v>
      </c>
      <c r="I21" s="30">
        <v>1.0</v>
      </c>
      <c r="J21" s="2"/>
      <c r="K21" s="57">
        <v>13.0</v>
      </c>
      <c r="L21" s="58">
        <f t="shared" ref="L21:Q21" si="20">(C21-C$210)/C$212</f>
        <v>-0.28366541</v>
      </c>
      <c r="M21" s="58">
        <f t="shared" si="20"/>
        <v>-0.1792586869</v>
      </c>
      <c r="N21" s="58">
        <f t="shared" si="20"/>
        <v>3.425459434</v>
      </c>
      <c r="O21" s="58">
        <f t="shared" si="20"/>
        <v>-0.2785500416</v>
      </c>
      <c r="P21" s="58">
        <f t="shared" si="20"/>
        <v>0.4846208504</v>
      </c>
      <c r="Q21" s="58">
        <f t="shared" si="20"/>
        <v>0.5924006837</v>
      </c>
      <c r="R21" s="59">
        <v>1.0</v>
      </c>
      <c r="S21" s="33">
        <f t="shared" si="7"/>
        <v>2.11962796</v>
      </c>
      <c r="T21" s="33">
        <f t="shared" si="8"/>
        <v>0.1744396343</v>
      </c>
      <c r="U21" s="54">
        <f t="shared" si="9"/>
        <v>0.06710947912</v>
      </c>
      <c r="V21" s="22"/>
      <c r="W21" s="22"/>
      <c r="X21" s="22"/>
    </row>
    <row r="22" ht="19.5" customHeight="1">
      <c r="A22" s="2"/>
      <c r="B22" s="26">
        <v>14.0</v>
      </c>
      <c r="C22" s="45">
        <v>48.81811577771273</v>
      </c>
      <c r="D22" s="45">
        <v>22.36845188276694</v>
      </c>
      <c r="E22" s="45">
        <v>0.04200748920169131</v>
      </c>
      <c r="F22" s="46">
        <v>116698.3742880109</v>
      </c>
      <c r="G22" s="46">
        <v>-8254.78942264952</v>
      </c>
      <c r="H22" s="46">
        <v>-9029.942782755432</v>
      </c>
      <c r="I22" s="30">
        <v>0.0</v>
      </c>
      <c r="J22" s="2"/>
      <c r="K22" s="57">
        <v>14.0</v>
      </c>
      <c r="L22" s="58">
        <f t="shared" ref="L22:Q22" si="21">(C22-C$210)/C$212</f>
        <v>1.725182865</v>
      </c>
      <c r="M22" s="58">
        <f t="shared" si="21"/>
        <v>2.030646709</v>
      </c>
      <c r="N22" s="58">
        <f t="shared" si="21"/>
        <v>-1.191676215</v>
      </c>
      <c r="O22" s="58">
        <f t="shared" si="21"/>
        <v>1.426140035</v>
      </c>
      <c r="P22" s="58">
        <f t="shared" si="21"/>
        <v>-1.298213329</v>
      </c>
      <c r="Q22" s="58">
        <f t="shared" si="21"/>
        <v>-0.3548864678</v>
      </c>
      <c r="R22" s="59">
        <v>0.0</v>
      </c>
      <c r="S22" s="33">
        <f t="shared" si="7"/>
        <v>1.79941997</v>
      </c>
      <c r="T22" s="33">
        <f t="shared" si="8"/>
        <v>2.421918894</v>
      </c>
      <c r="U22" s="54">
        <f t="shared" si="9"/>
        <v>0.7057739626</v>
      </c>
      <c r="V22" s="22"/>
      <c r="W22" s="22"/>
      <c r="X22" s="22"/>
    </row>
    <row r="23" ht="19.5" customHeight="1">
      <c r="A23" s="2"/>
      <c r="B23" s="26">
        <v>15.0</v>
      </c>
      <c r="C23" s="45">
        <v>51.80612100942305</v>
      </c>
      <c r="D23" s="45">
        <v>26.626096662003846</v>
      </c>
      <c r="E23" s="45">
        <v>0.5418619260804003</v>
      </c>
      <c r="F23" s="46">
        <v>165132.22489419524</v>
      </c>
      <c r="G23" s="46">
        <v>-1754.2799676063444</v>
      </c>
      <c r="H23" s="46">
        <v>-34032.97838551613</v>
      </c>
      <c r="I23" s="30">
        <v>0.0</v>
      </c>
      <c r="J23" s="2"/>
      <c r="K23" s="57">
        <v>15.0</v>
      </c>
      <c r="L23" s="58">
        <f t="shared" ref="L23:Q23" si="22">(C23-C$210)/C$212</f>
        <v>2.089432907</v>
      </c>
      <c r="M23" s="58">
        <f t="shared" si="22"/>
        <v>2.65926581</v>
      </c>
      <c r="N23" s="58">
        <f t="shared" si="22"/>
        <v>-0.3842135741</v>
      </c>
      <c r="O23" s="58">
        <f t="shared" si="22"/>
        <v>2.438080457</v>
      </c>
      <c r="P23" s="58">
        <f t="shared" si="22"/>
        <v>0.3719989015</v>
      </c>
      <c r="Q23" s="58">
        <f t="shared" si="22"/>
        <v>-3.700918392</v>
      </c>
      <c r="R23" s="59">
        <v>0.0</v>
      </c>
      <c r="S23" s="33">
        <f t="shared" si="7"/>
        <v>2.493807343</v>
      </c>
      <c r="T23" s="33">
        <f t="shared" si="8"/>
        <v>2.713605682</v>
      </c>
      <c r="U23" s="54">
        <f t="shared" si="9"/>
        <v>0.7715719368</v>
      </c>
      <c r="V23" s="22"/>
      <c r="W23" s="22"/>
      <c r="X23" s="22"/>
    </row>
    <row r="24" ht="19.5" customHeight="1">
      <c r="A24" s="2"/>
      <c r="B24" s="26">
        <v>16.0</v>
      </c>
      <c r="C24" s="45">
        <v>31.321249957376676</v>
      </c>
      <c r="D24" s="45">
        <v>7.8429191909970655</v>
      </c>
      <c r="E24" s="45">
        <v>0.3498094669228729</v>
      </c>
      <c r="F24" s="46">
        <v>41564.57008290626</v>
      </c>
      <c r="G24" s="46">
        <v>-341.0303852403947</v>
      </c>
      <c r="H24" s="46">
        <v>-11029.77425148159</v>
      </c>
      <c r="I24" s="30">
        <v>0.0</v>
      </c>
      <c r="J24" s="2"/>
      <c r="K24" s="57">
        <v>16.0</v>
      </c>
      <c r="L24" s="58">
        <f t="shared" ref="L24:Q24" si="23">(C24-C$210)/C$212</f>
        <v>-0.4077565453</v>
      </c>
      <c r="M24" s="58">
        <f t="shared" si="23"/>
        <v>-0.1139726221</v>
      </c>
      <c r="N24" s="58">
        <f t="shared" si="23"/>
        <v>-0.694454265</v>
      </c>
      <c r="O24" s="58">
        <f t="shared" si="23"/>
        <v>-0.1436491221</v>
      </c>
      <c r="P24" s="58">
        <f t="shared" si="23"/>
        <v>0.7351130163</v>
      </c>
      <c r="Q24" s="58">
        <f t="shared" si="23"/>
        <v>-0.6225139689</v>
      </c>
      <c r="R24" s="59">
        <v>0.0</v>
      </c>
      <c r="S24" s="33">
        <f t="shared" si="7"/>
        <v>-0.781604336</v>
      </c>
      <c r="T24" s="33">
        <f t="shared" si="8"/>
        <v>-0.3487634386</v>
      </c>
      <c r="U24" s="54">
        <f t="shared" si="9"/>
        <v>-0.1105558484</v>
      </c>
      <c r="V24" s="22"/>
      <c r="W24" s="22"/>
      <c r="X24" s="22"/>
    </row>
    <row r="25" ht="19.5" customHeight="1">
      <c r="A25" s="2"/>
      <c r="B25" s="26">
        <v>17.0</v>
      </c>
      <c r="C25" s="45">
        <v>27.298561795426647</v>
      </c>
      <c r="D25" s="45">
        <v>7.703513168498208</v>
      </c>
      <c r="E25" s="45">
        <v>0.26212793369732035</v>
      </c>
      <c r="F25" s="46">
        <v>35830.70443797047</v>
      </c>
      <c r="G25" s="46">
        <v>-287.22741124517944</v>
      </c>
      <c r="H25" s="46">
        <v>-1158.014070116625</v>
      </c>
      <c r="I25" s="30">
        <v>0.0</v>
      </c>
      <c r="J25" s="2"/>
      <c r="K25" s="57">
        <v>17.0</v>
      </c>
      <c r="L25" s="58">
        <f t="shared" ref="L25:Q25" si="24">(C25-C$210)/C$212</f>
        <v>-0.8981386631</v>
      </c>
      <c r="M25" s="58">
        <f t="shared" si="24"/>
        <v>-0.134555196</v>
      </c>
      <c r="N25" s="58">
        <f t="shared" si="24"/>
        <v>-0.836094625</v>
      </c>
      <c r="O25" s="58">
        <f t="shared" si="24"/>
        <v>-0.2634481955</v>
      </c>
      <c r="P25" s="58">
        <f t="shared" si="24"/>
        <v>0.7489369152</v>
      </c>
      <c r="Q25" s="58">
        <f t="shared" si="24"/>
        <v>0.6985746078</v>
      </c>
      <c r="R25" s="59">
        <v>0.0</v>
      </c>
      <c r="S25" s="33">
        <f t="shared" si="7"/>
        <v>-0.4392457481</v>
      </c>
      <c r="T25" s="33">
        <f t="shared" si="8"/>
        <v>0.0706384016</v>
      </c>
      <c r="U25" s="54">
        <f t="shared" si="9"/>
        <v>0.03027389367</v>
      </c>
      <c r="V25" s="22"/>
      <c r="W25" s="22"/>
      <c r="X25" s="22"/>
    </row>
    <row r="26" ht="19.5" customHeight="1">
      <c r="A26" s="2"/>
      <c r="B26" s="26">
        <v>18.0</v>
      </c>
      <c r="C26" s="45">
        <v>25.58380212374691</v>
      </c>
      <c r="D26" s="45">
        <v>2.7477073514543333</v>
      </c>
      <c r="E26" s="45">
        <v>0.4617915480029425</v>
      </c>
      <c r="F26" s="46">
        <v>17830.424539834556</v>
      </c>
      <c r="G26" s="46">
        <v>-2145.188740925376</v>
      </c>
      <c r="H26" s="46">
        <v>-6227.879418181154</v>
      </c>
      <c r="I26" s="30">
        <v>1.0</v>
      </c>
      <c r="J26" s="2"/>
      <c r="K26" s="57">
        <v>18.0</v>
      </c>
      <c r="L26" s="58">
        <f t="shared" ref="L26:Q26" si="25">(C26-C$210)/C$212</f>
        <v>-1.107174871</v>
      </c>
      <c r="M26" s="58">
        <f t="shared" si="25"/>
        <v>-0.8662541418</v>
      </c>
      <c r="N26" s="58">
        <f t="shared" si="25"/>
        <v>-0.5135589078</v>
      </c>
      <c r="O26" s="58">
        <f t="shared" si="25"/>
        <v>-0.6395324962</v>
      </c>
      <c r="P26" s="58">
        <f t="shared" si="25"/>
        <v>0.2715605253</v>
      </c>
      <c r="Q26" s="58">
        <f t="shared" si="25"/>
        <v>0.02009973869</v>
      </c>
      <c r="R26" s="59">
        <v>1.0</v>
      </c>
      <c r="S26" s="33">
        <f t="shared" si="7"/>
        <v>-1.855246402</v>
      </c>
      <c r="T26" s="33">
        <f t="shared" si="8"/>
        <v>-1.522718868</v>
      </c>
      <c r="U26" s="54">
        <f t="shared" si="9"/>
        <v>-0.464260249</v>
      </c>
      <c r="V26" s="22"/>
      <c r="W26" s="22"/>
      <c r="X26" s="22"/>
    </row>
    <row r="27" ht="19.5" customHeight="1">
      <c r="A27" s="2"/>
      <c r="B27" s="26">
        <v>19.0</v>
      </c>
      <c r="C27" s="45">
        <v>31.48609340147958</v>
      </c>
      <c r="D27" s="45">
        <v>13.634791363606167</v>
      </c>
      <c r="E27" s="45">
        <v>1.0400592943572557</v>
      </c>
      <c r="F27" s="46">
        <v>67805.57969232877</v>
      </c>
      <c r="G27" s="46">
        <v>-7509.746552730283</v>
      </c>
      <c r="H27" s="46">
        <v>-3131.712676541949</v>
      </c>
      <c r="I27" s="30">
        <v>0.0</v>
      </c>
      <c r="J27" s="2"/>
      <c r="K27" s="57">
        <v>19.0</v>
      </c>
      <c r="L27" s="58">
        <f t="shared" ref="L27:Q27" si="26">(C27-C$210)/C$212</f>
        <v>-0.3876614561</v>
      </c>
      <c r="M27" s="58">
        <f t="shared" si="26"/>
        <v>0.7411671714</v>
      </c>
      <c r="N27" s="58">
        <f t="shared" si="26"/>
        <v>0.4205722456</v>
      </c>
      <c r="O27" s="58">
        <f t="shared" si="26"/>
        <v>0.404610783</v>
      </c>
      <c r="P27" s="58">
        <f t="shared" si="26"/>
        <v>-1.1067853</v>
      </c>
      <c r="Q27" s="58">
        <f t="shared" si="26"/>
        <v>0.4344443377</v>
      </c>
      <c r="R27" s="59">
        <v>0.0</v>
      </c>
      <c r="S27" s="33">
        <f t="shared" si="7"/>
        <v>0.3965201673</v>
      </c>
      <c r="T27" s="33">
        <f t="shared" si="8"/>
        <v>0.1626403975</v>
      </c>
      <c r="U27" s="54">
        <f t="shared" si="9"/>
        <v>0.01715510726</v>
      </c>
      <c r="V27" s="22"/>
      <c r="W27" s="22"/>
      <c r="X27" s="22"/>
    </row>
    <row r="28" ht="19.5" customHeight="1">
      <c r="A28" s="2"/>
      <c r="B28" s="26">
        <v>20.0</v>
      </c>
      <c r="C28" s="45">
        <v>43.69561582281448</v>
      </c>
      <c r="D28" s="45">
        <v>2.575811865790073</v>
      </c>
      <c r="E28" s="45">
        <v>0.2829521838682568</v>
      </c>
      <c r="F28" s="46">
        <v>20192.437340153865</v>
      </c>
      <c r="G28" s="46">
        <v>-322.9208685185632</v>
      </c>
      <c r="H28" s="46">
        <v>-829.7140010097687</v>
      </c>
      <c r="I28" s="30">
        <v>0.0</v>
      </c>
      <c r="J28" s="2"/>
      <c r="K28" s="57">
        <v>20.0</v>
      </c>
      <c r="L28" s="58">
        <f t="shared" ref="L28:Q28" si="27">(C28-C$210)/C$212</f>
        <v>1.100729197</v>
      </c>
      <c r="M28" s="58">
        <f t="shared" si="27"/>
        <v>-0.8916336159</v>
      </c>
      <c r="N28" s="58">
        <f t="shared" si="27"/>
        <v>-0.8024552236</v>
      </c>
      <c r="O28" s="58">
        <f t="shared" si="27"/>
        <v>-0.5901823784</v>
      </c>
      <c r="P28" s="58">
        <f t="shared" si="27"/>
        <v>0.7397659957</v>
      </c>
      <c r="Q28" s="58">
        <f t="shared" si="27"/>
        <v>0.7425093735</v>
      </c>
      <c r="R28" s="59">
        <v>0.0</v>
      </c>
      <c r="S28" s="33">
        <f t="shared" si="7"/>
        <v>0.1300938561</v>
      </c>
      <c r="T28" s="33">
        <f t="shared" si="8"/>
        <v>0.526968101</v>
      </c>
      <c r="U28" s="54">
        <f t="shared" si="9"/>
        <v>0.2202377145</v>
      </c>
      <c r="V28" s="22"/>
      <c r="W28" s="22"/>
      <c r="X28" s="22"/>
    </row>
    <row r="29" ht="19.5" customHeight="1">
      <c r="A29" s="2"/>
      <c r="B29" s="26">
        <v>21.0</v>
      </c>
      <c r="C29" s="45">
        <v>31.179627397817736</v>
      </c>
      <c r="D29" s="45">
        <v>3.6921304846426453</v>
      </c>
      <c r="E29" s="45">
        <v>0.024527063628087774</v>
      </c>
      <c r="F29" s="46">
        <v>12517.0558314127</v>
      </c>
      <c r="G29" s="46">
        <v>34.16381723781649</v>
      </c>
      <c r="H29" s="46">
        <v>-642.1474818512041</v>
      </c>
      <c r="I29" s="30">
        <v>0.0</v>
      </c>
      <c r="J29" s="2"/>
      <c r="K29" s="57">
        <v>21.0</v>
      </c>
      <c r="L29" s="58">
        <f t="shared" ref="L29:Q29" si="28">(C29-C$210)/C$212</f>
        <v>-0.4250209138</v>
      </c>
      <c r="M29" s="58">
        <f t="shared" si="28"/>
        <v>-0.7268149796</v>
      </c>
      <c r="N29" s="58">
        <f t="shared" si="28"/>
        <v>-1.219914017</v>
      </c>
      <c r="O29" s="58">
        <f t="shared" si="28"/>
        <v>-0.750546023</v>
      </c>
      <c r="P29" s="58">
        <f t="shared" si="28"/>
        <v>0.83151376</v>
      </c>
      <c r="Q29" s="58">
        <f t="shared" si="28"/>
        <v>0.7676104681</v>
      </c>
      <c r="R29" s="59">
        <v>0.0</v>
      </c>
      <c r="S29" s="33">
        <f t="shared" si="7"/>
        <v>-0.9970035457</v>
      </c>
      <c r="T29" s="33">
        <f t="shared" si="8"/>
        <v>-0.2909768599</v>
      </c>
      <c r="U29" s="54">
        <f t="shared" si="9"/>
        <v>-0.06065153766</v>
      </c>
      <c r="V29" s="22"/>
      <c r="W29" s="22"/>
      <c r="X29" s="22"/>
    </row>
    <row r="30" ht="19.5" customHeight="1">
      <c r="A30" s="2"/>
      <c r="B30" s="26">
        <v>22.0</v>
      </c>
      <c r="C30" s="45">
        <v>37.350212873136456</v>
      </c>
      <c r="D30" s="45">
        <v>20.986999823084805</v>
      </c>
      <c r="E30" s="45">
        <v>2.0194706017492314</v>
      </c>
      <c r="F30" s="46">
        <v>92609.20121489203</v>
      </c>
      <c r="G30" s="46">
        <v>-10895.06812476204</v>
      </c>
      <c r="H30" s="46">
        <v>-18365.187803195768</v>
      </c>
      <c r="I30" s="30">
        <v>0.0</v>
      </c>
      <c r="J30" s="2"/>
      <c r="K30" s="57">
        <v>22.0</v>
      </c>
      <c r="L30" s="58">
        <f t="shared" ref="L30:Q30" si="29">(C30-C$210)/C$212</f>
        <v>0.3271986598</v>
      </c>
      <c r="M30" s="58">
        <f t="shared" si="29"/>
        <v>1.8266825</v>
      </c>
      <c r="N30" s="58">
        <f t="shared" si="29"/>
        <v>2.002708929</v>
      </c>
      <c r="O30" s="58">
        <f t="shared" si="29"/>
        <v>0.9228389832</v>
      </c>
      <c r="P30" s="58">
        <f t="shared" si="29"/>
        <v>-1.976594894</v>
      </c>
      <c r="Q30" s="58">
        <f t="shared" si="29"/>
        <v>-1.604175888</v>
      </c>
      <c r="R30" s="59">
        <v>0.0</v>
      </c>
      <c r="S30" s="33">
        <f t="shared" si="7"/>
        <v>1.086771153</v>
      </c>
      <c r="T30" s="33">
        <f t="shared" si="8"/>
        <v>-0.02842800888</v>
      </c>
      <c r="U30" s="54">
        <f t="shared" si="9"/>
        <v>-0.1008101279</v>
      </c>
      <c r="V30" s="22"/>
      <c r="W30" s="22"/>
      <c r="X30" s="22"/>
    </row>
    <row r="31" ht="19.5" customHeight="1">
      <c r="A31" s="2"/>
      <c r="B31" s="26">
        <v>23.0</v>
      </c>
      <c r="C31" s="45">
        <v>41.97053838827618</v>
      </c>
      <c r="D31" s="45">
        <v>14.45333719360187</v>
      </c>
      <c r="E31" s="45">
        <v>1.987148095044712</v>
      </c>
      <c r="F31" s="46">
        <v>55837.35676111211</v>
      </c>
      <c r="G31" s="46">
        <v>-1443.2297435038158</v>
      </c>
      <c r="H31" s="46">
        <v>-3773.8190714044863</v>
      </c>
      <c r="I31" s="30">
        <v>0.0</v>
      </c>
      <c r="J31" s="2"/>
      <c r="K31" s="57">
        <v>23.0</v>
      </c>
      <c r="L31" s="58">
        <f t="shared" ref="L31:Q31" si="30">(C31-C$210)/C$212</f>
        <v>0.890435212</v>
      </c>
      <c r="M31" s="58">
        <f t="shared" si="30"/>
        <v>0.8620212046</v>
      </c>
      <c r="N31" s="58">
        <f t="shared" si="30"/>
        <v>1.950495295</v>
      </c>
      <c r="O31" s="58">
        <f t="shared" si="30"/>
        <v>0.1545557406</v>
      </c>
      <c r="P31" s="58">
        <f t="shared" si="30"/>
        <v>0.4519187742</v>
      </c>
      <c r="Q31" s="58">
        <f t="shared" si="30"/>
        <v>0.3485144318</v>
      </c>
      <c r="R31" s="59">
        <v>0.0</v>
      </c>
      <c r="S31" s="33">
        <f t="shared" si="7"/>
        <v>2.882397262</v>
      </c>
      <c r="T31" s="33">
        <f t="shared" si="8"/>
        <v>1.753770399</v>
      </c>
      <c r="U31" s="54">
        <f t="shared" si="9"/>
        <v>0.5414890727</v>
      </c>
      <c r="V31" s="22"/>
      <c r="W31" s="22"/>
      <c r="X31" s="22"/>
    </row>
    <row r="32" ht="19.5" customHeight="1">
      <c r="A32" s="2"/>
      <c r="B32" s="26">
        <v>24.0</v>
      </c>
      <c r="C32" s="45">
        <v>46.09328223815427</v>
      </c>
      <c r="D32" s="45">
        <v>25.780530045739642</v>
      </c>
      <c r="E32" s="45">
        <v>0.30161638695601123</v>
      </c>
      <c r="F32" s="46">
        <v>63307.33781552308</v>
      </c>
      <c r="G32" s="46">
        <v>-1931.0206058860053</v>
      </c>
      <c r="H32" s="46">
        <v>-21382.34311722807</v>
      </c>
      <c r="I32" s="30">
        <v>0.0</v>
      </c>
      <c r="J32" s="2"/>
      <c r="K32" s="57">
        <v>24.0</v>
      </c>
      <c r="L32" s="58">
        <f t="shared" ref="L32:Q32" si="31">(C32-C$210)/C$212</f>
        <v>1.393014527</v>
      </c>
      <c r="M32" s="58">
        <f t="shared" si="31"/>
        <v>2.534422298</v>
      </c>
      <c r="N32" s="58">
        <f t="shared" si="31"/>
        <v>-0.7723051527</v>
      </c>
      <c r="O32" s="58">
        <f t="shared" si="31"/>
        <v>0.3106279027</v>
      </c>
      <c r="P32" s="58">
        <f t="shared" si="31"/>
        <v>0.3265879413</v>
      </c>
      <c r="Q32" s="58">
        <f t="shared" si="31"/>
        <v>-2.007946781</v>
      </c>
      <c r="R32" s="59">
        <v>0.0</v>
      </c>
      <c r="S32" s="33">
        <f t="shared" si="7"/>
        <v>1.419554875</v>
      </c>
      <c r="T32" s="33">
        <f t="shared" si="8"/>
        <v>1.914186878</v>
      </c>
      <c r="U32" s="54">
        <f t="shared" si="9"/>
        <v>0.5113411776</v>
      </c>
      <c r="V32" s="22"/>
      <c r="W32" s="22"/>
      <c r="X32" s="22"/>
    </row>
    <row r="33" ht="19.5" customHeight="1">
      <c r="A33" s="2"/>
      <c r="B33" s="26">
        <v>25.0</v>
      </c>
      <c r="C33" s="45">
        <v>49.44662712081031</v>
      </c>
      <c r="D33" s="45">
        <v>4.570111541551188</v>
      </c>
      <c r="E33" s="45">
        <v>0.6694502086412509</v>
      </c>
      <c r="F33" s="46">
        <v>29488.54491564018</v>
      </c>
      <c r="G33" s="46">
        <v>-1201.6021743809988</v>
      </c>
      <c r="H33" s="46">
        <v>-3453.357703374206</v>
      </c>
      <c r="I33" s="30">
        <v>1.0</v>
      </c>
      <c r="J33" s="2"/>
      <c r="K33" s="57">
        <v>25.0</v>
      </c>
      <c r="L33" s="58">
        <f t="shared" ref="L33:Q33" si="32">(C33-C$210)/C$212</f>
        <v>1.801800965</v>
      </c>
      <c r="M33" s="58">
        <f t="shared" si="32"/>
        <v>-0.5971856443</v>
      </c>
      <c r="N33" s="58">
        <f t="shared" si="32"/>
        <v>-0.1781080281</v>
      </c>
      <c r="O33" s="58">
        <f t="shared" si="32"/>
        <v>-0.3959565033</v>
      </c>
      <c r="P33" s="58">
        <f t="shared" si="32"/>
        <v>0.5140014962</v>
      </c>
      <c r="Q33" s="58">
        <f t="shared" si="32"/>
        <v>0.3914001832</v>
      </c>
      <c r="R33" s="59">
        <v>1.0</v>
      </c>
      <c r="S33" s="33">
        <f t="shared" si="7"/>
        <v>0.9181337769</v>
      </c>
      <c r="T33" s="33">
        <f t="shared" si="8"/>
        <v>0.9388584514</v>
      </c>
      <c r="U33" s="54">
        <f t="shared" si="9"/>
        <v>0.3428120993</v>
      </c>
      <c r="V33" s="22"/>
      <c r="W33" s="22"/>
      <c r="X33" s="22"/>
    </row>
    <row r="34" ht="19.5" customHeight="1">
      <c r="A34" s="2"/>
      <c r="B34" s="26">
        <v>26.0</v>
      </c>
      <c r="C34" s="45">
        <v>25.163976971288786</v>
      </c>
      <c r="D34" s="45">
        <v>9.308138600544268</v>
      </c>
      <c r="E34" s="45">
        <v>0.3593158981059629</v>
      </c>
      <c r="F34" s="46">
        <v>27375.727091279023</v>
      </c>
      <c r="G34" s="46">
        <v>-1144.364619416537</v>
      </c>
      <c r="H34" s="46">
        <v>-4041.625172990273</v>
      </c>
      <c r="I34" s="30">
        <v>0.0</v>
      </c>
      <c r="J34" s="2"/>
      <c r="K34" s="57">
        <v>26.0</v>
      </c>
      <c r="L34" s="58">
        <f t="shared" ref="L34:Q34" si="33">(C34-C$210)/C$212</f>
        <v>-1.158353272</v>
      </c>
      <c r="M34" s="58">
        <f t="shared" si="33"/>
        <v>0.1023594008</v>
      </c>
      <c r="N34" s="58">
        <f t="shared" si="33"/>
        <v>-0.6790976182</v>
      </c>
      <c r="O34" s="58">
        <f t="shared" si="33"/>
        <v>-0.4401001287</v>
      </c>
      <c r="P34" s="58">
        <f t="shared" si="33"/>
        <v>0.5287078611</v>
      </c>
      <c r="Q34" s="58">
        <f t="shared" si="33"/>
        <v>0.3126752729</v>
      </c>
      <c r="R34" s="59">
        <v>0.0</v>
      </c>
      <c r="S34" s="33">
        <f t="shared" si="7"/>
        <v>-0.8261997417</v>
      </c>
      <c r="T34" s="33">
        <f t="shared" si="8"/>
        <v>-0.3774726094</v>
      </c>
      <c r="U34" s="54">
        <f t="shared" si="9"/>
        <v>-0.1309421732</v>
      </c>
      <c r="V34" s="22"/>
      <c r="W34" s="22"/>
      <c r="X34" s="22"/>
    </row>
    <row r="35" ht="19.5" customHeight="1">
      <c r="A35" s="2"/>
      <c r="B35" s="26">
        <v>27.0</v>
      </c>
      <c r="C35" s="45">
        <v>39.68177881637022</v>
      </c>
      <c r="D35" s="45">
        <v>4.287113088294552</v>
      </c>
      <c r="E35" s="45">
        <v>1.7435993945736548</v>
      </c>
      <c r="F35" s="46">
        <v>73552.82708146199</v>
      </c>
      <c r="G35" s="46">
        <v>-1711.3801190476163</v>
      </c>
      <c r="H35" s="46">
        <v>-1285.282214979586</v>
      </c>
      <c r="I35" s="30">
        <v>0.0</v>
      </c>
      <c r="J35" s="2"/>
      <c r="K35" s="57">
        <v>27.0</v>
      </c>
      <c r="L35" s="58">
        <f t="shared" ref="L35:Q35" si="34">(C35-C$210)/C$212</f>
        <v>0.6114260716</v>
      </c>
      <c r="M35" s="58">
        <f t="shared" si="34"/>
        <v>-0.6389688936</v>
      </c>
      <c r="N35" s="58">
        <f t="shared" si="34"/>
        <v>1.557067804</v>
      </c>
      <c r="O35" s="58">
        <f t="shared" si="34"/>
        <v>0.5246894444</v>
      </c>
      <c r="P35" s="58">
        <f t="shared" si="34"/>
        <v>0.3830213993</v>
      </c>
      <c r="Q35" s="58">
        <f t="shared" si="34"/>
        <v>0.6815429448</v>
      </c>
      <c r="R35" s="59">
        <v>0.0</v>
      </c>
      <c r="S35" s="33">
        <f t="shared" si="7"/>
        <v>1.797877332</v>
      </c>
      <c r="T35" s="33">
        <f t="shared" si="8"/>
        <v>0.8411812459</v>
      </c>
      <c r="U35" s="54">
        <f t="shared" si="9"/>
        <v>0.3123421933</v>
      </c>
      <c r="V35" s="22"/>
      <c r="W35" s="22"/>
      <c r="X35" s="22"/>
    </row>
    <row r="36" ht="19.5" customHeight="1">
      <c r="A36" s="2"/>
      <c r="B36" s="26">
        <v>28.0</v>
      </c>
      <c r="C36" s="45">
        <v>30.799678852086075</v>
      </c>
      <c r="D36" s="45">
        <v>0.5829953885332834</v>
      </c>
      <c r="E36" s="45">
        <v>1.8222858697199964</v>
      </c>
      <c r="F36" s="46">
        <v>19312.633294967578</v>
      </c>
      <c r="G36" s="46">
        <v>29.988405634568466</v>
      </c>
      <c r="H36" s="46">
        <v>-495.87898404542295</v>
      </c>
      <c r="I36" s="30">
        <v>0.0</v>
      </c>
      <c r="J36" s="2"/>
      <c r="K36" s="57">
        <v>28.0</v>
      </c>
      <c r="L36" s="58">
        <f t="shared" ref="L36:Q36" si="35">(C36-C$210)/C$212</f>
        <v>-0.4713381934</v>
      </c>
      <c r="M36" s="58">
        <f t="shared" si="35"/>
        <v>-1.185862601</v>
      </c>
      <c r="N36" s="58">
        <f t="shared" si="35"/>
        <v>1.684177587</v>
      </c>
      <c r="O36" s="58">
        <f t="shared" si="35"/>
        <v>-0.608564342</v>
      </c>
      <c r="P36" s="58">
        <f t="shared" si="35"/>
        <v>0.8304409481</v>
      </c>
      <c r="Q36" s="58">
        <f t="shared" si="35"/>
        <v>0.7871848538</v>
      </c>
      <c r="R36" s="59">
        <v>0.0</v>
      </c>
      <c r="S36" s="33">
        <f t="shared" si="7"/>
        <v>0.3991229414</v>
      </c>
      <c r="T36" s="33">
        <f t="shared" si="8"/>
        <v>-0.5667629908</v>
      </c>
      <c r="U36" s="54">
        <f t="shared" si="9"/>
        <v>-0.1296278669</v>
      </c>
      <c r="V36" s="22"/>
      <c r="W36" s="22"/>
      <c r="X36" s="22"/>
    </row>
    <row r="37" ht="19.5" customHeight="1">
      <c r="A37" s="2"/>
      <c r="B37" s="26">
        <v>29.0</v>
      </c>
      <c r="C37" s="45">
        <v>39.612560967404725</v>
      </c>
      <c r="D37" s="45">
        <v>1.1865563616525217</v>
      </c>
      <c r="E37" s="45">
        <v>0.02209184426344267</v>
      </c>
      <c r="F37" s="46">
        <v>20357.131468654232</v>
      </c>
      <c r="G37" s="46">
        <v>-600.2817487569765</v>
      </c>
      <c r="H37" s="46">
        <v>-3112.027452640714</v>
      </c>
      <c r="I37" s="30">
        <v>0.0</v>
      </c>
      <c r="J37" s="2"/>
      <c r="K37" s="57">
        <v>29.0</v>
      </c>
      <c r="L37" s="58">
        <f t="shared" ref="L37:Q37" si="36">(C37-C$210)/C$212</f>
        <v>0.6029881331</v>
      </c>
      <c r="M37" s="58">
        <f t="shared" si="36"/>
        <v>-1.096749963</v>
      </c>
      <c r="N37" s="58">
        <f t="shared" si="36"/>
        <v>-1.22384786</v>
      </c>
      <c r="O37" s="58">
        <f t="shared" si="36"/>
        <v>-0.5867413833</v>
      </c>
      <c r="P37" s="58">
        <f t="shared" si="36"/>
        <v>0.6685021143</v>
      </c>
      <c r="Q37" s="58">
        <f t="shared" si="36"/>
        <v>0.4370787133</v>
      </c>
      <c r="R37" s="59">
        <v>0.0</v>
      </c>
      <c r="S37" s="33">
        <f t="shared" si="7"/>
        <v>-0.8055828701</v>
      </c>
      <c r="T37" s="33">
        <f t="shared" si="8"/>
        <v>-0.149465926</v>
      </c>
      <c r="U37" s="54">
        <f t="shared" si="9"/>
        <v>0.005015522836</v>
      </c>
      <c r="V37" s="22"/>
      <c r="W37" s="22"/>
      <c r="X37" s="22"/>
    </row>
    <row r="38" ht="19.5" customHeight="1">
      <c r="A38" s="2"/>
      <c r="B38" s="26">
        <v>30.0</v>
      </c>
      <c r="C38" s="45">
        <v>32.61360418552094</v>
      </c>
      <c r="D38" s="45">
        <v>3.6352299998575606</v>
      </c>
      <c r="E38" s="45">
        <v>0.7186137978587068</v>
      </c>
      <c r="F38" s="46">
        <v>18431.37599809607</v>
      </c>
      <c r="G38" s="46">
        <v>-447.78757624222465</v>
      </c>
      <c r="H38" s="46">
        <v>-3283.476515112858</v>
      </c>
      <c r="I38" s="30">
        <v>0.0</v>
      </c>
      <c r="J38" s="2"/>
      <c r="K38" s="57">
        <v>30.0</v>
      </c>
      <c r="L38" s="58">
        <f t="shared" ref="L38:Q38" si="37">(C38-C$210)/C$212</f>
        <v>-0.2502132862</v>
      </c>
      <c r="M38" s="58">
        <f t="shared" si="37"/>
        <v>-0.7352160402</v>
      </c>
      <c r="N38" s="58">
        <f t="shared" si="37"/>
        <v>-0.09868938412</v>
      </c>
      <c r="O38" s="58">
        <f t="shared" si="37"/>
        <v>-0.6269766687</v>
      </c>
      <c r="P38" s="58">
        <f t="shared" si="37"/>
        <v>0.7076832945</v>
      </c>
      <c r="Q38" s="58">
        <f t="shared" si="37"/>
        <v>0.4141345378</v>
      </c>
      <c r="R38" s="59">
        <v>0.0</v>
      </c>
      <c r="S38" s="33">
        <f t="shared" si="7"/>
        <v>-0.4664437451</v>
      </c>
      <c r="T38" s="33">
        <f t="shared" si="8"/>
        <v>-0.4046353037</v>
      </c>
      <c r="U38" s="54">
        <f t="shared" si="9"/>
        <v>-0.09811763254</v>
      </c>
      <c r="V38" s="22"/>
      <c r="W38" s="22"/>
      <c r="X38" s="22"/>
    </row>
    <row r="39" ht="19.5" customHeight="1">
      <c r="A39" s="2"/>
      <c r="B39" s="26">
        <v>31.0</v>
      </c>
      <c r="C39" s="45">
        <v>39.42180181283743</v>
      </c>
      <c r="D39" s="45">
        <v>2.352062396572565</v>
      </c>
      <c r="E39" s="45">
        <v>1.1548056162703788</v>
      </c>
      <c r="F39" s="46">
        <v>12507.961158196327</v>
      </c>
      <c r="G39" s="46">
        <v>-3783.22639367617</v>
      </c>
      <c r="H39" s="46">
        <v>-3375.63937689242</v>
      </c>
      <c r="I39" s="30">
        <v>1.0</v>
      </c>
      <c r="J39" s="2"/>
      <c r="K39" s="57">
        <v>31.0</v>
      </c>
      <c r="L39" s="58">
        <f t="shared" ref="L39:Q39" si="38">(C39-C$210)/C$212</f>
        <v>0.579733813</v>
      </c>
      <c r="M39" s="58">
        <f t="shared" si="38"/>
        <v>-0.924669061</v>
      </c>
      <c r="N39" s="58">
        <f t="shared" si="38"/>
        <v>0.6059329452</v>
      </c>
      <c r="O39" s="58">
        <f t="shared" si="38"/>
        <v>-0.7507360402</v>
      </c>
      <c r="P39" s="58">
        <f t="shared" si="38"/>
        <v>-0.149309645</v>
      </c>
      <c r="Q39" s="58">
        <f t="shared" si="38"/>
        <v>0.4018008403</v>
      </c>
      <c r="R39" s="59">
        <v>1.0</v>
      </c>
      <c r="S39" s="33">
        <f t="shared" si="7"/>
        <v>-0.2612901797</v>
      </c>
      <c r="T39" s="33">
        <f t="shared" si="8"/>
        <v>-0.6446084148</v>
      </c>
      <c r="U39" s="54">
        <f t="shared" si="9"/>
        <v>-0.1686360186</v>
      </c>
      <c r="V39" s="22"/>
      <c r="W39" s="22"/>
      <c r="X39" s="22"/>
    </row>
    <row r="40" ht="19.5" customHeight="1">
      <c r="A40" s="2"/>
      <c r="B40" s="26">
        <v>32.0</v>
      </c>
      <c r="C40" s="45">
        <v>49.10574078103201</v>
      </c>
      <c r="D40" s="45">
        <v>11.666735099067878</v>
      </c>
      <c r="E40" s="45">
        <v>1.1734616029136873</v>
      </c>
      <c r="F40" s="46">
        <v>77851.45418073428</v>
      </c>
      <c r="G40" s="46">
        <v>-1953.9165355820962</v>
      </c>
      <c r="H40" s="46">
        <v>-10429.360332812903</v>
      </c>
      <c r="I40" s="30">
        <v>0.0</v>
      </c>
      <c r="J40" s="2"/>
      <c r="K40" s="57">
        <v>32.0</v>
      </c>
      <c r="L40" s="58">
        <f t="shared" ref="L40:Q40" si="39">(C40-C$210)/C$212</f>
        <v>1.760245528</v>
      </c>
      <c r="M40" s="58">
        <f t="shared" si="39"/>
        <v>0.4505939029</v>
      </c>
      <c r="N40" s="58">
        <f t="shared" si="39"/>
        <v>0.6360697433</v>
      </c>
      <c r="O40" s="58">
        <f t="shared" si="39"/>
        <v>0.6145017237</v>
      </c>
      <c r="P40" s="58">
        <f t="shared" si="39"/>
        <v>0.3207051621</v>
      </c>
      <c r="Q40" s="58">
        <f t="shared" si="39"/>
        <v>-0.5421635598</v>
      </c>
      <c r="R40" s="59">
        <v>0.0</v>
      </c>
      <c r="S40" s="33">
        <f t="shared" si="7"/>
        <v>2.053755226</v>
      </c>
      <c r="T40" s="33">
        <f t="shared" si="8"/>
        <v>1.62991874</v>
      </c>
      <c r="U40" s="54">
        <f t="shared" si="9"/>
        <v>0.5207765514</v>
      </c>
      <c r="V40" s="22"/>
      <c r="W40" s="22"/>
      <c r="X40" s="22"/>
    </row>
    <row r="41" ht="19.5" customHeight="1">
      <c r="A41" s="2"/>
      <c r="B41" s="26">
        <v>33.0</v>
      </c>
      <c r="C41" s="45">
        <v>35.30711195406474</v>
      </c>
      <c r="D41" s="45">
        <v>8.830287186100513</v>
      </c>
      <c r="E41" s="45">
        <v>1.1953499425044436</v>
      </c>
      <c r="F41" s="46">
        <v>28597.60903123328</v>
      </c>
      <c r="G41" s="46">
        <v>-888.1300004707382</v>
      </c>
      <c r="H41" s="46">
        <v>1220.426768652599</v>
      </c>
      <c r="I41" s="30">
        <v>0.0</v>
      </c>
      <c r="J41" s="2"/>
      <c r="K41" s="57">
        <v>33.0</v>
      </c>
      <c r="L41" s="58">
        <f t="shared" ref="L41:Q41" si="40">(C41-C$210)/C$212</f>
        <v>0.07813631257</v>
      </c>
      <c r="M41" s="58">
        <f t="shared" si="40"/>
        <v>0.03180712553</v>
      </c>
      <c r="N41" s="58">
        <f t="shared" si="40"/>
        <v>0.6714280701</v>
      </c>
      <c r="O41" s="58">
        <f t="shared" si="40"/>
        <v>-0.4145710471</v>
      </c>
      <c r="P41" s="58">
        <f t="shared" si="40"/>
        <v>0.594543654</v>
      </c>
      <c r="Q41" s="58">
        <f t="shared" si="40"/>
        <v>1.016869518</v>
      </c>
      <c r="R41" s="59">
        <v>0.0</v>
      </c>
      <c r="S41" s="33">
        <f t="shared" si="7"/>
        <v>1.175682468</v>
      </c>
      <c r="T41" s="33">
        <f t="shared" si="8"/>
        <v>0.7888424068</v>
      </c>
      <c r="U41" s="54">
        <f t="shared" si="9"/>
        <v>0.2613571126</v>
      </c>
      <c r="V41" s="22"/>
      <c r="W41" s="22"/>
      <c r="X41" s="22"/>
    </row>
    <row r="42" ht="19.5" customHeight="1">
      <c r="A42" s="2"/>
      <c r="B42" s="26">
        <v>34.0</v>
      </c>
      <c r="C42" s="45">
        <v>27.32943098872167</v>
      </c>
      <c r="D42" s="45">
        <v>7.855985238123741</v>
      </c>
      <c r="E42" s="45">
        <v>0.05677872990550602</v>
      </c>
      <c r="F42" s="46">
        <v>21613.02036352106</v>
      </c>
      <c r="G42" s="46">
        <v>-26.986302640174017</v>
      </c>
      <c r="H42" s="46">
        <v>-1008.0110638189736</v>
      </c>
      <c r="I42" s="30">
        <v>0.0</v>
      </c>
      <c r="J42" s="2"/>
      <c r="K42" s="57">
        <v>34.0</v>
      </c>
      <c r="L42" s="58">
        <f t="shared" ref="L42:Q42" si="41">(C42-C$210)/C$212</f>
        <v>-0.8943755824</v>
      </c>
      <c r="M42" s="58">
        <f t="shared" si="41"/>
        <v>-0.1120434882</v>
      </c>
      <c r="N42" s="58">
        <f t="shared" si="41"/>
        <v>-1.167814818</v>
      </c>
      <c r="O42" s="58">
        <f t="shared" si="41"/>
        <v>-0.5605017859</v>
      </c>
      <c r="P42" s="58">
        <f t="shared" si="41"/>
        <v>0.8158021179</v>
      </c>
      <c r="Q42" s="58">
        <f t="shared" si="41"/>
        <v>0.7186487642</v>
      </c>
      <c r="R42" s="59">
        <v>0.0</v>
      </c>
      <c r="S42" s="33">
        <f t="shared" si="7"/>
        <v>-0.7449567724</v>
      </c>
      <c r="T42" s="33">
        <f t="shared" si="8"/>
        <v>-0.03628850787</v>
      </c>
      <c r="U42" s="54">
        <f t="shared" si="9"/>
        <v>-0.006493994881</v>
      </c>
      <c r="V42" s="22"/>
      <c r="W42" s="22"/>
      <c r="X42" s="22"/>
    </row>
    <row r="43" ht="19.5" customHeight="1">
      <c r="A43" s="2"/>
      <c r="B43" s="26">
        <v>35.0</v>
      </c>
      <c r="C43" s="45">
        <v>42.023871361444385</v>
      </c>
      <c r="D43" s="45">
        <v>12.292490797484756</v>
      </c>
      <c r="E43" s="45">
        <v>0.7261453269972147</v>
      </c>
      <c r="F43" s="46">
        <v>84269.86899668696</v>
      </c>
      <c r="G43" s="46">
        <v>-3020.1442556778693</v>
      </c>
      <c r="H43" s="46">
        <v>-19178.49940560422</v>
      </c>
      <c r="I43" s="30">
        <v>0.0</v>
      </c>
      <c r="J43" s="2"/>
      <c r="K43" s="57">
        <v>35.0</v>
      </c>
      <c r="L43" s="58">
        <f t="shared" ref="L43:Q43" si="42">(C43-C$210)/C$212</f>
        <v>0.8969367193</v>
      </c>
      <c r="M43" s="58">
        <f t="shared" si="42"/>
        <v>0.5429834762</v>
      </c>
      <c r="N43" s="58">
        <f t="shared" si="42"/>
        <v>-0.08652298534</v>
      </c>
      <c r="O43" s="58">
        <f t="shared" si="42"/>
        <v>0.7486032522</v>
      </c>
      <c r="P43" s="58">
        <f t="shared" si="42"/>
        <v>0.04675331412</v>
      </c>
      <c r="Q43" s="58">
        <f t="shared" si="42"/>
        <v>-1.713017336</v>
      </c>
      <c r="R43" s="59">
        <v>0.0</v>
      </c>
      <c r="S43" s="33">
        <f t="shared" si="7"/>
        <v>0.3528032576</v>
      </c>
      <c r="T43" s="33">
        <f t="shared" si="8"/>
        <v>0.3948031771</v>
      </c>
      <c r="U43" s="54">
        <f t="shared" si="9"/>
        <v>0.1044518852</v>
      </c>
      <c r="V43" s="22"/>
      <c r="W43" s="22"/>
      <c r="X43" s="22"/>
    </row>
    <row r="44" ht="19.5" customHeight="1">
      <c r="A44" s="2"/>
      <c r="B44" s="26">
        <v>36.0</v>
      </c>
      <c r="C44" s="45">
        <v>42.82848728592482</v>
      </c>
      <c r="D44" s="45">
        <v>0.9107213403252792</v>
      </c>
      <c r="E44" s="45">
        <v>1.051895280050032</v>
      </c>
      <c r="F44" s="46">
        <v>64388.605727054455</v>
      </c>
      <c r="G44" s="46">
        <v>-431.63584833480286</v>
      </c>
      <c r="H44" s="46">
        <v>-7002.180343663924</v>
      </c>
      <c r="I44" s="30">
        <v>0.0</v>
      </c>
      <c r="J44" s="2"/>
      <c r="K44" s="57">
        <v>36.0</v>
      </c>
      <c r="L44" s="58">
        <f t="shared" ref="L44:Q44" si="43">(C44-C$210)/C$212</f>
        <v>0.995022687</v>
      </c>
      <c r="M44" s="58">
        <f t="shared" si="43"/>
        <v>-1.137475569</v>
      </c>
      <c r="N44" s="58">
        <f t="shared" si="43"/>
        <v>0.4396920444</v>
      </c>
      <c r="O44" s="58">
        <f t="shared" si="43"/>
        <v>0.3332191006</v>
      </c>
      <c r="P44" s="58">
        <f t="shared" si="43"/>
        <v>0.7118332482</v>
      </c>
      <c r="Q44" s="58">
        <f t="shared" si="43"/>
        <v>-0.08352110387</v>
      </c>
      <c r="R44" s="59">
        <v>0.0</v>
      </c>
      <c r="S44" s="33">
        <f t="shared" si="7"/>
        <v>0.6465831406</v>
      </c>
      <c r="T44" s="33">
        <f t="shared" si="8"/>
        <v>0.3208256823</v>
      </c>
      <c r="U44" s="54">
        <f t="shared" si="9"/>
        <v>0.1638156726</v>
      </c>
      <c r="V44" s="22"/>
      <c r="W44" s="22"/>
      <c r="X44" s="22"/>
    </row>
    <row r="45" ht="19.5" customHeight="1">
      <c r="A45" s="2"/>
      <c r="B45" s="26">
        <v>37.0</v>
      </c>
      <c r="C45" s="45">
        <v>28.495138136359376</v>
      </c>
      <c r="D45" s="45">
        <v>5.182786326205139</v>
      </c>
      <c r="E45" s="45">
        <v>0.28412556451040444</v>
      </c>
      <c r="F45" s="46">
        <v>16710.50549248035</v>
      </c>
      <c r="G45" s="46">
        <v>-1234.2127169025464</v>
      </c>
      <c r="H45" s="46">
        <v>1246.8612655853394</v>
      </c>
      <c r="I45" s="30">
        <v>0.0</v>
      </c>
      <c r="J45" s="2"/>
      <c r="K45" s="57">
        <v>37.0</v>
      </c>
      <c r="L45" s="58">
        <f t="shared" ref="L45:Q45" si="44">(C45-C$210)/C$212</f>
        <v>-0.7522711197</v>
      </c>
      <c r="M45" s="58">
        <f t="shared" si="44"/>
        <v>-0.5067273999</v>
      </c>
      <c r="N45" s="58">
        <f t="shared" si="44"/>
        <v>-0.8005597497</v>
      </c>
      <c r="O45" s="58">
        <f t="shared" si="44"/>
        <v>-0.6629312419</v>
      </c>
      <c r="P45" s="58">
        <f t="shared" si="44"/>
        <v>0.5056226872</v>
      </c>
      <c r="Q45" s="58">
        <f t="shared" si="44"/>
        <v>1.020407115</v>
      </c>
      <c r="R45" s="59">
        <v>0.0</v>
      </c>
      <c r="S45" s="33">
        <f t="shared" si="7"/>
        <v>-0.7892931872</v>
      </c>
      <c r="T45" s="33">
        <f t="shared" si="8"/>
        <v>-0.3135490853</v>
      </c>
      <c r="U45" s="54">
        <f t="shared" si="9"/>
        <v>-0.07917999176</v>
      </c>
      <c r="V45" s="22"/>
      <c r="W45" s="22"/>
      <c r="X45" s="22"/>
    </row>
    <row r="46" ht="19.5" customHeight="1">
      <c r="A46" s="2"/>
      <c r="B46" s="26">
        <v>38.0</v>
      </c>
      <c r="C46" s="45">
        <v>49.64621324755185</v>
      </c>
      <c r="D46" s="45">
        <v>15.117785542187583</v>
      </c>
      <c r="E46" s="45">
        <v>0.7990156850243293</v>
      </c>
      <c r="F46" s="46">
        <v>80738.32755857582</v>
      </c>
      <c r="G46" s="46">
        <v>-5167.835181760352</v>
      </c>
      <c r="H46" s="46">
        <v>-2203.914640801172</v>
      </c>
      <c r="I46" s="30">
        <v>0.0</v>
      </c>
      <c r="J46" s="2"/>
      <c r="K46" s="57">
        <v>38.0</v>
      </c>
      <c r="L46" s="58">
        <f t="shared" ref="L46:Q46" si="45">(C46-C$210)/C$212</f>
        <v>1.826131329</v>
      </c>
      <c r="M46" s="58">
        <f t="shared" si="45"/>
        <v>0.9601235464</v>
      </c>
      <c r="N46" s="58">
        <f t="shared" si="45"/>
        <v>0.0311914679</v>
      </c>
      <c r="O46" s="58">
        <f t="shared" si="45"/>
        <v>0.6748178833</v>
      </c>
      <c r="P46" s="58">
        <f t="shared" si="45"/>
        <v>-0.5050649205</v>
      </c>
      <c r="Q46" s="58">
        <f t="shared" si="45"/>
        <v>0.5586069352</v>
      </c>
      <c r="R46" s="59">
        <v>0.0</v>
      </c>
      <c r="S46" s="33">
        <f t="shared" si="7"/>
        <v>2.351275404</v>
      </c>
      <c r="T46" s="33">
        <f t="shared" si="8"/>
        <v>2.252787396</v>
      </c>
      <c r="U46" s="54">
        <f t="shared" si="9"/>
        <v>0.7029229547</v>
      </c>
      <c r="V46" s="22"/>
      <c r="W46" s="22"/>
      <c r="X46" s="22"/>
    </row>
    <row r="47" ht="19.5" customHeight="1">
      <c r="A47" s="2"/>
      <c r="B47" s="26">
        <v>39.0</v>
      </c>
      <c r="C47" s="45">
        <v>26.51776028808089</v>
      </c>
      <c r="D47" s="45">
        <v>0.7455689953789386</v>
      </c>
      <c r="E47" s="45">
        <v>1.533205889575216</v>
      </c>
      <c r="F47" s="46">
        <v>13790.475134843457</v>
      </c>
      <c r="G47" s="46">
        <v>-5585.979288313559</v>
      </c>
      <c r="H47" s="46">
        <v>-7900.433919065781</v>
      </c>
      <c r="I47" s="30">
        <v>1.0</v>
      </c>
      <c r="J47" s="2"/>
      <c r="K47" s="57">
        <v>39.0</v>
      </c>
      <c r="L47" s="58">
        <f t="shared" ref="L47:Q47" si="46">(C47-C$210)/C$212</f>
        <v>-0.9933215561</v>
      </c>
      <c r="M47" s="58">
        <f t="shared" si="46"/>
        <v>-1.161859454</v>
      </c>
      <c r="N47" s="58">
        <f t="shared" si="46"/>
        <v>1.217199069</v>
      </c>
      <c r="O47" s="58">
        <f t="shared" si="46"/>
        <v>-0.7239401585</v>
      </c>
      <c r="P47" s="58">
        <f t="shared" si="46"/>
        <v>-0.6125010231</v>
      </c>
      <c r="Q47" s="58">
        <f t="shared" si="46"/>
        <v>-0.2037299132</v>
      </c>
      <c r="R47" s="59">
        <v>1.0</v>
      </c>
      <c r="S47" s="33">
        <f t="shared" si="7"/>
        <v>-1.722231583</v>
      </c>
      <c r="T47" s="33">
        <f t="shared" si="8"/>
        <v>-2.391490181</v>
      </c>
      <c r="U47" s="54">
        <f t="shared" si="9"/>
        <v>-0.7390704209</v>
      </c>
      <c r="V47" s="22"/>
      <c r="W47" s="22"/>
      <c r="X47" s="22"/>
    </row>
    <row r="48" ht="19.5" customHeight="1">
      <c r="A48" s="2"/>
      <c r="B48" s="26">
        <v>40.0</v>
      </c>
      <c r="C48" s="45">
        <v>27.903744192939303</v>
      </c>
      <c r="D48" s="45">
        <v>11.441545564031113</v>
      </c>
      <c r="E48" s="45">
        <v>0.2611341703000052</v>
      </c>
      <c r="F48" s="46">
        <v>35216.16731815263</v>
      </c>
      <c r="G48" s="46">
        <v>-3093.4318814815397</v>
      </c>
      <c r="H48" s="46">
        <v>-3920.2347742581787</v>
      </c>
      <c r="I48" s="30">
        <v>0.0</v>
      </c>
      <c r="J48" s="2"/>
      <c r="K48" s="57">
        <v>40.0</v>
      </c>
      <c r="L48" s="58">
        <f t="shared" ref="L48:Q48" si="47">(C48-C$210)/C$212</f>
        <v>-0.8243644569</v>
      </c>
      <c r="M48" s="58">
        <f t="shared" si="47"/>
        <v>0.4173458397</v>
      </c>
      <c r="N48" s="58">
        <f t="shared" si="47"/>
        <v>-0.837699946</v>
      </c>
      <c r="O48" s="58">
        <f t="shared" si="47"/>
        <v>-0.2762878715</v>
      </c>
      <c r="P48" s="58">
        <f t="shared" si="47"/>
        <v>0.02792311477</v>
      </c>
      <c r="Q48" s="58">
        <f t="shared" si="47"/>
        <v>0.3289203464</v>
      </c>
      <c r="R48" s="59">
        <v>0.0</v>
      </c>
      <c r="S48" s="33">
        <f t="shared" si="7"/>
        <v>-0.6582493237</v>
      </c>
      <c r="T48" s="33">
        <f t="shared" si="8"/>
        <v>-0.1332759407</v>
      </c>
      <c r="U48" s="54">
        <f t="shared" si="9"/>
        <v>-0.06529260554</v>
      </c>
      <c r="V48" s="22"/>
      <c r="W48" s="22"/>
      <c r="X48" s="22"/>
    </row>
    <row r="49" ht="19.5" customHeight="1">
      <c r="A49" s="2"/>
      <c r="B49" s="26">
        <v>41.0</v>
      </c>
      <c r="C49" s="45">
        <v>47.176445032148926</v>
      </c>
      <c r="D49" s="45">
        <v>24.532598224653018</v>
      </c>
      <c r="E49" s="45">
        <v>0.9848837574901959</v>
      </c>
      <c r="F49" s="46">
        <v>117904.27792265589</v>
      </c>
      <c r="G49" s="46">
        <v>-1368.0493075738868</v>
      </c>
      <c r="H49" s="46">
        <v>-10137.604466064851</v>
      </c>
      <c r="I49" s="30">
        <v>0.0</v>
      </c>
      <c r="J49" s="2"/>
      <c r="K49" s="57">
        <v>41.0</v>
      </c>
      <c r="L49" s="58">
        <f t="shared" ref="L49:Q49" si="48">(C49-C$210)/C$212</f>
        <v>1.525056496</v>
      </c>
      <c r="M49" s="58">
        <f t="shared" si="48"/>
        <v>2.350171657</v>
      </c>
      <c r="N49" s="58">
        <f t="shared" si="48"/>
        <v>0.331441928</v>
      </c>
      <c r="O49" s="58">
        <f t="shared" si="48"/>
        <v>1.451335278</v>
      </c>
      <c r="P49" s="58">
        <f t="shared" si="48"/>
        <v>0.4712353039</v>
      </c>
      <c r="Q49" s="58">
        <f t="shared" si="48"/>
        <v>-0.5031193229</v>
      </c>
      <c r="R49" s="59">
        <v>0.0</v>
      </c>
      <c r="S49" s="33">
        <f t="shared" si="7"/>
        <v>3.737517724</v>
      </c>
      <c r="T49" s="33">
        <f t="shared" si="8"/>
        <v>3.529333396</v>
      </c>
      <c r="U49" s="54">
        <f t="shared" si="9"/>
        <v>1.058935882</v>
      </c>
      <c r="V49" s="22"/>
      <c r="W49" s="22"/>
      <c r="X49" s="22"/>
    </row>
    <row r="50" ht="19.5" customHeight="1">
      <c r="A50" s="2"/>
      <c r="B50" s="26">
        <v>42.0</v>
      </c>
      <c r="C50" s="45">
        <v>30.376677616729616</v>
      </c>
      <c r="D50" s="45">
        <v>11.803159616580231</v>
      </c>
      <c r="E50" s="45">
        <v>0.32060028131282137</v>
      </c>
      <c r="F50" s="46">
        <v>32064.92992469825</v>
      </c>
      <c r="G50" s="46">
        <v>-357.0747387479755</v>
      </c>
      <c r="H50" s="46">
        <v>-219.43359726307153</v>
      </c>
      <c r="I50" s="30">
        <v>0.0</v>
      </c>
      <c r="J50" s="2"/>
      <c r="K50" s="57">
        <v>42.0</v>
      </c>
      <c r="L50" s="58">
        <f t="shared" ref="L50:Q50" si="49">(C50-C$210)/C$212</f>
        <v>-0.5229037718</v>
      </c>
      <c r="M50" s="58">
        <f t="shared" si="49"/>
        <v>0.4707362732</v>
      </c>
      <c r="N50" s="58">
        <f t="shared" si="49"/>
        <v>-0.7416386539</v>
      </c>
      <c r="O50" s="58">
        <f t="shared" si="49"/>
        <v>-0.3421274539</v>
      </c>
      <c r="P50" s="58">
        <f t="shared" si="49"/>
        <v>0.7309906509</v>
      </c>
      <c r="Q50" s="58">
        <f t="shared" si="49"/>
        <v>0.8241801652</v>
      </c>
      <c r="R50" s="59">
        <v>0.0</v>
      </c>
      <c r="S50" s="33">
        <f t="shared" si="7"/>
        <v>0.3082735605</v>
      </c>
      <c r="T50" s="33">
        <f t="shared" si="8"/>
        <v>0.7671359591</v>
      </c>
      <c r="U50" s="54">
        <f t="shared" si="9"/>
        <v>0.2321751727</v>
      </c>
      <c r="V50" s="22"/>
      <c r="W50" s="22"/>
      <c r="X50" s="22"/>
    </row>
    <row r="51" ht="19.5" customHeight="1">
      <c r="A51" s="2"/>
      <c r="B51" s="26">
        <v>43.0</v>
      </c>
      <c r="C51" s="45">
        <v>29.91283923579013</v>
      </c>
      <c r="D51" s="45">
        <v>6.77465197609108</v>
      </c>
      <c r="E51" s="45">
        <v>1.2587742787971243</v>
      </c>
      <c r="F51" s="46">
        <v>19060.252794048065</v>
      </c>
      <c r="G51" s="46">
        <v>-2337.5832265656945</v>
      </c>
      <c r="H51" s="46">
        <v>-4486.246527710183</v>
      </c>
      <c r="I51" s="30">
        <v>0.0</v>
      </c>
      <c r="J51" s="2"/>
      <c r="K51" s="57">
        <v>43.0</v>
      </c>
      <c r="L51" s="58">
        <f t="shared" ref="L51:Q51" si="50">(C51-C$210)/C$212</f>
        <v>-0.579447565</v>
      </c>
      <c r="M51" s="58">
        <f t="shared" si="50"/>
        <v>-0.2716967186</v>
      </c>
      <c r="N51" s="58">
        <f t="shared" si="50"/>
        <v>0.7738834617</v>
      </c>
      <c r="O51" s="58">
        <f t="shared" si="50"/>
        <v>-0.6138373902</v>
      </c>
      <c r="P51" s="58">
        <f t="shared" si="50"/>
        <v>0.2221275346</v>
      </c>
      <c r="Q51" s="58">
        <f t="shared" si="50"/>
        <v>0.253173808</v>
      </c>
      <c r="R51" s="59">
        <v>0.0</v>
      </c>
      <c r="S51" s="33">
        <f t="shared" si="7"/>
        <v>-0.2240490553</v>
      </c>
      <c r="T51" s="33">
        <f t="shared" si="8"/>
        <v>-0.6345627065</v>
      </c>
      <c r="U51" s="54">
        <f t="shared" si="9"/>
        <v>-0.1979360662</v>
      </c>
      <c r="V51" s="22"/>
      <c r="W51" s="22"/>
      <c r="X51" s="22"/>
    </row>
    <row r="52" ht="19.5" customHeight="1">
      <c r="A52" s="2"/>
      <c r="B52" s="26">
        <v>44.0</v>
      </c>
      <c r="C52" s="45">
        <v>35.47768446082912</v>
      </c>
      <c r="D52" s="45">
        <v>13.103107449257873</v>
      </c>
      <c r="E52" s="45">
        <v>3.696147882854225</v>
      </c>
      <c r="F52" s="46">
        <v>81993.01931614819</v>
      </c>
      <c r="G52" s="46">
        <v>-736.4465405377002</v>
      </c>
      <c r="H52" s="46">
        <v>492.94841160736894</v>
      </c>
      <c r="I52" s="30">
        <v>0.0</v>
      </c>
      <c r="J52" s="2"/>
      <c r="K52" s="57">
        <v>44.0</v>
      </c>
      <c r="L52" s="58">
        <f t="shared" ref="L52:Q52" si="51">(C52-C$210)/C$212</f>
        <v>0.09892979786</v>
      </c>
      <c r="M52" s="58">
        <f t="shared" si="51"/>
        <v>0.6626668076</v>
      </c>
      <c r="N52" s="58">
        <f t="shared" si="51"/>
        <v>4.711205974</v>
      </c>
      <c r="O52" s="58">
        <f t="shared" si="51"/>
        <v>0.7010324686</v>
      </c>
      <c r="P52" s="58">
        <f t="shared" si="51"/>
        <v>0.6335165333</v>
      </c>
      <c r="Q52" s="58">
        <f t="shared" si="51"/>
        <v>0.9195147071</v>
      </c>
      <c r="R52" s="59">
        <v>0.0</v>
      </c>
      <c r="S52" s="33">
        <f t="shared" si="7"/>
        <v>4.611346906</v>
      </c>
      <c r="T52" s="33">
        <f t="shared" si="8"/>
        <v>1.90879621</v>
      </c>
      <c r="U52" s="54">
        <f t="shared" si="9"/>
        <v>0.6031320629</v>
      </c>
      <c r="V52" s="22"/>
      <c r="W52" s="22"/>
      <c r="X52" s="22"/>
    </row>
    <row r="53" ht="19.5" customHeight="1">
      <c r="A53" s="2"/>
      <c r="B53" s="26">
        <v>45.0</v>
      </c>
      <c r="C53" s="45">
        <v>39.565472853080266</v>
      </c>
      <c r="D53" s="45">
        <v>23.89559563613365</v>
      </c>
      <c r="E53" s="45">
        <v>0.3723652990152702</v>
      </c>
      <c r="F53" s="46">
        <v>70301.97551975888</v>
      </c>
      <c r="G53" s="46">
        <v>-6211.33223877031</v>
      </c>
      <c r="H53" s="46">
        <v>-21486.69355302678</v>
      </c>
      <c r="I53" s="30">
        <v>0.0</v>
      </c>
      <c r="J53" s="2"/>
      <c r="K53" s="57">
        <v>45.0</v>
      </c>
      <c r="L53" s="58">
        <f t="shared" ref="L53:Q53" si="52">(C53-C$210)/C$212</f>
        <v>0.5972478997</v>
      </c>
      <c r="M53" s="58">
        <f t="shared" si="52"/>
        <v>2.256121539</v>
      </c>
      <c r="N53" s="58">
        <f t="shared" si="52"/>
        <v>-0.6580176738</v>
      </c>
      <c r="O53" s="58">
        <f t="shared" si="52"/>
        <v>0.4567685985</v>
      </c>
      <c r="P53" s="58">
        <f t="shared" si="52"/>
        <v>-0.7731764522</v>
      </c>
      <c r="Q53" s="58">
        <f t="shared" si="52"/>
        <v>-2.021911481</v>
      </c>
      <c r="R53" s="59">
        <v>0.0</v>
      </c>
      <c r="S53" s="33">
        <f t="shared" si="7"/>
        <v>0.2095810821</v>
      </c>
      <c r="T53" s="33">
        <f t="shared" si="8"/>
        <v>0.6474482935</v>
      </c>
      <c r="U53" s="54">
        <f t="shared" si="9"/>
        <v>0.1030100209</v>
      </c>
      <c r="V53" s="22"/>
      <c r="W53" s="22"/>
      <c r="X53" s="22"/>
    </row>
    <row r="54" ht="19.5" customHeight="1">
      <c r="A54" s="2"/>
      <c r="B54" s="26">
        <v>46.0</v>
      </c>
      <c r="C54" s="45">
        <v>41.07586965634336</v>
      </c>
      <c r="D54" s="45">
        <v>14.513927786991632</v>
      </c>
      <c r="E54" s="45">
        <v>0.4874865445341692</v>
      </c>
      <c r="F54" s="46">
        <v>35721.61201455736</v>
      </c>
      <c r="G54" s="46">
        <v>-2568.8867307674795</v>
      </c>
      <c r="H54" s="46">
        <v>-4369.071061151693</v>
      </c>
      <c r="I54" s="30">
        <v>0.0</v>
      </c>
      <c r="J54" s="2"/>
      <c r="K54" s="57">
        <v>46.0</v>
      </c>
      <c r="L54" s="58">
        <f t="shared" ref="L54:Q54" si="53">(C54-C$210)/C$212</f>
        <v>0.7813714393</v>
      </c>
      <c r="M54" s="58">
        <f t="shared" si="53"/>
        <v>0.8709670905</v>
      </c>
      <c r="N54" s="58">
        <f t="shared" si="53"/>
        <v>-0.4720513243</v>
      </c>
      <c r="O54" s="58">
        <f t="shared" si="53"/>
        <v>-0.2657274905</v>
      </c>
      <c r="P54" s="58">
        <f t="shared" si="53"/>
        <v>0.1626974324</v>
      </c>
      <c r="Q54" s="58">
        <f t="shared" si="53"/>
        <v>0.268854818</v>
      </c>
      <c r="R54" s="59">
        <v>0.0</v>
      </c>
      <c r="S54" s="33">
        <f t="shared" si="7"/>
        <v>0.9533779247</v>
      </c>
      <c r="T54" s="33">
        <f t="shared" si="8"/>
        <v>1.221543037</v>
      </c>
      <c r="U54" s="54">
        <f t="shared" si="9"/>
        <v>0.3636326579</v>
      </c>
      <c r="V54" s="22"/>
      <c r="W54" s="22"/>
      <c r="X54" s="22"/>
    </row>
    <row r="55" ht="19.5" customHeight="1">
      <c r="A55" s="2"/>
      <c r="B55" s="26">
        <v>47.0</v>
      </c>
      <c r="C55" s="45">
        <v>32.1625204594861</v>
      </c>
      <c r="D55" s="45">
        <v>7.366487114983529</v>
      </c>
      <c r="E55" s="45">
        <v>1.2649092390809764</v>
      </c>
      <c r="F55" s="46">
        <v>42544.94304479222</v>
      </c>
      <c r="G55" s="46">
        <v>-5967.03022712155</v>
      </c>
      <c r="H55" s="46">
        <v>-19498.852154924352</v>
      </c>
      <c r="I55" s="30">
        <v>1.0</v>
      </c>
      <c r="J55" s="2"/>
      <c r="K55" s="57">
        <v>47.0</v>
      </c>
      <c r="L55" s="58">
        <f t="shared" ref="L55:Q55" si="54">(C55-C$210)/C$212</f>
        <v>-0.3052022349</v>
      </c>
      <c r="M55" s="58">
        <f t="shared" si="54"/>
        <v>-0.1843153394</v>
      </c>
      <c r="N55" s="58">
        <f t="shared" si="54"/>
        <v>0.7837938493</v>
      </c>
      <c r="O55" s="58">
        <f t="shared" si="54"/>
        <v>-0.1231659473</v>
      </c>
      <c r="P55" s="58">
        <f t="shared" si="54"/>
        <v>-0.7104065707</v>
      </c>
      <c r="Q55" s="58">
        <f t="shared" si="54"/>
        <v>-1.755888551</v>
      </c>
      <c r="R55" s="59">
        <v>1.0</v>
      </c>
      <c r="S55" s="33">
        <f t="shared" si="7"/>
        <v>-1.466659306</v>
      </c>
      <c r="T55" s="33">
        <f t="shared" si="8"/>
        <v>-1.875034487</v>
      </c>
      <c r="U55" s="54">
        <f t="shared" si="9"/>
        <v>-0.6157957287</v>
      </c>
      <c r="V55" s="22"/>
      <c r="W55" s="22"/>
      <c r="X55" s="22"/>
    </row>
    <row r="56" ht="19.5" customHeight="1">
      <c r="A56" s="2"/>
      <c r="B56" s="26">
        <v>48.0</v>
      </c>
      <c r="C56" s="45">
        <v>29.2592719017661</v>
      </c>
      <c r="D56" s="45">
        <v>4.328135548914003</v>
      </c>
      <c r="E56" s="45">
        <v>1.1413409769854237</v>
      </c>
      <c r="F56" s="46">
        <v>38366.84239915797</v>
      </c>
      <c r="G56" s="46">
        <v>-2460.2473755859837</v>
      </c>
      <c r="H56" s="46">
        <v>-2223.666604070464</v>
      </c>
      <c r="I56" s="30">
        <v>1.0</v>
      </c>
      <c r="J56" s="2"/>
      <c r="K56" s="57">
        <v>48.0</v>
      </c>
      <c r="L56" s="58">
        <f t="shared" ref="L56:Q56" si="55">(C56-C$210)/C$212</f>
        <v>-0.6591200925</v>
      </c>
      <c r="M56" s="58">
        <f t="shared" si="55"/>
        <v>-0.6329121408</v>
      </c>
      <c r="N56" s="58">
        <f t="shared" si="55"/>
        <v>0.5841822266</v>
      </c>
      <c r="O56" s="58">
        <f t="shared" si="55"/>
        <v>-0.2104600377</v>
      </c>
      <c r="P56" s="58">
        <f t="shared" si="55"/>
        <v>0.1906107492</v>
      </c>
      <c r="Q56" s="58">
        <f t="shared" si="55"/>
        <v>0.5559636282</v>
      </c>
      <c r="R56" s="59">
        <v>1.0</v>
      </c>
      <c r="S56" s="33">
        <f t="shared" si="7"/>
        <v>-0.2199817636</v>
      </c>
      <c r="T56" s="33">
        <f t="shared" si="8"/>
        <v>-0.5484875572</v>
      </c>
      <c r="U56" s="54">
        <f t="shared" si="9"/>
        <v>-0.1511835787</v>
      </c>
      <c r="V56" s="22"/>
      <c r="W56" s="22"/>
      <c r="X56" s="22"/>
    </row>
    <row r="57" ht="19.5" customHeight="1">
      <c r="A57" s="2"/>
      <c r="B57" s="26">
        <v>49.0</v>
      </c>
      <c r="C57" s="45">
        <v>40.554756244791854</v>
      </c>
      <c r="D57" s="45">
        <v>6.258049042677093</v>
      </c>
      <c r="E57" s="45">
        <v>1.4476220178692611</v>
      </c>
      <c r="F57" s="46">
        <v>191461.21332659732</v>
      </c>
      <c r="G57" s="46">
        <v>-6309.382847791489</v>
      </c>
      <c r="H57" s="46">
        <v>-23389.468784221026</v>
      </c>
      <c r="I57" s="30">
        <v>0.0</v>
      </c>
      <c r="J57" s="2"/>
      <c r="K57" s="57">
        <v>49.0</v>
      </c>
      <c r="L57" s="58">
        <f t="shared" ref="L57:Q57" si="56">(C57-C$210)/C$212</f>
        <v>0.7178455859</v>
      </c>
      <c r="M57" s="58">
        <f t="shared" si="56"/>
        <v>-0.347970454</v>
      </c>
      <c r="N57" s="58">
        <f t="shared" si="56"/>
        <v>1.078947262</v>
      </c>
      <c r="O57" s="58">
        <f t="shared" si="56"/>
        <v>2.988178526</v>
      </c>
      <c r="P57" s="58">
        <f t="shared" si="56"/>
        <v>-0.7983691432</v>
      </c>
      <c r="Q57" s="58">
        <f t="shared" si="56"/>
        <v>-2.276550428</v>
      </c>
      <c r="R57" s="59">
        <v>0.0</v>
      </c>
      <c r="S57" s="33">
        <f t="shared" si="7"/>
        <v>0.8239357985</v>
      </c>
      <c r="T57" s="33">
        <f t="shared" si="8"/>
        <v>0.1176848835</v>
      </c>
      <c r="U57" s="54">
        <f t="shared" si="9"/>
        <v>0.05662681721</v>
      </c>
      <c r="V57" s="22"/>
      <c r="W57" s="22"/>
      <c r="X57" s="22"/>
    </row>
    <row r="58" ht="19.5" customHeight="1">
      <c r="A58" s="2"/>
      <c r="B58" s="26">
        <v>50.0</v>
      </c>
      <c r="C58" s="45">
        <v>23.67787920875486</v>
      </c>
      <c r="D58" s="45">
        <v>3.4030962718100377</v>
      </c>
      <c r="E58" s="45">
        <v>0.521333566359627</v>
      </c>
      <c r="F58" s="46">
        <v>50444.854550787546</v>
      </c>
      <c r="G58" s="46">
        <v>-499.5389393484215</v>
      </c>
      <c r="H58" s="46">
        <v>-9581.660970416775</v>
      </c>
      <c r="I58" s="30">
        <v>1.0</v>
      </c>
      <c r="J58" s="2"/>
      <c r="K58" s="57">
        <v>50.0</v>
      </c>
      <c r="L58" s="58">
        <f t="shared" ref="L58:Q58" si="57">(C58-C$210)/C$212</f>
        <v>-1.339514659</v>
      </c>
      <c r="M58" s="58">
        <f t="shared" si="57"/>
        <v>-0.7694893774</v>
      </c>
      <c r="N58" s="58">
        <f t="shared" si="57"/>
        <v>-0.4173749953</v>
      </c>
      <c r="O58" s="58">
        <f t="shared" si="57"/>
        <v>0.04188885799</v>
      </c>
      <c r="P58" s="58">
        <f t="shared" si="57"/>
        <v>0.6943865275</v>
      </c>
      <c r="Q58" s="58">
        <f t="shared" si="57"/>
        <v>-0.4287201694</v>
      </c>
      <c r="R58" s="59">
        <v>1.0</v>
      </c>
      <c r="S58" s="33">
        <f t="shared" si="7"/>
        <v>-1.478953954</v>
      </c>
      <c r="T58" s="33">
        <f t="shared" si="8"/>
        <v>-1.196292699</v>
      </c>
      <c r="U58" s="54">
        <f t="shared" si="9"/>
        <v>-0.3602897641</v>
      </c>
      <c r="V58" s="22"/>
      <c r="W58" s="22"/>
      <c r="X58" s="22"/>
    </row>
    <row r="59" ht="19.5" customHeight="1">
      <c r="A59" s="2"/>
      <c r="B59" s="26">
        <v>51.0</v>
      </c>
      <c r="C59" s="45">
        <v>43.63556091690041</v>
      </c>
      <c r="D59" s="45">
        <v>18.97221708034795</v>
      </c>
      <c r="E59" s="45">
        <v>0.9018826134980957</v>
      </c>
      <c r="F59" s="46">
        <v>451319.66674940364</v>
      </c>
      <c r="G59" s="46">
        <v>-32050.3773558026</v>
      </c>
      <c r="H59" s="46">
        <v>-24527.776029430403</v>
      </c>
      <c r="I59" s="30">
        <v>1.0</v>
      </c>
      <c r="J59" s="2"/>
      <c r="K59" s="57">
        <v>51.0</v>
      </c>
      <c r="L59" s="58">
        <f t="shared" ref="L59:Q59" si="58">(C59-C$210)/C$212</f>
        <v>1.093408259</v>
      </c>
      <c r="M59" s="58">
        <f t="shared" si="58"/>
        <v>1.52921031</v>
      </c>
      <c r="N59" s="58">
        <f t="shared" si="58"/>
        <v>0.197362248</v>
      </c>
      <c r="O59" s="58">
        <f t="shared" si="58"/>
        <v>8.417465475</v>
      </c>
      <c r="P59" s="58">
        <f t="shared" si="58"/>
        <v>-7.412146747</v>
      </c>
      <c r="Q59" s="58">
        <f t="shared" si="58"/>
        <v>-2.428884427</v>
      </c>
      <c r="R59" s="59">
        <v>1.0</v>
      </c>
      <c r="S59" s="33">
        <f t="shared" si="7"/>
        <v>1.337237515</v>
      </c>
      <c r="T59" s="33">
        <f t="shared" si="8"/>
        <v>0.948813269</v>
      </c>
      <c r="U59" s="54">
        <f t="shared" si="9"/>
        <v>0.2398105742</v>
      </c>
      <c r="V59" s="22"/>
      <c r="W59" s="22"/>
      <c r="X59" s="22"/>
    </row>
    <row r="60" ht="19.5" customHeight="1">
      <c r="A60" s="2"/>
      <c r="B60" s="26">
        <v>52.0</v>
      </c>
      <c r="C60" s="45">
        <v>29.41819023588474</v>
      </c>
      <c r="D60" s="45">
        <v>4.612871985609874</v>
      </c>
      <c r="E60" s="45">
        <v>0.2598925859899268</v>
      </c>
      <c r="F60" s="46">
        <v>24542.260623207374</v>
      </c>
      <c r="G60" s="46">
        <v>-126.18254370921746</v>
      </c>
      <c r="H60" s="46">
        <v>-2426.7302130077387</v>
      </c>
      <c r="I60" s="30">
        <v>0.0</v>
      </c>
      <c r="J60" s="2"/>
      <c r="K60" s="57">
        <v>52.0</v>
      </c>
      <c r="L60" s="58">
        <f t="shared" ref="L60:Q60" si="59">(C60-C$210)/C$212</f>
        <v>-0.6397472985</v>
      </c>
      <c r="M60" s="58">
        <f t="shared" si="59"/>
        <v>-0.5908722872</v>
      </c>
      <c r="N60" s="58">
        <f t="shared" si="59"/>
        <v>-0.8397055958</v>
      </c>
      <c r="O60" s="58">
        <f t="shared" si="59"/>
        <v>-0.4993004446</v>
      </c>
      <c r="P60" s="58">
        <f t="shared" si="59"/>
        <v>0.7903150732</v>
      </c>
      <c r="Q60" s="58">
        <f t="shared" si="59"/>
        <v>0.5287886352</v>
      </c>
      <c r="R60" s="59">
        <v>0.0</v>
      </c>
      <c r="S60" s="33">
        <f t="shared" si="7"/>
        <v>-0.8339229405</v>
      </c>
      <c r="T60" s="33">
        <f t="shared" si="8"/>
        <v>-0.3351206362</v>
      </c>
      <c r="U60" s="54">
        <f t="shared" si="9"/>
        <v>-0.08216326439</v>
      </c>
      <c r="V60" s="22"/>
      <c r="W60" s="22"/>
      <c r="X60" s="22"/>
    </row>
    <row r="61" ht="19.5" customHeight="1">
      <c r="A61" s="2"/>
      <c r="B61" s="26">
        <v>53.0</v>
      </c>
      <c r="C61" s="45">
        <v>23.306455442337327</v>
      </c>
      <c r="D61" s="45">
        <v>0.9674839173798226</v>
      </c>
      <c r="E61" s="45">
        <v>1.1729947546899304</v>
      </c>
      <c r="F61" s="46">
        <v>24527.75835340889</v>
      </c>
      <c r="G61" s="46">
        <v>-757.813729871506</v>
      </c>
      <c r="H61" s="46">
        <v>-4273.45210635907</v>
      </c>
      <c r="I61" s="30">
        <v>1.0</v>
      </c>
      <c r="J61" s="2"/>
      <c r="K61" s="57">
        <v>53.0</v>
      </c>
      <c r="L61" s="58">
        <f t="shared" ref="L61:Q61" si="60">(C61-C$210)/C$212</f>
        <v>-1.384792734</v>
      </c>
      <c r="M61" s="58">
        <f t="shared" si="60"/>
        <v>-1.12909487</v>
      </c>
      <c r="N61" s="58">
        <f t="shared" si="60"/>
        <v>0.6353155988</v>
      </c>
      <c r="O61" s="58">
        <f t="shared" si="60"/>
        <v>-0.4996034441</v>
      </c>
      <c r="P61" s="58">
        <f t="shared" si="60"/>
        <v>0.6280265419</v>
      </c>
      <c r="Q61" s="58">
        <f t="shared" si="60"/>
        <v>0.2816510272</v>
      </c>
      <c r="R61" s="59">
        <v>1.0</v>
      </c>
      <c r="S61" s="33">
        <f t="shared" si="7"/>
        <v>-1.106676638</v>
      </c>
      <c r="T61" s="33">
        <f t="shared" si="8"/>
        <v>-1.431652318</v>
      </c>
      <c r="U61" s="54">
        <f t="shared" si="9"/>
        <v>-0.4207626957</v>
      </c>
      <c r="V61" s="22"/>
      <c r="W61" s="22"/>
      <c r="X61" s="22"/>
    </row>
    <row r="62" ht="19.5" customHeight="1">
      <c r="A62" s="2"/>
      <c r="B62" s="26">
        <v>54.0</v>
      </c>
      <c r="C62" s="45">
        <v>34.037149941544584</v>
      </c>
      <c r="D62" s="45">
        <v>8.710565417962533</v>
      </c>
      <c r="E62" s="45">
        <v>0.13768125444928936</v>
      </c>
      <c r="F62" s="46">
        <v>36139.600624501356</v>
      </c>
      <c r="G62" s="46">
        <v>-1246.5619973451855</v>
      </c>
      <c r="H62" s="46">
        <v>-5135.496229721847</v>
      </c>
      <c r="I62" s="30">
        <v>0.0</v>
      </c>
      <c r="J62" s="2"/>
      <c r="K62" s="57">
        <v>54.0</v>
      </c>
      <c r="L62" s="58">
        <f t="shared" ref="L62:Q62" si="61">(C62-C$210)/C$212</f>
        <v>-0.07667724398</v>
      </c>
      <c r="M62" s="58">
        <f t="shared" si="61"/>
        <v>0.01413082933</v>
      </c>
      <c r="N62" s="58">
        <f t="shared" si="61"/>
        <v>-1.037125239</v>
      </c>
      <c r="O62" s="58">
        <f t="shared" si="61"/>
        <v>-0.256994351</v>
      </c>
      <c r="P62" s="58">
        <f t="shared" si="61"/>
        <v>0.5024497176</v>
      </c>
      <c r="Q62" s="58">
        <f t="shared" si="61"/>
        <v>0.1662879488</v>
      </c>
      <c r="R62" s="59">
        <v>0.0</v>
      </c>
      <c r="S62" s="33">
        <f t="shared" si="7"/>
        <v>-0.3924232047</v>
      </c>
      <c r="T62" s="33">
        <f t="shared" si="8"/>
        <v>0.2116377648</v>
      </c>
      <c r="U62" s="54">
        <f t="shared" si="9"/>
        <v>0.06983938014</v>
      </c>
      <c r="V62" s="22"/>
      <c r="W62" s="22"/>
      <c r="X62" s="22"/>
    </row>
    <row r="63" ht="19.5" customHeight="1">
      <c r="A63" s="2"/>
      <c r="B63" s="26">
        <v>55.0</v>
      </c>
      <c r="C63" s="45">
        <v>31.64594452979238</v>
      </c>
      <c r="D63" s="45">
        <v>9.125206599652234</v>
      </c>
      <c r="E63" s="45">
        <v>0.7710826573247201</v>
      </c>
      <c r="F63" s="46">
        <v>46319.849710984716</v>
      </c>
      <c r="G63" s="46">
        <v>-1866.6903346519766</v>
      </c>
      <c r="H63" s="46">
        <v>-1458.1058383139687</v>
      </c>
      <c r="I63" s="30">
        <v>0.0</v>
      </c>
      <c r="J63" s="2"/>
      <c r="K63" s="57">
        <v>55.0</v>
      </c>
      <c r="L63" s="58">
        <f t="shared" ref="L63:Q63" si="62">(C63-C$210)/C$212</f>
        <v>-0.3681749507</v>
      </c>
      <c r="M63" s="58">
        <f t="shared" si="62"/>
        <v>0.07535044259</v>
      </c>
      <c r="N63" s="58">
        <f t="shared" si="62"/>
        <v>-0.01393142119</v>
      </c>
      <c r="O63" s="58">
        <f t="shared" si="62"/>
        <v>-0.04429588855</v>
      </c>
      <c r="P63" s="58">
        <f t="shared" si="62"/>
        <v>0.3431166775</v>
      </c>
      <c r="Q63" s="58">
        <f t="shared" si="62"/>
        <v>0.6584148187</v>
      </c>
      <c r="R63" s="59">
        <v>0.0</v>
      </c>
      <c r="S63" s="33">
        <f t="shared" si="7"/>
        <v>0.3934290577</v>
      </c>
      <c r="T63" s="33">
        <f t="shared" si="8"/>
        <v>0.4099492261</v>
      </c>
      <c r="U63" s="54">
        <f t="shared" si="9"/>
        <v>0.1328822199</v>
      </c>
      <c r="V63" s="22"/>
      <c r="W63" s="22"/>
      <c r="X63" s="22"/>
    </row>
    <row r="64" ht="19.5" customHeight="1">
      <c r="A64" s="2"/>
      <c r="B64" s="26">
        <v>56.0</v>
      </c>
      <c r="C64" s="45">
        <v>28.93160073352657</v>
      </c>
      <c r="D64" s="45">
        <v>6.120362886525275</v>
      </c>
      <c r="E64" s="45">
        <v>0.07010961438189894</v>
      </c>
      <c r="F64" s="46">
        <v>46793.91464712286</v>
      </c>
      <c r="G64" s="46">
        <v>-2352.971531405629</v>
      </c>
      <c r="H64" s="46">
        <v>-2643.133603594316</v>
      </c>
      <c r="I64" s="30">
        <v>0.0</v>
      </c>
      <c r="J64" s="2"/>
      <c r="K64" s="57">
        <v>56.0</v>
      </c>
      <c r="L64" s="58">
        <f t="shared" ref="L64:Q64" si="63">(C64-C$210)/C$212</f>
        <v>-0.6990645463</v>
      </c>
      <c r="M64" s="58">
        <f t="shared" si="63"/>
        <v>-0.3682990986</v>
      </c>
      <c r="N64" s="58">
        <f t="shared" si="63"/>
        <v>-1.146280167</v>
      </c>
      <c r="O64" s="58">
        <f t="shared" si="63"/>
        <v>-0.03439113256</v>
      </c>
      <c r="P64" s="58">
        <f t="shared" si="63"/>
        <v>0.2181737315</v>
      </c>
      <c r="Q64" s="58">
        <f t="shared" si="63"/>
        <v>0.4998284455</v>
      </c>
      <c r="R64" s="59">
        <v>0.0</v>
      </c>
      <c r="S64" s="33">
        <f t="shared" si="7"/>
        <v>-0.9490066313</v>
      </c>
      <c r="T64" s="33">
        <f t="shared" si="8"/>
        <v>-0.2854964251</v>
      </c>
      <c r="U64" s="54">
        <f t="shared" si="9"/>
        <v>-0.0767505201</v>
      </c>
      <c r="V64" s="22"/>
      <c r="W64" s="22"/>
      <c r="X64" s="22"/>
    </row>
    <row r="65" ht="19.5" customHeight="1">
      <c r="A65" s="2"/>
      <c r="B65" s="26">
        <v>57.0</v>
      </c>
      <c r="C65" s="45">
        <v>44.23940486450374</v>
      </c>
      <c r="D65" s="45">
        <v>20.053775281131074</v>
      </c>
      <c r="E65" s="45">
        <v>0.2456087609027706</v>
      </c>
      <c r="F65" s="46">
        <v>112352.1138728328</v>
      </c>
      <c r="G65" s="46">
        <v>-6492.501297575864</v>
      </c>
      <c r="H65" s="46">
        <v>-24003.177377064505</v>
      </c>
      <c r="I65" s="30">
        <v>0.0</v>
      </c>
      <c r="J65" s="2"/>
      <c r="K65" s="57">
        <v>57.0</v>
      </c>
      <c r="L65" s="58">
        <f t="shared" ref="L65:Q65" si="64">(C65-C$210)/C$212</f>
        <v>1.167019303</v>
      </c>
      <c r="M65" s="58">
        <f t="shared" si="64"/>
        <v>1.688896751</v>
      </c>
      <c r="N65" s="58">
        <f t="shared" si="64"/>
        <v>-0.8627796235</v>
      </c>
      <c r="O65" s="58">
        <f t="shared" si="64"/>
        <v>1.335332541</v>
      </c>
      <c r="P65" s="58">
        <f t="shared" si="64"/>
        <v>-0.8454187901</v>
      </c>
      <c r="Q65" s="58">
        <f t="shared" si="64"/>
        <v>-2.358679998</v>
      </c>
      <c r="R65" s="59">
        <v>0.0</v>
      </c>
      <c r="S65" s="33">
        <f t="shared" si="7"/>
        <v>0.3511944457</v>
      </c>
      <c r="T65" s="33">
        <f t="shared" si="8"/>
        <v>0.8456243973</v>
      </c>
      <c r="U65" s="54">
        <f t="shared" si="9"/>
        <v>0.1974299615</v>
      </c>
      <c r="V65" s="22"/>
      <c r="W65" s="22"/>
      <c r="X65" s="22"/>
    </row>
    <row r="66" ht="19.5" customHeight="1">
      <c r="A66" s="2"/>
      <c r="B66" s="26">
        <v>58.0</v>
      </c>
      <c r="C66" s="45">
        <v>22.193854768251384</v>
      </c>
      <c r="D66" s="45">
        <v>0.5227988525675777</v>
      </c>
      <c r="E66" s="45">
        <v>0.14183425435758806</v>
      </c>
      <c r="F66" s="46">
        <v>17677.209505272764</v>
      </c>
      <c r="G66" s="46">
        <v>-320.09423200501885</v>
      </c>
      <c r="H66" s="46">
        <v>-1198.4316348604646</v>
      </c>
      <c r="I66" s="30">
        <v>0.0</v>
      </c>
      <c r="J66" s="2"/>
      <c r="K66" s="57">
        <v>58.0</v>
      </c>
      <c r="L66" s="58">
        <f t="shared" ref="L66:Q66" si="65">(C66-C$210)/C$212</f>
        <v>-1.5204233</v>
      </c>
      <c r="M66" s="58">
        <f t="shared" si="65"/>
        <v>-1.194750306</v>
      </c>
      <c r="N66" s="58">
        <f t="shared" si="65"/>
        <v>-1.030416501</v>
      </c>
      <c r="O66" s="58">
        <f t="shared" si="65"/>
        <v>-0.6427336558</v>
      </c>
      <c r="P66" s="58">
        <f t="shared" si="65"/>
        <v>0.7404922592</v>
      </c>
      <c r="Q66" s="58">
        <f t="shared" si="65"/>
        <v>0.693165726</v>
      </c>
      <c r="R66" s="59">
        <v>0.0</v>
      </c>
      <c r="S66" s="33">
        <f t="shared" si="7"/>
        <v>-1.958897558</v>
      </c>
      <c r="T66" s="33">
        <f t="shared" si="8"/>
        <v>-1.333762112</v>
      </c>
      <c r="U66" s="54">
        <f t="shared" si="9"/>
        <v>-0.3848498554</v>
      </c>
      <c r="V66" s="22"/>
      <c r="W66" s="22"/>
      <c r="X66" s="22"/>
    </row>
    <row r="67" ht="19.5" customHeight="1">
      <c r="A67" s="2"/>
      <c r="B67" s="26">
        <v>59.0</v>
      </c>
      <c r="C67" s="45">
        <v>21.35138985684946</v>
      </c>
      <c r="D67" s="45">
        <v>5.532922776760606</v>
      </c>
      <c r="E67" s="45">
        <v>0.9456258686928656</v>
      </c>
      <c r="F67" s="46">
        <v>14330.949505121729</v>
      </c>
      <c r="G67" s="46">
        <v>-1810.6701348781996</v>
      </c>
      <c r="H67" s="46">
        <v>-4767.521512227838</v>
      </c>
      <c r="I67" s="30">
        <v>0.0</v>
      </c>
      <c r="J67" s="2"/>
      <c r="K67" s="57">
        <v>59.0</v>
      </c>
      <c r="L67" s="58">
        <f t="shared" ref="L67:Q67" si="66">(C67-C$210)/C$212</f>
        <v>-1.623123214</v>
      </c>
      <c r="M67" s="58">
        <f t="shared" si="66"/>
        <v>-0.4550315746</v>
      </c>
      <c r="N67" s="58">
        <f t="shared" si="66"/>
        <v>0.2680249085</v>
      </c>
      <c r="O67" s="58">
        <f t="shared" si="66"/>
        <v>-0.7126478938</v>
      </c>
      <c r="P67" s="58">
        <f t="shared" si="66"/>
        <v>0.3575102606</v>
      </c>
      <c r="Q67" s="58">
        <f t="shared" si="66"/>
        <v>0.2155321755</v>
      </c>
      <c r="R67" s="59">
        <v>0.0</v>
      </c>
      <c r="S67" s="33">
        <f t="shared" si="7"/>
        <v>-1.318054563</v>
      </c>
      <c r="T67" s="33">
        <f t="shared" si="8"/>
        <v>-1.398910884</v>
      </c>
      <c r="U67" s="54">
        <f t="shared" si="9"/>
        <v>-0.4435520493</v>
      </c>
      <c r="V67" s="22"/>
      <c r="W67" s="22"/>
      <c r="X67" s="22"/>
    </row>
    <row r="68" ht="19.5" customHeight="1">
      <c r="A68" s="2"/>
      <c r="B68" s="26">
        <v>60.0</v>
      </c>
      <c r="C68" s="45">
        <v>37.31321550685643</v>
      </c>
      <c r="D68" s="45">
        <v>13.801877864344853</v>
      </c>
      <c r="E68" s="45">
        <v>0.4285484102887322</v>
      </c>
      <c r="F68" s="46">
        <v>71325.90946106303</v>
      </c>
      <c r="G68" s="46">
        <v>-2050.773465373556</v>
      </c>
      <c r="H68" s="46">
        <v>-2719.3932119784386</v>
      </c>
      <c r="I68" s="30">
        <v>0.0</v>
      </c>
      <c r="J68" s="2"/>
      <c r="K68" s="57">
        <v>60.0</v>
      </c>
      <c r="L68" s="58">
        <f t="shared" ref="L68:Q68" si="67">(C68-C$210)/C$212</f>
        <v>0.3226885297</v>
      </c>
      <c r="M68" s="58">
        <f t="shared" si="67"/>
        <v>0.7658366239</v>
      </c>
      <c r="N68" s="58">
        <f t="shared" si="67"/>
        <v>-0.567259725</v>
      </c>
      <c r="O68" s="58">
        <f t="shared" si="67"/>
        <v>0.4781619036</v>
      </c>
      <c r="P68" s="58">
        <f t="shared" si="67"/>
        <v>0.2958191698</v>
      </c>
      <c r="Q68" s="58">
        <f t="shared" si="67"/>
        <v>0.4896230013</v>
      </c>
      <c r="R68" s="59">
        <v>0.0</v>
      </c>
      <c r="S68" s="33">
        <f t="shared" si="7"/>
        <v>1.213926555</v>
      </c>
      <c r="T68" s="33">
        <f t="shared" si="8"/>
        <v>1.526153031</v>
      </c>
      <c r="U68" s="54">
        <f t="shared" si="9"/>
        <v>0.4704258457</v>
      </c>
      <c r="V68" s="22"/>
      <c r="W68" s="22"/>
      <c r="X68" s="22"/>
    </row>
    <row r="69" ht="19.5" customHeight="1">
      <c r="A69" s="2"/>
      <c r="B69" s="26">
        <v>61.0</v>
      </c>
      <c r="C69" s="45">
        <v>28.988388185705965</v>
      </c>
      <c r="D69" s="45">
        <v>0.6283213302544739</v>
      </c>
      <c r="E69" s="45">
        <v>0.4369341712233719</v>
      </c>
      <c r="F69" s="46">
        <v>18097.986746815408</v>
      </c>
      <c r="G69" s="46">
        <v>-184.10736940131727</v>
      </c>
      <c r="H69" s="46">
        <v>1747.2351901668671</v>
      </c>
      <c r="I69" s="30">
        <v>0.0</v>
      </c>
      <c r="J69" s="2"/>
      <c r="K69" s="57">
        <v>61.0</v>
      </c>
      <c r="L69" s="58">
        <f t="shared" ref="L69:Q69" si="68">(C69-C$210)/C$212</f>
        <v>-0.6921419239</v>
      </c>
      <c r="M69" s="58">
        <f t="shared" si="68"/>
        <v>-1.179170461</v>
      </c>
      <c r="N69" s="58">
        <f t="shared" si="68"/>
        <v>-0.553713404</v>
      </c>
      <c r="O69" s="58">
        <f t="shared" si="68"/>
        <v>-0.6339422528</v>
      </c>
      <c r="P69" s="58">
        <f t="shared" si="68"/>
        <v>0.7754321239</v>
      </c>
      <c r="Q69" s="58">
        <f t="shared" si="68"/>
        <v>1.08736967</v>
      </c>
      <c r="R69" s="59">
        <v>0.0</v>
      </c>
      <c r="S69" s="33">
        <f t="shared" si="7"/>
        <v>-0.8752996748</v>
      </c>
      <c r="T69" s="33">
        <f t="shared" si="8"/>
        <v>-0.562347276</v>
      </c>
      <c r="U69" s="54">
        <f t="shared" si="9"/>
        <v>-0.1284905689</v>
      </c>
      <c r="V69" s="22"/>
      <c r="W69" s="22"/>
      <c r="X69" s="22"/>
    </row>
    <row r="70" ht="19.5" customHeight="1">
      <c r="A70" s="2"/>
      <c r="B70" s="26">
        <v>62.0</v>
      </c>
      <c r="C70" s="45">
        <v>37.495216878393855</v>
      </c>
      <c r="D70" s="45">
        <v>5.328277924907315</v>
      </c>
      <c r="E70" s="45">
        <v>1.1733474291954706</v>
      </c>
      <c r="F70" s="46">
        <v>18686.671333008217</v>
      </c>
      <c r="G70" s="46">
        <v>-351.5813402521061</v>
      </c>
      <c r="H70" s="46">
        <v>-2285.738263790342</v>
      </c>
      <c r="I70" s="30">
        <v>0.0</v>
      </c>
      <c r="J70" s="2"/>
      <c r="K70" s="57">
        <v>62.0</v>
      </c>
      <c r="L70" s="58">
        <f t="shared" ref="L70:Q70" si="69">(C70-C$210)/C$212</f>
        <v>0.3448752403</v>
      </c>
      <c r="M70" s="58">
        <f t="shared" si="69"/>
        <v>-0.4852463223</v>
      </c>
      <c r="N70" s="58">
        <f t="shared" si="69"/>
        <v>0.6358853076</v>
      </c>
      <c r="O70" s="58">
        <f t="shared" si="69"/>
        <v>-0.6216427201</v>
      </c>
      <c r="P70" s="58">
        <f t="shared" si="69"/>
        <v>0.7324021005</v>
      </c>
      <c r="Q70" s="58">
        <f t="shared" si="69"/>
        <v>0.5476568866</v>
      </c>
      <c r="R70" s="59">
        <v>0.0</v>
      </c>
      <c r="S70" s="33">
        <f t="shared" si="7"/>
        <v>0.6138270224</v>
      </c>
      <c r="T70" s="33">
        <f t="shared" si="8"/>
        <v>0.2380401626</v>
      </c>
      <c r="U70" s="54">
        <f t="shared" si="9"/>
        <v>0.103609037</v>
      </c>
      <c r="V70" s="22"/>
      <c r="W70" s="22"/>
      <c r="X70" s="22"/>
    </row>
    <row r="71" ht="19.5" customHeight="1">
      <c r="A71" s="2"/>
      <c r="B71" s="26">
        <v>63.0</v>
      </c>
      <c r="C71" s="45">
        <v>25.419627719905478</v>
      </c>
      <c r="D71" s="45">
        <v>1.3418863894938788</v>
      </c>
      <c r="E71" s="45">
        <v>0.9866788505566316</v>
      </c>
      <c r="F71" s="46">
        <v>28272.714090130696</v>
      </c>
      <c r="G71" s="46">
        <v>-3513.0312266593187</v>
      </c>
      <c r="H71" s="46">
        <v>-8886.80169641793</v>
      </c>
      <c r="I71" s="30">
        <v>1.0</v>
      </c>
      <c r="J71" s="2"/>
      <c r="K71" s="57">
        <v>63.0</v>
      </c>
      <c r="L71" s="58">
        <f t="shared" ref="L71:Q71" si="70">(C71-C$210)/C$212</f>
        <v>-1.127188402</v>
      </c>
      <c r="M71" s="58">
        <f t="shared" si="70"/>
        <v>-1.073816293</v>
      </c>
      <c r="N71" s="58">
        <f t="shared" si="70"/>
        <v>0.3343417134</v>
      </c>
      <c r="O71" s="58">
        <f t="shared" si="70"/>
        <v>-0.4213591575</v>
      </c>
      <c r="P71" s="58">
        <f t="shared" si="70"/>
        <v>-0.07988689042</v>
      </c>
      <c r="Q71" s="58">
        <f t="shared" si="70"/>
        <v>-0.335730608</v>
      </c>
      <c r="R71" s="59">
        <v>1.0</v>
      </c>
      <c r="S71" s="33">
        <f t="shared" si="7"/>
        <v>-1.824716043</v>
      </c>
      <c r="T71" s="33">
        <f t="shared" si="8"/>
        <v>-1.983861254</v>
      </c>
      <c r="U71" s="54">
        <f t="shared" si="9"/>
        <v>-0.6075962701</v>
      </c>
      <c r="V71" s="22"/>
      <c r="W71" s="22"/>
      <c r="X71" s="22"/>
    </row>
    <row r="72" ht="19.5" customHeight="1">
      <c r="A72" s="2"/>
      <c r="B72" s="26">
        <v>64.0</v>
      </c>
      <c r="C72" s="45">
        <v>30.484265657631674</v>
      </c>
      <c r="D72" s="45">
        <v>0.34510710425481356</v>
      </c>
      <c r="E72" s="45">
        <v>1.05560667407507</v>
      </c>
      <c r="F72" s="46">
        <v>15263.134755452786</v>
      </c>
      <c r="G72" s="46">
        <v>-1604.1119328508416</v>
      </c>
      <c r="H72" s="46">
        <v>-5876.320716061079</v>
      </c>
      <c r="I72" s="30">
        <v>1.0</v>
      </c>
      <c r="J72" s="2"/>
      <c r="K72" s="57">
        <v>64.0</v>
      </c>
      <c r="L72" s="58">
        <f t="shared" ref="L72:Q72" si="71">(C72-C$210)/C$212</f>
        <v>-0.5097883501</v>
      </c>
      <c r="M72" s="58">
        <f t="shared" si="71"/>
        <v>-1.220985568</v>
      </c>
      <c r="N72" s="58">
        <f t="shared" si="71"/>
        <v>0.4456874139</v>
      </c>
      <c r="O72" s="58">
        <f t="shared" si="71"/>
        <v>-0.6931715167</v>
      </c>
      <c r="P72" s="58">
        <f t="shared" si="71"/>
        <v>0.410582414</v>
      </c>
      <c r="Q72" s="58">
        <f t="shared" si="71"/>
        <v>0.06714709163</v>
      </c>
      <c r="R72" s="59">
        <v>1.0</v>
      </c>
      <c r="S72" s="33">
        <f t="shared" si="7"/>
        <v>-1.104155562</v>
      </c>
      <c r="T72" s="33">
        <f t="shared" si="8"/>
        <v>-1.350877393</v>
      </c>
      <c r="U72" s="54">
        <f t="shared" si="9"/>
        <v>-0.3892431859</v>
      </c>
      <c r="V72" s="22"/>
      <c r="W72" s="22"/>
      <c r="X72" s="22"/>
    </row>
    <row r="73" ht="19.5" customHeight="1">
      <c r="A73" s="2"/>
      <c r="B73" s="26">
        <v>65.0</v>
      </c>
      <c r="C73" s="45">
        <v>38.22738412520457</v>
      </c>
      <c r="D73" s="45">
        <v>7.510564110613156</v>
      </c>
      <c r="E73" s="45">
        <v>0.4591191974456609</v>
      </c>
      <c r="F73" s="46">
        <v>39352.22952678322</v>
      </c>
      <c r="G73" s="46">
        <v>-415.46346201381937</v>
      </c>
      <c r="H73" s="46">
        <v>-6147.012194037769</v>
      </c>
      <c r="I73" s="30">
        <v>0.0</v>
      </c>
      <c r="J73" s="2"/>
      <c r="K73" s="57">
        <v>65.0</v>
      </c>
      <c r="L73" s="58">
        <f t="shared" ref="L73:Q73" si="72">(C73-C$210)/C$212</f>
        <v>0.4341294182</v>
      </c>
      <c r="M73" s="58">
        <f t="shared" si="72"/>
        <v>-0.1630431206</v>
      </c>
      <c r="N73" s="58">
        <f t="shared" si="72"/>
        <v>-0.517875811</v>
      </c>
      <c r="O73" s="58">
        <f t="shared" si="72"/>
        <v>-0.1898721007</v>
      </c>
      <c r="P73" s="58">
        <f t="shared" si="72"/>
        <v>0.7159885098</v>
      </c>
      <c r="Q73" s="58">
        <f t="shared" si="72"/>
        <v>0.03092179718</v>
      </c>
      <c r="R73" s="59">
        <v>0.0</v>
      </c>
      <c r="S73" s="33">
        <f t="shared" si="7"/>
        <v>0.1872478802</v>
      </c>
      <c r="T73" s="33">
        <f t="shared" si="8"/>
        <v>0.4724182343</v>
      </c>
      <c r="U73" s="54">
        <f t="shared" si="9"/>
        <v>0.1656249008</v>
      </c>
      <c r="V73" s="22"/>
      <c r="W73" s="22"/>
      <c r="X73" s="22"/>
    </row>
    <row r="74" ht="19.5" customHeight="1">
      <c r="A74" s="2"/>
      <c r="B74" s="26">
        <v>66.0</v>
      </c>
      <c r="C74" s="45">
        <v>54.821028023115296</v>
      </c>
      <c r="D74" s="45">
        <v>0.6433347387661299</v>
      </c>
      <c r="E74" s="45">
        <v>1.245069105572409</v>
      </c>
      <c r="F74" s="46">
        <v>27061.00951691255</v>
      </c>
      <c r="G74" s="46">
        <v>-5516.620179849309</v>
      </c>
      <c r="H74" s="46">
        <v>-10775.287389556837</v>
      </c>
      <c r="I74" s="30">
        <v>1.0</v>
      </c>
      <c r="J74" s="2"/>
      <c r="K74" s="57">
        <v>66.0</v>
      </c>
      <c r="L74" s="58">
        <f t="shared" ref="L74:Q74" si="73">(C74-C$210)/C$212</f>
        <v>2.456962387</v>
      </c>
      <c r="M74" s="58">
        <f t="shared" si="73"/>
        <v>-1.17695381</v>
      </c>
      <c r="N74" s="58">
        <f t="shared" si="73"/>
        <v>0.7517441856</v>
      </c>
      <c r="O74" s="58">
        <f t="shared" si="73"/>
        <v>-0.4466756008</v>
      </c>
      <c r="P74" s="58">
        <f t="shared" si="73"/>
        <v>-0.5946801996</v>
      </c>
      <c r="Q74" s="58">
        <f t="shared" si="73"/>
        <v>-0.5884572576</v>
      </c>
      <c r="R74" s="59">
        <v>1.0</v>
      </c>
      <c r="S74" s="33">
        <f t="shared" si="7"/>
        <v>0.1564329244</v>
      </c>
      <c r="T74" s="33">
        <f t="shared" si="8"/>
        <v>-0.38642576</v>
      </c>
      <c r="U74" s="54">
        <f t="shared" si="9"/>
        <v>-0.06996089618</v>
      </c>
      <c r="V74" s="22"/>
      <c r="W74" s="22"/>
      <c r="X74" s="22"/>
    </row>
    <row r="75" ht="19.5" customHeight="1">
      <c r="A75" s="2"/>
      <c r="B75" s="26">
        <v>67.0</v>
      </c>
      <c r="C75" s="45">
        <v>32.72472854407898</v>
      </c>
      <c r="D75" s="45">
        <v>15.556278343972188</v>
      </c>
      <c r="E75" s="45">
        <v>0.05808131933187332</v>
      </c>
      <c r="F75" s="46">
        <v>74097.5338049643</v>
      </c>
      <c r="G75" s="46">
        <v>-7919.703677252346</v>
      </c>
      <c r="H75" s="46">
        <v>-8218.16771137191</v>
      </c>
      <c r="I75" s="30">
        <v>0.0</v>
      </c>
      <c r="J75" s="2"/>
      <c r="K75" s="57">
        <v>67.0</v>
      </c>
      <c r="L75" s="58">
        <f t="shared" ref="L75:Q75" si="74">(C75-C$210)/C$212</f>
        <v>-0.236666773</v>
      </c>
      <c r="M75" s="58">
        <f t="shared" si="74"/>
        <v>1.024864727</v>
      </c>
      <c r="N75" s="58">
        <f t="shared" si="74"/>
        <v>-1.165710621</v>
      </c>
      <c r="O75" s="58">
        <f t="shared" si="74"/>
        <v>0.5360701367</v>
      </c>
      <c r="P75" s="58">
        <f t="shared" si="74"/>
        <v>-1.212117875</v>
      </c>
      <c r="Q75" s="58">
        <f t="shared" si="74"/>
        <v>-0.2462506467</v>
      </c>
      <c r="R75" s="59">
        <v>0.0</v>
      </c>
      <c r="S75" s="33">
        <f t="shared" si="7"/>
        <v>-0.6081199462</v>
      </c>
      <c r="T75" s="33">
        <f t="shared" si="8"/>
        <v>0.0732694506</v>
      </c>
      <c r="U75" s="54">
        <f t="shared" si="9"/>
        <v>-0.02682008616</v>
      </c>
      <c r="V75" s="22"/>
      <c r="W75" s="22"/>
      <c r="X75" s="22"/>
    </row>
    <row r="76" ht="19.5" customHeight="1">
      <c r="A76" s="2"/>
      <c r="B76" s="26">
        <v>68.0</v>
      </c>
      <c r="C76" s="45">
        <v>30.009301956713195</v>
      </c>
      <c r="D76" s="45">
        <v>4.043349958036917</v>
      </c>
      <c r="E76" s="45">
        <v>0.5691867206894838</v>
      </c>
      <c r="F76" s="46">
        <v>17915.11971078102</v>
      </c>
      <c r="G76" s="46">
        <v>-497.9959734309075</v>
      </c>
      <c r="H76" s="46">
        <v>-306.81659032831703</v>
      </c>
      <c r="I76" s="30">
        <v>0.0</v>
      </c>
      <c r="J76" s="2"/>
      <c r="K76" s="57">
        <v>68.0</v>
      </c>
      <c r="L76" s="58">
        <f t="shared" ref="L76:Q76" si="75">(C76-C$210)/C$212</f>
        <v>-0.5676883653</v>
      </c>
      <c r="M76" s="58">
        <f t="shared" si="75"/>
        <v>-0.6749592516</v>
      </c>
      <c r="N76" s="58">
        <f t="shared" si="75"/>
        <v>-0.340073222</v>
      </c>
      <c r="O76" s="58">
        <f t="shared" si="75"/>
        <v>-0.637762939</v>
      </c>
      <c r="P76" s="58">
        <f t="shared" si="75"/>
        <v>0.6947829703</v>
      </c>
      <c r="Q76" s="58">
        <f t="shared" si="75"/>
        <v>0.8124861338</v>
      </c>
      <c r="R76" s="59">
        <v>0.0</v>
      </c>
      <c r="S76" s="33">
        <f t="shared" si="7"/>
        <v>-0.5312602476</v>
      </c>
      <c r="T76" s="33">
        <f t="shared" si="8"/>
        <v>-0.3251287588</v>
      </c>
      <c r="U76" s="54">
        <f t="shared" si="9"/>
        <v>-0.07462829036</v>
      </c>
      <c r="V76" s="22"/>
      <c r="W76" s="22"/>
      <c r="X76" s="22"/>
    </row>
    <row r="77" ht="19.5" customHeight="1">
      <c r="A77" s="2"/>
      <c r="B77" s="26">
        <v>69.0</v>
      </c>
      <c r="C77" s="45">
        <v>28.59552274668981</v>
      </c>
      <c r="D77" s="45">
        <v>9.843511096176826</v>
      </c>
      <c r="E77" s="45">
        <v>0.5642205268734944</v>
      </c>
      <c r="F77" s="46">
        <v>23057.981939325073</v>
      </c>
      <c r="G77" s="46">
        <v>-1417.061162727725</v>
      </c>
      <c r="H77" s="46">
        <v>-3334.7577853832345</v>
      </c>
      <c r="I77" s="30">
        <v>0.0</v>
      </c>
      <c r="J77" s="2"/>
      <c r="K77" s="57">
        <v>69.0</v>
      </c>
      <c r="L77" s="58">
        <f t="shared" ref="L77:Q77" si="76">(C77-C$210)/C$212</f>
        <v>-0.7400338256</v>
      </c>
      <c r="M77" s="58">
        <f t="shared" si="76"/>
        <v>0.1814043644</v>
      </c>
      <c r="N77" s="58">
        <f t="shared" si="76"/>
        <v>-0.3480955895</v>
      </c>
      <c r="O77" s="58">
        <f t="shared" si="76"/>
        <v>-0.5303118463</v>
      </c>
      <c r="P77" s="58">
        <f t="shared" si="76"/>
        <v>0.458642414</v>
      </c>
      <c r="Q77" s="58">
        <f t="shared" si="76"/>
        <v>0.4072718204</v>
      </c>
      <c r="R77" s="59">
        <v>0.0</v>
      </c>
      <c r="S77" s="33">
        <f t="shared" si="7"/>
        <v>-0.3524139023</v>
      </c>
      <c r="T77" s="33">
        <f t="shared" si="8"/>
        <v>-0.1066055892</v>
      </c>
      <c r="U77" s="54">
        <f t="shared" si="9"/>
        <v>-0.04460541461</v>
      </c>
      <c r="V77" s="22"/>
      <c r="W77" s="22"/>
      <c r="X77" s="22"/>
    </row>
    <row r="78" ht="19.5" customHeight="1">
      <c r="A78" s="2"/>
      <c r="B78" s="26">
        <v>70.0</v>
      </c>
      <c r="C78" s="45">
        <v>26.960818557801435</v>
      </c>
      <c r="D78" s="45">
        <v>0.16997096460518654</v>
      </c>
      <c r="E78" s="45">
        <v>0.5079119424413135</v>
      </c>
      <c r="F78" s="46">
        <v>21170.234703007973</v>
      </c>
      <c r="G78" s="46">
        <v>-2840.0402708913844</v>
      </c>
      <c r="H78" s="46">
        <v>-3925.133045035889</v>
      </c>
      <c r="I78" s="30">
        <v>1.0</v>
      </c>
      <c r="J78" s="2"/>
      <c r="K78" s="57">
        <v>70.0</v>
      </c>
      <c r="L78" s="58">
        <f t="shared" ref="L78:Q78" si="77">(C78-C$210)/C$212</f>
        <v>-0.9393109433</v>
      </c>
      <c r="M78" s="58">
        <f t="shared" si="77"/>
        <v>-1.246843508</v>
      </c>
      <c r="N78" s="58">
        <f t="shared" si="77"/>
        <v>-0.4390562271</v>
      </c>
      <c r="O78" s="58">
        <f t="shared" si="77"/>
        <v>-0.5697530163</v>
      </c>
      <c r="P78" s="58">
        <f t="shared" si="77"/>
        <v>0.09302843766</v>
      </c>
      <c r="Q78" s="58">
        <f t="shared" si="77"/>
        <v>0.3282648351</v>
      </c>
      <c r="R78" s="59">
        <v>1.0</v>
      </c>
      <c r="S78" s="33">
        <f t="shared" si="7"/>
        <v>-1.849681803</v>
      </c>
      <c r="T78" s="33">
        <f t="shared" si="8"/>
        <v>-1.587795043</v>
      </c>
      <c r="U78" s="54">
        <f t="shared" si="9"/>
        <v>-0.466922839</v>
      </c>
      <c r="V78" s="22"/>
      <c r="W78" s="22"/>
      <c r="X78" s="22"/>
    </row>
    <row r="79" ht="19.5" customHeight="1">
      <c r="A79" s="2"/>
      <c r="B79" s="26">
        <v>71.0</v>
      </c>
      <c r="C79" s="45">
        <v>46.9581153579356</v>
      </c>
      <c r="D79" s="45">
        <v>1.793608941955168</v>
      </c>
      <c r="E79" s="45">
        <v>0.9656299472233791</v>
      </c>
      <c r="F79" s="46">
        <v>26287.240260699047</v>
      </c>
      <c r="G79" s="46">
        <v>-1481.320822290358</v>
      </c>
      <c r="H79" s="46">
        <v>-445.94958646981036</v>
      </c>
      <c r="I79" s="30">
        <v>0.0</v>
      </c>
      <c r="J79" s="2"/>
      <c r="K79" s="57">
        <v>71.0</v>
      </c>
      <c r="L79" s="58">
        <f t="shared" ref="L79:Q79" si="78">(C79-C$210)/C$212</f>
        <v>1.498441217</v>
      </c>
      <c r="M79" s="58">
        <f t="shared" si="78"/>
        <v>-1.007121808</v>
      </c>
      <c r="N79" s="58">
        <f t="shared" si="78"/>
        <v>0.3003394083</v>
      </c>
      <c r="O79" s="58">
        <f t="shared" si="78"/>
        <v>-0.4628421533</v>
      </c>
      <c r="P79" s="58">
        <f t="shared" si="78"/>
        <v>0.4421318204</v>
      </c>
      <c r="Q79" s="58">
        <f t="shared" si="78"/>
        <v>0.7938666568</v>
      </c>
      <c r="R79" s="59">
        <v>0.0</v>
      </c>
      <c r="S79" s="33">
        <f t="shared" si="7"/>
        <v>0.8665326842</v>
      </c>
      <c r="T79" s="33">
        <f t="shared" si="8"/>
        <v>0.6076171682</v>
      </c>
      <c r="U79" s="54">
        <f t="shared" si="9"/>
        <v>0.2528951465</v>
      </c>
      <c r="V79" s="22"/>
      <c r="W79" s="22"/>
      <c r="X79" s="22"/>
    </row>
    <row r="80" ht="19.5" customHeight="1">
      <c r="A80" s="2"/>
      <c r="B80" s="26">
        <v>72.0</v>
      </c>
      <c r="C80" s="45">
        <v>30.242779959551754</v>
      </c>
      <c r="D80" s="45">
        <v>1.5767447569219037</v>
      </c>
      <c r="E80" s="45">
        <v>0.9973059754163457</v>
      </c>
      <c r="F80" s="46">
        <v>15146.138802595442</v>
      </c>
      <c r="G80" s="46">
        <v>-558.2463161337475</v>
      </c>
      <c r="H80" s="46">
        <v>33.8472510880938</v>
      </c>
      <c r="I80" s="30">
        <v>0.0</v>
      </c>
      <c r="J80" s="2"/>
      <c r="K80" s="57">
        <v>72.0</v>
      </c>
      <c r="L80" s="58">
        <f t="shared" ref="L80:Q80" si="79">(C80-C$210)/C$212</f>
        <v>-0.5392264431</v>
      </c>
      <c r="M80" s="58">
        <f t="shared" si="79"/>
        <v>-1.039140677</v>
      </c>
      <c r="N80" s="58">
        <f t="shared" si="79"/>
        <v>0.3515087238</v>
      </c>
      <c r="O80" s="58">
        <f t="shared" si="79"/>
        <v>-0.6956159421</v>
      </c>
      <c r="P80" s="58">
        <f t="shared" si="79"/>
        <v>0.679302513</v>
      </c>
      <c r="Q80" s="58">
        <f t="shared" si="79"/>
        <v>0.8580754817</v>
      </c>
      <c r="R80" s="59">
        <v>0.0</v>
      </c>
      <c r="S80" s="33">
        <f t="shared" si="7"/>
        <v>-0.3983690005</v>
      </c>
      <c r="T80" s="33">
        <f t="shared" si="8"/>
        <v>-0.5978341419</v>
      </c>
      <c r="U80" s="54">
        <f t="shared" si="9"/>
        <v>-0.1473210134</v>
      </c>
      <c r="V80" s="22"/>
      <c r="W80" s="22"/>
      <c r="X80" s="22"/>
    </row>
    <row r="81" ht="19.5" customHeight="1">
      <c r="A81" s="2"/>
      <c r="B81" s="26">
        <v>73.0</v>
      </c>
      <c r="C81" s="45">
        <v>43.03093094805616</v>
      </c>
      <c r="D81" s="45">
        <v>4.461015683940909</v>
      </c>
      <c r="E81" s="45">
        <v>0.3715652664456095</v>
      </c>
      <c r="F81" s="46">
        <v>31945.40541521811</v>
      </c>
      <c r="G81" s="46">
        <v>-845.8464368483375</v>
      </c>
      <c r="H81" s="46">
        <v>-2328.3488404899526</v>
      </c>
      <c r="I81" s="30">
        <v>1.0</v>
      </c>
      <c r="J81" s="2"/>
      <c r="K81" s="57">
        <v>73.0</v>
      </c>
      <c r="L81" s="58">
        <f t="shared" ref="L81:Q81" si="80">(C81-C$210)/C$212</f>
        <v>1.019701396</v>
      </c>
      <c r="M81" s="58">
        <f t="shared" si="80"/>
        <v>-0.6132930801</v>
      </c>
      <c r="N81" s="58">
        <f t="shared" si="80"/>
        <v>-0.6593100429</v>
      </c>
      <c r="O81" s="58">
        <f t="shared" si="80"/>
        <v>-0.3446247091</v>
      </c>
      <c r="P81" s="58">
        <f t="shared" si="80"/>
        <v>0.6054078064</v>
      </c>
      <c r="Q81" s="58">
        <f t="shared" si="80"/>
        <v>0.5419545251</v>
      </c>
      <c r="R81" s="59">
        <v>1.0</v>
      </c>
      <c r="S81" s="33">
        <f t="shared" si="7"/>
        <v>0.311319996</v>
      </c>
      <c r="T81" s="33">
        <f t="shared" si="8"/>
        <v>0.6334936011</v>
      </c>
      <c r="U81" s="54">
        <f t="shared" si="9"/>
        <v>0.2418291877</v>
      </c>
      <c r="V81" s="22"/>
      <c r="W81" s="22"/>
      <c r="X81" s="22"/>
    </row>
    <row r="82" ht="19.5" customHeight="1">
      <c r="A82" s="2"/>
      <c r="B82" s="26">
        <v>74.0</v>
      </c>
      <c r="C82" s="45">
        <v>27.985746209396968</v>
      </c>
      <c r="D82" s="45">
        <v>6.899093151727837</v>
      </c>
      <c r="E82" s="45">
        <v>0.6789245423467802</v>
      </c>
      <c r="F82" s="46">
        <v>29452.161731825152</v>
      </c>
      <c r="G82" s="46">
        <v>-822.1561304084895</v>
      </c>
      <c r="H82" s="46">
        <v>-1067.3432282615704</v>
      </c>
      <c r="I82" s="30">
        <v>1.0</v>
      </c>
      <c r="J82" s="2"/>
      <c r="K82" s="57">
        <v>74.0</v>
      </c>
      <c r="L82" s="58">
        <f t="shared" ref="L82:Q82" si="81">(C82-C$210)/C$212</f>
        <v>-0.8143680762</v>
      </c>
      <c r="M82" s="58">
        <f t="shared" si="81"/>
        <v>-0.2533236264</v>
      </c>
      <c r="N82" s="58">
        <f t="shared" si="81"/>
        <v>-0.1628032315</v>
      </c>
      <c r="O82" s="58">
        <f t="shared" si="81"/>
        <v>-0.3967166661</v>
      </c>
      <c r="P82" s="58">
        <f t="shared" si="81"/>
        <v>0.6114946892</v>
      </c>
      <c r="Q82" s="58">
        <f t="shared" si="81"/>
        <v>0.7107086357</v>
      </c>
      <c r="R82" s="59">
        <v>1.0</v>
      </c>
      <c r="S82" s="33">
        <f t="shared" si="7"/>
        <v>-0.2448967006</v>
      </c>
      <c r="T82" s="33">
        <f t="shared" si="8"/>
        <v>-0.1233215702</v>
      </c>
      <c r="U82" s="54">
        <f t="shared" si="9"/>
        <v>-0.02844100876</v>
      </c>
      <c r="V82" s="22"/>
      <c r="W82" s="22"/>
      <c r="X82" s="22"/>
    </row>
    <row r="83" ht="19.5" customHeight="1">
      <c r="A83" s="2"/>
      <c r="B83" s="26">
        <v>75.0</v>
      </c>
      <c r="C83" s="45">
        <v>33.2288401603161</v>
      </c>
      <c r="D83" s="45">
        <v>5.859888864901906</v>
      </c>
      <c r="E83" s="45">
        <v>0.6003817127526837</v>
      </c>
      <c r="F83" s="46">
        <v>20503.560203579535</v>
      </c>
      <c r="G83" s="46">
        <v>-1259.3776774523915</v>
      </c>
      <c r="H83" s="46">
        <v>-1559.8410075545544</v>
      </c>
      <c r="I83" s="30">
        <v>0.0</v>
      </c>
      <c r="J83" s="2"/>
      <c r="K83" s="57">
        <v>75.0</v>
      </c>
      <c r="L83" s="58">
        <f t="shared" ref="L83:Q83" si="82">(C83-C$210)/C$212</f>
        <v>-0.1752135079</v>
      </c>
      <c r="M83" s="58">
        <f t="shared" si="82"/>
        <v>-0.4067567328</v>
      </c>
      <c r="N83" s="58">
        <f t="shared" si="82"/>
        <v>-0.2896809701</v>
      </c>
      <c r="O83" s="58">
        <f t="shared" si="82"/>
        <v>-0.5836820115</v>
      </c>
      <c r="P83" s="58">
        <f t="shared" si="82"/>
        <v>0.4991569132</v>
      </c>
      <c r="Q83" s="58">
        <f t="shared" si="82"/>
        <v>0.6448001068</v>
      </c>
      <c r="R83" s="59">
        <v>0.0</v>
      </c>
      <c r="S83" s="33">
        <f t="shared" si="7"/>
        <v>-0.2435606678</v>
      </c>
      <c r="T83" s="33">
        <f t="shared" si="8"/>
        <v>-0.07403064916</v>
      </c>
      <c r="U83" s="54">
        <f t="shared" si="9"/>
        <v>-0.004339046415</v>
      </c>
      <c r="V83" s="22"/>
      <c r="W83" s="22"/>
      <c r="X83" s="22"/>
    </row>
    <row r="84" ht="19.5" customHeight="1">
      <c r="A84" s="2"/>
      <c r="B84" s="26">
        <v>76.0</v>
      </c>
      <c r="C84" s="45">
        <v>49.1525159920421</v>
      </c>
      <c r="D84" s="45">
        <v>17.115173236953975</v>
      </c>
      <c r="E84" s="45">
        <v>0.41990800187386784</v>
      </c>
      <c r="F84" s="46">
        <v>112964.62550811064</v>
      </c>
      <c r="G84" s="46">
        <v>-6628.533902605533</v>
      </c>
      <c r="H84" s="46">
        <v>-21659.828260581387</v>
      </c>
      <c r="I84" s="30">
        <v>0.0</v>
      </c>
      <c r="J84" s="2"/>
      <c r="K84" s="57">
        <v>76.0</v>
      </c>
      <c r="L84" s="58">
        <f t="shared" ref="L84:Q84" si="83">(C84-C$210)/C$212</f>
        <v>1.765947617</v>
      </c>
      <c r="M84" s="58">
        <f t="shared" si="83"/>
        <v>1.255027448</v>
      </c>
      <c r="N84" s="58">
        <f t="shared" si="83"/>
        <v>-0.5812174025</v>
      </c>
      <c r="O84" s="58">
        <f t="shared" si="83"/>
        <v>1.348129898</v>
      </c>
      <c r="P84" s="58">
        <f t="shared" si="83"/>
        <v>-0.8803704077</v>
      </c>
      <c r="Q84" s="58">
        <f t="shared" si="83"/>
        <v>-2.045081238</v>
      </c>
      <c r="R84" s="59">
        <v>0.0</v>
      </c>
      <c r="S84" s="33">
        <f t="shared" si="7"/>
        <v>0.764485246</v>
      </c>
      <c r="T84" s="33">
        <f t="shared" si="8"/>
        <v>1.054446108</v>
      </c>
      <c r="U84" s="54">
        <f t="shared" si="9"/>
        <v>0.2887306636</v>
      </c>
      <c r="V84" s="22"/>
      <c r="W84" s="22"/>
      <c r="X84" s="22"/>
    </row>
    <row r="85" ht="19.5" customHeight="1">
      <c r="A85" s="2"/>
      <c r="B85" s="26">
        <v>77.0</v>
      </c>
      <c r="C85" s="45">
        <v>27.774820538070195</v>
      </c>
      <c r="D85" s="45">
        <v>1.3208808309935218</v>
      </c>
      <c r="E85" s="45">
        <v>0.4492963746309791</v>
      </c>
      <c r="F85" s="46">
        <v>18507.50216732828</v>
      </c>
      <c r="G85" s="46">
        <v>-2136.109515565262</v>
      </c>
      <c r="H85" s="46">
        <v>-2306.63163400355</v>
      </c>
      <c r="I85" s="30">
        <v>0.0</v>
      </c>
      <c r="J85" s="2"/>
      <c r="K85" s="57">
        <v>77.0</v>
      </c>
      <c r="L85" s="58">
        <f t="shared" ref="L85:Q85" si="84">(C85-C$210)/C$212</f>
        <v>-0.8400807771</v>
      </c>
      <c r="M85" s="58">
        <f t="shared" si="84"/>
        <v>-1.076917654</v>
      </c>
      <c r="N85" s="58">
        <f t="shared" si="84"/>
        <v>-0.5337435554</v>
      </c>
      <c r="O85" s="58">
        <f t="shared" si="84"/>
        <v>-0.6253861458</v>
      </c>
      <c r="P85" s="58">
        <f t="shared" si="84"/>
        <v>0.2738933014</v>
      </c>
      <c r="Q85" s="58">
        <f t="shared" si="84"/>
        <v>0.5448608308</v>
      </c>
      <c r="R85" s="59">
        <v>0.0</v>
      </c>
      <c r="S85" s="33">
        <f t="shared" si="7"/>
        <v>-1.511848744</v>
      </c>
      <c r="T85" s="33">
        <f t="shared" si="8"/>
        <v>-1.195715915</v>
      </c>
      <c r="U85" s="54">
        <f t="shared" si="9"/>
        <v>-0.344726089</v>
      </c>
      <c r="V85" s="22"/>
      <c r="W85" s="22"/>
      <c r="X85" s="22"/>
    </row>
    <row r="86" ht="19.5" customHeight="1">
      <c r="A86" s="2"/>
      <c r="B86" s="26">
        <v>78.0</v>
      </c>
      <c r="C86" s="45">
        <v>49.49045064947819</v>
      </c>
      <c r="D86" s="45">
        <v>8.74068657817122</v>
      </c>
      <c r="E86" s="45">
        <v>0.982507941612987</v>
      </c>
      <c r="F86" s="46">
        <v>16478.303014302</v>
      </c>
      <c r="G86" s="46">
        <v>-173.2723061042092</v>
      </c>
      <c r="H86" s="46">
        <v>706.6066766844665</v>
      </c>
      <c r="I86" s="30">
        <v>0.0</v>
      </c>
      <c r="J86" s="2"/>
      <c r="K86" s="57">
        <v>78.0</v>
      </c>
      <c r="L86" s="58">
        <f t="shared" ref="L86:Q86" si="85">(C86-C$210)/C$212</f>
        <v>1.807143232</v>
      </c>
      <c r="M86" s="58">
        <f t="shared" si="85"/>
        <v>0.01857806193</v>
      </c>
      <c r="N86" s="58">
        <f t="shared" si="85"/>
        <v>0.3276040456</v>
      </c>
      <c r="O86" s="58">
        <f t="shared" si="85"/>
        <v>-0.6677827057</v>
      </c>
      <c r="P86" s="58">
        <f t="shared" si="85"/>
        <v>0.7782160373</v>
      </c>
      <c r="Q86" s="58">
        <f t="shared" si="85"/>
        <v>0.9481075303</v>
      </c>
      <c r="R86" s="59">
        <v>0.0</v>
      </c>
      <c r="S86" s="33">
        <f t="shared" si="7"/>
        <v>1.982953205</v>
      </c>
      <c r="T86" s="33">
        <f t="shared" si="8"/>
        <v>1.733344003</v>
      </c>
      <c r="U86" s="54">
        <f t="shared" si="9"/>
        <v>0.5768524312</v>
      </c>
      <c r="V86" s="22"/>
      <c r="W86" s="22"/>
      <c r="X86" s="22"/>
    </row>
    <row r="87" ht="19.5" customHeight="1">
      <c r="A87" s="2"/>
      <c r="B87" s="26">
        <v>79.0</v>
      </c>
      <c r="C87" s="45">
        <v>31.02444738796598</v>
      </c>
      <c r="D87" s="45">
        <v>9.664908467286757</v>
      </c>
      <c r="E87" s="45">
        <v>0.2891742798836741</v>
      </c>
      <c r="F87" s="46">
        <v>52303.57986955169</v>
      </c>
      <c r="G87" s="46">
        <v>-5215.323558393101</v>
      </c>
      <c r="H87" s="46">
        <v>-17393.81619525684</v>
      </c>
      <c r="I87" s="30">
        <v>0.0</v>
      </c>
      <c r="J87" s="2"/>
      <c r="K87" s="57">
        <v>79.0</v>
      </c>
      <c r="L87" s="58">
        <f t="shared" ref="L87:Q87" si="86">(C87-C$210)/C$212</f>
        <v>-0.4439379908</v>
      </c>
      <c r="M87" s="58">
        <f t="shared" si="86"/>
        <v>0.1550346155</v>
      </c>
      <c r="N87" s="58">
        <f t="shared" si="86"/>
        <v>-0.7924040773</v>
      </c>
      <c r="O87" s="58">
        <f t="shared" si="86"/>
        <v>0.08072366587</v>
      </c>
      <c r="P87" s="58">
        <f t="shared" si="86"/>
        <v>-0.5172663745</v>
      </c>
      <c r="Q87" s="58">
        <f t="shared" si="86"/>
        <v>-1.474182056</v>
      </c>
      <c r="R87" s="59">
        <v>0.0</v>
      </c>
      <c r="S87" s="33">
        <f t="shared" si="7"/>
        <v>-1.792489841</v>
      </c>
      <c r="T87" s="33">
        <f t="shared" si="8"/>
        <v>-1.296521692</v>
      </c>
      <c r="U87" s="54">
        <f t="shared" si="9"/>
        <v>-0.4399256281</v>
      </c>
      <c r="V87" s="22"/>
      <c r="W87" s="22"/>
      <c r="X87" s="22"/>
    </row>
    <row r="88" ht="19.5" customHeight="1">
      <c r="A88" s="2"/>
      <c r="B88" s="26">
        <v>80.0</v>
      </c>
      <c r="C88" s="45">
        <v>42.198334061287454</v>
      </c>
      <c r="D88" s="45">
        <v>6.5845398573178695</v>
      </c>
      <c r="E88" s="45">
        <v>0.6023015068495925</v>
      </c>
      <c r="F88" s="46">
        <v>34375.08469043118</v>
      </c>
      <c r="G88" s="46">
        <v>-313.2561468002451</v>
      </c>
      <c r="H88" s="46">
        <v>-2349.0705328646054</v>
      </c>
      <c r="I88" s="30">
        <v>0.0</v>
      </c>
      <c r="J88" s="2"/>
      <c r="K88" s="57">
        <v>80.0</v>
      </c>
      <c r="L88" s="58">
        <f t="shared" ref="L88:Q88" si="87">(C88-C$210)/C$212</f>
        <v>0.918204435</v>
      </c>
      <c r="M88" s="58">
        <f t="shared" si="87"/>
        <v>-0.2997657838</v>
      </c>
      <c r="N88" s="58">
        <f t="shared" si="87"/>
        <v>-0.2865797433</v>
      </c>
      <c r="O88" s="58">
        <f t="shared" si="87"/>
        <v>-0.2938608189</v>
      </c>
      <c r="P88" s="58">
        <f t="shared" si="87"/>
        <v>0.7422492066</v>
      </c>
      <c r="Q88" s="58">
        <f t="shared" si="87"/>
        <v>0.539181444</v>
      </c>
      <c r="R88" s="59">
        <v>0.0</v>
      </c>
      <c r="S88" s="33">
        <f t="shared" si="7"/>
        <v>0.7955562317</v>
      </c>
      <c r="T88" s="33">
        <f t="shared" si="8"/>
        <v>0.9186402222</v>
      </c>
      <c r="U88" s="54">
        <f t="shared" si="9"/>
        <v>0.3212016966</v>
      </c>
      <c r="V88" s="22"/>
      <c r="W88" s="22"/>
      <c r="X88" s="22"/>
    </row>
    <row r="89" ht="19.5" customHeight="1">
      <c r="A89" s="2"/>
      <c r="B89" s="26">
        <v>81.0</v>
      </c>
      <c r="C89" s="45">
        <v>45.448915247731875</v>
      </c>
      <c r="D89" s="45">
        <v>31.646028794313985</v>
      </c>
      <c r="E89" s="45">
        <v>0.6221035629302116</v>
      </c>
      <c r="F89" s="46">
        <v>249835.9728561323</v>
      </c>
      <c r="G89" s="46">
        <v>-18532.4437607727</v>
      </c>
      <c r="H89" s="46">
        <v>-17228.155228443382</v>
      </c>
      <c r="I89" s="30">
        <v>0.0</v>
      </c>
      <c r="J89" s="2"/>
      <c r="K89" s="57">
        <v>81.0</v>
      </c>
      <c r="L89" s="58">
        <f t="shared" ref="L89:Q89" si="88">(C89-C$210)/C$212</f>
        <v>1.314463559</v>
      </c>
      <c r="M89" s="58">
        <f t="shared" si="88"/>
        <v>3.400432673</v>
      </c>
      <c r="N89" s="58">
        <f t="shared" si="88"/>
        <v>-0.2545915897</v>
      </c>
      <c r="O89" s="58">
        <f t="shared" si="88"/>
        <v>4.207816817</v>
      </c>
      <c r="P89" s="58">
        <f t="shared" si="88"/>
        <v>-3.938908507</v>
      </c>
      <c r="Q89" s="58">
        <f t="shared" si="88"/>
        <v>-1.452012473</v>
      </c>
      <c r="R89" s="59">
        <v>0.0</v>
      </c>
      <c r="S89" s="33">
        <f t="shared" si="7"/>
        <v>2.571171838</v>
      </c>
      <c r="T89" s="33">
        <f t="shared" si="8"/>
        <v>2.629140142</v>
      </c>
      <c r="U89" s="54">
        <f t="shared" si="9"/>
        <v>0.7063584137</v>
      </c>
      <c r="V89" s="22"/>
      <c r="W89" s="22"/>
      <c r="X89" s="22"/>
    </row>
    <row r="90" ht="19.5" customHeight="1">
      <c r="A90" s="2"/>
      <c r="B90" s="26">
        <v>82.0</v>
      </c>
      <c r="C90" s="45">
        <v>30.83120375117135</v>
      </c>
      <c r="D90" s="45">
        <v>0.7186406450496503</v>
      </c>
      <c r="E90" s="45">
        <v>0.1896808327757419</v>
      </c>
      <c r="F90" s="46">
        <v>25222.923658431286</v>
      </c>
      <c r="G90" s="46">
        <v>-1887.6716792055565</v>
      </c>
      <c r="H90" s="46">
        <v>-3179.9951669285015</v>
      </c>
      <c r="I90" s="30">
        <v>0.0</v>
      </c>
      <c r="J90" s="2"/>
      <c r="K90" s="57">
        <v>82.0</v>
      </c>
      <c r="L90" s="58">
        <f t="shared" ref="L90:Q90" si="89">(C90-C$210)/C$212</f>
        <v>-0.4674951794</v>
      </c>
      <c r="M90" s="58">
        <f t="shared" si="89"/>
        <v>-1.165835285</v>
      </c>
      <c r="N90" s="58">
        <f t="shared" si="89"/>
        <v>-0.9531253506</v>
      </c>
      <c r="O90" s="58">
        <f t="shared" si="89"/>
        <v>-0.4850791834</v>
      </c>
      <c r="P90" s="58">
        <f t="shared" si="89"/>
        <v>0.3377258234</v>
      </c>
      <c r="Q90" s="58">
        <f t="shared" si="89"/>
        <v>0.4279829321</v>
      </c>
      <c r="R90" s="59">
        <v>0.0</v>
      </c>
      <c r="S90" s="33">
        <f t="shared" si="7"/>
        <v>-1.522872001</v>
      </c>
      <c r="T90" s="33">
        <f t="shared" si="8"/>
        <v>-0.9864958278</v>
      </c>
      <c r="U90" s="54">
        <f t="shared" si="9"/>
        <v>-0.2705401784</v>
      </c>
      <c r="V90" s="22"/>
      <c r="W90" s="22"/>
      <c r="X90" s="22"/>
    </row>
    <row r="91" ht="19.5" customHeight="1">
      <c r="A91" s="2"/>
      <c r="B91" s="26">
        <v>83.0</v>
      </c>
      <c r="C91" s="45">
        <v>26.985532695329688</v>
      </c>
      <c r="D91" s="45">
        <v>3.3225612945919707</v>
      </c>
      <c r="E91" s="45">
        <v>0.12422819982355711</v>
      </c>
      <c r="F91" s="46">
        <v>16497.575759540137</v>
      </c>
      <c r="G91" s="46">
        <v>-1539.144549961172</v>
      </c>
      <c r="H91" s="46">
        <v>-2102.1814919442186</v>
      </c>
      <c r="I91" s="30">
        <v>1.0</v>
      </c>
      <c r="J91" s="2"/>
      <c r="K91" s="57">
        <v>83.0</v>
      </c>
      <c r="L91" s="58">
        <f t="shared" ref="L91:Q91" si="90">(C91-C$210)/C$212</f>
        <v>-0.936298189</v>
      </c>
      <c r="M91" s="58">
        <f t="shared" si="90"/>
        <v>-0.7813799478</v>
      </c>
      <c r="N91" s="58">
        <f t="shared" si="90"/>
        <v>-1.058857244</v>
      </c>
      <c r="O91" s="58">
        <f t="shared" si="90"/>
        <v>-0.6673800355</v>
      </c>
      <c r="P91" s="58">
        <f t="shared" si="90"/>
        <v>0.4272748469</v>
      </c>
      <c r="Q91" s="58">
        <f t="shared" si="90"/>
        <v>0.5722213767</v>
      </c>
      <c r="R91" s="59">
        <v>1.0</v>
      </c>
      <c r="S91" s="33">
        <f t="shared" si="7"/>
        <v>-1.578953041</v>
      </c>
      <c r="T91" s="33">
        <f t="shared" si="8"/>
        <v>-0.9485441614</v>
      </c>
      <c r="U91" s="54">
        <f t="shared" si="9"/>
        <v>-0.2771123897</v>
      </c>
      <c r="V91" s="22"/>
      <c r="W91" s="22"/>
      <c r="X91" s="22"/>
    </row>
    <row r="92" ht="19.5" customHeight="1">
      <c r="A92" s="2"/>
      <c r="B92" s="26">
        <v>84.0</v>
      </c>
      <c r="C92" s="45">
        <v>23.940739472949126</v>
      </c>
      <c r="D92" s="45">
        <v>0.6773517005551917</v>
      </c>
      <c r="E92" s="45">
        <v>0.441760135288132</v>
      </c>
      <c r="F92" s="46">
        <v>19047.964587440005</v>
      </c>
      <c r="G92" s="46">
        <v>-580.5325989063775</v>
      </c>
      <c r="H92" s="46">
        <v>-3148.41742373723</v>
      </c>
      <c r="I92" s="30">
        <v>1.0</v>
      </c>
      <c r="J92" s="2"/>
      <c r="K92" s="57">
        <v>84.0</v>
      </c>
      <c r="L92" s="58">
        <f t="shared" ref="L92:Q92" si="91">(C92-C$210)/C$212</f>
        <v>-1.307470919</v>
      </c>
      <c r="M92" s="58">
        <f t="shared" si="91"/>
        <v>-1.171931382</v>
      </c>
      <c r="N92" s="58">
        <f t="shared" si="91"/>
        <v>-0.545917563</v>
      </c>
      <c r="O92" s="58">
        <f t="shared" si="91"/>
        <v>-0.6140941308</v>
      </c>
      <c r="P92" s="58">
        <f t="shared" si="91"/>
        <v>0.6735763738</v>
      </c>
      <c r="Q92" s="58">
        <f t="shared" si="91"/>
        <v>0.4322088244</v>
      </c>
      <c r="R92" s="59">
        <v>1.0</v>
      </c>
      <c r="S92" s="33">
        <f t="shared" si="7"/>
        <v>-1.713244765</v>
      </c>
      <c r="T92" s="33">
        <f t="shared" si="8"/>
        <v>-1.368416448</v>
      </c>
      <c r="U92" s="54">
        <f t="shared" si="9"/>
        <v>-0.3975422469</v>
      </c>
      <c r="V92" s="22"/>
      <c r="W92" s="22"/>
      <c r="X92" s="22"/>
    </row>
    <row r="93" ht="19.5" customHeight="1">
      <c r="A93" s="2"/>
      <c r="B93" s="26">
        <v>85.0</v>
      </c>
      <c r="C93" s="45">
        <v>41.791484968816206</v>
      </c>
      <c r="D93" s="45">
        <v>10.793066301555148</v>
      </c>
      <c r="E93" s="45">
        <v>1.0135609398485579</v>
      </c>
      <c r="F93" s="46">
        <v>35484.65352764582</v>
      </c>
      <c r="G93" s="46">
        <v>-2862.480753662093</v>
      </c>
      <c r="H93" s="46">
        <v>-4971.338243838975</v>
      </c>
      <c r="I93" s="30">
        <v>0.0</v>
      </c>
      <c r="J93" s="2"/>
      <c r="K93" s="57">
        <v>85.0</v>
      </c>
      <c r="L93" s="58">
        <f t="shared" ref="L93:Q93" si="92">(C93-C$210)/C$212</f>
        <v>0.8686078688</v>
      </c>
      <c r="M93" s="58">
        <f t="shared" si="92"/>
        <v>0.3216012503</v>
      </c>
      <c r="N93" s="58">
        <f t="shared" si="92"/>
        <v>0.3777669212</v>
      </c>
      <c r="O93" s="58">
        <f t="shared" si="92"/>
        <v>-0.2706783227</v>
      </c>
      <c r="P93" s="58">
        <f t="shared" si="92"/>
        <v>0.08726267899</v>
      </c>
      <c r="Q93" s="58">
        <f t="shared" si="92"/>
        <v>0.1882563958</v>
      </c>
      <c r="R93" s="59">
        <v>0.0</v>
      </c>
      <c r="S93" s="33">
        <f t="shared" si="7"/>
        <v>1.000465684</v>
      </c>
      <c r="T93" s="33">
        <f t="shared" si="8"/>
        <v>0.7652701103</v>
      </c>
      <c r="U93" s="54">
        <f t="shared" si="9"/>
        <v>0.2390099742</v>
      </c>
      <c r="V93" s="22"/>
      <c r="W93" s="22"/>
      <c r="X93" s="22"/>
    </row>
    <row r="94" ht="19.5" customHeight="1">
      <c r="A94" s="2"/>
      <c r="B94" s="26">
        <v>86.0</v>
      </c>
      <c r="C94" s="45">
        <v>38.552951916159735</v>
      </c>
      <c r="D94" s="45">
        <v>16.91530554396461</v>
      </c>
      <c r="E94" s="45">
        <v>0.6334860256083631</v>
      </c>
      <c r="F94" s="46">
        <v>95948.5053577776</v>
      </c>
      <c r="G94" s="46">
        <v>-2874.6129257568628</v>
      </c>
      <c r="H94" s="46">
        <v>-591.4436236149891</v>
      </c>
      <c r="I94" s="30">
        <v>0.0</v>
      </c>
      <c r="J94" s="2"/>
      <c r="K94" s="57">
        <v>86.0</v>
      </c>
      <c r="L94" s="58">
        <f t="shared" ref="L94:Q94" si="93">(C94-C$210)/C$212</f>
        <v>0.4738174618</v>
      </c>
      <c r="M94" s="58">
        <f t="shared" si="93"/>
        <v>1.225518023</v>
      </c>
      <c r="N94" s="58">
        <f t="shared" si="93"/>
        <v>-0.2362044099</v>
      </c>
      <c r="O94" s="58">
        <f t="shared" si="93"/>
        <v>0.9926078907</v>
      </c>
      <c r="P94" s="58">
        <f t="shared" si="93"/>
        <v>0.0841454922</v>
      </c>
      <c r="Q94" s="58">
        <f t="shared" si="93"/>
        <v>0.7743959133</v>
      </c>
      <c r="R94" s="59">
        <v>0.0</v>
      </c>
      <c r="S94" s="33">
        <f t="shared" si="7"/>
        <v>2.206093916</v>
      </c>
      <c r="T94" s="33">
        <f t="shared" si="8"/>
        <v>2.314118572</v>
      </c>
      <c r="U94" s="54">
        <f t="shared" si="9"/>
        <v>0.7100969562</v>
      </c>
      <c r="V94" s="22"/>
      <c r="W94" s="22"/>
      <c r="X94" s="22"/>
    </row>
    <row r="95" ht="19.5" customHeight="1">
      <c r="A95" s="2"/>
      <c r="B95" s="26">
        <v>87.0</v>
      </c>
      <c r="C95" s="45">
        <v>31.4847692851993</v>
      </c>
      <c r="D95" s="45">
        <v>11.60133720464814</v>
      </c>
      <c r="E95" s="45">
        <v>0.4574052440455029</v>
      </c>
      <c r="F95" s="46">
        <v>62995.99576509883</v>
      </c>
      <c r="G95" s="46">
        <v>-11125.902090858392</v>
      </c>
      <c r="H95" s="46">
        <v>-13652.343594266848</v>
      </c>
      <c r="I95" s="30">
        <v>0.0</v>
      </c>
      <c r="J95" s="2"/>
      <c r="K95" s="57">
        <v>87.0</v>
      </c>
      <c r="L95" s="58">
        <f t="shared" ref="L95:Q95" si="94">(C95-C$210)/C$212</f>
        <v>-0.3878228713</v>
      </c>
      <c r="M95" s="58">
        <f t="shared" si="94"/>
        <v>0.4409382441</v>
      </c>
      <c r="N95" s="58">
        <f t="shared" si="94"/>
        <v>-0.5206445237</v>
      </c>
      <c r="O95" s="58">
        <f t="shared" si="94"/>
        <v>0.3041229562</v>
      </c>
      <c r="P95" s="58">
        <f t="shared" si="94"/>
        <v>-2.035904355</v>
      </c>
      <c r="Q95" s="58">
        <f t="shared" si="94"/>
        <v>-0.973479383</v>
      </c>
      <c r="R95" s="59">
        <v>0.0</v>
      </c>
      <c r="S95" s="33">
        <f t="shared" si="7"/>
        <v>-1.840641805</v>
      </c>
      <c r="T95" s="33">
        <f t="shared" si="8"/>
        <v>-1.525146509</v>
      </c>
      <c r="U95" s="54">
        <f t="shared" si="9"/>
        <v>-0.5304290819</v>
      </c>
      <c r="V95" s="22"/>
      <c r="W95" s="22"/>
      <c r="X95" s="22"/>
    </row>
    <row r="96" ht="19.5" customHeight="1">
      <c r="A96" s="2"/>
      <c r="B96" s="26">
        <v>88.0</v>
      </c>
      <c r="C96" s="45">
        <v>24.083213774847565</v>
      </c>
      <c r="D96" s="45">
        <v>0.14347729189676528</v>
      </c>
      <c r="E96" s="45">
        <v>2.1219824241554224</v>
      </c>
      <c r="F96" s="46">
        <v>18529.10174977006</v>
      </c>
      <c r="G96" s="46">
        <v>-172.14811537600156</v>
      </c>
      <c r="H96" s="46">
        <v>-2671.172780350706</v>
      </c>
      <c r="I96" s="30">
        <v>0.0</v>
      </c>
      <c r="J96" s="2"/>
      <c r="K96" s="57">
        <v>88.0</v>
      </c>
      <c r="L96" s="58">
        <f t="shared" ref="L96:Q96" si="95">(C96-C$210)/C$212</f>
        <v>-1.29010272</v>
      </c>
      <c r="M96" s="58">
        <f t="shared" si="95"/>
        <v>-1.250755161</v>
      </c>
      <c r="N96" s="58">
        <f t="shared" si="95"/>
        <v>2.168306072</v>
      </c>
      <c r="O96" s="58">
        <f t="shared" si="95"/>
        <v>-0.6249348604</v>
      </c>
      <c r="P96" s="58">
        <f t="shared" si="95"/>
        <v>0.7785048819</v>
      </c>
      <c r="Q96" s="58">
        <f t="shared" si="95"/>
        <v>0.4960761019</v>
      </c>
      <c r="R96" s="59">
        <v>0.0</v>
      </c>
      <c r="S96" s="33">
        <f t="shared" si="7"/>
        <v>-0.1170988944</v>
      </c>
      <c r="T96" s="33">
        <f t="shared" si="8"/>
        <v>-1.322340329</v>
      </c>
      <c r="U96" s="54">
        <f t="shared" si="9"/>
        <v>-0.3782423516</v>
      </c>
      <c r="V96" s="22"/>
      <c r="W96" s="22"/>
      <c r="X96" s="22"/>
    </row>
    <row r="97" ht="19.5" customHeight="1">
      <c r="A97" s="2"/>
      <c r="B97" s="26">
        <v>89.0</v>
      </c>
      <c r="C97" s="45">
        <v>31.50312308547324</v>
      </c>
      <c r="D97" s="45">
        <v>8.333074264434504</v>
      </c>
      <c r="E97" s="45">
        <v>0.2773331515075474</v>
      </c>
      <c r="F97" s="46">
        <v>39168.781621089416</v>
      </c>
      <c r="G97" s="46">
        <v>-1980.3106730610082</v>
      </c>
      <c r="H97" s="46">
        <v>-4428.426054512687</v>
      </c>
      <c r="I97" s="30">
        <v>0.0</v>
      </c>
      <c r="J97" s="2"/>
      <c r="K97" s="57">
        <v>89.0</v>
      </c>
      <c r="L97" s="58">
        <f t="shared" ref="L97:Q97" si="96">(C97-C$210)/C$212</f>
        <v>-0.3855854681</v>
      </c>
      <c r="M97" s="58">
        <f t="shared" si="96"/>
        <v>-0.04160377555</v>
      </c>
      <c r="N97" s="58">
        <f t="shared" si="96"/>
        <v>-0.8115321836</v>
      </c>
      <c r="O97" s="58">
        <f t="shared" si="96"/>
        <v>-0.1937049231</v>
      </c>
      <c r="P97" s="58">
        <f t="shared" si="96"/>
        <v>0.3139235689</v>
      </c>
      <c r="Q97" s="58">
        <f t="shared" si="96"/>
        <v>0.2609116344</v>
      </c>
      <c r="R97" s="59">
        <v>0.0</v>
      </c>
      <c r="S97" s="33">
        <f t="shared" si="7"/>
        <v>-0.5143567452</v>
      </c>
      <c r="T97" s="33">
        <f t="shared" si="8"/>
        <v>-0.03387594446</v>
      </c>
      <c r="U97" s="54">
        <f t="shared" si="9"/>
        <v>-0.009211792709</v>
      </c>
      <c r="V97" s="22"/>
      <c r="W97" s="22"/>
      <c r="X97" s="22"/>
    </row>
    <row r="98" ht="19.5" customHeight="1">
      <c r="A98" s="2"/>
      <c r="B98" s="26">
        <v>90.0</v>
      </c>
      <c r="C98" s="45">
        <v>46.27870617974621</v>
      </c>
      <c r="D98" s="45">
        <v>7.966004879372382</v>
      </c>
      <c r="E98" s="45">
        <v>0.552598113297122</v>
      </c>
      <c r="F98" s="46">
        <v>36913.58182736162</v>
      </c>
      <c r="G98" s="46">
        <v>-1949.9482773937077</v>
      </c>
      <c r="H98" s="46">
        <v>-687.4571493324761</v>
      </c>
      <c r="I98" s="30">
        <v>0.0</v>
      </c>
      <c r="J98" s="2"/>
      <c r="K98" s="57">
        <v>90.0</v>
      </c>
      <c r="L98" s="58">
        <f t="shared" ref="L98:Q98" si="97">(C98-C$210)/C$212</f>
        <v>1.415618463</v>
      </c>
      <c r="M98" s="58">
        <f t="shared" si="97"/>
        <v>-0.09579966053</v>
      </c>
      <c r="N98" s="58">
        <f t="shared" si="97"/>
        <v>-0.3668703848</v>
      </c>
      <c r="O98" s="58">
        <f t="shared" si="97"/>
        <v>-0.2408233703</v>
      </c>
      <c r="P98" s="58">
        <f t="shared" si="97"/>
        <v>0.3217247489</v>
      </c>
      <c r="Q98" s="58">
        <f t="shared" si="97"/>
        <v>0.7615469006</v>
      </c>
      <c r="R98" s="59">
        <v>0.0</v>
      </c>
      <c r="S98" s="33">
        <f t="shared" si="7"/>
        <v>1.138161898</v>
      </c>
      <c r="T98" s="33">
        <f t="shared" si="8"/>
        <v>1.2829903</v>
      </c>
      <c r="U98" s="54">
        <f t="shared" si="9"/>
        <v>0.4324534163</v>
      </c>
      <c r="V98" s="22"/>
      <c r="W98" s="22"/>
      <c r="X98" s="22"/>
    </row>
    <row r="99" ht="19.5" customHeight="1">
      <c r="A99" s="2"/>
      <c r="B99" s="26">
        <v>91.0</v>
      </c>
      <c r="C99" s="45">
        <v>45.656076519467156</v>
      </c>
      <c r="D99" s="45">
        <v>18.219485916286267</v>
      </c>
      <c r="E99" s="45">
        <v>1.1608663415911624</v>
      </c>
      <c r="F99" s="46">
        <v>83778.00898361139</v>
      </c>
      <c r="G99" s="46">
        <v>-1645.1754597641234</v>
      </c>
      <c r="H99" s="46">
        <v>-10597.649430384972</v>
      </c>
      <c r="I99" s="30">
        <v>0.0</v>
      </c>
      <c r="J99" s="2"/>
      <c r="K99" s="57">
        <v>91.0</v>
      </c>
      <c r="L99" s="58">
        <f t="shared" ref="L99:Q99" si="98">(C99-C$210)/C$212</f>
        <v>1.339717364</v>
      </c>
      <c r="M99" s="58">
        <f t="shared" si="98"/>
        <v>1.41807347</v>
      </c>
      <c r="N99" s="58">
        <f t="shared" si="98"/>
        <v>0.615723414</v>
      </c>
      <c r="O99" s="58">
        <f t="shared" si="98"/>
        <v>0.7383266993</v>
      </c>
      <c r="P99" s="58">
        <f t="shared" si="98"/>
        <v>0.4000317325</v>
      </c>
      <c r="Q99" s="58">
        <f t="shared" si="98"/>
        <v>-0.5646848529</v>
      </c>
      <c r="R99" s="59">
        <v>0.0</v>
      </c>
      <c r="S99" s="33">
        <f t="shared" si="7"/>
        <v>2.580454291</v>
      </c>
      <c r="T99" s="33">
        <f t="shared" si="8"/>
        <v>2.211589668</v>
      </c>
      <c r="U99" s="54">
        <f t="shared" si="9"/>
        <v>0.6662928825</v>
      </c>
      <c r="V99" s="22"/>
      <c r="W99" s="22"/>
      <c r="X99" s="22"/>
    </row>
    <row r="100" ht="19.5" customHeight="1">
      <c r="A100" s="2"/>
      <c r="B100" s="26">
        <v>92.0</v>
      </c>
      <c r="C100" s="45">
        <v>28.654799919950793</v>
      </c>
      <c r="D100" s="45">
        <v>11.317143778336595</v>
      </c>
      <c r="E100" s="45">
        <v>0.11654737243279505</v>
      </c>
      <c r="F100" s="46">
        <v>26330.23124059087</v>
      </c>
      <c r="G100" s="46">
        <v>-2583.9400991322523</v>
      </c>
      <c r="H100" s="46">
        <v>-2078.652189136</v>
      </c>
      <c r="I100" s="30">
        <v>0.0</v>
      </c>
      <c r="J100" s="2"/>
      <c r="K100" s="57">
        <v>92.0</v>
      </c>
      <c r="L100" s="58">
        <f t="shared" ref="L100:Q100" si="99">(C100-C$210)/C$212</f>
        <v>-0.7328076961</v>
      </c>
      <c r="M100" s="58">
        <f t="shared" si="99"/>
        <v>0.3989785632</v>
      </c>
      <c r="N100" s="58">
        <f t="shared" si="99"/>
        <v>-1.071264818</v>
      </c>
      <c r="O100" s="58">
        <f t="shared" si="99"/>
        <v>-0.4619439321</v>
      </c>
      <c r="P100" s="58">
        <f t="shared" si="99"/>
        <v>0.1588296863</v>
      </c>
      <c r="Q100" s="58">
        <f t="shared" si="99"/>
        <v>0.5753701863</v>
      </c>
      <c r="R100" s="59">
        <v>0.0</v>
      </c>
      <c r="S100" s="33">
        <f t="shared" si="7"/>
        <v>-0.6329389532</v>
      </c>
      <c r="T100" s="33">
        <f t="shared" si="8"/>
        <v>0.02290286902</v>
      </c>
      <c r="U100" s="54">
        <f t="shared" si="9"/>
        <v>-0.01231463849</v>
      </c>
      <c r="V100" s="22"/>
      <c r="W100" s="22"/>
      <c r="X100" s="22"/>
    </row>
    <row r="101" ht="19.5" customHeight="1">
      <c r="A101" s="2"/>
      <c r="B101" s="26">
        <v>93.0</v>
      </c>
      <c r="C101" s="45">
        <v>33.704260494315136</v>
      </c>
      <c r="D101" s="45">
        <v>5.462933692433715</v>
      </c>
      <c r="E101" s="45">
        <v>0.3281118590902199</v>
      </c>
      <c r="F101" s="46">
        <v>41564.97231603565</v>
      </c>
      <c r="G101" s="46">
        <v>-5272.9197994937695</v>
      </c>
      <c r="H101" s="46">
        <v>-8861.815429002505</v>
      </c>
      <c r="I101" s="30">
        <v>0.0</v>
      </c>
      <c r="J101" s="2"/>
      <c r="K101" s="57">
        <v>93.0</v>
      </c>
      <c r="L101" s="58">
        <f t="shared" ref="L101:Q101" si="100">(C101-C$210)/C$212</f>
        <v>-0.1172578273</v>
      </c>
      <c r="M101" s="58">
        <f t="shared" si="100"/>
        <v>-0.4653650988</v>
      </c>
      <c r="N101" s="58">
        <f t="shared" si="100"/>
        <v>-0.7295044845</v>
      </c>
      <c r="O101" s="58">
        <f t="shared" si="100"/>
        <v>-0.1436407182</v>
      </c>
      <c r="P101" s="58">
        <f t="shared" si="100"/>
        <v>-0.5320648987</v>
      </c>
      <c r="Q101" s="58">
        <f t="shared" si="100"/>
        <v>-0.3323868201</v>
      </c>
      <c r="R101" s="59">
        <v>0.0</v>
      </c>
      <c r="S101" s="33">
        <f t="shared" si="7"/>
        <v>-1.436417208</v>
      </c>
      <c r="T101" s="33">
        <f t="shared" si="8"/>
        <v>-1.024233983</v>
      </c>
      <c r="U101" s="54">
        <f t="shared" si="9"/>
        <v>-0.3181430726</v>
      </c>
      <c r="V101" s="22"/>
      <c r="W101" s="22"/>
      <c r="X101" s="22"/>
    </row>
    <row r="102" ht="19.5" customHeight="1">
      <c r="A102" s="2"/>
      <c r="B102" s="26">
        <v>94.0</v>
      </c>
      <c r="C102" s="45">
        <v>29.916091765262557</v>
      </c>
      <c r="D102" s="45">
        <v>0.28116556443168944</v>
      </c>
      <c r="E102" s="45">
        <v>0.3426584025536117</v>
      </c>
      <c r="F102" s="46">
        <v>25886.416960867988</v>
      </c>
      <c r="G102" s="46">
        <v>-2659.800923082012</v>
      </c>
      <c r="H102" s="46">
        <v>-11607.719410652082</v>
      </c>
      <c r="I102" s="30">
        <v>0.0</v>
      </c>
      <c r="J102" s="2"/>
      <c r="K102" s="57">
        <v>94.0</v>
      </c>
      <c r="L102" s="58">
        <f t="shared" ref="L102:Q102" si="101">(C102-C$210)/C$212</f>
        <v>-0.5790510683</v>
      </c>
      <c r="M102" s="58">
        <f t="shared" si="101"/>
        <v>-1.230426204</v>
      </c>
      <c r="N102" s="58">
        <f t="shared" si="101"/>
        <v>-0.7060060627</v>
      </c>
      <c r="O102" s="58">
        <f t="shared" si="101"/>
        <v>-0.4712166537</v>
      </c>
      <c r="P102" s="58">
        <f t="shared" si="101"/>
        <v>0.1393383408</v>
      </c>
      <c r="Q102" s="58">
        <f t="shared" si="101"/>
        <v>-0.6998574957</v>
      </c>
      <c r="R102" s="59">
        <v>0.0</v>
      </c>
      <c r="S102" s="33">
        <f t="shared" si="7"/>
        <v>-2.307491525</v>
      </c>
      <c r="T102" s="33">
        <f t="shared" si="8"/>
        <v>-1.889291779</v>
      </c>
      <c r="U102" s="54">
        <f t="shared" si="9"/>
        <v>-0.5682426162</v>
      </c>
      <c r="V102" s="22"/>
      <c r="W102" s="22"/>
      <c r="X102" s="22"/>
    </row>
    <row r="103" ht="19.5" customHeight="1">
      <c r="A103" s="2"/>
      <c r="B103" s="26">
        <v>95.0</v>
      </c>
      <c r="C103" s="45">
        <v>44.78493551474176</v>
      </c>
      <c r="D103" s="45">
        <v>13.288400368880303</v>
      </c>
      <c r="E103" s="45">
        <v>0.5392487443596694</v>
      </c>
      <c r="F103" s="46">
        <v>61042.23606195656</v>
      </c>
      <c r="G103" s="46">
        <v>-9939.913246414475</v>
      </c>
      <c r="H103" s="46">
        <v>-10871.61554226459</v>
      </c>
      <c r="I103" s="30">
        <v>1.0</v>
      </c>
      <c r="J103" s="2"/>
      <c r="K103" s="57">
        <v>95.0</v>
      </c>
      <c r="L103" s="58">
        <f t="shared" ref="L103:Q103" si="102">(C103-C$210)/C$212</f>
        <v>1.233521717</v>
      </c>
      <c r="M103" s="58">
        <f t="shared" si="102"/>
        <v>0.6900243431</v>
      </c>
      <c r="N103" s="58">
        <f t="shared" si="102"/>
        <v>-0.3884348962</v>
      </c>
      <c r="O103" s="58">
        <f t="shared" si="102"/>
        <v>0.2633025714</v>
      </c>
      <c r="P103" s="58">
        <f t="shared" si="102"/>
        <v>-1.731181612</v>
      </c>
      <c r="Q103" s="58">
        <f t="shared" si="102"/>
        <v>-0.6013483753</v>
      </c>
      <c r="R103" s="59">
        <v>1.0</v>
      </c>
      <c r="S103" s="33">
        <f t="shared" si="7"/>
        <v>-0.1634889886</v>
      </c>
      <c r="T103" s="33">
        <f t="shared" si="8"/>
        <v>0.01609483812</v>
      </c>
      <c r="U103" s="54">
        <f t="shared" si="9"/>
        <v>-0.02913627112</v>
      </c>
      <c r="V103" s="22"/>
      <c r="W103" s="22"/>
      <c r="X103" s="22"/>
    </row>
    <row r="104" ht="19.5" customHeight="1">
      <c r="A104" s="2"/>
      <c r="B104" s="26">
        <v>96.0</v>
      </c>
      <c r="C104" s="45">
        <v>32.08518248133389</v>
      </c>
      <c r="D104" s="45">
        <v>7.435711042966001</v>
      </c>
      <c r="E104" s="45">
        <v>1.8377658777152608</v>
      </c>
      <c r="F104" s="46">
        <v>25162.02687495385</v>
      </c>
      <c r="G104" s="46">
        <v>-647.9341947352717</v>
      </c>
      <c r="H104" s="46">
        <v>-1691.2798449196653</v>
      </c>
      <c r="I104" s="30">
        <v>0.0</v>
      </c>
      <c r="J104" s="2"/>
      <c r="K104" s="57">
        <v>96.0</v>
      </c>
      <c r="L104" s="58">
        <f t="shared" ref="L104:Q104" si="103">(C104-C$210)/C$212</f>
        <v>-0.3146300503</v>
      </c>
      <c r="M104" s="58">
        <f t="shared" si="103"/>
        <v>-0.1740947866</v>
      </c>
      <c r="N104" s="58">
        <f t="shared" si="103"/>
        <v>1.709183923</v>
      </c>
      <c r="O104" s="58">
        <f t="shared" si="103"/>
        <v>-0.4863515149</v>
      </c>
      <c r="P104" s="58">
        <f t="shared" si="103"/>
        <v>0.656258505</v>
      </c>
      <c r="Q104" s="58">
        <f t="shared" si="103"/>
        <v>0.6272103008</v>
      </c>
      <c r="R104" s="59">
        <v>0.0</v>
      </c>
      <c r="S104" s="33">
        <f t="shared" si="7"/>
        <v>1.117184808</v>
      </c>
      <c r="T104" s="33">
        <f t="shared" si="8"/>
        <v>0.1589212545</v>
      </c>
      <c r="U104" s="54">
        <f t="shared" si="9"/>
        <v>0.06167849081</v>
      </c>
      <c r="V104" s="22"/>
      <c r="W104" s="22"/>
      <c r="X104" s="22"/>
    </row>
    <row r="105" ht="19.5" customHeight="1">
      <c r="A105" s="2"/>
      <c r="B105" s="26">
        <v>97.0</v>
      </c>
      <c r="C105" s="45">
        <v>23.98841782109856</v>
      </c>
      <c r="D105" s="45">
        <v>4.519136950868089</v>
      </c>
      <c r="E105" s="45">
        <v>0.5027422921897512</v>
      </c>
      <c r="F105" s="46">
        <v>11522.101233620448</v>
      </c>
      <c r="G105" s="46">
        <v>-200.91372022730394</v>
      </c>
      <c r="H105" s="46">
        <v>-1622.1903562291895</v>
      </c>
      <c r="I105" s="30">
        <v>0.0</v>
      </c>
      <c r="J105" s="2"/>
      <c r="K105" s="57">
        <v>97.0</v>
      </c>
      <c r="L105" s="58">
        <f t="shared" ref="L105:Q105" si="104">(C105-C$210)/C$212</f>
        <v>-1.301658734</v>
      </c>
      <c r="M105" s="58">
        <f t="shared" si="104"/>
        <v>-0.6047117775</v>
      </c>
      <c r="N105" s="58">
        <f t="shared" si="104"/>
        <v>-0.4474072572</v>
      </c>
      <c r="O105" s="58">
        <f t="shared" si="104"/>
        <v>-0.7713338555</v>
      </c>
      <c r="P105" s="58">
        <f t="shared" si="104"/>
        <v>0.7711139743</v>
      </c>
      <c r="Q105" s="58">
        <f t="shared" si="104"/>
        <v>0.6364562036</v>
      </c>
      <c r="R105" s="59">
        <v>0.0</v>
      </c>
      <c r="S105" s="33">
        <f t="shared" si="7"/>
        <v>-1.159856444</v>
      </c>
      <c r="T105" s="33">
        <f t="shared" si="8"/>
        <v>-0.8527872801</v>
      </c>
      <c r="U105" s="54">
        <f t="shared" si="9"/>
        <v>-0.2540268378</v>
      </c>
      <c r="V105" s="22"/>
      <c r="W105" s="22"/>
      <c r="X105" s="22"/>
    </row>
    <row r="106" ht="19.5" customHeight="1">
      <c r="A106" s="2"/>
      <c r="B106" s="26">
        <v>98.0</v>
      </c>
      <c r="C106" s="45">
        <v>43.68450351934928</v>
      </c>
      <c r="D106" s="45">
        <v>18.1202187906039</v>
      </c>
      <c r="E106" s="45">
        <v>0.8507328789354771</v>
      </c>
      <c r="F106" s="46">
        <v>46788.186823788696</v>
      </c>
      <c r="G106" s="46">
        <v>-943.884411339358</v>
      </c>
      <c r="H106" s="46">
        <v>-1547.9050049044254</v>
      </c>
      <c r="I106" s="30">
        <v>0.0</v>
      </c>
      <c r="J106" s="2"/>
      <c r="K106" s="57">
        <v>98.0</v>
      </c>
      <c r="L106" s="58">
        <f t="shared" ref="L106:Q106" si="105">(C106-C$210)/C$212</f>
        <v>1.099374562</v>
      </c>
      <c r="M106" s="58">
        <f t="shared" si="105"/>
        <v>1.403417195</v>
      </c>
      <c r="N106" s="58">
        <f t="shared" si="105"/>
        <v>0.1147351936</v>
      </c>
      <c r="O106" s="58">
        <f t="shared" si="105"/>
        <v>-0.03451080539</v>
      </c>
      <c r="P106" s="58">
        <f t="shared" si="105"/>
        <v>0.5802183616</v>
      </c>
      <c r="Q106" s="58">
        <f t="shared" si="105"/>
        <v>0.6463974427</v>
      </c>
      <c r="R106" s="59">
        <v>0.0</v>
      </c>
      <c r="S106" s="33">
        <f t="shared" si="7"/>
        <v>2.500812601</v>
      </c>
      <c r="T106" s="33">
        <f t="shared" si="8"/>
        <v>2.427450633</v>
      </c>
      <c r="U106" s="54">
        <f t="shared" si="9"/>
        <v>0.7389793512</v>
      </c>
      <c r="V106" s="22"/>
      <c r="W106" s="22"/>
      <c r="X106" s="22"/>
    </row>
    <row r="107" ht="19.5" customHeight="1">
      <c r="A107" s="2"/>
      <c r="B107" s="26">
        <v>99.0</v>
      </c>
      <c r="C107" s="45">
        <v>36.75687623887964</v>
      </c>
      <c r="D107" s="45">
        <v>10.02938212562205</v>
      </c>
      <c r="E107" s="45">
        <v>0.745256634472317</v>
      </c>
      <c r="F107" s="46">
        <v>46220.85560061032</v>
      </c>
      <c r="G107" s="46">
        <v>-1026.661810659311</v>
      </c>
      <c r="H107" s="46">
        <v>-12244.679717811385</v>
      </c>
      <c r="I107" s="30">
        <v>0.0</v>
      </c>
      <c r="J107" s="2"/>
      <c r="K107" s="57">
        <v>99.0</v>
      </c>
      <c r="L107" s="58">
        <f t="shared" ref="L107:Q107" si="106">(C107-C$210)/C$212</f>
        <v>0.2548685005</v>
      </c>
      <c r="M107" s="58">
        <f t="shared" si="106"/>
        <v>0.2088472549</v>
      </c>
      <c r="N107" s="58">
        <f t="shared" si="106"/>
        <v>-0.05565066399</v>
      </c>
      <c r="O107" s="58">
        <f t="shared" si="106"/>
        <v>-0.04636419698</v>
      </c>
      <c r="P107" s="58">
        <f t="shared" si="106"/>
        <v>0.5589499017</v>
      </c>
      <c r="Q107" s="58">
        <f t="shared" si="106"/>
        <v>-0.7850987262</v>
      </c>
      <c r="R107" s="59">
        <v>0.0</v>
      </c>
      <c r="S107" s="33">
        <f t="shared" si="7"/>
        <v>0.09557477307</v>
      </c>
      <c r="T107" s="33">
        <f t="shared" si="8"/>
        <v>0.1460487286</v>
      </c>
      <c r="U107" s="54">
        <f t="shared" si="9"/>
        <v>0.03824054679</v>
      </c>
      <c r="V107" s="22"/>
      <c r="W107" s="22"/>
      <c r="X107" s="22"/>
    </row>
    <row r="108" ht="19.5" customHeight="1">
      <c r="A108" s="2"/>
      <c r="B108" s="26">
        <v>100.0</v>
      </c>
      <c r="C108" s="45">
        <v>53.9744796490805</v>
      </c>
      <c r="D108" s="45">
        <v>31.37192855310369</v>
      </c>
      <c r="E108" s="45">
        <v>0.4497988815793282</v>
      </c>
      <c r="F108" s="46">
        <v>250322.7661546924</v>
      </c>
      <c r="G108" s="46">
        <v>-8504.737166661635</v>
      </c>
      <c r="H108" s="46">
        <v>-30319.015161742725</v>
      </c>
      <c r="I108" s="30">
        <v>0.0</v>
      </c>
      <c r="J108" s="2"/>
      <c r="K108" s="57">
        <v>100.0</v>
      </c>
      <c r="L108" s="58">
        <f t="shared" ref="L108:Q108" si="107">(C108-C$210)/C$212</f>
        <v>2.353764682</v>
      </c>
      <c r="M108" s="58">
        <f t="shared" si="107"/>
        <v>3.359963198</v>
      </c>
      <c r="N108" s="58">
        <f t="shared" si="107"/>
        <v>-0.5329318079</v>
      </c>
      <c r="O108" s="58">
        <f t="shared" si="107"/>
        <v>4.21798751</v>
      </c>
      <c r="P108" s="58">
        <f t="shared" si="107"/>
        <v>-1.3624338</v>
      </c>
      <c r="Q108" s="58">
        <f t="shared" si="107"/>
        <v>-3.203897162</v>
      </c>
      <c r="R108" s="59">
        <v>0.0</v>
      </c>
      <c r="S108" s="33">
        <f t="shared" si="7"/>
        <v>3.488891718</v>
      </c>
      <c r="T108" s="33">
        <f t="shared" si="8"/>
        <v>3.723225137</v>
      </c>
      <c r="U108" s="54">
        <f t="shared" si="9"/>
        <v>1.073076886</v>
      </c>
      <c r="V108" s="22"/>
      <c r="W108" s="22"/>
      <c r="X108" s="22"/>
    </row>
    <row r="109" ht="19.5" customHeight="1">
      <c r="A109" s="2"/>
      <c r="B109" s="26">
        <v>101.0</v>
      </c>
      <c r="C109" s="45">
        <v>35.828981990899294</v>
      </c>
      <c r="D109" s="45">
        <v>6.402912172092584</v>
      </c>
      <c r="E109" s="45">
        <v>0.277727249381124</v>
      </c>
      <c r="F109" s="46">
        <v>68075.25851919455</v>
      </c>
      <c r="G109" s="46">
        <v>-4241.049500132677</v>
      </c>
      <c r="H109" s="46">
        <v>-3024.520270177788</v>
      </c>
      <c r="I109" s="30">
        <v>0.0</v>
      </c>
      <c r="J109" s="2"/>
      <c r="K109" s="57">
        <v>101.0</v>
      </c>
      <c r="L109" s="58">
        <f t="shared" ref="L109:Q109" si="108">(C109-C$210)/C$212</f>
        <v>0.1417544017</v>
      </c>
      <c r="M109" s="58">
        <f t="shared" si="108"/>
        <v>-0.3265821666</v>
      </c>
      <c r="N109" s="58">
        <f t="shared" si="108"/>
        <v>-0.8108955596</v>
      </c>
      <c r="O109" s="58">
        <f t="shared" si="108"/>
        <v>0.4102452494</v>
      </c>
      <c r="P109" s="58">
        <f t="shared" si="108"/>
        <v>-0.2669406948</v>
      </c>
      <c r="Q109" s="58">
        <f t="shared" si="108"/>
        <v>0.4487893644</v>
      </c>
      <c r="R109" s="59">
        <v>0.0</v>
      </c>
      <c r="S109" s="33">
        <f t="shared" si="7"/>
        <v>-0.2274179087</v>
      </c>
      <c r="T109" s="33">
        <f t="shared" si="8"/>
        <v>0.1953723674</v>
      </c>
      <c r="U109" s="54">
        <f t="shared" si="9"/>
        <v>0.08145323081</v>
      </c>
      <c r="V109" s="22"/>
      <c r="W109" s="22"/>
      <c r="X109" s="22"/>
    </row>
    <row r="110" ht="19.5" customHeight="1">
      <c r="A110" s="2"/>
      <c r="B110" s="26">
        <v>102.0</v>
      </c>
      <c r="C110" s="45">
        <v>31.612582244669643</v>
      </c>
      <c r="D110" s="45">
        <v>9.641135841005914</v>
      </c>
      <c r="E110" s="45">
        <v>0.47084855389841496</v>
      </c>
      <c r="F110" s="46">
        <v>49859.31126578078</v>
      </c>
      <c r="G110" s="46">
        <v>-6374.21209484906</v>
      </c>
      <c r="H110" s="46">
        <v>-4486.841599628175</v>
      </c>
      <c r="I110" s="30">
        <v>1.0</v>
      </c>
      <c r="J110" s="2"/>
      <c r="K110" s="57">
        <v>102.0</v>
      </c>
      <c r="L110" s="58">
        <f t="shared" ref="L110:Q110" si="109">(C110-C$210)/C$212</f>
        <v>-0.3722419495</v>
      </c>
      <c r="M110" s="58">
        <f t="shared" si="109"/>
        <v>0.1515247109</v>
      </c>
      <c r="N110" s="58">
        <f t="shared" si="109"/>
        <v>-0.4989282606</v>
      </c>
      <c r="O110" s="58">
        <f t="shared" si="109"/>
        <v>0.02965495729</v>
      </c>
      <c r="P110" s="58">
        <f t="shared" si="109"/>
        <v>-0.815026084</v>
      </c>
      <c r="Q110" s="58">
        <f t="shared" si="109"/>
        <v>0.2530941724</v>
      </c>
      <c r="R110" s="59">
        <v>1.0</v>
      </c>
      <c r="S110" s="33">
        <f t="shared" si="7"/>
        <v>-0.7187905439</v>
      </c>
      <c r="T110" s="33">
        <f t="shared" si="8"/>
        <v>-0.4290678091</v>
      </c>
      <c r="U110" s="54">
        <f t="shared" si="9"/>
        <v>-0.1505988386</v>
      </c>
      <c r="V110" s="22"/>
      <c r="W110" s="22"/>
      <c r="X110" s="22"/>
    </row>
    <row r="111" ht="19.5" customHeight="1">
      <c r="A111" s="2"/>
      <c r="B111" s="26">
        <v>103.0</v>
      </c>
      <c r="C111" s="45">
        <v>27.760447064410066</v>
      </c>
      <c r="D111" s="45">
        <v>7.4434106955051496</v>
      </c>
      <c r="E111" s="45">
        <v>2.134067943516871</v>
      </c>
      <c r="F111" s="46">
        <v>27253.849305802374</v>
      </c>
      <c r="G111" s="46">
        <v>-1083.9794847061198</v>
      </c>
      <c r="H111" s="46">
        <v>-1014.322235849359</v>
      </c>
      <c r="I111" s="30">
        <v>0.0</v>
      </c>
      <c r="J111" s="2"/>
      <c r="K111" s="57">
        <v>103.0</v>
      </c>
      <c r="L111" s="58">
        <f t="shared" ref="L111:Q111" si="110">(C111-C$210)/C$212</f>
        <v>-0.8418329622</v>
      </c>
      <c r="M111" s="58">
        <f t="shared" si="110"/>
        <v>-0.1729579729</v>
      </c>
      <c r="N111" s="58">
        <f t="shared" si="110"/>
        <v>2.187828967</v>
      </c>
      <c r="O111" s="58">
        <f t="shared" si="110"/>
        <v>-0.4426465514</v>
      </c>
      <c r="P111" s="58">
        <f t="shared" si="110"/>
        <v>0.5442229513</v>
      </c>
      <c r="Q111" s="58">
        <f t="shared" si="110"/>
        <v>0.7178041714</v>
      </c>
      <c r="R111" s="59">
        <v>0.0</v>
      </c>
      <c r="S111" s="33">
        <f t="shared" si="7"/>
        <v>1.071022475</v>
      </c>
      <c r="T111" s="33">
        <f t="shared" si="8"/>
        <v>-0.1431899143</v>
      </c>
      <c r="U111" s="54">
        <f t="shared" si="9"/>
        <v>-0.03908207277</v>
      </c>
      <c r="V111" s="22"/>
      <c r="W111" s="22"/>
      <c r="X111" s="22"/>
    </row>
    <row r="112" ht="19.5" customHeight="1">
      <c r="A112" s="2"/>
      <c r="B112" s="26">
        <v>104.0</v>
      </c>
      <c r="C112" s="45">
        <v>46.29123274944951</v>
      </c>
      <c r="D112" s="45">
        <v>14.534093223445865</v>
      </c>
      <c r="E112" s="45">
        <v>1.6623293735378148</v>
      </c>
      <c r="F112" s="46">
        <v>69674.12038299054</v>
      </c>
      <c r="G112" s="46">
        <v>-4305.197381871883</v>
      </c>
      <c r="H112" s="46">
        <v>-4915.374509720513</v>
      </c>
      <c r="I112" s="30">
        <v>1.0</v>
      </c>
      <c r="J112" s="2"/>
      <c r="K112" s="57">
        <v>104.0</v>
      </c>
      <c r="L112" s="58">
        <f t="shared" ref="L112:Q112" si="111">(C112-C$210)/C$212</f>
        <v>1.417145503</v>
      </c>
      <c r="M112" s="58">
        <f t="shared" si="111"/>
        <v>0.8739444123</v>
      </c>
      <c r="N112" s="58">
        <f t="shared" si="111"/>
        <v>1.425784572</v>
      </c>
      <c r="O112" s="58">
        <f t="shared" si="111"/>
        <v>0.4436506658</v>
      </c>
      <c r="P112" s="58">
        <f t="shared" si="111"/>
        <v>-0.2834225687</v>
      </c>
      <c r="Q112" s="58">
        <f t="shared" si="111"/>
        <v>0.195745744</v>
      </c>
      <c r="R112" s="59">
        <v>1.0</v>
      </c>
      <c r="S112" s="33">
        <f t="shared" si="7"/>
        <v>2.58255327</v>
      </c>
      <c r="T112" s="33">
        <f t="shared" si="8"/>
        <v>1.719329916</v>
      </c>
      <c r="U112" s="54">
        <f t="shared" si="9"/>
        <v>0.5294127512</v>
      </c>
      <c r="V112" s="22"/>
      <c r="W112" s="22"/>
      <c r="X112" s="22"/>
    </row>
    <row r="113" ht="19.5" customHeight="1">
      <c r="A113" s="2"/>
      <c r="B113" s="26">
        <v>105.0</v>
      </c>
      <c r="C113" s="45">
        <v>51.034230809387395</v>
      </c>
      <c r="D113" s="45">
        <v>10.983877057194835</v>
      </c>
      <c r="E113" s="45">
        <v>2.2118478144586304</v>
      </c>
      <c r="F113" s="46">
        <v>35666.0180217359</v>
      </c>
      <c r="G113" s="46">
        <v>-4834.298724422453</v>
      </c>
      <c r="H113" s="46">
        <v>-1982.9750133506332</v>
      </c>
      <c r="I113" s="30">
        <v>0.0</v>
      </c>
      <c r="J113" s="2"/>
      <c r="K113" s="57">
        <v>105.0</v>
      </c>
      <c r="L113" s="58">
        <f t="shared" ref="L113:Q113" si="112">(C113-C$210)/C$212</f>
        <v>1.995336339</v>
      </c>
      <c r="M113" s="58">
        <f t="shared" si="112"/>
        <v>0.3497734657</v>
      </c>
      <c r="N113" s="58">
        <f t="shared" si="112"/>
        <v>2.313474225</v>
      </c>
      <c r="O113" s="58">
        <f t="shared" si="112"/>
        <v>-0.2668890295</v>
      </c>
      <c r="P113" s="58">
        <f t="shared" si="112"/>
        <v>-0.4193675341</v>
      </c>
      <c r="Q113" s="58">
        <f t="shared" si="112"/>
        <v>0.5881741869</v>
      </c>
      <c r="R113" s="59">
        <v>0.0</v>
      </c>
      <c r="S113" s="33">
        <f t="shared" si="7"/>
        <v>2.796633523</v>
      </c>
      <c r="T113" s="33">
        <f t="shared" si="8"/>
        <v>1.400682477</v>
      </c>
      <c r="U113" s="54">
        <f t="shared" si="9"/>
        <v>0.4494054857</v>
      </c>
      <c r="V113" s="22"/>
      <c r="W113" s="22"/>
      <c r="X113" s="22"/>
    </row>
    <row r="114" ht="19.5" customHeight="1">
      <c r="A114" s="2"/>
      <c r="B114" s="26">
        <v>106.0</v>
      </c>
      <c r="C114" s="45">
        <v>28.495189318010127</v>
      </c>
      <c r="D114" s="45">
        <v>6.019104595631396</v>
      </c>
      <c r="E114" s="45">
        <v>1.1287371191165745</v>
      </c>
      <c r="F114" s="46">
        <v>29038.06550782065</v>
      </c>
      <c r="G114" s="46">
        <v>-4224.051290951925</v>
      </c>
      <c r="H114" s="46">
        <v>-6675.967337888349</v>
      </c>
      <c r="I114" s="30">
        <v>1.0</v>
      </c>
      <c r="J114" s="2"/>
      <c r="K114" s="57">
        <v>106.0</v>
      </c>
      <c r="L114" s="58">
        <f t="shared" ref="L114:Q114" si="113">(C114-C$210)/C$212</f>
        <v>-0.7522648804</v>
      </c>
      <c r="M114" s="58">
        <f t="shared" si="113"/>
        <v>-0.3832493585</v>
      </c>
      <c r="N114" s="58">
        <f t="shared" si="113"/>
        <v>0.5638220105</v>
      </c>
      <c r="O114" s="58">
        <f t="shared" si="113"/>
        <v>-0.405368481</v>
      </c>
      <c r="P114" s="58">
        <f t="shared" si="113"/>
        <v>-0.2625732499</v>
      </c>
      <c r="Q114" s="58">
        <f t="shared" si="113"/>
        <v>-0.03986563944</v>
      </c>
      <c r="R114" s="59">
        <v>1.0</v>
      </c>
      <c r="S114" s="33">
        <f t="shared" si="7"/>
        <v>-0.8710275725</v>
      </c>
      <c r="T114" s="33">
        <f t="shared" si="8"/>
        <v>-1.163480369</v>
      </c>
      <c r="U114" s="54">
        <f t="shared" si="9"/>
        <v>-0.3686643218</v>
      </c>
      <c r="V114" s="22"/>
      <c r="W114" s="22"/>
      <c r="X114" s="22"/>
    </row>
    <row r="115" ht="19.5" customHeight="1">
      <c r="A115" s="2"/>
      <c r="B115" s="26">
        <v>107.0</v>
      </c>
      <c r="C115" s="45">
        <v>35.93384385068011</v>
      </c>
      <c r="D115" s="45">
        <v>18.7384306927984</v>
      </c>
      <c r="E115" s="45">
        <v>0.4124902084622216</v>
      </c>
      <c r="F115" s="46">
        <v>58225.704806904854</v>
      </c>
      <c r="G115" s="46">
        <v>-5095.150396065935</v>
      </c>
      <c r="H115" s="46">
        <v>-11737.17205432511</v>
      </c>
      <c r="I115" s="30">
        <v>0.0</v>
      </c>
      <c r="J115" s="2"/>
      <c r="K115" s="57">
        <v>107.0</v>
      </c>
      <c r="L115" s="58">
        <f t="shared" ref="L115:Q115" si="114">(C115-C$210)/C$212</f>
        <v>0.1545374907</v>
      </c>
      <c r="M115" s="58">
        <f t="shared" si="114"/>
        <v>1.494692966</v>
      </c>
      <c r="N115" s="58">
        <f t="shared" si="114"/>
        <v>-0.593200073</v>
      </c>
      <c r="O115" s="58">
        <f t="shared" si="114"/>
        <v>0.2044560872</v>
      </c>
      <c r="P115" s="58">
        <f t="shared" si="114"/>
        <v>-0.4863896122</v>
      </c>
      <c r="Q115" s="58">
        <f t="shared" si="114"/>
        <v>-0.7171814992</v>
      </c>
      <c r="R115" s="59">
        <v>0.0</v>
      </c>
      <c r="S115" s="33">
        <f t="shared" si="7"/>
        <v>0.2341438222</v>
      </c>
      <c r="T115" s="33">
        <f t="shared" si="8"/>
        <v>0.6142732044</v>
      </c>
      <c r="U115" s="54">
        <f t="shared" si="9"/>
        <v>0.1300230865</v>
      </c>
      <c r="V115" s="22"/>
      <c r="W115" s="22"/>
      <c r="X115" s="22"/>
    </row>
    <row r="116" ht="19.5" customHeight="1">
      <c r="A116" s="2"/>
      <c r="B116" s="26">
        <v>108.0</v>
      </c>
      <c r="C116" s="45">
        <v>25.79975163533949</v>
      </c>
      <c r="D116" s="45">
        <v>3.6310585657351417</v>
      </c>
      <c r="E116" s="45">
        <v>0.1844270271488438</v>
      </c>
      <c r="F116" s="46">
        <v>19827.500009851752</v>
      </c>
      <c r="G116" s="46">
        <v>-2952.21990803668</v>
      </c>
      <c r="H116" s="46">
        <v>-4217.488932961272</v>
      </c>
      <c r="I116" s="30">
        <v>1.0</v>
      </c>
      <c r="J116" s="2"/>
      <c r="K116" s="57">
        <v>108.0</v>
      </c>
      <c r="L116" s="58">
        <f t="shared" ref="L116:Q116" si="115">(C116-C$210)/C$212</f>
        <v>-1.080849744</v>
      </c>
      <c r="M116" s="58">
        <f t="shared" si="115"/>
        <v>-0.7358319307</v>
      </c>
      <c r="N116" s="58">
        <f t="shared" si="115"/>
        <v>-0.9616123249</v>
      </c>
      <c r="O116" s="58">
        <f t="shared" si="115"/>
        <v>-0.5978071044</v>
      </c>
      <c r="P116" s="58">
        <f t="shared" si="115"/>
        <v>0.06420549644</v>
      </c>
      <c r="Q116" s="58">
        <f t="shared" si="115"/>
        <v>0.2891403004</v>
      </c>
      <c r="R116" s="59">
        <v>1.0</v>
      </c>
      <c r="S116" s="33">
        <f t="shared" si="7"/>
        <v>-1.929132098</v>
      </c>
      <c r="T116" s="33">
        <f t="shared" si="8"/>
        <v>-1.347060579</v>
      </c>
      <c r="U116" s="54">
        <f t="shared" si="9"/>
        <v>-0.4122285964</v>
      </c>
      <c r="V116" s="22"/>
      <c r="W116" s="22"/>
      <c r="X116" s="22"/>
    </row>
    <row r="117" ht="19.5" customHeight="1">
      <c r="A117" s="2"/>
      <c r="B117" s="26">
        <v>109.0</v>
      </c>
      <c r="C117" s="45">
        <v>46.602983752583235</v>
      </c>
      <c r="D117" s="45">
        <v>11.458925090081628</v>
      </c>
      <c r="E117" s="45">
        <v>0.538250033751214</v>
      </c>
      <c r="F117" s="46">
        <v>52869.21085677876</v>
      </c>
      <c r="G117" s="46">
        <v>-5045.795567894005</v>
      </c>
      <c r="H117" s="46">
        <v>-14190.148628088515</v>
      </c>
      <c r="I117" s="30">
        <v>1.0</v>
      </c>
      <c r="J117" s="2"/>
      <c r="K117" s="57">
        <v>109.0</v>
      </c>
      <c r="L117" s="58">
        <f t="shared" ref="L117:Q117" si="116">(C117-C$210)/C$212</f>
        <v>1.455149223</v>
      </c>
      <c r="M117" s="58">
        <f t="shared" si="116"/>
        <v>0.4199118363</v>
      </c>
      <c r="N117" s="58">
        <f t="shared" si="116"/>
        <v>-0.3900482089</v>
      </c>
      <c r="O117" s="58">
        <f t="shared" si="116"/>
        <v>0.09254153401</v>
      </c>
      <c r="P117" s="58">
        <f t="shared" si="116"/>
        <v>-0.4737086003</v>
      </c>
      <c r="Q117" s="58">
        <f t="shared" si="116"/>
        <v>-1.045451156</v>
      </c>
      <c r="R117" s="59">
        <v>1.0</v>
      </c>
      <c r="S117" s="33">
        <f t="shared" si="7"/>
        <v>0.1419379213</v>
      </c>
      <c r="T117" s="33">
        <f t="shared" si="8"/>
        <v>0.3320524776</v>
      </c>
      <c r="U117" s="54">
        <f t="shared" si="9"/>
        <v>0.08968856739</v>
      </c>
      <c r="V117" s="22"/>
      <c r="W117" s="22"/>
      <c r="X117" s="22"/>
    </row>
    <row r="118" ht="19.5" customHeight="1">
      <c r="A118" s="2"/>
      <c r="B118" s="26">
        <v>110.0</v>
      </c>
      <c r="C118" s="45">
        <v>29.120811141666064</v>
      </c>
      <c r="D118" s="45">
        <v>8.588068909076286</v>
      </c>
      <c r="E118" s="45">
        <v>1.00946995616442</v>
      </c>
      <c r="F118" s="46">
        <v>35059.66186634614</v>
      </c>
      <c r="G118" s="46">
        <v>-1459.7345889366873</v>
      </c>
      <c r="H118" s="46">
        <v>-4420.712753541693</v>
      </c>
      <c r="I118" s="30">
        <v>0.0</v>
      </c>
      <c r="J118" s="2"/>
      <c r="K118" s="57">
        <v>110.0</v>
      </c>
      <c r="L118" s="58">
        <f t="shared" ref="L118:Q118" si="117">(C118-C$210)/C$212</f>
        <v>-0.6759990247</v>
      </c>
      <c r="M118" s="58">
        <f t="shared" si="117"/>
        <v>-0.003955142904</v>
      </c>
      <c r="N118" s="58">
        <f t="shared" si="117"/>
        <v>0.3711583643</v>
      </c>
      <c r="O118" s="58">
        <f t="shared" si="117"/>
        <v>-0.2795577787</v>
      </c>
      <c r="P118" s="58">
        <f t="shared" si="117"/>
        <v>0.447678092</v>
      </c>
      <c r="Q118" s="58">
        <f t="shared" si="117"/>
        <v>0.2619438671</v>
      </c>
      <c r="R118" s="59">
        <v>0.0</v>
      </c>
      <c r="S118" s="33">
        <f t="shared" si="7"/>
        <v>0.02648706028</v>
      </c>
      <c r="T118" s="33">
        <f t="shared" si="8"/>
        <v>-0.1505272637</v>
      </c>
      <c r="U118" s="54">
        <f t="shared" si="9"/>
        <v>-0.04997799744</v>
      </c>
      <c r="V118" s="22"/>
      <c r="W118" s="22"/>
      <c r="X118" s="22"/>
    </row>
    <row r="119" ht="19.5" customHeight="1">
      <c r="A119" s="2"/>
      <c r="B119" s="26">
        <v>111.0</v>
      </c>
      <c r="C119" s="45">
        <v>30.141514065904207</v>
      </c>
      <c r="D119" s="45">
        <v>13.755731165649204</v>
      </c>
      <c r="E119" s="45">
        <v>1.302281001812935</v>
      </c>
      <c r="F119" s="46">
        <v>58770.466643534215</v>
      </c>
      <c r="G119" s="46">
        <v>-6475.845312757542</v>
      </c>
      <c r="H119" s="46">
        <v>-9729.38451975592</v>
      </c>
      <c r="I119" s="30">
        <v>0.0</v>
      </c>
      <c r="J119" s="2"/>
      <c r="K119" s="57">
        <v>111.0</v>
      </c>
      <c r="L119" s="58">
        <f t="shared" ref="L119:Q119" si="118">(C119-C$210)/C$212</f>
        <v>-0.5515711691</v>
      </c>
      <c r="M119" s="58">
        <f t="shared" si="118"/>
        <v>0.7590233039</v>
      </c>
      <c r="N119" s="58">
        <f t="shared" si="118"/>
        <v>0.8441640291</v>
      </c>
      <c r="O119" s="58">
        <f t="shared" si="118"/>
        <v>0.215837931</v>
      </c>
      <c r="P119" s="58">
        <f t="shared" si="118"/>
        <v>-0.8411392748</v>
      </c>
      <c r="Q119" s="58">
        <f t="shared" si="118"/>
        <v>-0.4484892774</v>
      </c>
      <c r="R119" s="59">
        <v>0.0</v>
      </c>
      <c r="S119" s="33">
        <f t="shared" si="7"/>
        <v>0.03630709955</v>
      </c>
      <c r="T119" s="33">
        <f t="shared" si="8"/>
        <v>-0.4059495963</v>
      </c>
      <c r="U119" s="54">
        <f t="shared" si="9"/>
        <v>-0.1732676973</v>
      </c>
      <c r="V119" s="22"/>
      <c r="W119" s="22"/>
      <c r="X119" s="22"/>
    </row>
    <row r="120" ht="19.5" customHeight="1">
      <c r="A120" s="2"/>
      <c r="B120" s="26">
        <v>112.0</v>
      </c>
      <c r="C120" s="45">
        <v>20.428976419689267</v>
      </c>
      <c r="D120" s="45">
        <v>3.008646469909943</v>
      </c>
      <c r="E120" s="45">
        <v>0.8016096164206188</v>
      </c>
      <c r="F120" s="46">
        <v>24264.980091746776</v>
      </c>
      <c r="G120" s="46">
        <v>-2806.586115753585</v>
      </c>
      <c r="H120" s="46">
        <v>-2101.3405902138834</v>
      </c>
      <c r="I120" s="30">
        <v>0.0</v>
      </c>
      <c r="J120" s="2"/>
      <c r="K120" s="57">
        <v>112.0</v>
      </c>
      <c r="L120" s="58">
        <f t="shared" ref="L120:Q120" si="119">(C120-C$210)/C$212</f>
        <v>-1.73556918</v>
      </c>
      <c r="M120" s="58">
        <f t="shared" si="119"/>
        <v>-0.8277278385</v>
      </c>
      <c r="N120" s="58">
        <f t="shared" si="119"/>
        <v>0.03538169318</v>
      </c>
      <c r="O120" s="58">
        <f t="shared" si="119"/>
        <v>-0.5050937353</v>
      </c>
      <c r="P120" s="58">
        <f t="shared" si="119"/>
        <v>0.1016240007</v>
      </c>
      <c r="Q120" s="58">
        <f t="shared" si="119"/>
        <v>0.5723339104</v>
      </c>
      <c r="R120" s="59">
        <v>0.0</v>
      </c>
      <c r="S120" s="33">
        <f t="shared" si="7"/>
        <v>-1.589964622</v>
      </c>
      <c r="T120" s="33">
        <f t="shared" si="8"/>
        <v>-1.560818881</v>
      </c>
      <c r="U120" s="54">
        <f t="shared" si="9"/>
        <v>-0.4788865684</v>
      </c>
      <c r="V120" s="22"/>
      <c r="W120" s="22"/>
      <c r="X120" s="22"/>
    </row>
    <row r="121" ht="19.5" customHeight="1">
      <c r="A121" s="2"/>
      <c r="B121" s="26">
        <v>113.0</v>
      </c>
      <c r="C121" s="45">
        <v>33.77085044609806</v>
      </c>
      <c r="D121" s="45">
        <v>10.616173508053144</v>
      </c>
      <c r="E121" s="45">
        <v>1.464975356834212</v>
      </c>
      <c r="F121" s="46">
        <v>48850.00835839449</v>
      </c>
      <c r="G121" s="46">
        <v>-701.9765866718287</v>
      </c>
      <c r="H121" s="46">
        <v>-66.03488561319364</v>
      </c>
      <c r="I121" s="30">
        <v>0.0</v>
      </c>
      <c r="J121" s="2"/>
      <c r="K121" s="57">
        <v>113.0</v>
      </c>
      <c r="L121" s="58">
        <f t="shared" ref="L121:Q121" si="120">(C121-C$210)/C$212</f>
        <v>-0.1091402402</v>
      </c>
      <c r="M121" s="58">
        <f t="shared" si="120"/>
        <v>0.2954839497</v>
      </c>
      <c r="N121" s="58">
        <f t="shared" si="120"/>
        <v>1.106979769</v>
      </c>
      <c r="O121" s="58">
        <f t="shared" si="120"/>
        <v>0.008567341969</v>
      </c>
      <c r="P121" s="58">
        <f t="shared" si="120"/>
        <v>0.6423730912</v>
      </c>
      <c r="Q121" s="58">
        <f t="shared" si="120"/>
        <v>0.844708752</v>
      </c>
      <c r="R121" s="59">
        <v>0.0</v>
      </c>
      <c r="S121" s="33">
        <f t="shared" si="7"/>
        <v>1.681994134</v>
      </c>
      <c r="T121" s="33">
        <f t="shared" si="8"/>
        <v>1.053518329</v>
      </c>
      <c r="U121" s="54">
        <f t="shared" si="9"/>
        <v>0.3363985789</v>
      </c>
      <c r="V121" s="22"/>
      <c r="W121" s="22"/>
      <c r="X121" s="22"/>
    </row>
    <row r="122" ht="19.5" customHeight="1">
      <c r="A122" s="2"/>
      <c r="B122" s="26">
        <v>114.0</v>
      </c>
      <c r="C122" s="45">
        <v>22.85631716626624</v>
      </c>
      <c r="D122" s="45">
        <v>3.5368954653935396</v>
      </c>
      <c r="E122" s="45">
        <v>1.6722520624659842</v>
      </c>
      <c r="F122" s="46">
        <v>15752.417432198848</v>
      </c>
      <c r="G122" s="46">
        <v>-38.673229554272396</v>
      </c>
      <c r="H122" s="46">
        <v>-3395.437545366139</v>
      </c>
      <c r="I122" s="30">
        <v>1.0</v>
      </c>
      <c r="J122" s="2"/>
      <c r="K122" s="57">
        <v>114.0</v>
      </c>
      <c r="L122" s="58">
        <f t="shared" ref="L122:Q122" si="121">(C122-C$210)/C$212</f>
        <v>-1.439666428</v>
      </c>
      <c r="M122" s="58">
        <f t="shared" si="121"/>
        <v>-0.7497346226</v>
      </c>
      <c r="N122" s="58">
        <f t="shared" si="121"/>
        <v>1.44181364</v>
      </c>
      <c r="O122" s="58">
        <f t="shared" si="121"/>
        <v>-0.6829488127</v>
      </c>
      <c r="P122" s="58">
        <f t="shared" si="121"/>
        <v>0.8127993304</v>
      </c>
      <c r="Q122" s="58">
        <f t="shared" si="121"/>
        <v>0.3991513499</v>
      </c>
      <c r="R122" s="59">
        <v>1.0</v>
      </c>
      <c r="S122" s="33">
        <f t="shared" si="7"/>
        <v>-0.3425939775</v>
      </c>
      <c r="T122" s="33">
        <f t="shared" si="8"/>
        <v>-1.108699703</v>
      </c>
      <c r="U122" s="54">
        <f t="shared" si="9"/>
        <v>-0.3320798366</v>
      </c>
      <c r="V122" s="22"/>
      <c r="W122" s="22"/>
      <c r="X122" s="22"/>
    </row>
    <row r="123" ht="19.5" customHeight="1">
      <c r="A123" s="2"/>
      <c r="B123" s="26">
        <v>115.0</v>
      </c>
      <c r="C123" s="45">
        <v>24.370465689115964</v>
      </c>
      <c r="D123" s="45">
        <v>7.76567185454524</v>
      </c>
      <c r="E123" s="45">
        <v>0.08968402092656926</v>
      </c>
      <c r="F123" s="46">
        <v>20413.611575706473</v>
      </c>
      <c r="G123" s="46">
        <v>-704.9609777675805</v>
      </c>
      <c r="H123" s="46">
        <v>-1789.117456498407</v>
      </c>
      <c r="I123" s="30">
        <v>0.0</v>
      </c>
      <c r="J123" s="2"/>
      <c r="K123" s="57">
        <v>115.0</v>
      </c>
      <c r="L123" s="58">
        <f t="shared" ref="L123:Q123" si="122">(C123-C$210)/C$212</f>
        <v>-1.255085538</v>
      </c>
      <c r="M123" s="58">
        <f t="shared" si="122"/>
        <v>-0.1253777894</v>
      </c>
      <c r="N123" s="58">
        <f t="shared" si="122"/>
        <v>-1.114659757</v>
      </c>
      <c r="O123" s="58">
        <f t="shared" si="122"/>
        <v>-0.5855613304</v>
      </c>
      <c r="P123" s="58">
        <f t="shared" si="122"/>
        <v>0.6416062949</v>
      </c>
      <c r="Q123" s="58">
        <f t="shared" si="122"/>
        <v>0.6141171798</v>
      </c>
      <c r="R123" s="59">
        <v>0.0</v>
      </c>
      <c r="S123" s="33">
        <f t="shared" si="7"/>
        <v>-1.138486087</v>
      </c>
      <c r="T123" s="33">
        <f t="shared" si="8"/>
        <v>-0.4449873785</v>
      </c>
      <c r="U123" s="54">
        <f t="shared" si="9"/>
        <v>-0.1420602367</v>
      </c>
      <c r="V123" s="22"/>
      <c r="W123" s="22"/>
      <c r="X123" s="22"/>
    </row>
    <row r="124" ht="19.5" customHeight="1">
      <c r="A124" s="2"/>
      <c r="B124" s="26">
        <v>116.0</v>
      </c>
      <c r="C124" s="45">
        <v>24.125265288903663</v>
      </c>
      <c r="D124" s="45">
        <v>2.4957961159804225</v>
      </c>
      <c r="E124" s="45">
        <v>0.8943491771793994</v>
      </c>
      <c r="F124" s="46">
        <v>24754.126380623675</v>
      </c>
      <c r="G124" s="46">
        <v>-2502.906425583576</v>
      </c>
      <c r="H124" s="46">
        <v>-3714.6737462410556</v>
      </c>
      <c r="I124" s="30">
        <v>1.0</v>
      </c>
      <c r="J124" s="2"/>
      <c r="K124" s="57">
        <v>116.0</v>
      </c>
      <c r="L124" s="58">
        <f t="shared" ref="L124:Q124" si="123">(C124-C$210)/C$212</f>
        <v>-1.284976469</v>
      </c>
      <c r="M124" s="58">
        <f t="shared" si="123"/>
        <v>-0.9034475251</v>
      </c>
      <c r="N124" s="58">
        <f t="shared" si="123"/>
        <v>0.1851927684</v>
      </c>
      <c r="O124" s="58">
        <f t="shared" si="123"/>
        <v>-0.4948738809</v>
      </c>
      <c r="P124" s="58">
        <f t="shared" si="123"/>
        <v>0.179650121</v>
      </c>
      <c r="Q124" s="58">
        <f t="shared" si="123"/>
        <v>0.3564295566</v>
      </c>
      <c r="R124" s="59">
        <v>1.0</v>
      </c>
      <c r="S124" s="33">
        <f t="shared" si="7"/>
        <v>-1.352097929</v>
      </c>
      <c r="T124" s="33">
        <f t="shared" si="8"/>
        <v>-1.423848047</v>
      </c>
      <c r="U124" s="54">
        <f t="shared" si="9"/>
        <v>-0.4294436394</v>
      </c>
      <c r="V124" s="22"/>
      <c r="W124" s="22"/>
      <c r="X124" s="22"/>
    </row>
    <row r="125" ht="19.5" customHeight="1">
      <c r="A125" s="2"/>
      <c r="B125" s="26">
        <v>117.0</v>
      </c>
      <c r="C125" s="45">
        <v>44.337556620544625</v>
      </c>
      <c r="D125" s="45">
        <v>2.603568125404469</v>
      </c>
      <c r="E125" s="45">
        <v>0.19265320046845635</v>
      </c>
      <c r="F125" s="46">
        <v>33714.178352891286</v>
      </c>
      <c r="G125" s="46">
        <v>-2380.468450924416</v>
      </c>
      <c r="H125" s="46">
        <v>-1754.9136384307699</v>
      </c>
      <c r="I125" s="30">
        <v>0.0</v>
      </c>
      <c r="J125" s="2"/>
      <c r="K125" s="57">
        <v>117.0</v>
      </c>
      <c r="L125" s="58">
        <f t="shared" ref="L125:Q125" si="124">(C125-C$210)/C$212</f>
        <v>1.178984403</v>
      </c>
      <c r="M125" s="58">
        <f t="shared" si="124"/>
        <v>-0.8875355486</v>
      </c>
      <c r="N125" s="58">
        <f t="shared" si="124"/>
        <v>-0.948323801</v>
      </c>
      <c r="O125" s="58">
        <f t="shared" si="124"/>
        <v>-0.3076692985</v>
      </c>
      <c r="P125" s="58">
        <f t="shared" si="124"/>
        <v>0.2111087942</v>
      </c>
      <c r="Q125" s="58">
        <f t="shared" si="124"/>
        <v>0.6186945067</v>
      </c>
      <c r="R125" s="59">
        <v>0.0</v>
      </c>
      <c r="S125" s="33">
        <f t="shared" si="7"/>
        <v>-0.1107070191</v>
      </c>
      <c r="T125" s="33">
        <f t="shared" si="8"/>
        <v>0.3550193816</v>
      </c>
      <c r="U125" s="54">
        <f t="shared" si="9"/>
        <v>0.1627165713</v>
      </c>
      <c r="V125" s="22"/>
      <c r="W125" s="22"/>
      <c r="X125" s="22"/>
    </row>
    <row r="126" ht="19.5" customHeight="1">
      <c r="A126" s="2"/>
      <c r="B126" s="26">
        <v>118.0</v>
      </c>
      <c r="C126" s="45">
        <v>32.67947118523826</v>
      </c>
      <c r="D126" s="45">
        <v>15.822981722182583</v>
      </c>
      <c r="E126" s="45">
        <v>0.3997731768814182</v>
      </c>
      <c r="F126" s="46">
        <v>57887.09497739238</v>
      </c>
      <c r="G126" s="46">
        <v>-1614.0824607150607</v>
      </c>
      <c r="H126" s="46">
        <v>-2515.7948377927096</v>
      </c>
      <c r="I126" s="30">
        <v>0.0</v>
      </c>
      <c r="J126" s="2"/>
      <c r="K126" s="57">
        <v>118.0</v>
      </c>
      <c r="L126" s="58">
        <f t="shared" ref="L126:Q126" si="125">(C126-C$210)/C$212</f>
        <v>-0.2421838299</v>
      </c>
      <c r="M126" s="58">
        <f t="shared" si="125"/>
        <v>1.064242094</v>
      </c>
      <c r="N126" s="58">
        <f t="shared" si="125"/>
        <v>-0.6137431095</v>
      </c>
      <c r="O126" s="58">
        <f t="shared" si="125"/>
        <v>0.1973814282</v>
      </c>
      <c r="P126" s="58">
        <f t="shared" si="125"/>
        <v>0.4080206306</v>
      </c>
      <c r="Q126" s="58">
        <f t="shared" si="125"/>
        <v>0.5168695593</v>
      </c>
      <c r="R126" s="59">
        <v>0.0</v>
      </c>
      <c r="S126" s="33">
        <f t="shared" si="7"/>
        <v>0.9469646824</v>
      </c>
      <c r="T126" s="33">
        <f t="shared" si="8"/>
        <v>1.326234243</v>
      </c>
      <c r="U126" s="54">
        <f t="shared" si="9"/>
        <v>0.3888659764</v>
      </c>
      <c r="V126" s="22"/>
      <c r="W126" s="22"/>
      <c r="X126" s="22"/>
    </row>
    <row r="127" ht="19.5" customHeight="1">
      <c r="A127" s="2"/>
      <c r="B127" s="26">
        <v>119.0</v>
      </c>
      <c r="C127" s="45">
        <v>36.72670626811494</v>
      </c>
      <c r="D127" s="45">
        <v>10.916120299818713</v>
      </c>
      <c r="E127" s="45">
        <v>0.7948454947669176</v>
      </c>
      <c r="F127" s="46">
        <v>73158.8834115526</v>
      </c>
      <c r="G127" s="46">
        <v>-1336.6022528747649</v>
      </c>
      <c r="H127" s="46">
        <v>-3991.5292164228654</v>
      </c>
      <c r="I127" s="30">
        <v>0.0</v>
      </c>
      <c r="J127" s="2"/>
      <c r="K127" s="57">
        <v>119.0</v>
      </c>
      <c r="L127" s="58">
        <f t="shared" ref="L127:Q127" si="126">(C127-C$210)/C$212</f>
        <v>0.2511906579</v>
      </c>
      <c r="M127" s="58">
        <f t="shared" si="126"/>
        <v>0.339769533</v>
      </c>
      <c r="N127" s="58">
        <f t="shared" si="126"/>
        <v>0.02445496105</v>
      </c>
      <c r="O127" s="58">
        <f t="shared" si="126"/>
        <v>0.5164586818</v>
      </c>
      <c r="P127" s="58">
        <f t="shared" si="126"/>
        <v>0.4793151714</v>
      </c>
      <c r="Q127" s="58">
        <f t="shared" si="126"/>
        <v>0.3193793657</v>
      </c>
      <c r="R127" s="59">
        <v>0.0</v>
      </c>
      <c r="S127" s="33">
        <f t="shared" si="7"/>
        <v>1.22551554</v>
      </c>
      <c r="T127" s="33">
        <f t="shared" si="8"/>
        <v>1.194633476</v>
      </c>
      <c r="U127" s="54">
        <f t="shared" si="9"/>
        <v>0.381222682</v>
      </c>
      <c r="V127" s="22"/>
      <c r="W127" s="22"/>
      <c r="X127" s="22"/>
    </row>
    <row r="128" ht="19.5" customHeight="1">
      <c r="A128" s="2"/>
      <c r="B128" s="26">
        <v>120.0</v>
      </c>
      <c r="C128" s="45">
        <v>35.602087787563605</v>
      </c>
      <c r="D128" s="45">
        <v>13.640140962177654</v>
      </c>
      <c r="E128" s="45">
        <v>1.4236426515974865</v>
      </c>
      <c r="F128" s="46">
        <v>53531.01965477123</v>
      </c>
      <c r="G128" s="46">
        <v>-2849.06492658814</v>
      </c>
      <c r="H128" s="46">
        <v>-6308.539008431946</v>
      </c>
      <c r="I128" s="30">
        <v>0.0</v>
      </c>
      <c r="J128" s="2"/>
      <c r="K128" s="57">
        <v>120.0</v>
      </c>
      <c r="L128" s="58">
        <f t="shared" ref="L128:Q128" si="127">(C128-C$210)/C$212</f>
        <v>0.1140950715</v>
      </c>
      <c r="M128" s="58">
        <f t="shared" si="127"/>
        <v>0.7419570118</v>
      </c>
      <c r="N128" s="58">
        <f t="shared" si="127"/>
        <v>1.0402111</v>
      </c>
      <c r="O128" s="58">
        <f t="shared" si="127"/>
        <v>0.1063688689</v>
      </c>
      <c r="P128" s="58">
        <f t="shared" si="127"/>
        <v>0.09070968243</v>
      </c>
      <c r="Q128" s="58">
        <f t="shared" si="127"/>
        <v>0.009305466817</v>
      </c>
      <c r="R128" s="59">
        <v>0.0</v>
      </c>
      <c r="S128" s="33">
        <f t="shared" si="7"/>
        <v>1.326450711</v>
      </c>
      <c r="T128" s="33">
        <f t="shared" si="8"/>
        <v>0.7487552126</v>
      </c>
      <c r="U128" s="54">
        <f t="shared" si="9"/>
        <v>0.2124872203</v>
      </c>
      <c r="V128" s="22"/>
      <c r="W128" s="22"/>
      <c r="X128" s="22"/>
    </row>
    <row r="129" ht="19.5" customHeight="1">
      <c r="A129" s="2"/>
      <c r="B129" s="26">
        <v>121.0</v>
      </c>
      <c r="C129" s="45">
        <v>37.490793991577554</v>
      </c>
      <c r="D129" s="45">
        <v>15.024352386161091</v>
      </c>
      <c r="E129" s="45">
        <v>0.9352870295759367</v>
      </c>
      <c r="F129" s="46">
        <v>40240.624550019464</v>
      </c>
      <c r="G129" s="46">
        <v>-8961.178723759149</v>
      </c>
      <c r="H129" s="46">
        <v>-9642.502281156278</v>
      </c>
      <c r="I129" s="30">
        <v>1.0</v>
      </c>
      <c r="J129" s="2"/>
      <c r="K129" s="57">
        <v>121.0</v>
      </c>
      <c r="L129" s="58">
        <f t="shared" ref="L129:Q129" si="128">(C129-C$210)/C$212</f>
        <v>0.3443360723</v>
      </c>
      <c r="M129" s="58">
        <f t="shared" si="128"/>
        <v>0.946328627</v>
      </c>
      <c r="N129" s="58">
        <f t="shared" si="128"/>
        <v>0.2513235937</v>
      </c>
      <c r="O129" s="58">
        <f t="shared" si="128"/>
        <v>-0.1713106437</v>
      </c>
      <c r="P129" s="58">
        <f t="shared" si="128"/>
        <v>-1.47970988</v>
      </c>
      <c r="Q129" s="58">
        <f t="shared" si="128"/>
        <v>-0.4368622595</v>
      </c>
      <c r="R129" s="59">
        <v>1.0</v>
      </c>
      <c r="S129" s="33">
        <f t="shared" si="7"/>
        <v>-0.2068229897</v>
      </c>
      <c r="T129" s="33">
        <f t="shared" si="8"/>
        <v>-0.3363815565</v>
      </c>
      <c r="U129" s="54">
        <f t="shared" si="9"/>
        <v>-0.1594436168</v>
      </c>
      <c r="V129" s="22"/>
      <c r="W129" s="22"/>
      <c r="X129" s="22"/>
    </row>
    <row r="130" ht="19.5" customHeight="1">
      <c r="A130" s="2"/>
      <c r="B130" s="26">
        <v>122.0</v>
      </c>
      <c r="C130" s="45">
        <v>33.00947869310333</v>
      </c>
      <c r="D130" s="45">
        <v>8.796159395598973</v>
      </c>
      <c r="E130" s="45">
        <v>0.5632380999219156</v>
      </c>
      <c r="F130" s="46">
        <v>48643.94672827252</v>
      </c>
      <c r="G130" s="46">
        <v>-777.1998455433568</v>
      </c>
      <c r="H130" s="46">
        <v>-7195.895826412809</v>
      </c>
      <c r="I130" s="30">
        <v>0.0</v>
      </c>
      <c r="J130" s="2"/>
      <c r="K130" s="57">
        <v>122.0</v>
      </c>
      <c r="L130" s="58">
        <f t="shared" ref="L130:Q130" si="129">(C130-C$210)/C$212</f>
        <v>-0.2019545667</v>
      </c>
      <c r="M130" s="58">
        <f t="shared" si="129"/>
        <v>0.02676833482</v>
      </c>
      <c r="N130" s="58">
        <f t="shared" si="129"/>
        <v>-0.3496825976</v>
      </c>
      <c r="O130" s="58">
        <f t="shared" si="129"/>
        <v>0.004262045356</v>
      </c>
      <c r="P130" s="58">
        <f t="shared" si="129"/>
        <v>0.6230455588</v>
      </c>
      <c r="Q130" s="58">
        <f t="shared" si="129"/>
        <v>-0.1094450837</v>
      </c>
      <c r="R130" s="59">
        <v>0.0</v>
      </c>
      <c r="S130" s="33">
        <f t="shared" si="7"/>
        <v>-0.006870785878</v>
      </c>
      <c r="T130" s="33">
        <f t="shared" si="8"/>
        <v>0.2096210234</v>
      </c>
      <c r="U130" s="54">
        <f t="shared" si="9"/>
        <v>0.06853525772</v>
      </c>
      <c r="V130" s="22"/>
      <c r="W130" s="22"/>
      <c r="X130" s="22"/>
    </row>
    <row r="131" ht="19.5" customHeight="1">
      <c r="A131" s="2"/>
      <c r="B131" s="26">
        <v>123.0</v>
      </c>
      <c r="C131" s="45">
        <v>29.04483214713161</v>
      </c>
      <c r="D131" s="45">
        <v>10.763670048472799</v>
      </c>
      <c r="E131" s="45">
        <v>0.005107551694288583</v>
      </c>
      <c r="F131" s="46">
        <v>43358.95947775583</v>
      </c>
      <c r="G131" s="46">
        <v>-7606.1616288583</v>
      </c>
      <c r="H131" s="46">
        <v>-7822.359518377283</v>
      </c>
      <c r="I131" s="30">
        <v>0.0</v>
      </c>
      <c r="J131" s="2"/>
      <c r="K131" s="57">
        <v>123.0</v>
      </c>
      <c r="L131" s="58">
        <f t="shared" ref="L131:Q131" si="130">(C131-C$210)/C$212</f>
        <v>-0.6852611745</v>
      </c>
      <c r="M131" s="58">
        <f t="shared" si="130"/>
        <v>0.3172610465</v>
      </c>
      <c r="N131" s="58">
        <f t="shared" si="130"/>
        <v>-1.25128421</v>
      </c>
      <c r="O131" s="58">
        <f t="shared" si="130"/>
        <v>-0.1061585006</v>
      </c>
      <c r="P131" s="58">
        <f t="shared" si="130"/>
        <v>-1.131557764</v>
      </c>
      <c r="Q131" s="58">
        <f t="shared" si="130"/>
        <v>-0.1932816044</v>
      </c>
      <c r="R131" s="59">
        <v>0.0</v>
      </c>
      <c r="S131" s="33">
        <f t="shared" si="7"/>
        <v>-1.777704729</v>
      </c>
      <c r="T131" s="33">
        <f t="shared" si="8"/>
        <v>-1.031809641</v>
      </c>
      <c r="U131" s="54">
        <f t="shared" si="9"/>
        <v>-0.3597995994</v>
      </c>
      <c r="V131" s="22"/>
      <c r="W131" s="22"/>
      <c r="X131" s="22"/>
    </row>
    <row r="132" ht="19.5" customHeight="1">
      <c r="A132" s="2"/>
      <c r="B132" s="26">
        <v>124.0</v>
      </c>
      <c r="C132" s="45">
        <v>47.11723409190757</v>
      </c>
      <c r="D132" s="45">
        <v>22.949875469636673</v>
      </c>
      <c r="E132" s="45">
        <v>1.0066981655653706</v>
      </c>
      <c r="F132" s="46">
        <v>97958.23947269023</v>
      </c>
      <c r="G132" s="46">
        <v>-1736.929846248241</v>
      </c>
      <c r="H132" s="46">
        <v>-3752.702901288723</v>
      </c>
      <c r="I132" s="30">
        <v>0.0</v>
      </c>
      <c r="J132" s="2"/>
      <c r="K132" s="57">
        <v>124.0</v>
      </c>
      <c r="L132" s="58">
        <f t="shared" ref="L132:Q132" si="131">(C132-C$210)/C$212</f>
        <v>1.51783844</v>
      </c>
      <c r="M132" s="58">
        <f t="shared" si="131"/>
        <v>2.116490877</v>
      </c>
      <c r="N132" s="58">
        <f t="shared" si="131"/>
        <v>0.3666808261</v>
      </c>
      <c r="O132" s="58">
        <f t="shared" si="131"/>
        <v>1.034597763</v>
      </c>
      <c r="P132" s="58">
        <f t="shared" si="131"/>
        <v>0.3764567651</v>
      </c>
      <c r="Q132" s="58">
        <f t="shared" si="131"/>
        <v>0.3513403039</v>
      </c>
      <c r="R132" s="59">
        <v>0.0</v>
      </c>
      <c r="S132" s="33">
        <f t="shared" si="7"/>
        <v>3.796035174</v>
      </c>
      <c r="T132" s="33">
        <f t="shared" si="8"/>
        <v>3.555508121</v>
      </c>
      <c r="U132" s="54">
        <f t="shared" si="9"/>
        <v>1.07934483</v>
      </c>
      <c r="V132" s="22"/>
      <c r="W132" s="22"/>
      <c r="X132" s="22"/>
    </row>
    <row r="133" ht="19.5" customHeight="1">
      <c r="A133" s="2"/>
      <c r="B133" s="26">
        <v>125.0</v>
      </c>
      <c r="C133" s="45">
        <v>37.0116562248983</v>
      </c>
      <c r="D133" s="45">
        <v>3.8426842917065462</v>
      </c>
      <c r="E133" s="45">
        <v>0.012266420569561513</v>
      </c>
      <c r="F133" s="46">
        <v>25487.303019189694</v>
      </c>
      <c r="G133" s="46">
        <v>-2464.7679353340895</v>
      </c>
      <c r="H133" s="46">
        <v>-5022.072647808868</v>
      </c>
      <c r="I133" s="30">
        <v>0.0</v>
      </c>
      <c r="J133" s="2"/>
      <c r="K133" s="57">
        <v>125.0</v>
      </c>
      <c r="L133" s="58">
        <f t="shared" ref="L133:Q133" si="132">(C133-C$210)/C$212</f>
        <v>0.2859272215</v>
      </c>
      <c r="M133" s="58">
        <f t="shared" si="132"/>
        <v>-0.7045864933</v>
      </c>
      <c r="N133" s="58">
        <f t="shared" si="132"/>
        <v>-1.239719805</v>
      </c>
      <c r="O133" s="58">
        <f t="shared" si="132"/>
        <v>-0.47955544</v>
      </c>
      <c r="P133" s="58">
        <f t="shared" si="132"/>
        <v>0.1894492565</v>
      </c>
      <c r="Q133" s="58">
        <f t="shared" si="132"/>
        <v>0.1814668628</v>
      </c>
      <c r="R133" s="59">
        <v>0.0</v>
      </c>
      <c r="S133" s="33">
        <f t="shared" si="7"/>
        <v>-1.108784553</v>
      </c>
      <c r="T133" s="33">
        <f t="shared" si="8"/>
        <v>-0.4220671295</v>
      </c>
      <c r="U133" s="54">
        <f t="shared" si="9"/>
        <v>-0.1054597185</v>
      </c>
      <c r="V133" s="22"/>
      <c r="W133" s="22"/>
      <c r="X133" s="22"/>
    </row>
    <row r="134" ht="19.5" customHeight="1">
      <c r="A134" s="2"/>
      <c r="B134" s="26">
        <v>126.0</v>
      </c>
      <c r="C134" s="45">
        <v>35.16510334445168</v>
      </c>
      <c r="D134" s="45">
        <v>15.51262798109375</v>
      </c>
      <c r="E134" s="45">
        <v>0.4625382634774522</v>
      </c>
      <c r="F134" s="46">
        <v>47201.27554746584</v>
      </c>
      <c r="G134" s="46">
        <v>-14557.034238201939</v>
      </c>
      <c r="H134" s="46">
        <v>-22228.208839224648</v>
      </c>
      <c r="I134" s="30">
        <v>1.0</v>
      </c>
      <c r="J134" s="2"/>
      <c r="K134" s="57">
        <v>126.0</v>
      </c>
      <c r="L134" s="58">
        <f t="shared" ref="L134:Q134" si="133">(C134-C$210)/C$212</f>
        <v>0.06082488302</v>
      </c>
      <c r="M134" s="58">
        <f t="shared" si="133"/>
        <v>1.018419978</v>
      </c>
      <c r="N134" s="58">
        <f t="shared" si="133"/>
        <v>-0.5123526669</v>
      </c>
      <c r="O134" s="58">
        <f t="shared" si="133"/>
        <v>-0.0258800405</v>
      </c>
      <c r="P134" s="58">
        <f t="shared" si="133"/>
        <v>-2.917484317</v>
      </c>
      <c r="Q134" s="58">
        <f t="shared" si="133"/>
        <v>-2.121144784</v>
      </c>
      <c r="R134" s="59">
        <v>1.0</v>
      </c>
      <c r="S134" s="33">
        <f t="shared" si="7"/>
        <v>-2.572580649</v>
      </c>
      <c r="T134" s="33">
        <f t="shared" si="8"/>
        <v>-2.238395571</v>
      </c>
      <c r="U134" s="54">
        <f t="shared" si="9"/>
        <v>-0.7970528561</v>
      </c>
      <c r="V134" s="22"/>
      <c r="W134" s="22"/>
      <c r="X134" s="22"/>
    </row>
    <row r="135" ht="19.5" customHeight="1">
      <c r="A135" s="2"/>
      <c r="B135" s="26">
        <v>127.0</v>
      </c>
      <c r="C135" s="45">
        <v>51.10405085697394</v>
      </c>
      <c r="D135" s="45">
        <v>6.024085936316146</v>
      </c>
      <c r="E135" s="45">
        <v>0.483596188062253</v>
      </c>
      <c r="F135" s="46">
        <v>28923.753487509308</v>
      </c>
      <c r="G135" s="46">
        <v>-198.76068821902075</v>
      </c>
      <c r="H135" s="46">
        <v>-5224.123317764298</v>
      </c>
      <c r="I135" s="30">
        <v>0.0</v>
      </c>
      <c r="J135" s="2"/>
      <c r="K135" s="57">
        <v>127.0</v>
      </c>
      <c r="L135" s="58">
        <f t="shared" ref="L135:Q135" si="134">(C135-C$210)/C$212</f>
        <v>2.003847688</v>
      </c>
      <c r="M135" s="58">
        <f t="shared" si="134"/>
        <v>-0.3825138894</v>
      </c>
      <c r="N135" s="58">
        <f t="shared" si="134"/>
        <v>-0.4783357889</v>
      </c>
      <c r="O135" s="58">
        <f t="shared" si="134"/>
        <v>-0.4077568303</v>
      </c>
      <c r="P135" s="58">
        <f t="shared" si="134"/>
        <v>0.7716671648</v>
      </c>
      <c r="Q135" s="58">
        <f t="shared" si="134"/>
        <v>0.1544274263</v>
      </c>
      <c r="R135" s="59">
        <v>0.0</v>
      </c>
      <c r="S135" s="33">
        <f t="shared" si="7"/>
        <v>1.028542949</v>
      </c>
      <c r="T135" s="33">
        <f t="shared" si="8"/>
        <v>1.226425852</v>
      </c>
      <c r="U135" s="54">
        <f t="shared" si="9"/>
        <v>0.4279343119</v>
      </c>
      <c r="V135" s="22"/>
      <c r="W135" s="22"/>
      <c r="X135" s="22"/>
    </row>
    <row r="136" ht="19.5" customHeight="1">
      <c r="A136" s="2"/>
      <c r="B136" s="26">
        <v>128.0</v>
      </c>
      <c r="C136" s="45">
        <v>55.724062671785894</v>
      </c>
      <c r="D136" s="45">
        <v>7.523549436926599</v>
      </c>
      <c r="E136" s="45">
        <v>0.33533231573630873</v>
      </c>
      <c r="F136" s="46">
        <v>63053.93630272352</v>
      </c>
      <c r="G136" s="46">
        <v>-3932.951428202743</v>
      </c>
      <c r="H136" s="46">
        <v>-7378.678016803231</v>
      </c>
      <c r="I136" s="30">
        <v>0.0</v>
      </c>
      <c r="J136" s="2"/>
      <c r="K136" s="57">
        <v>128.0</v>
      </c>
      <c r="L136" s="58">
        <f t="shared" ref="L136:Q136" si="135">(C136-C$210)/C$212</f>
        <v>2.567045999</v>
      </c>
      <c r="M136" s="58">
        <f t="shared" si="135"/>
        <v>-0.1611259047</v>
      </c>
      <c r="N136" s="58">
        <f t="shared" si="135"/>
        <v>-0.7178405908</v>
      </c>
      <c r="O136" s="58">
        <f t="shared" si="135"/>
        <v>0.3053335222</v>
      </c>
      <c r="P136" s="58">
        <f t="shared" si="135"/>
        <v>-0.187779335</v>
      </c>
      <c r="Q136" s="58">
        <f t="shared" si="135"/>
        <v>-0.1339059153</v>
      </c>
      <c r="R136" s="59">
        <v>0.0</v>
      </c>
      <c r="S136" s="33">
        <f t="shared" si="7"/>
        <v>1.116278295</v>
      </c>
      <c r="T136" s="33">
        <f t="shared" si="8"/>
        <v>1.409572134</v>
      </c>
      <c r="U136" s="54">
        <f t="shared" si="9"/>
        <v>0.4779136733</v>
      </c>
      <c r="V136" s="22"/>
      <c r="W136" s="22"/>
      <c r="X136" s="22"/>
    </row>
    <row r="137" ht="19.5" customHeight="1">
      <c r="A137" s="2"/>
      <c r="B137" s="26">
        <v>129.0</v>
      </c>
      <c r="C137" s="45">
        <v>41.70779131792378</v>
      </c>
      <c r="D137" s="45">
        <v>10.031380590153248</v>
      </c>
      <c r="E137" s="45">
        <v>1.4720680333647458</v>
      </c>
      <c r="F137" s="46">
        <v>72712.61252355442</v>
      </c>
      <c r="G137" s="46">
        <v>-5636.035114958724</v>
      </c>
      <c r="H137" s="46">
        <v>-5688.416760141448</v>
      </c>
      <c r="I137" s="30">
        <v>0.0</v>
      </c>
      <c r="J137" s="2"/>
      <c r="K137" s="57">
        <v>129.0</v>
      </c>
      <c r="L137" s="58">
        <f t="shared" ref="L137:Q137" si="136">(C137-C$210)/C$212</f>
        <v>0.8584052709</v>
      </c>
      <c r="M137" s="58">
        <f t="shared" si="136"/>
        <v>0.2091423178</v>
      </c>
      <c r="N137" s="58">
        <f t="shared" si="136"/>
        <v>1.118437247</v>
      </c>
      <c r="O137" s="58">
        <f t="shared" si="136"/>
        <v>0.5071346338</v>
      </c>
      <c r="P137" s="58">
        <f t="shared" si="136"/>
        <v>-0.6253621464</v>
      </c>
      <c r="Q137" s="58">
        <f t="shared" si="136"/>
        <v>0.09229334368</v>
      </c>
      <c r="R137" s="59">
        <v>0.0</v>
      </c>
      <c r="S137" s="33">
        <f t="shared" si="7"/>
        <v>1.345224099</v>
      </c>
      <c r="T137" s="33">
        <f t="shared" si="8"/>
        <v>0.6563393995</v>
      </c>
      <c r="U137" s="54">
        <f t="shared" si="9"/>
        <v>0.208322684</v>
      </c>
      <c r="V137" s="22"/>
      <c r="W137" s="22"/>
      <c r="X137" s="22"/>
    </row>
    <row r="138" ht="19.5" customHeight="1">
      <c r="A138" s="2"/>
      <c r="B138" s="26">
        <v>130.0</v>
      </c>
      <c r="C138" s="45">
        <v>23.987949887834684</v>
      </c>
      <c r="D138" s="45">
        <v>0.3055601300682232</v>
      </c>
      <c r="E138" s="45">
        <v>1.0998597420520386</v>
      </c>
      <c r="F138" s="46">
        <v>23257.961242575417</v>
      </c>
      <c r="G138" s="46">
        <v>-1472.9711039921094</v>
      </c>
      <c r="H138" s="46">
        <v>-4458.865158273796</v>
      </c>
      <c r="I138" s="30">
        <v>1.0</v>
      </c>
      <c r="J138" s="2"/>
      <c r="K138" s="57">
        <v>130.0</v>
      </c>
      <c r="L138" s="58">
        <f t="shared" ref="L138:Q138" si="137">(C138-C$210)/C$212</f>
        <v>-1.301715777</v>
      </c>
      <c r="M138" s="58">
        <f t="shared" si="137"/>
        <v>-1.226824473</v>
      </c>
      <c r="N138" s="58">
        <f t="shared" si="137"/>
        <v>0.5171736237</v>
      </c>
      <c r="O138" s="58">
        <f t="shared" si="137"/>
        <v>-0.5261336292</v>
      </c>
      <c r="P138" s="58">
        <f t="shared" si="137"/>
        <v>0.4442771602</v>
      </c>
      <c r="Q138" s="58">
        <f t="shared" si="137"/>
        <v>0.2568381205</v>
      </c>
      <c r="R138" s="59">
        <v>1.0</v>
      </c>
      <c r="S138" s="33">
        <f t="shared" si="7"/>
        <v>-1.33172378</v>
      </c>
      <c r="T138" s="33">
        <f t="shared" si="8"/>
        <v>-1.59615883</v>
      </c>
      <c r="U138" s="54">
        <f t="shared" si="9"/>
        <v>-0.4707117198</v>
      </c>
      <c r="V138" s="22"/>
      <c r="W138" s="22"/>
      <c r="X138" s="22"/>
    </row>
    <row r="139" ht="19.5" customHeight="1">
      <c r="A139" s="2"/>
      <c r="B139" s="26">
        <v>131.0</v>
      </c>
      <c r="C139" s="45">
        <v>43.14373112262078</v>
      </c>
      <c r="D139" s="45">
        <v>5.893130039311878</v>
      </c>
      <c r="E139" s="45">
        <v>0.273163082477683</v>
      </c>
      <c r="F139" s="46">
        <v>54688.120712354896</v>
      </c>
      <c r="G139" s="46">
        <v>-896.8820360590146</v>
      </c>
      <c r="H139" s="46">
        <v>-13897.729278011486</v>
      </c>
      <c r="I139" s="30">
        <v>1.0</v>
      </c>
      <c r="J139" s="2"/>
      <c r="K139" s="57">
        <v>131.0</v>
      </c>
      <c r="L139" s="58">
        <f t="shared" ref="L139:Q139" si="138">(C139-C$210)/C$212</f>
        <v>1.033452198</v>
      </c>
      <c r="M139" s="58">
        <f t="shared" si="138"/>
        <v>-0.4018488463</v>
      </c>
      <c r="N139" s="58">
        <f t="shared" si="138"/>
        <v>-0.8182684946</v>
      </c>
      <c r="O139" s="58">
        <f t="shared" si="138"/>
        <v>0.1305444676</v>
      </c>
      <c r="P139" s="58">
        <f t="shared" si="138"/>
        <v>0.5922949446</v>
      </c>
      <c r="Q139" s="58">
        <f t="shared" si="138"/>
        <v>-1.006318129</v>
      </c>
      <c r="R139" s="59">
        <v>1.0</v>
      </c>
      <c r="S139" s="33">
        <f t="shared" si="7"/>
        <v>-0.2865550123</v>
      </c>
      <c r="T139" s="33">
        <f t="shared" si="8"/>
        <v>0.1485974542</v>
      </c>
      <c r="U139" s="54">
        <f t="shared" si="9"/>
        <v>0.06962492706</v>
      </c>
      <c r="V139" s="22"/>
      <c r="W139" s="22"/>
      <c r="X139" s="22"/>
    </row>
    <row r="140" ht="19.5" customHeight="1">
      <c r="A140" s="2"/>
      <c r="B140" s="26">
        <v>132.0</v>
      </c>
      <c r="C140" s="45">
        <v>25.51211441720918</v>
      </c>
      <c r="D140" s="45">
        <v>0.799211687488651</v>
      </c>
      <c r="E140" s="45">
        <v>1.6188420342725403</v>
      </c>
      <c r="F140" s="46">
        <v>26906.917086522164</v>
      </c>
      <c r="G140" s="46">
        <v>-1129.051520085303</v>
      </c>
      <c r="H140" s="46">
        <v>-1550.9390272141675</v>
      </c>
      <c r="I140" s="30">
        <v>0.0</v>
      </c>
      <c r="J140" s="2"/>
      <c r="K140" s="57">
        <v>132.0</v>
      </c>
      <c r="L140" s="58">
        <f t="shared" ref="L140:Q140" si="139">(C140-C$210)/C$212</f>
        <v>-1.115913895</v>
      </c>
      <c r="M140" s="58">
        <f t="shared" si="139"/>
        <v>-1.153939389</v>
      </c>
      <c r="N140" s="58">
        <f t="shared" si="139"/>
        <v>1.355535317</v>
      </c>
      <c r="O140" s="58">
        <f t="shared" si="139"/>
        <v>-0.4498950921</v>
      </c>
      <c r="P140" s="58">
        <f t="shared" si="139"/>
        <v>0.5326423413</v>
      </c>
      <c r="Q140" s="58">
        <f t="shared" si="139"/>
        <v>0.6459914146</v>
      </c>
      <c r="R140" s="59">
        <v>0.0</v>
      </c>
      <c r="S140" s="33">
        <f t="shared" si="7"/>
        <v>-0.341026372</v>
      </c>
      <c r="T140" s="33">
        <f t="shared" si="8"/>
        <v>-1.097759681</v>
      </c>
      <c r="U140" s="54">
        <f t="shared" si="9"/>
        <v>-0.3082229242</v>
      </c>
      <c r="V140" s="22"/>
      <c r="W140" s="22"/>
      <c r="X140" s="22"/>
    </row>
    <row r="141" ht="19.5" customHeight="1">
      <c r="A141" s="2"/>
      <c r="B141" s="26">
        <v>133.0</v>
      </c>
      <c r="C141" s="45">
        <v>33.71380197246149</v>
      </c>
      <c r="D141" s="45">
        <v>12.704102418151413</v>
      </c>
      <c r="E141" s="45">
        <v>0.5206275591827176</v>
      </c>
      <c r="F141" s="46">
        <v>24672.213489672245</v>
      </c>
      <c r="G141" s="46">
        <v>-2293.944643260016</v>
      </c>
      <c r="H141" s="46">
        <v>-7103.669764189837</v>
      </c>
      <c r="I141" s="30">
        <v>0.0</v>
      </c>
      <c r="J141" s="2"/>
      <c r="K141" s="57">
        <v>133.0</v>
      </c>
      <c r="L141" s="58">
        <f t="shared" ref="L141:Q141" si="140">(C141-C$210)/C$212</f>
        <v>-0.1160946821</v>
      </c>
      <c r="M141" s="58">
        <f t="shared" si="140"/>
        <v>0.6037557906</v>
      </c>
      <c r="N141" s="58">
        <f t="shared" si="140"/>
        <v>-0.4185154762</v>
      </c>
      <c r="O141" s="58">
        <f t="shared" si="140"/>
        <v>-0.4965853072</v>
      </c>
      <c r="P141" s="58">
        <f t="shared" si="140"/>
        <v>0.2333398398</v>
      </c>
      <c r="Q141" s="58">
        <f t="shared" si="140"/>
        <v>-0.09710292835</v>
      </c>
      <c r="R141" s="59">
        <v>0.0</v>
      </c>
      <c r="S141" s="33">
        <f t="shared" si="7"/>
        <v>-0.1135323024</v>
      </c>
      <c r="T141" s="33">
        <f t="shared" si="8"/>
        <v>0.1669509962</v>
      </c>
      <c r="U141" s="54">
        <f t="shared" si="9"/>
        <v>0.02546254254</v>
      </c>
      <c r="V141" s="22"/>
      <c r="W141" s="22"/>
      <c r="X141" s="22"/>
    </row>
    <row r="142" ht="19.5" customHeight="1">
      <c r="A142" s="2"/>
      <c r="B142" s="26">
        <v>134.0</v>
      </c>
      <c r="C142" s="45">
        <v>36.53462418480264</v>
      </c>
      <c r="D142" s="45">
        <v>10.586214866265351</v>
      </c>
      <c r="E142" s="45">
        <v>1.9181322457182537</v>
      </c>
      <c r="F142" s="46">
        <v>30473.50163538789</v>
      </c>
      <c r="G142" s="46">
        <v>-2608.6227185444277</v>
      </c>
      <c r="H142" s="46">
        <v>-2693.396710564875</v>
      </c>
      <c r="I142" s="30">
        <v>0.0</v>
      </c>
      <c r="J142" s="2"/>
      <c r="K142" s="57">
        <v>134.0</v>
      </c>
      <c r="L142" s="58">
        <f t="shared" ref="L142:Q142" si="141">(C142-C$210)/C$212</f>
        <v>0.2277750673</v>
      </c>
      <c r="M142" s="58">
        <f t="shared" si="141"/>
        <v>0.2910607121</v>
      </c>
      <c r="N142" s="58">
        <f t="shared" si="141"/>
        <v>1.839007398</v>
      </c>
      <c r="O142" s="58">
        <f t="shared" si="141"/>
        <v>-0.3753775589</v>
      </c>
      <c r="P142" s="58">
        <f t="shared" si="141"/>
        <v>0.1524878429</v>
      </c>
      <c r="Q142" s="58">
        <f t="shared" si="141"/>
        <v>0.4931019838</v>
      </c>
      <c r="R142" s="59">
        <v>0.0</v>
      </c>
      <c r="S142" s="33">
        <f t="shared" si="7"/>
        <v>1.562777168</v>
      </c>
      <c r="T142" s="33">
        <f t="shared" si="8"/>
        <v>0.5170879352</v>
      </c>
      <c r="U142" s="54">
        <f t="shared" si="9"/>
        <v>0.1578096095</v>
      </c>
      <c r="V142" s="22"/>
      <c r="W142" s="22"/>
      <c r="X142" s="22"/>
    </row>
    <row r="143" ht="19.5" customHeight="1">
      <c r="A143" s="2"/>
      <c r="B143" s="26">
        <v>135.0</v>
      </c>
      <c r="C143" s="45">
        <v>42.72507114343796</v>
      </c>
      <c r="D143" s="45">
        <v>11.332479998985406</v>
      </c>
      <c r="E143" s="45">
        <v>1.4397733133159236</v>
      </c>
      <c r="F143" s="46">
        <v>31996.652164624218</v>
      </c>
      <c r="G143" s="46">
        <v>-773.2220099709525</v>
      </c>
      <c r="H143" s="46">
        <v>-3863.0999707062174</v>
      </c>
      <c r="I143" s="30">
        <v>0.0</v>
      </c>
      <c r="J143" s="2"/>
      <c r="K143" s="57">
        <v>135.0</v>
      </c>
      <c r="L143" s="58">
        <f t="shared" ref="L143:Q143" si="142">(C143-C$210)/C$212</f>
        <v>0.9824158368</v>
      </c>
      <c r="M143" s="58">
        <f t="shared" si="142"/>
        <v>0.4012428764</v>
      </c>
      <c r="N143" s="58">
        <f t="shared" si="142"/>
        <v>1.066268499</v>
      </c>
      <c r="O143" s="58">
        <f t="shared" si="142"/>
        <v>-0.3435539981</v>
      </c>
      <c r="P143" s="58">
        <f t="shared" si="142"/>
        <v>0.6240676063</v>
      </c>
      <c r="Q143" s="58">
        <f t="shared" si="142"/>
        <v>0.336566413</v>
      </c>
      <c r="R143" s="59">
        <v>0.0</v>
      </c>
      <c r="S143" s="33">
        <f t="shared" si="7"/>
        <v>1.885846096</v>
      </c>
      <c r="T143" s="33">
        <f t="shared" si="8"/>
        <v>1.260629672</v>
      </c>
      <c r="U143" s="54">
        <f t="shared" si="9"/>
        <v>0.4001477469</v>
      </c>
      <c r="V143" s="22"/>
      <c r="W143" s="22"/>
      <c r="X143" s="22"/>
    </row>
    <row r="144" ht="19.5" customHeight="1">
      <c r="A144" s="2"/>
      <c r="B144" s="26">
        <v>136.0</v>
      </c>
      <c r="C144" s="45">
        <v>21.3915601739489</v>
      </c>
      <c r="D144" s="45">
        <v>0.32791665345343646</v>
      </c>
      <c r="E144" s="45">
        <v>1.012136000195208</v>
      </c>
      <c r="F144" s="46">
        <v>25383.50524529776</v>
      </c>
      <c r="G144" s="46">
        <v>-1210.3161144153987</v>
      </c>
      <c r="H144" s="46">
        <v>-3348.6203982135557</v>
      </c>
      <c r="I144" s="30">
        <v>1.0</v>
      </c>
      <c r="J144" s="2"/>
      <c r="K144" s="57">
        <v>136.0</v>
      </c>
      <c r="L144" s="58">
        <f t="shared" ref="L144:Q144" si="143">(C144-C$210)/C$212</f>
        <v>-1.618226288</v>
      </c>
      <c r="M144" s="58">
        <f t="shared" si="143"/>
        <v>-1.223523649</v>
      </c>
      <c r="N144" s="58">
        <f t="shared" si="143"/>
        <v>0.37546508</v>
      </c>
      <c r="O144" s="58">
        <f t="shared" si="143"/>
        <v>-0.4817241126</v>
      </c>
      <c r="P144" s="58">
        <f t="shared" si="143"/>
        <v>0.5117625749</v>
      </c>
      <c r="Q144" s="58">
        <f t="shared" si="143"/>
        <v>0.4054166559</v>
      </c>
      <c r="R144" s="59">
        <v>1.0</v>
      </c>
      <c r="S144" s="33">
        <f t="shared" si="7"/>
        <v>-1.452774701</v>
      </c>
      <c r="T144" s="33">
        <f t="shared" si="8"/>
        <v>-1.627305439</v>
      </c>
      <c r="U144" s="54">
        <f t="shared" si="9"/>
        <v>-0.4812589638</v>
      </c>
      <c r="V144" s="22"/>
      <c r="W144" s="22"/>
      <c r="X144" s="22"/>
    </row>
    <row r="145" ht="19.5" customHeight="1">
      <c r="A145" s="2"/>
      <c r="B145" s="26">
        <v>137.0</v>
      </c>
      <c r="C145" s="45">
        <v>27.0593086168358</v>
      </c>
      <c r="D145" s="45">
        <v>9.281647483860347</v>
      </c>
      <c r="E145" s="45">
        <v>0.7078409509029434</v>
      </c>
      <c r="F145" s="46">
        <v>43992.573910175604</v>
      </c>
      <c r="G145" s="46">
        <v>-5813.487354732469</v>
      </c>
      <c r="H145" s="46">
        <v>-10240.547426238063</v>
      </c>
      <c r="I145" s="30">
        <v>1.0</v>
      </c>
      <c r="J145" s="2"/>
      <c r="K145" s="57">
        <v>137.0</v>
      </c>
      <c r="L145" s="58">
        <f t="shared" ref="L145:Q145" si="144">(C145-C$210)/C$212</f>
        <v>-0.9273046028</v>
      </c>
      <c r="M145" s="58">
        <f t="shared" si="144"/>
        <v>0.09844812524</v>
      </c>
      <c r="N145" s="58">
        <f t="shared" si="144"/>
        <v>-0.1160917933</v>
      </c>
      <c r="O145" s="58">
        <f t="shared" si="144"/>
        <v>-0.09292023756</v>
      </c>
      <c r="P145" s="58">
        <f t="shared" si="144"/>
        <v>-0.6709559423</v>
      </c>
      <c r="Q145" s="58">
        <f t="shared" si="144"/>
        <v>-0.5168956674</v>
      </c>
      <c r="R145" s="59">
        <v>1.0</v>
      </c>
      <c r="S145" s="33">
        <f t="shared" si="7"/>
        <v>-1.363643687</v>
      </c>
      <c r="T145" s="33">
        <f t="shared" si="8"/>
        <v>-1.251009776</v>
      </c>
      <c r="U145" s="54">
        <f t="shared" si="9"/>
        <v>-0.421925665</v>
      </c>
      <c r="V145" s="22"/>
      <c r="W145" s="22"/>
      <c r="X145" s="22"/>
    </row>
    <row r="146" ht="19.5" customHeight="1">
      <c r="A146" s="2"/>
      <c r="B146" s="26">
        <v>138.0</v>
      </c>
      <c r="C146" s="45">
        <v>25.719164238610443</v>
      </c>
      <c r="D146" s="45">
        <v>4.585261368681312</v>
      </c>
      <c r="E146" s="45">
        <v>0.9344856007849893</v>
      </c>
      <c r="F146" s="46">
        <v>20668.52604641461</v>
      </c>
      <c r="G146" s="46">
        <v>-664.4058493184573</v>
      </c>
      <c r="H146" s="46">
        <v>-1563.2996225181405</v>
      </c>
      <c r="I146" s="30">
        <v>0.0</v>
      </c>
      <c r="J146" s="2"/>
      <c r="K146" s="57">
        <v>138.0</v>
      </c>
      <c r="L146" s="58">
        <f t="shared" ref="L146:Q146" si="145">(C146-C$210)/C$212</f>
        <v>-1.090673676</v>
      </c>
      <c r="M146" s="58">
        <f t="shared" si="145"/>
        <v>-0.5949488512</v>
      </c>
      <c r="N146" s="58">
        <f t="shared" si="145"/>
        <v>0.2500289691</v>
      </c>
      <c r="O146" s="58">
        <f t="shared" si="145"/>
        <v>-0.5802353393</v>
      </c>
      <c r="P146" s="58">
        <f t="shared" si="145"/>
        <v>0.6520263507</v>
      </c>
      <c r="Q146" s="58">
        <f t="shared" si="145"/>
        <v>0.6443372576</v>
      </c>
      <c r="R146" s="59">
        <v>0.0</v>
      </c>
      <c r="S146" s="33">
        <f t="shared" si="7"/>
        <v>-0.5652414305</v>
      </c>
      <c r="T146" s="33">
        <f t="shared" si="8"/>
        <v>-0.6709388828</v>
      </c>
      <c r="U146" s="54">
        <f t="shared" si="9"/>
        <v>-0.1938988517</v>
      </c>
      <c r="V146" s="22"/>
      <c r="W146" s="22"/>
      <c r="X146" s="22"/>
    </row>
    <row r="147" ht="19.5" customHeight="1">
      <c r="A147" s="2"/>
      <c r="B147" s="26">
        <v>139.0</v>
      </c>
      <c r="C147" s="45">
        <v>42.507524527880314</v>
      </c>
      <c r="D147" s="45">
        <v>13.03874854914348</v>
      </c>
      <c r="E147" s="45">
        <v>0.19870870120960835</v>
      </c>
      <c r="F147" s="46">
        <v>35459.33896342968</v>
      </c>
      <c r="G147" s="46">
        <v>-3854.7063227444373</v>
      </c>
      <c r="H147" s="46">
        <v>-4736.103628987461</v>
      </c>
      <c r="I147" s="30">
        <v>0.0</v>
      </c>
      <c r="J147" s="2"/>
      <c r="K147" s="57">
        <v>139.0</v>
      </c>
      <c r="L147" s="58">
        <f t="shared" ref="L147:Q147" si="146">(C147-C$210)/C$212</f>
        <v>0.9558960158</v>
      </c>
      <c r="M147" s="58">
        <f t="shared" si="146"/>
        <v>0.6531645508</v>
      </c>
      <c r="N147" s="58">
        <f t="shared" si="146"/>
        <v>-0.9385417719</v>
      </c>
      <c r="O147" s="58">
        <f t="shared" si="146"/>
        <v>-0.2712072262</v>
      </c>
      <c r="P147" s="58">
        <f t="shared" si="146"/>
        <v>-0.1676753827</v>
      </c>
      <c r="Q147" s="58">
        <f t="shared" si="146"/>
        <v>0.2197366745</v>
      </c>
      <c r="R147" s="59">
        <v>0.0</v>
      </c>
      <c r="S147" s="33">
        <f t="shared" si="7"/>
        <v>0.4135308266</v>
      </c>
      <c r="T147" s="33">
        <f t="shared" si="8"/>
        <v>0.9319234619</v>
      </c>
      <c r="U147" s="54">
        <f t="shared" si="9"/>
        <v>0.2779829264</v>
      </c>
      <c r="V147" s="22"/>
      <c r="W147" s="22"/>
      <c r="X147" s="22"/>
    </row>
    <row r="148" ht="19.5" customHeight="1">
      <c r="A148" s="2"/>
      <c r="B148" s="26">
        <v>140.0</v>
      </c>
      <c r="C148" s="45">
        <v>26.19906019950821</v>
      </c>
      <c r="D148" s="45">
        <v>2.8239801121300374</v>
      </c>
      <c r="E148" s="45">
        <v>1.0727525201701047</v>
      </c>
      <c r="F148" s="46">
        <v>25410.215823742896</v>
      </c>
      <c r="G148" s="46">
        <v>-2234.6706300020683</v>
      </c>
      <c r="H148" s="46">
        <v>-4641.431865858455</v>
      </c>
      <c r="I148" s="30">
        <v>1.0</v>
      </c>
      <c r="J148" s="2"/>
      <c r="K148" s="57">
        <v>140.0</v>
      </c>
      <c r="L148" s="58">
        <f t="shared" ref="L148:Q148" si="147">(C148-C$210)/C$212</f>
        <v>-1.032172399</v>
      </c>
      <c r="M148" s="58">
        <f t="shared" si="147"/>
        <v>-0.8549928655</v>
      </c>
      <c r="N148" s="58">
        <f t="shared" si="147"/>
        <v>0.4733847376</v>
      </c>
      <c r="O148" s="58">
        <f t="shared" si="147"/>
        <v>-0.4811660418</v>
      </c>
      <c r="P148" s="58">
        <f t="shared" si="147"/>
        <v>0.2485694433</v>
      </c>
      <c r="Q148" s="58">
        <f t="shared" si="147"/>
        <v>0.2324061258</v>
      </c>
      <c r="R148" s="59">
        <v>1.0</v>
      </c>
      <c r="S148" s="33">
        <f t="shared" si="7"/>
        <v>-1.018742735</v>
      </c>
      <c r="T148" s="33">
        <f t="shared" si="8"/>
        <v>-1.260662372</v>
      </c>
      <c r="U148" s="54">
        <f t="shared" si="9"/>
        <v>-0.3774711473</v>
      </c>
      <c r="V148" s="22"/>
      <c r="W148" s="22"/>
      <c r="X148" s="22"/>
    </row>
    <row r="149" ht="19.5" customHeight="1">
      <c r="A149" s="2"/>
      <c r="B149" s="26">
        <v>141.0</v>
      </c>
      <c r="C149" s="45">
        <v>28.99211716876443</v>
      </c>
      <c r="D149" s="45">
        <v>1.6043455257449903</v>
      </c>
      <c r="E149" s="45">
        <v>0.90116979957032</v>
      </c>
      <c r="F149" s="46">
        <v>14719.762506654131</v>
      </c>
      <c r="G149" s="46">
        <v>-391.82026265178916</v>
      </c>
      <c r="H149" s="46">
        <v>717.5395094212204</v>
      </c>
      <c r="I149" s="30">
        <v>1.0</v>
      </c>
      <c r="J149" s="2"/>
      <c r="K149" s="57">
        <v>141.0</v>
      </c>
      <c r="L149" s="58">
        <f t="shared" ref="L149:Q149" si="148">(C149-C$210)/C$212</f>
        <v>-0.6916873457</v>
      </c>
      <c r="M149" s="58">
        <f t="shared" si="148"/>
        <v>-1.035065567</v>
      </c>
      <c r="N149" s="58">
        <f t="shared" si="148"/>
        <v>0.1962107716</v>
      </c>
      <c r="O149" s="58">
        <f t="shared" si="148"/>
        <v>-0.7045243275</v>
      </c>
      <c r="P149" s="58">
        <f t="shared" si="148"/>
        <v>0.7220632892</v>
      </c>
      <c r="Q149" s="58">
        <f t="shared" si="148"/>
        <v>0.9495706169</v>
      </c>
      <c r="R149" s="59">
        <v>1.0</v>
      </c>
      <c r="S149" s="33">
        <f t="shared" si="7"/>
        <v>-0.5051861728</v>
      </c>
      <c r="T149" s="33">
        <f t="shared" si="8"/>
        <v>-0.6110458354</v>
      </c>
      <c r="U149" s="54">
        <f t="shared" si="9"/>
        <v>-0.1519286668</v>
      </c>
      <c r="V149" s="22"/>
      <c r="W149" s="22"/>
      <c r="X149" s="22"/>
    </row>
    <row r="150" ht="19.5" customHeight="1">
      <c r="A150" s="2"/>
      <c r="B150" s="26">
        <v>142.0</v>
      </c>
      <c r="C150" s="45">
        <v>34.83806077036445</v>
      </c>
      <c r="D150" s="45">
        <v>4.360356608720568</v>
      </c>
      <c r="E150" s="45">
        <v>0.6045516652096542</v>
      </c>
      <c r="F150" s="46">
        <v>39647.71480176092</v>
      </c>
      <c r="G150" s="46">
        <v>-1471.0919491457657</v>
      </c>
      <c r="H150" s="46">
        <v>-2958.699571779748</v>
      </c>
      <c r="I150" s="30">
        <v>0.0</v>
      </c>
      <c r="J150" s="2"/>
      <c r="K150" s="57">
        <v>142.0</v>
      </c>
      <c r="L150" s="58">
        <f t="shared" ref="L150:Q150" si="149">(C150-C$210)/C$212</f>
        <v>0.02095705742</v>
      </c>
      <c r="M150" s="58">
        <f t="shared" si="149"/>
        <v>-0.6281548689</v>
      </c>
      <c r="N150" s="58">
        <f t="shared" si="149"/>
        <v>-0.2829448474</v>
      </c>
      <c r="O150" s="58">
        <f t="shared" si="149"/>
        <v>-0.1836984537</v>
      </c>
      <c r="P150" s="58">
        <f t="shared" si="149"/>
        <v>0.444759982</v>
      </c>
      <c r="Q150" s="58">
        <f t="shared" si="149"/>
        <v>0.4575978212</v>
      </c>
      <c r="R150" s="59">
        <v>0.0</v>
      </c>
      <c r="S150" s="33">
        <f t="shared" si="7"/>
        <v>-0.1697485392</v>
      </c>
      <c r="T150" s="33">
        <f t="shared" si="8"/>
        <v>-0.02734630756</v>
      </c>
      <c r="U150" s="54">
        <f t="shared" si="9"/>
        <v>0.02229230759</v>
      </c>
      <c r="V150" s="22"/>
      <c r="W150" s="22"/>
      <c r="X150" s="22"/>
    </row>
    <row r="151" ht="19.5" customHeight="1">
      <c r="A151" s="2"/>
      <c r="B151" s="26">
        <v>143.0</v>
      </c>
      <c r="C151" s="45">
        <v>32.125359066172116</v>
      </c>
      <c r="D151" s="45">
        <v>0.6719553159967042</v>
      </c>
      <c r="E151" s="45">
        <v>0.7015528277136874</v>
      </c>
      <c r="F151" s="46">
        <v>33664.057533347535</v>
      </c>
      <c r="G151" s="46">
        <v>-1578.9263142581913</v>
      </c>
      <c r="H151" s="46">
        <v>-1008.0258536497366</v>
      </c>
      <c r="I151" s="30">
        <v>0.0</v>
      </c>
      <c r="J151" s="2"/>
      <c r="K151" s="57">
        <v>143.0</v>
      </c>
      <c r="L151" s="58">
        <f t="shared" ref="L151:Q151" si="150">(C151-C$210)/C$212</f>
        <v>-0.3097323605</v>
      </c>
      <c r="M151" s="58">
        <f t="shared" si="150"/>
        <v>-1.17272813</v>
      </c>
      <c r="N151" s="58">
        <f t="shared" si="150"/>
        <v>-0.1262495996</v>
      </c>
      <c r="O151" s="58">
        <f t="shared" si="150"/>
        <v>-0.3087164852</v>
      </c>
      <c r="P151" s="58">
        <f t="shared" si="150"/>
        <v>0.4170534958</v>
      </c>
      <c r="Q151" s="58">
        <f t="shared" si="150"/>
        <v>0.7186467849</v>
      </c>
      <c r="R151" s="59">
        <v>0.0</v>
      </c>
      <c r="S151" s="33">
        <f t="shared" si="7"/>
        <v>-0.617424053</v>
      </c>
      <c r="T151" s="33">
        <f t="shared" si="8"/>
        <v>-0.5691952368</v>
      </c>
      <c r="U151" s="54">
        <f t="shared" si="9"/>
        <v>-0.1310953391</v>
      </c>
      <c r="V151" s="22"/>
      <c r="W151" s="22"/>
      <c r="X151" s="22"/>
    </row>
    <row r="152" ht="19.5" customHeight="1">
      <c r="A152" s="2"/>
      <c r="B152" s="26">
        <v>144.0</v>
      </c>
      <c r="C152" s="45">
        <v>40.25258222151517</v>
      </c>
      <c r="D152" s="45">
        <v>13.844884894739607</v>
      </c>
      <c r="E152" s="45">
        <v>0.0901188496507371</v>
      </c>
      <c r="F152" s="46">
        <v>65386.320770370585</v>
      </c>
      <c r="G152" s="46">
        <v>-1808.0866179967936</v>
      </c>
      <c r="H152" s="46">
        <v>-6357.506683623276</v>
      </c>
      <c r="I152" s="30">
        <v>0.0</v>
      </c>
      <c r="J152" s="2"/>
      <c r="K152" s="57">
        <v>144.0</v>
      </c>
      <c r="L152" s="58">
        <f t="shared" ref="L152:Q152" si="151">(C152-C$210)/C$212</f>
        <v>0.6810093382</v>
      </c>
      <c r="M152" s="58">
        <f t="shared" si="151"/>
        <v>0.7721863882</v>
      </c>
      <c r="N152" s="58">
        <f t="shared" si="151"/>
        <v>-1.113957337</v>
      </c>
      <c r="O152" s="58">
        <f t="shared" si="151"/>
        <v>0.3540646078</v>
      </c>
      <c r="P152" s="58">
        <f t="shared" si="151"/>
        <v>0.358174058</v>
      </c>
      <c r="Q152" s="58">
        <f t="shared" si="151"/>
        <v>0.002752366343</v>
      </c>
      <c r="R152" s="59">
        <v>0.0</v>
      </c>
      <c r="S152" s="33">
        <f t="shared" si="7"/>
        <v>0.7929543584</v>
      </c>
      <c r="T152" s="33">
        <f t="shared" si="8"/>
        <v>1.416740013</v>
      </c>
      <c r="U152" s="54">
        <f t="shared" si="9"/>
        <v>0.4336373517</v>
      </c>
      <c r="V152" s="22"/>
      <c r="W152" s="22"/>
      <c r="X152" s="22"/>
    </row>
    <row r="153" ht="19.5" customHeight="1">
      <c r="A153" s="2"/>
      <c r="B153" s="26">
        <v>145.0</v>
      </c>
      <c r="C153" s="45">
        <v>40.21544912849978</v>
      </c>
      <c r="D153" s="45">
        <v>24.205311966903643</v>
      </c>
      <c r="E153" s="45">
        <v>1.2956305299209425</v>
      </c>
      <c r="F153" s="46">
        <v>77330.26567745292</v>
      </c>
      <c r="G153" s="46">
        <v>-13081.84498457511</v>
      </c>
      <c r="H153" s="46">
        <v>-11505.480539866288</v>
      </c>
      <c r="I153" s="30">
        <v>0.0</v>
      </c>
      <c r="J153" s="2"/>
      <c r="K153" s="57">
        <v>145.0</v>
      </c>
      <c r="L153" s="58">
        <f t="shared" ref="L153:Q153" si="152">(C153-C$210)/C$212</f>
        <v>0.6764826625</v>
      </c>
      <c r="M153" s="58">
        <f t="shared" si="152"/>
        <v>2.301849544</v>
      </c>
      <c r="N153" s="58">
        <f t="shared" si="152"/>
        <v>0.8334208863</v>
      </c>
      <c r="O153" s="58">
        <f t="shared" si="152"/>
        <v>0.6036124034</v>
      </c>
      <c r="P153" s="58">
        <f t="shared" si="152"/>
        <v>-2.538455696</v>
      </c>
      <c r="Q153" s="58">
        <f t="shared" si="152"/>
        <v>-0.686175376</v>
      </c>
      <c r="R153" s="59">
        <v>0.0</v>
      </c>
      <c r="S153" s="33">
        <f t="shared" si="7"/>
        <v>1.022488701</v>
      </c>
      <c r="T153" s="33">
        <f t="shared" si="8"/>
        <v>0.5596655544</v>
      </c>
      <c r="U153" s="54">
        <f t="shared" si="9"/>
        <v>0.0714627076</v>
      </c>
      <c r="V153" s="22"/>
      <c r="W153" s="22"/>
      <c r="X153" s="22"/>
    </row>
    <row r="154" ht="19.5" customHeight="1">
      <c r="A154" s="2"/>
      <c r="B154" s="26">
        <v>146.0</v>
      </c>
      <c r="C154" s="45">
        <v>23.44257710633401</v>
      </c>
      <c r="D154" s="45">
        <v>4.829643649316593</v>
      </c>
      <c r="E154" s="45">
        <v>0.5997495237221843</v>
      </c>
      <c r="F154" s="46">
        <v>22267.45809439581</v>
      </c>
      <c r="G154" s="46">
        <v>-646.3335513563552</v>
      </c>
      <c r="H154" s="46">
        <v>-3964.4083861740382</v>
      </c>
      <c r="I154" s="30">
        <v>0.0</v>
      </c>
      <c r="J154" s="2"/>
      <c r="K154" s="57">
        <v>146.0</v>
      </c>
      <c r="L154" s="58">
        <f t="shared" ref="L154:Q154" si="153">(C154-C$210)/C$212</f>
        <v>-1.368198947</v>
      </c>
      <c r="M154" s="58">
        <f t="shared" si="153"/>
        <v>-0.5588670789</v>
      </c>
      <c r="N154" s="58">
        <f t="shared" si="153"/>
        <v>-0.2907022055</v>
      </c>
      <c r="O154" s="58">
        <f t="shared" si="153"/>
        <v>-0.5468284565</v>
      </c>
      <c r="P154" s="58">
        <f t="shared" si="153"/>
        <v>0.6566697673</v>
      </c>
      <c r="Q154" s="58">
        <f t="shared" si="153"/>
        <v>0.3230088115</v>
      </c>
      <c r="R154" s="59">
        <v>0.0</v>
      </c>
      <c r="S154" s="33">
        <f t="shared" si="7"/>
        <v>-1.200533182</v>
      </c>
      <c r="T154" s="33">
        <f t="shared" si="8"/>
        <v>-0.9803596038</v>
      </c>
      <c r="U154" s="54">
        <f t="shared" si="9"/>
        <v>-0.2988431806</v>
      </c>
      <c r="V154" s="22"/>
      <c r="W154" s="22"/>
      <c r="X154" s="22"/>
    </row>
    <row r="155" ht="19.5" customHeight="1">
      <c r="A155" s="2"/>
      <c r="B155" s="26">
        <v>147.0</v>
      </c>
      <c r="C155" s="45">
        <v>33.271497808276905</v>
      </c>
      <c r="D155" s="45">
        <v>5.474687443749677</v>
      </c>
      <c r="E155" s="45">
        <v>1.0998939035659725</v>
      </c>
      <c r="F155" s="46">
        <v>44970.09722163314</v>
      </c>
      <c r="G155" s="46">
        <v>-3555.1902825171583</v>
      </c>
      <c r="H155" s="46">
        <v>-10735.317090361243</v>
      </c>
      <c r="I155" s="30">
        <v>1.0</v>
      </c>
      <c r="J155" s="2"/>
      <c r="K155" s="57">
        <v>147.0</v>
      </c>
      <c r="L155" s="58">
        <f t="shared" ref="L155:Q155" si="154">(C155-C$210)/C$212</f>
        <v>-0.1700133664</v>
      </c>
      <c r="M155" s="58">
        <f t="shared" si="154"/>
        <v>-0.4636297185</v>
      </c>
      <c r="N155" s="58">
        <f t="shared" si="154"/>
        <v>0.517228808</v>
      </c>
      <c r="O155" s="58">
        <f t="shared" si="154"/>
        <v>-0.0724966012</v>
      </c>
      <c r="P155" s="58">
        <f t="shared" si="154"/>
        <v>-0.0907190523</v>
      </c>
      <c r="Q155" s="58">
        <f t="shared" si="154"/>
        <v>-0.5831082312</v>
      </c>
      <c r="R155" s="59">
        <v>1.0</v>
      </c>
      <c r="S155" s="33">
        <f t="shared" si="7"/>
        <v>-0.6085257342</v>
      </c>
      <c r="T155" s="33">
        <f t="shared" si="8"/>
        <v>-0.8975246396</v>
      </c>
      <c r="U155" s="54">
        <f t="shared" si="9"/>
        <v>-0.2759933939</v>
      </c>
      <c r="V155" s="22"/>
      <c r="W155" s="22"/>
      <c r="X155" s="22"/>
    </row>
    <row r="156" ht="19.5" customHeight="1">
      <c r="A156" s="2"/>
      <c r="B156" s="26">
        <v>148.0</v>
      </c>
      <c r="C156" s="45">
        <v>49.8543407871401</v>
      </c>
      <c r="D156" s="45">
        <v>5.385847010035075</v>
      </c>
      <c r="E156" s="45">
        <v>1.7915490282693887</v>
      </c>
      <c r="F156" s="46">
        <v>80182.12406029463</v>
      </c>
      <c r="G156" s="46">
        <v>-13904.697901656828</v>
      </c>
      <c r="H156" s="46">
        <v>-13034.715692999582</v>
      </c>
      <c r="I156" s="30">
        <v>1.0</v>
      </c>
      <c r="J156" s="2"/>
      <c r="K156" s="57">
        <v>148.0</v>
      </c>
      <c r="L156" s="58">
        <f t="shared" ref="L156:Q156" si="155">(C156-C$210)/C$212</f>
        <v>1.851502926</v>
      </c>
      <c r="M156" s="58">
        <f t="shared" si="155"/>
        <v>-0.4767465464</v>
      </c>
      <c r="N156" s="58">
        <f t="shared" si="155"/>
        <v>1.63452543</v>
      </c>
      <c r="O156" s="58">
        <f t="shared" si="155"/>
        <v>0.6631969861</v>
      </c>
      <c r="P156" s="58">
        <f t="shared" si="155"/>
        <v>-2.749875896</v>
      </c>
      <c r="Q156" s="58">
        <f t="shared" si="155"/>
        <v>-0.8908253122</v>
      </c>
      <c r="R156" s="59">
        <v>1.0</v>
      </c>
      <c r="S156" s="33">
        <f t="shared" si="7"/>
        <v>0.01645948354</v>
      </c>
      <c r="T156" s="33">
        <f t="shared" si="8"/>
        <v>-1.033160687</v>
      </c>
      <c r="U156" s="54">
        <f t="shared" si="9"/>
        <v>-0.3205495684</v>
      </c>
      <c r="V156" s="22"/>
      <c r="W156" s="22"/>
      <c r="X156" s="22"/>
    </row>
    <row r="157" ht="19.5" customHeight="1">
      <c r="A157" s="2"/>
      <c r="B157" s="26">
        <v>149.0</v>
      </c>
      <c r="C157" s="45">
        <v>29.006625735688623</v>
      </c>
      <c r="D157" s="45">
        <v>4.910128957913054</v>
      </c>
      <c r="E157" s="45">
        <v>1.0154417084597371</v>
      </c>
      <c r="F157" s="46">
        <v>35784.33562284307</v>
      </c>
      <c r="G157" s="46">
        <v>-1573.9983799705872</v>
      </c>
      <c r="H157" s="46">
        <v>-4676.624834002067</v>
      </c>
      <c r="I157" s="30">
        <v>0.0</v>
      </c>
      <c r="J157" s="2"/>
      <c r="K157" s="57">
        <v>149.0</v>
      </c>
      <c r="L157" s="58">
        <f t="shared" ref="L157:Q157" si="156">(C157-C$210)/C$212</f>
        <v>-0.6899186921</v>
      </c>
      <c r="M157" s="58">
        <f t="shared" si="156"/>
        <v>-0.5469838418</v>
      </c>
      <c r="N157" s="58">
        <f t="shared" si="156"/>
        <v>0.3808051065</v>
      </c>
      <c r="O157" s="58">
        <f t="shared" si="156"/>
        <v>-0.2644169906</v>
      </c>
      <c r="P157" s="58">
        <f t="shared" si="156"/>
        <v>0.4183196575</v>
      </c>
      <c r="Q157" s="58">
        <f t="shared" si="156"/>
        <v>0.2276964259</v>
      </c>
      <c r="R157" s="59">
        <v>0.0</v>
      </c>
      <c r="S157" s="33">
        <f t="shared" si="7"/>
        <v>-0.3969197404</v>
      </c>
      <c r="T157" s="33">
        <f t="shared" si="8"/>
        <v>-0.5952296409</v>
      </c>
      <c r="U157" s="54">
        <f t="shared" si="9"/>
        <v>-0.1710606882</v>
      </c>
      <c r="V157" s="22"/>
      <c r="W157" s="22"/>
      <c r="X157" s="22"/>
    </row>
    <row r="158" ht="19.5" customHeight="1">
      <c r="A158" s="2"/>
      <c r="B158" s="26">
        <v>150.0</v>
      </c>
      <c r="C158" s="45">
        <v>25.956801637543002</v>
      </c>
      <c r="D158" s="45">
        <v>5.2980374701553865</v>
      </c>
      <c r="E158" s="45">
        <v>0.03181595334735473</v>
      </c>
      <c r="F158" s="46">
        <v>76293.34905423732</v>
      </c>
      <c r="G158" s="46">
        <v>-4397.208334732502</v>
      </c>
      <c r="H158" s="46">
        <v>-6020.494037636813</v>
      </c>
      <c r="I158" s="30">
        <v>0.0</v>
      </c>
      <c r="J158" s="2"/>
      <c r="K158" s="57">
        <v>150.0</v>
      </c>
      <c r="L158" s="58">
        <f t="shared" ref="L158:Q158" si="157">(C158-C$210)/C$212</f>
        <v>-1.061704707</v>
      </c>
      <c r="M158" s="58">
        <f t="shared" si="157"/>
        <v>-0.4897111681</v>
      </c>
      <c r="N158" s="58">
        <f t="shared" si="157"/>
        <v>-1.208139577</v>
      </c>
      <c r="O158" s="58">
        <f t="shared" si="157"/>
        <v>0.5819478479</v>
      </c>
      <c r="P158" s="58">
        <f t="shared" si="157"/>
        <v>-0.3070634571</v>
      </c>
      <c r="Q158" s="58">
        <f t="shared" si="157"/>
        <v>0.04785309292</v>
      </c>
      <c r="R158" s="59">
        <v>0.0</v>
      </c>
      <c r="S158" s="33">
        <f t="shared" si="7"/>
        <v>-1.50559399</v>
      </c>
      <c r="T158" s="33">
        <f t="shared" si="8"/>
        <v>-0.8106637099</v>
      </c>
      <c r="U158" s="54">
        <f t="shared" si="9"/>
        <v>-0.2457356782</v>
      </c>
      <c r="V158" s="22"/>
      <c r="W158" s="22"/>
      <c r="X158" s="22"/>
    </row>
    <row r="159" ht="19.5" customHeight="1">
      <c r="A159" s="2"/>
      <c r="B159" s="26">
        <v>151.0</v>
      </c>
      <c r="C159" s="45">
        <v>24.391708287537227</v>
      </c>
      <c r="D159" s="45">
        <v>4.493723905208958</v>
      </c>
      <c r="E159" s="45">
        <v>0.8532819496115915</v>
      </c>
      <c r="F159" s="46">
        <v>23507.488154452858</v>
      </c>
      <c r="G159" s="46">
        <v>-209.79664560774458</v>
      </c>
      <c r="H159" s="46">
        <v>-1695.71996510205</v>
      </c>
      <c r="I159" s="30">
        <v>0.0</v>
      </c>
      <c r="J159" s="2"/>
      <c r="K159" s="57">
        <v>151.0</v>
      </c>
      <c r="L159" s="58">
        <f t="shared" ref="L159:Q159" si="158">(C159-C$210)/C$212</f>
        <v>-1.252495979</v>
      </c>
      <c r="M159" s="58">
        <f t="shared" si="158"/>
        <v>-0.6084638814</v>
      </c>
      <c r="N159" s="58">
        <f t="shared" si="158"/>
        <v>0.1188529511</v>
      </c>
      <c r="O159" s="58">
        <f t="shared" si="158"/>
        <v>-0.5209202017</v>
      </c>
      <c r="P159" s="58">
        <f t="shared" si="158"/>
        <v>0.7688316346</v>
      </c>
      <c r="Q159" s="58">
        <f t="shared" si="158"/>
        <v>0.6266161016</v>
      </c>
      <c r="R159" s="59">
        <v>0.0</v>
      </c>
      <c r="S159" s="33">
        <f t="shared" si="7"/>
        <v>-0.6580123187</v>
      </c>
      <c r="T159" s="33">
        <f t="shared" si="8"/>
        <v>-0.6831289777</v>
      </c>
      <c r="U159" s="54">
        <f t="shared" si="9"/>
        <v>-0.1972864652</v>
      </c>
      <c r="V159" s="22"/>
      <c r="W159" s="22"/>
      <c r="X159" s="22"/>
    </row>
    <row r="160" ht="19.5" customHeight="1">
      <c r="A160" s="2"/>
      <c r="B160" s="26">
        <v>152.0</v>
      </c>
      <c r="C160" s="45">
        <v>27.086531598944024</v>
      </c>
      <c r="D160" s="45">
        <v>5.494153293477577</v>
      </c>
      <c r="E160" s="45">
        <v>0.07654751974898413</v>
      </c>
      <c r="F160" s="46">
        <v>12590.354258919511</v>
      </c>
      <c r="G160" s="46">
        <v>-754.5195499480393</v>
      </c>
      <c r="H160" s="46">
        <v>-1581.8851993413732</v>
      </c>
      <c r="I160" s="30">
        <v>0.0</v>
      </c>
      <c r="J160" s="2"/>
      <c r="K160" s="57">
        <v>152.0</v>
      </c>
      <c r="L160" s="58">
        <f t="shared" ref="L160:Q160" si="159">(C160-C$210)/C$212</f>
        <v>-0.9239860101</v>
      </c>
      <c r="M160" s="58">
        <f t="shared" si="159"/>
        <v>-0.4607556871</v>
      </c>
      <c r="N160" s="58">
        <f t="shared" si="159"/>
        <v>-1.135880403</v>
      </c>
      <c r="O160" s="58">
        <f t="shared" si="159"/>
        <v>-0.7490145808</v>
      </c>
      <c r="P160" s="58">
        <f t="shared" si="159"/>
        <v>0.6288729339</v>
      </c>
      <c r="Q160" s="58">
        <f t="shared" si="159"/>
        <v>0.6418500423</v>
      </c>
      <c r="R160" s="59">
        <v>0.0</v>
      </c>
      <c r="S160" s="33">
        <f t="shared" si="7"/>
        <v>-1.273444099</v>
      </c>
      <c r="T160" s="33">
        <f t="shared" si="8"/>
        <v>-0.5869333341</v>
      </c>
      <c r="U160" s="54">
        <f t="shared" si="9"/>
        <v>-0.1726066604</v>
      </c>
      <c r="V160" s="22"/>
      <c r="W160" s="22"/>
      <c r="X160" s="22"/>
    </row>
    <row r="161" ht="19.5" customHeight="1">
      <c r="A161" s="2"/>
      <c r="B161" s="26">
        <v>153.0</v>
      </c>
      <c r="C161" s="45">
        <v>31.042745838028427</v>
      </c>
      <c r="D161" s="45">
        <v>10.964524869784432</v>
      </c>
      <c r="E161" s="45">
        <v>0.9987693370612563</v>
      </c>
      <c r="F161" s="46">
        <v>28163.570419126732</v>
      </c>
      <c r="G161" s="46">
        <v>-350.9637216755374</v>
      </c>
      <c r="H161" s="46">
        <v>-2871.0596415199716</v>
      </c>
      <c r="I161" s="30">
        <v>0.0</v>
      </c>
      <c r="J161" s="2"/>
      <c r="K161" s="57">
        <v>153.0</v>
      </c>
      <c r="L161" s="58">
        <f t="shared" ref="L161:Q161" si="160">(C161-C$210)/C$212</f>
        <v>-0.441707335</v>
      </c>
      <c r="M161" s="58">
        <f t="shared" si="160"/>
        <v>0.3469162159</v>
      </c>
      <c r="N161" s="58">
        <f t="shared" si="160"/>
        <v>0.3538726317</v>
      </c>
      <c r="O161" s="58">
        <f t="shared" si="160"/>
        <v>-0.4236395232</v>
      </c>
      <c r="P161" s="58">
        <f t="shared" si="160"/>
        <v>0.7325607886</v>
      </c>
      <c r="Q161" s="58">
        <f t="shared" si="160"/>
        <v>0.4693262372</v>
      </c>
      <c r="R161" s="59">
        <v>0.0</v>
      </c>
      <c r="S161" s="33">
        <f t="shared" si="7"/>
        <v>0.6250946139</v>
      </c>
      <c r="T161" s="33">
        <f t="shared" si="8"/>
        <v>0.4621112626</v>
      </c>
      <c r="U161" s="54">
        <f t="shared" si="9"/>
        <v>0.1366912767</v>
      </c>
      <c r="V161" s="22"/>
      <c r="W161" s="22"/>
      <c r="X161" s="22"/>
    </row>
    <row r="162" ht="19.5" customHeight="1">
      <c r="A162" s="2"/>
      <c r="B162" s="26">
        <v>154.0</v>
      </c>
      <c r="C162" s="45">
        <v>31.4862822173566</v>
      </c>
      <c r="D162" s="45">
        <v>2.0154751355724474</v>
      </c>
      <c r="E162" s="45">
        <v>0.7211425188886347</v>
      </c>
      <c r="F162" s="46">
        <v>22928.429233305676</v>
      </c>
      <c r="G162" s="46">
        <v>-4104.037344568258</v>
      </c>
      <c r="H162" s="46">
        <v>-2219.8617619345287</v>
      </c>
      <c r="I162" s="30">
        <v>0.0</v>
      </c>
      <c r="J162" s="2"/>
      <c r="K162" s="57">
        <v>154.0</v>
      </c>
      <c r="L162" s="58">
        <f t="shared" ref="L162:Q162" si="161">(C162-C$210)/C$212</f>
        <v>-0.3876384387</v>
      </c>
      <c r="M162" s="58">
        <f t="shared" si="161"/>
        <v>-0.9743644189</v>
      </c>
      <c r="N162" s="58">
        <f t="shared" si="161"/>
        <v>-0.09460449938</v>
      </c>
      <c r="O162" s="58">
        <f t="shared" si="161"/>
        <v>-0.533018623</v>
      </c>
      <c r="P162" s="58">
        <f t="shared" si="161"/>
        <v>-0.2317373958</v>
      </c>
      <c r="Q162" s="58">
        <f t="shared" si="161"/>
        <v>0.5564728113</v>
      </c>
      <c r="R162" s="59">
        <v>0.0</v>
      </c>
      <c r="S162" s="33">
        <f t="shared" si="7"/>
        <v>-1.1310692</v>
      </c>
      <c r="T162" s="33">
        <f t="shared" si="8"/>
        <v>-1.088326302</v>
      </c>
      <c r="U162" s="54">
        <f t="shared" si="9"/>
        <v>-0.314057213</v>
      </c>
      <c r="V162" s="22"/>
      <c r="W162" s="22"/>
      <c r="X162" s="22"/>
    </row>
    <row r="163" ht="19.5" customHeight="1">
      <c r="A163" s="2"/>
      <c r="B163" s="26">
        <v>155.0</v>
      </c>
      <c r="C163" s="45">
        <v>33.92776486885958</v>
      </c>
      <c r="D163" s="45">
        <v>4.600738159602804</v>
      </c>
      <c r="E163" s="45">
        <v>0.8029376424465604</v>
      </c>
      <c r="F163" s="46">
        <v>16859.347786606322</v>
      </c>
      <c r="G163" s="46">
        <v>-1908.3582769177688</v>
      </c>
      <c r="H163" s="46">
        <v>-2807.0082790126608</v>
      </c>
      <c r="I163" s="30">
        <v>0.0</v>
      </c>
      <c r="J163" s="2"/>
      <c r="K163" s="57">
        <v>155.0</v>
      </c>
      <c r="L163" s="58">
        <f t="shared" ref="L163:Q163" si="162">(C163-C$210)/C$212</f>
        <v>-0.09001173113</v>
      </c>
      <c r="M163" s="58">
        <f t="shared" si="162"/>
        <v>-0.5926637835</v>
      </c>
      <c r="N163" s="58">
        <f t="shared" si="162"/>
        <v>0.03752698053</v>
      </c>
      <c r="O163" s="58">
        <f t="shared" si="162"/>
        <v>-0.659821443</v>
      </c>
      <c r="P163" s="58">
        <f t="shared" si="162"/>
        <v>0.3324107002</v>
      </c>
      <c r="Q163" s="58">
        <f t="shared" si="162"/>
        <v>0.4778979126</v>
      </c>
      <c r="R163" s="59">
        <v>0.0</v>
      </c>
      <c r="S163" s="33">
        <f t="shared" si="7"/>
        <v>-0.3862035433</v>
      </c>
      <c r="T163" s="33">
        <f t="shared" si="8"/>
        <v>-0.4082125745</v>
      </c>
      <c r="U163" s="54">
        <f t="shared" si="9"/>
        <v>-0.106437669</v>
      </c>
      <c r="V163" s="22"/>
      <c r="W163" s="22"/>
      <c r="X163" s="22"/>
    </row>
    <row r="164" ht="19.5" customHeight="1">
      <c r="A164" s="2"/>
      <c r="B164" s="26">
        <v>156.0</v>
      </c>
      <c r="C164" s="45">
        <v>26.493612170230357</v>
      </c>
      <c r="D164" s="45">
        <v>0.4515735686717759</v>
      </c>
      <c r="E164" s="45">
        <v>0.17455950108433682</v>
      </c>
      <c r="F164" s="46">
        <v>16585.036067715944</v>
      </c>
      <c r="G164" s="46">
        <v>-3910.0037183358772</v>
      </c>
      <c r="H164" s="46">
        <v>-5586.627989284853</v>
      </c>
      <c r="I164" s="30">
        <v>1.0</v>
      </c>
      <c r="J164" s="2"/>
      <c r="K164" s="57">
        <v>156.0</v>
      </c>
      <c r="L164" s="58">
        <f t="shared" ref="L164:Q164" si="163">(C164-C$210)/C$212</f>
        <v>-0.9962653103</v>
      </c>
      <c r="M164" s="58">
        <f t="shared" si="163"/>
        <v>-1.205266349</v>
      </c>
      <c r="N164" s="58">
        <f t="shared" si="163"/>
        <v>-0.9775522827</v>
      </c>
      <c r="O164" s="58">
        <f t="shared" si="163"/>
        <v>-0.6655527056</v>
      </c>
      <c r="P164" s="58">
        <f t="shared" si="163"/>
        <v>-0.1818832517</v>
      </c>
      <c r="Q164" s="58">
        <f t="shared" si="163"/>
        <v>0.1059152287</v>
      </c>
      <c r="R164" s="59">
        <v>1.0</v>
      </c>
      <c r="S164" s="33">
        <f t="shared" si="7"/>
        <v>-2.523548252</v>
      </c>
      <c r="T164" s="33">
        <f t="shared" si="8"/>
        <v>-1.946621385</v>
      </c>
      <c r="U164" s="54">
        <f t="shared" si="9"/>
        <v>-0.5886104775</v>
      </c>
      <c r="V164" s="22"/>
      <c r="W164" s="22"/>
      <c r="X164" s="22"/>
    </row>
    <row r="165" ht="19.5" customHeight="1">
      <c r="A165" s="2"/>
      <c r="B165" s="26">
        <v>157.0</v>
      </c>
      <c r="C165" s="45">
        <v>33.77923857886239</v>
      </c>
      <c r="D165" s="45">
        <v>7.629263012264866</v>
      </c>
      <c r="E165" s="45">
        <v>0.3066340143800901</v>
      </c>
      <c r="F165" s="46">
        <v>31945.446568770618</v>
      </c>
      <c r="G165" s="46">
        <v>-1571.9103579919438</v>
      </c>
      <c r="H165" s="46">
        <v>-2553.275039142054</v>
      </c>
      <c r="I165" s="30">
        <v>0.0</v>
      </c>
      <c r="J165" s="2"/>
      <c r="K165" s="57">
        <v>157.0</v>
      </c>
      <c r="L165" s="58">
        <f t="shared" ref="L165:Q165" si="164">(C165-C$210)/C$212</f>
        <v>-0.1081176925</v>
      </c>
      <c r="M165" s="58">
        <f t="shared" si="164"/>
        <v>-0.1455178453</v>
      </c>
      <c r="N165" s="58">
        <f t="shared" si="164"/>
        <v>-0.7641996996</v>
      </c>
      <c r="O165" s="58">
        <f t="shared" si="164"/>
        <v>-0.3446238492</v>
      </c>
      <c r="P165" s="58">
        <f t="shared" si="164"/>
        <v>0.4188561447</v>
      </c>
      <c r="Q165" s="58">
        <f t="shared" si="164"/>
        <v>0.5118537704</v>
      </c>
      <c r="R165" s="59">
        <v>0.0</v>
      </c>
      <c r="S165" s="33">
        <f t="shared" si="7"/>
        <v>-0.2622005626</v>
      </c>
      <c r="T165" s="33">
        <f t="shared" si="8"/>
        <v>0.17764264</v>
      </c>
      <c r="U165" s="54">
        <f t="shared" si="9"/>
        <v>0.06649010559</v>
      </c>
      <c r="V165" s="22"/>
      <c r="W165" s="22"/>
      <c r="X165" s="22"/>
    </row>
    <row r="166" ht="19.5" customHeight="1">
      <c r="A166" s="2"/>
      <c r="B166" s="26">
        <v>158.0</v>
      </c>
      <c r="C166" s="45">
        <v>33.09714255280392</v>
      </c>
      <c r="D166" s="45">
        <v>11.116102230659205</v>
      </c>
      <c r="E166" s="45">
        <v>0.182764088937398</v>
      </c>
      <c r="F166" s="46">
        <v>27089.625889466384</v>
      </c>
      <c r="G166" s="46">
        <v>-1534.8207524364334</v>
      </c>
      <c r="H166" s="46">
        <v>-4258.4017952087925</v>
      </c>
      <c r="I166" s="30">
        <v>1.0</v>
      </c>
      <c r="J166" s="2"/>
      <c r="K166" s="57">
        <v>158.0</v>
      </c>
      <c r="L166" s="58">
        <f t="shared" ref="L166:Q166" si="165">(C166-C$210)/C$212</f>
        <v>-0.1912679842</v>
      </c>
      <c r="M166" s="58">
        <f t="shared" si="165"/>
        <v>0.3692958247</v>
      </c>
      <c r="N166" s="58">
        <f t="shared" si="165"/>
        <v>-0.9642986279</v>
      </c>
      <c r="O166" s="58">
        <f t="shared" si="165"/>
        <v>-0.4460777119</v>
      </c>
      <c r="P166" s="58">
        <f t="shared" si="165"/>
        <v>0.4283857843</v>
      </c>
      <c r="Q166" s="58">
        <f t="shared" si="165"/>
        <v>0.2836651355</v>
      </c>
      <c r="R166" s="59">
        <v>1.0</v>
      </c>
      <c r="S166" s="33">
        <f t="shared" si="7"/>
        <v>-0.2585776957</v>
      </c>
      <c r="T166" s="33">
        <f t="shared" si="8"/>
        <v>0.3217950028</v>
      </c>
      <c r="U166" s="54">
        <f t="shared" si="9"/>
        <v>0.08880020969</v>
      </c>
      <c r="V166" s="22"/>
      <c r="W166" s="22"/>
      <c r="X166" s="22"/>
    </row>
    <row r="167" ht="19.5" customHeight="1">
      <c r="A167" s="2"/>
      <c r="B167" s="26">
        <v>159.0</v>
      </c>
      <c r="C167" s="45">
        <v>23.852719610272704</v>
      </c>
      <c r="D167" s="45">
        <v>0.5831533610018288</v>
      </c>
      <c r="E167" s="45">
        <v>0.03237957999715685</v>
      </c>
      <c r="F167" s="46">
        <v>33500.67384833221</v>
      </c>
      <c r="G167" s="46">
        <v>-4330.959467678489</v>
      </c>
      <c r="H167" s="46">
        <v>-8748.369109672627</v>
      </c>
      <c r="I167" s="30">
        <v>0.0</v>
      </c>
      <c r="J167" s="2"/>
      <c r="K167" s="57">
        <v>159.0</v>
      </c>
      <c r="L167" s="58">
        <f t="shared" ref="L167:Q167" si="166">(C167-C$210)/C$212</f>
        <v>-1.3182009</v>
      </c>
      <c r="M167" s="58">
        <f t="shared" si="166"/>
        <v>-1.185839277</v>
      </c>
      <c r="N167" s="58">
        <f t="shared" si="166"/>
        <v>-1.207229097</v>
      </c>
      <c r="O167" s="58">
        <f t="shared" si="166"/>
        <v>-0.312130101</v>
      </c>
      <c r="P167" s="58">
        <f t="shared" si="166"/>
        <v>-0.2900417654</v>
      </c>
      <c r="Q167" s="58">
        <f t="shared" si="166"/>
        <v>-0.3172048633</v>
      </c>
      <c r="R167" s="59">
        <v>0.0</v>
      </c>
      <c r="S167" s="33">
        <f t="shared" si="7"/>
        <v>-2.950007061</v>
      </c>
      <c r="T167" s="33">
        <f t="shared" si="8"/>
        <v>-2.231926036</v>
      </c>
      <c r="U167" s="54">
        <f t="shared" si="9"/>
        <v>-0.6846833814</v>
      </c>
      <c r="V167" s="22"/>
      <c r="W167" s="22"/>
      <c r="X167" s="22"/>
    </row>
    <row r="168" ht="19.5" customHeight="1">
      <c r="A168" s="2"/>
      <c r="B168" s="26">
        <v>160.0</v>
      </c>
      <c r="C168" s="45">
        <v>33.256634785565744</v>
      </c>
      <c r="D168" s="45">
        <v>7.613920062428544</v>
      </c>
      <c r="E168" s="45">
        <v>0.11149172785548651</v>
      </c>
      <c r="F168" s="46">
        <v>24082.794372280056</v>
      </c>
      <c r="G168" s="46">
        <v>-1325.2050882033445</v>
      </c>
      <c r="H168" s="46">
        <v>-923.5024398172844</v>
      </c>
      <c r="I168" s="30">
        <v>0.0</v>
      </c>
      <c r="J168" s="2"/>
      <c r="K168" s="57">
        <v>160.0</v>
      </c>
      <c r="L168" s="58">
        <f t="shared" ref="L168:Q168" si="167">(C168-C$210)/C$212</f>
        <v>-0.1718252295</v>
      </c>
      <c r="M168" s="58">
        <f t="shared" si="167"/>
        <v>-0.147783152</v>
      </c>
      <c r="N168" s="58">
        <f t="shared" si="167"/>
        <v>-1.079431684</v>
      </c>
      <c r="O168" s="58">
        <f t="shared" si="167"/>
        <v>-0.5089001866</v>
      </c>
      <c r="P168" s="58">
        <f t="shared" si="167"/>
        <v>0.4822435086</v>
      </c>
      <c r="Q168" s="58">
        <f t="shared" si="167"/>
        <v>0.7299581331</v>
      </c>
      <c r="R168" s="59">
        <v>0.0</v>
      </c>
      <c r="S168" s="33">
        <f t="shared" si="7"/>
        <v>-0.4151574811</v>
      </c>
      <c r="T168" s="33">
        <f t="shared" si="8"/>
        <v>0.2080483714</v>
      </c>
      <c r="U168" s="54">
        <f t="shared" si="9"/>
        <v>0.07673861472</v>
      </c>
      <c r="V168" s="22"/>
      <c r="W168" s="22"/>
      <c r="X168" s="22"/>
    </row>
    <row r="169" ht="19.5" customHeight="1">
      <c r="A169" s="2"/>
      <c r="B169" s="26">
        <v>161.0</v>
      </c>
      <c r="C169" s="45">
        <v>47.084543108723174</v>
      </c>
      <c r="D169" s="45">
        <v>29.568042939312495</v>
      </c>
      <c r="E169" s="45">
        <v>1.8445870725678315</v>
      </c>
      <c r="F169" s="46">
        <v>149418.10683488334</v>
      </c>
      <c r="G169" s="46">
        <v>-7972.945235467425</v>
      </c>
      <c r="H169" s="46">
        <v>-13568.392088970197</v>
      </c>
      <c r="I169" s="30">
        <v>0.0</v>
      </c>
      <c r="J169" s="2"/>
      <c r="K169" s="57">
        <v>161.0</v>
      </c>
      <c r="L169" s="58">
        <f t="shared" ref="L169:Q169" si="168">(C169-C$210)/C$212</f>
        <v>1.513853276</v>
      </c>
      <c r="M169" s="58">
        <f t="shared" si="168"/>
        <v>3.093628872</v>
      </c>
      <c r="N169" s="58">
        <f t="shared" si="168"/>
        <v>1.720202851</v>
      </c>
      <c r="O169" s="58">
        <f t="shared" si="168"/>
        <v>2.109761501</v>
      </c>
      <c r="P169" s="58">
        <f t="shared" si="168"/>
        <v>-1.225797526</v>
      </c>
      <c r="Q169" s="58">
        <f t="shared" si="168"/>
        <v>-0.9622445705</v>
      </c>
      <c r="R169" s="59">
        <v>0.0</v>
      </c>
      <c r="S169" s="33">
        <f t="shared" si="7"/>
        <v>4.186132081</v>
      </c>
      <c r="T169" s="33">
        <f t="shared" si="8"/>
        <v>3.181565262</v>
      </c>
      <c r="U169" s="54">
        <f t="shared" si="9"/>
        <v>0.9058403105</v>
      </c>
      <c r="V169" s="22"/>
      <c r="W169" s="22"/>
      <c r="X169" s="22"/>
    </row>
    <row r="170" ht="19.5" customHeight="1">
      <c r="A170" s="2"/>
      <c r="B170" s="26">
        <v>162.0</v>
      </c>
      <c r="C170" s="45">
        <v>20.43456700544771</v>
      </c>
      <c r="D170" s="45">
        <v>0.6244378137255424</v>
      </c>
      <c r="E170" s="45">
        <v>0.3145343700810879</v>
      </c>
      <c r="F170" s="46">
        <v>16942.23063501513</v>
      </c>
      <c r="G170" s="46">
        <v>-411.6131490144928</v>
      </c>
      <c r="H170" s="46">
        <v>-4703.8338246642</v>
      </c>
      <c r="I170" s="30">
        <v>1.0</v>
      </c>
      <c r="J170" s="2"/>
      <c r="K170" s="57">
        <v>162.0</v>
      </c>
      <c r="L170" s="58">
        <f t="shared" ref="L170:Q170" si="169">(C170-C$210)/C$212</f>
        <v>-1.734887664</v>
      </c>
      <c r="M170" s="58">
        <f t="shared" si="169"/>
        <v>-1.179743842</v>
      </c>
      <c r="N170" s="58">
        <f t="shared" si="169"/>
        <v>-0.7514375</v>
      </c>
      <c r="O170" s="58">
        <f t="shared" si="169"/>
        <v>-0.6580897511</v>
      </c>
      <c r="P170" s="58">
        <f t="shared" si="169"/>
        <v>0.7169777923</v>
      </c>
      <c r="Q170" s="58">
        <f t="shared" si="169"/>
        <v>0.224055182</v>
      </c>
      <c r="R170" s="59">
        <v>1.0</v>
      </c>
      <c r="S170" s="33">
        <f t="shared" si="7"/>
        <v>-2.24072848</v>
      </c>
      <c r="T170" s="33">
        <f t="shared" si="8"/>
        <v>-1.755974547</v>
      </c>
      <c r="U170" s="54">
        <f t="shared" si="9"/>
        <v>-0.5263376567</v>
      </c>
      <c r="V170" s="22"/>
      <c r="W170" s="22"/>
      <c r="X170" s="22"/>
    </row>
    <row r="171" ht="19.5" customHeight="1">
      <c r="A171" s="2"/>
      <c r="B171" s="26">
        <v>163.0</v>
      </c>
      <c r="C171" s="45">
        <v>31.652901407727953</v>
      </c>
      <c r="D171" s="45">
        <v>9.788566888767399</v>
      </c>
      <c r="E171" s="45">
        <v>0.20006011494447423</v>
      </c>
      <c r="F171" s="46">
        <v>29746.858882249864</v>
      </c>
      <c r="G171" s="46">
        <v>-396.0345192099095</v>
      </c>
      <c r="H171" s="46">
        <v>-194.0891405649055</v>
      </c>
      <c r="I171" s="30">
        <v>0.0</v>
      </c>
      <c r="J171" s="2"/>
      <c r="K171" s="57">
        <v>163.0</v>
      </c>
      <c r="L171" s="58">
        <f t="shared" ref="L171:Q171" si="170">(C171-C$210)/C$212</f>
        <v>-0.3673268788</v>
      </c>
      <c r="M171" s="58">
        <f t="shared" si="170"/>
        <v>0.1732921381</v>
      </c>
      <c r="N171" s="58">
        <f t="shared" si="170"/>
        <v>-0.9363587042</v>
      </c>
      <c r="O171" s="58">
        <f t="shared" si="170"/>
        <v>-0.3905594856</v>
      </c>
      <c r="P171" s="58">
        <f t="shared" si="170"/>
        <v>0.7209804967</v>
      </c>
      <c r="Q171" s="58">
        <f t="shared" si="170"/>
        <v>0.8275718879</v>
      </c>
      <c r="R171" s="59">
        <v>0.0</v>
      </c>
      <c r="S171" s="33">
        <f t="shared" si="7"/>
        <v>0.04837726314</v>
      </c>
      <c r="T171" s="33">
        <f t="shared" si="8"/>
        <v>0.6043687156</v>
      </c>
      <c r="U171" s="54">
        <f t="shared" si="9"/>
        <v>0.1927916316</v>
      </c>
      <c r="V171" s="22"/>
      <c r="W171" s="22"/>
      <c r="X171" s="22"/>
    </row>
    <row r="172" ht="19.5" customHeight="1">
      <c r="A172" s="2"/>
      <c r="B172" s="26">
        <v>164.0</v>
      </c>
      <c r="C172" s="45">
        <v>36.363257005594356</v>
      </c>
      <c r="D172" s="45">
        <v>14.104130764567063</v>
      </c>
      <c r="E172" s="45">
        <v>1.4140142398488664</v>
      </c>
      <c r="F172" s="46">
        <v>53737.47498860182</v>
      </c>
      <c r="G172" s="46">
        <v>-1597.101120230374</v>
      </c>
      <c r="H172" s="46">
        <v>-3615.74666311158</v>
      </c>
      <c r="I172" s="30">
        <v>0.0</v>
      </c>
      <c r="J172" s="2"/>
      <c r="K172" s="57">
        <v>164.0</v>
      </c>
      <c r="L172" s="58">
        <f t="shared" ref="L172:Q172" si="171">(C172-C$210)/C$212</f>
        <v>0.2068847082</v>
      </c>
      <c r="M172" s="58">
        <f t="shared" si="171"/>
        <v>0.8104626921</v>
      </c>
      <c r="N172" s="58">
        <f t="shared" si="171"/>
        <v>1.024657406</v>
      </c>
      <c r="O172" s="58">
        <f t="shared" si="171"/>
        <v>0.1106823913</v>
      </c>
      <c r="P172" s="58">
        <f t="shared" si="171"/>
        <v>0.4123837413</v>
      </c>
      <c r="Q172" s="58">
        <f t="shared" si="171"/>
        <v>0.3696684762</v>
      </c>
      <c r="R172" s="59">
        <v>0.0</v>
      </c>
      <c r="S172" s="33">
        <f t="shared" si="7"/>
        <v>1.842224842</v>
      </c>
      <c r="T172" s="33">
        <f t="shared" si="8"/>
        <v>1.267618609</v>
      </c>
      <c r="U172" s="54">
        <f t="shared" si="9"/>
        <v>0.3820164018</v>
      </c>
      <c r="V172" s="22"/>
      <c r="W172" s="22"/>
      <c r="X172" s="22"/>
    </row>
    <row r="173" ht="19.5" customHeight="1">
      <c r="A173" s="2"/>
      <c r="B173" s="26">
        <v>165.0</v>
      </c>
      <c r="C173" s="45">
        <v>33.93947340986774</v>
      </c>
      <c r="D173" s="45">
        <v>11.44133347201673</v>
      </c>
      <c r="E173" s="45">
        <v>0.8088086981980626</v>
      </c>
      <c r="F173" s="46">
        <v>31123.046114973742</v>
      </c>
      <c r="G173" s="46">
        <v>-4246.518157800423</v>
      </c>
      <c r="H173" s="46">
        <v>-2142.272407419081</v>
      </c>
      <c r="I173" s="30">
        <v>0.0</v>
      </c>
      <c r="J173" s="2"/>
      <c r="K173" s="57">
        <v>165.0</v>
      </c>
      <c r="L173" s="58">
        <f t="shared" ref="L173:Q173" si="172">(C173-C$210)/C$212</f>
        <v>-0.08858441216</v>
      </c>
      <c r="M173" s="58">
        <f t="shared" si="172"/>
        <v>0.4173145254</v>
      </c>
      <c r="N173" s="58">
        <f t="shared" si="172"/>
        <v>0.04701105796</v>
      </c>
      <c r="O173" s="58">
        <f t="shared" si="172"/>
        <v>-0.3618064654</v>
      </c>
      <c r="P173" s="58">
        <f t="shared" si="172"/>
        <v>-0.2683457876</v>
      </c>
      <c r="Q173" s="58">
        <f t="shared" si="172"/>
        <v>0.5668562088</v>
      </c>
      <c r="R173" s="59">
        <v>0.0</v>
      </c>
      <c r="S173" s="33">
        <f t="shared" si="7"/>
        <v>0.2357574991</v>
      </c>
      <c r="T173" s="33">
        <f t="shared" si="8"/>
        <v>0.2218576202</v>
      </c>
      <c r="U173" s="54">
        <f t="shared" si="9"/>
        <v>0.05308681381</v>
      </c>
      <c r="V173" s="22"/>
      <c r="W173" s="22"/>
      <c r="X173" s="22"/>
    </row>
    <row r="174" ht="19.5" customHeight="1">
      <c r="A174" s="2"/>
      <c r="B174" s="26">
        <v>166.0</v>
      </c>
      <c r="C174" s="45">
        <v>35.93493149598327</v>
      </c>
      <c r="D174" s="45">
        <v>5.007410753182586</v>
      </c>
      <c r="E174" s="45">
        <v>0.25926584004333086</v>
      </c>
      <c r="F174" s="46">
        <v>20367.1461134129</v>
      </c>
      <c r="G174" s="46">
        <v>-290.63531199803236</v>
      </c>
      <c r="H174" s="46">
        <v>-3493.1613520649407</v>
      </c>
      <c r="I174" s="30">
        <v>0.0</v>
      </c>
      <c r="J174" s="2"/>
      <c r="K174" s="57">
        <v>166.0</v>
      </c>
      <c r="L174" s="58">
        <f t="shared" ref="L174:Q174" si="173">(C174-C$210)/C$212</f>
        <v>0.1546700791</v>
      </c>
      <c r="M174" s="58">
        <f t="shared" si="173"/>
        <v>-0.5326206908</v>
      </c>
      <c r="N174" s="58">
        <f t="shared" si="173"/>
        <v>-0.8407180384</v>
      </c>
      <c r="O174" s="58">
        <f t="shared" si="173"/>
        <v>-0.5865321448</v>
      </c>
      <c r="P174" s="58">
        <f t="shared" si="173"/>
        <v>0.7480613042</v>
      </c>
      <c r="Q174" s="58">
        <f t="shared" si="173"/>
        <v>0.3860734588</v>
      </c>
      <c r="R174" s="59">
        <v>0.0</v>
      </c>
      <c r="S174" s="33">
        <f t="shared" si="7"/>
        <v>-0.452500866</v>
      </c>
      <c r="T174" s="33">
        <f t="shared" si="8"/>
        <v>0.0218981002</v>
      </c>
      <c r="U174" s="54">
        <f t="shared" si="9"/>
        <v>0.03393040128</v>
      </c>
      <c r="V174" s="22"/>
      <c r="W174" s="22"/>
      <c r="X174" s="22"/>
    </row>
    <row r="175" ht="19.5" customHeight="1">
      <c r="A175" s="2"/>
      <c r="B175" s="26">
        <v>167.0</v>
      </c>
      <c r="C175" s="45">
        <v>26.254725675186485</v>
      </c>
      <c r="D175" s="45">
        <v>7.23291861229599</v>
      </c>
      <c r="E175" s="45">
        <v>1.4039689685175794</v>
      </c>
      <c r="F175" s="46">
        <v>15723.454011390706</v>
      </c>
      <c r="G175" s="46">
        <v>-1074.5858417481745</v>
      </c>
      <c r="H175" s="46">
        <v>-1288.2930444207911</v>
      </c>
      <c r="I175" s="30">
        <v>1.0</v>
      </c>
      <c r="J175" s="2"/>
      <c r="K175" s="57">
        <v>167.0</v>
      </c>
      <c r="L175" s="58">
        <f t="shared" ref="L175:Q175" si="174">(C175-C$210)/C$212</f>
        <v>-1.02538655</v>
      </c>
      <c r="M175" s="58">
        <f t="shared" si="174"/>
        <v>-0.2040360339</v>
      </c>
      <c r="N175" s="58">
        <f t="shared" si="174"/>
        <v>1.00843032</v>
      </c>
      <c r="O175" s="58">
        <f t="shared" si="174"/>
        <v>-0.6835539526</v>
      </c>
      <c r="P175" s="58">
        <f t="shared" si="174"/>
        <v>0.5466365125</v>
      </c>
      <c r="Q175" s="58">
        <f t="shared" si="174"/>
        <v>0.6811400205</v>
      </c>
      <c r="R175" s="59">
        <v>1.0</v>
      </c>
      <c r="S175" s="33">
        <f t="shared" si="7"/>
        <v>0.08583531083</v>
      </c>
      <c r="T175" s="33">
        <f t="shared" si="8"/>
        <v>-0.4417254071</v>
      </c>
      <c r="U175" s="54">
        <f t="shared" si="9"/>
        <v>-0.1370400007</v>
      </c>
      <c r="V175" s="22"/>
      <c r="W175" s="22"/>
      <c r="X175" s="22"/>
    </row>
    <row r="176" ht="19.5" customHeight="1">
      <c r="A176" s="2"/>
      <c r="B176" s="26">
        <v>168.0</v>
      </c>
      <c r="C176" s="45">
        <v>30.31118411130961</v>
      </c>
      <c r="D176" s="45">
        <v>2.0414415408722393</v>
      </c>
      <c r="E176" s="45">
        <v>0.7991391259879227</v>
      </c>
      <c r="F176" s="46">
        <v>28720.26307307689</v>
      </c>
      <c r="G176" s="46">
        <v>-555.1270340551607</v>
      </c>
      <c r="H176" s="46">
        <v>-2600.236049044006</v>
      </c>
      <c r="I176" s="30">
        <v>0.0</v>
      </c>
      <c r="J176" s="2"/>
      <c r="K176" s="57">
        <v>168.0</v>
      </c>
      <c r="L176" s="58">
        <f t="shared" ref="L176:Q176" si="175">(C176-C$210)/C$212</f>
        <v>-0.5308876976</v>
      </c>
      <c r="M176" s="58">
        <f t="shared" si="175"/>
        <v>-0.9705306143</v>
      </c>
      <c r="N176" s="58">
        <f t="shared" si="175"/>
        <v>0.03139087389</v>
      </c>
      <c r="O176" s="58">
        <f t="shared" si="175"/>
        <v>-0.4120084058</v>
      </c>
      <c r="P176" s="58">
        <f t="shared" si="175"/>
        <v>0.6801039676</v>
      </c>
      <c r="Q176" s="58">
        <f t="shared" si="175"/>
        <v>0.5055692119</v>
      </c>
      <c r="R176" s="59">
        <v>0.0</v>
      </c>
      <c r="S176" s="33">
        <f t="shared" si="7"/>
        <v>-0.565508414</v>
      </c>
      <c r="T176" s="33">
        <f t="shared" si="8"/>
        <v>-0.582231715</v>
      </c>
      <c r="U176" s="54">
        <f t="shared" si="9"/>
        <v>-0.1455507076</v>
      </c>
      <c r="V176" s="22"/>
      <c r="W176" s="22"/>
      <c r="X176" s="22"/>
    </row>
    <row r="177" ht="19.5" customHeight="1">
      <c r="A177" s="2"/>
      <c r="B177" s="26">
        <v>169.0</v>
      </c>
      <c r="C177" s="45">
        <v>55.57886382740484</v>
      </c>
      <c r="D177" s="45">
        <v>11.74257070120515</v>
      </c>
      <c r="E177" s="45">
        <v>0.19862118823593844</v>
      </c>
      <c r="F177" s="46">
        <v>57901.2862814718</v>
      </c>
      <c r="G177" s="46">
        <v>-9563.010764263849</v>
      </c>
      <c r="H177" s="46">
        <v>-6762.581910453488</v>
      </c>
      <c r="I177" s="30">
        <v>0.0</v>
      </c>
      <c r="J177" s="2"/>
      <c r="K177" s="57">
        <v>169.0</v>
      </c>
      <c r="L177" s="58">
        <f t="shared" ref="L177:Q177" si="176">(C177-C$210)/C$212</f>
        <v>2.549345667</v>
      </c>
      <c r="M177" s="58">
        <f t="shared" si="176"/>
        <v>0.4617906351</v>
      </c>
      <c r="N177" s="58">
        <f t="shared" si="176"/>
        <v>-0.93868314</v>
      </c>
      <c r="O177" s="58">
        <f t="shared" si="176"/>
        <v>0.1976779307</v>
      </c>
      <c r="P177" s="58">
        <f t="shared" si="176"/>
        <v>-1.634341951</v>
      </c>
      <c r="Q177" s="58">
        <f t="shared" si="176"/>
        <v>-0.05145683698</v>
      </c>
      <c r="R177" s="59">
        <v>0.0</v>
      </c>
      <c r="S177" s="33">
        <f t="shared" si="7"/>
        <v>0.5573932008</v>
      </c>
      <c r="T177" s="33">
        <f t="shared" si="8"/>
        <v>0.9830778623</v>
      </c>
      <c r="U177" s="54">
        <f t="shared" si="9"/>
        <v>0.304603089</v>
      </c>
      <c r="V177" s="22"/>
      <c r="W177" s="22"/>
      <c r="X177" s="22"/>
    </row>
    <row r="178" ht="19.5" customHeight="1">
      <c r="A178" s="2"/>
      <c r="B178" s="26">
        <v>170.0</v>
      </c>
      <c r="C178" s="45">
        <v>37.29560011165748</v>
      </c>
      <c r="D178" s="45">
        <v>21.794202736823113</v>
      </c>
      <c r="E178" s="45">
        <v>0.6206971454750178</v>
      </c>
      <c r="F178" s="46">
        <v>48116.74807817</v>
      </c>
      <c r="G178" s="46">
        <v>-5082.092500290858</v>
      </c>
      <c r="H178" s="46">
        <v>-2942.4699527718126</v>
      </c>
      <c r="I178" s="30">
        <v>0.0</v>
      </c>
      <c r="J178" s="2"/>
      <c r="K178" s="57">
        <v>170.0</v>
      </c>
      <c r="L178" s="58">
        <f t="shared" ref="L178:Q178" si="177">(C178-C$210)/C$212</f>
        <v>0.3205411411</v>
      </c>
      <c r="M178" s="58">
        <f t="shared" si="177"/>
        <v>1.94586181</v>
      </c>
      <c r="N178" s="58">
        <f t="shared" si="177"/>
        <v>-0.2568635102</v>
      </c>
      <c r="O178" s="58">
        <f t="shared" si="177"/>
        <v>-0.006752846455</v>
      </c>
      <c r="P178" s="58">
        <f t="shared" si="177"/>
        <v>-0.483034574</v>
      </c>
      <c r="Q178" s="58">
        <f t="shared" si="177"/>
        <v>0.4597697504</v>
      </c>
      <c r="R178" s="59">
        <v>0.0</v>
      </c>
      <c r="S178" s="33">
        <f t="shared" si="7"/>
        <v>1.455567186</v>
      </c>
      <c r="T178" s="33">
        <f t="shared" si="8"/>
        <v>1.63371044</v>
      </c>
      <c r="U178" s="54">
        <f t="shared" si="9"/>
        <v>0.4472770563</v>
      </c>
      <c r="V178" s="22"/>
      <c r="W178" s="22"/>
      <c r="X178" s="22"/>
    </row>
    <row r="179" ht="19.5" customHeight="1">
      <c r="A179" s="2"/>
      <c r="B179" s="26">
        <v>171.0</v>
      </c>
      <c r="C179" s="45">
        <v>32.369319600114515</v>
      </c>
      <c r="D179" s="45">
        <v>3.4034284557627545</v>
      </c>
      <c r="E179" s="45">
        <v>2.0235825739821407</v>
      </c>
      <c r="F179" s="46">
        <v>24385.94104501613</v>
      </c>
      <c r="G179" s="46">
        <v>-3679.7639321529314</v>
      </c>
      <c r="H179" s="46">
        <v>-2723.8808747622365</v>
      </c>
      <c r="I179" s="30">
        <v>0.0</v>
      </c>
      <c r="J179" s="2"/>
      <c r="K179" s="57">
        <v>171.0</v>
      </c>
      <c r="L179" s="58">
        <f t="shared" ref="L179:Q179" si="178">(C179-C$210)/C$212</f>
        <v>-0.2799925749</v>
      </c>
      <c r="M179" s="58">
        <f t="shared" si="178"/>
        <v>-0.7694403322</v>
      </c>
      <c r="N179" s="58">
        <f t="shared" si="178"/>
        <v>2.00935139</v>
      </c>
      <c r="O179" s="58">
        <f t="shared" si="178"/>
        <v>-0.5025664682</v>
      </c>
      <c r="P179" s="58">
        <f t="shared" si="178"/>
        <v>-0.1227264564</v>
      </c>
      <c r="Q179" s="58">
        <f t="shared" si="178"/>
        <v>0.4890224397</v>
      </c>
      <c r="R179" s="59">
        <v>0.0</v>
      </c>
      <c r="S179" s="33">
        <f t="shared" si="7"/>
        <v>0.3263064339</v>
      </c>
      <c r="T179" s="33">
        <f t="shared" si="8"/>
        <v>-0.826838085</v>
      </c>
      <c r="U179" s="54">
        <f t="shared" si="9"/>
        <v>-0.2371406784</v>
      </c>
      <c r="V179" s="22"/>
      <c r="W179" s="22"/>
      <c r="X179" s="22"/>
    </row>
    <row r="180" ht="19.5" customHeight="1">
      <c r="A180" s="2"/>
      <c r="B180" s="26">
        <v>172.0</v>
      </c>
      <c r="C180" s="45">
        <v>20.189576211003523</v>
      </c>
      <c r="D180" s="45">
        <v>0.3172774816974904</v>
      </c>
      <c r="E180" s="45">
        <v>0.6507720665578408</v>
      </c>
      <c r="F180" s="46">
        <v>17109.460524671937</v>
      </c>
      <c r="G180" s="46">
        <v>-4164.165193163639</v>
      </c>
      <c r="H180" s="46">
        <v>-6581.296132282466</v>
      </c>
      <c r="I180" s="30">
        <v>1.0</v>
      </c>
      <c r="J180" s="2"/>
      <c r="K180" s="57">
        <v>172.0</v>
      </c>
      <c r="L180" s="58">
        <f t="shared" ref="L180:Q180" si="179">(C180-C$210)/C$212</f>
        <v>-1.764753043</v>
      </c>
      <c r="M180" s="58">
        <f t="shared" si="179"/>
        <v>-1.225094467</v>
      </c>
      <c r="N180" s="58">
        <f t="shared" si="179"/>
        <v>-0.208280616</v>
      </c>
      <c r="O180" s="58">
        <f t="shared" si="179"/>
        <v>-0.6545957757</v>
      </c>
      <c r="P180" s="58">
        <f t="shared" si="179"/>
        <v>-0.2471863801</v>
      </c>
      <c r="Q180" s="58">
        <f t="shared" si="179"/>
        <v>-0.02719626275</v>
      </c>
      <c r="R180" s="59">
        <v>1.0</v>
      </c>
      <c r="S180" s="33">
        <f t="shared" si="7"/>
        <v>-2.705326901</v>
      </c>
      <c r="T180" s="33">
        <f t="shared" si="8"/>
        <v>-2.535059727</v>
      </c>
      <c r="U180" s="54">
        <f t="shared" si="9"/>
        <v>-0.7837651858</v>
      </c>
      <c r="V180" s="22"/>
      <c r="W180" s="22"/>
      <c r="X180" s="22"/>
    </row>
    <row r="181" ht="19.5" customHeight="1">
      <c r="A181" s="2"/>
      <c r="B181" s="26">
        <v>173.0</v>
      </c>
      <c r="C181" s="45">
        <v>26.837822334453026</v>
      </c>
      <c r="D181" s="45">
        <v>12.786442884859136</v>
      </c>
      <c r="E181" s="45">
        <v>0.33387962814752353</v>
      </c>
      <c r="F181" s="46">
        <v>95717.05978158073</v>
      </c>
      <c r="G181" s="46">
        <v>-5807.63262053181</v>
      </c>
      <c r="H181" s="46">
        <v>-6871.332575682909</v>
      </c>
      <c r="I181" s="30">
        <v>0.0</v>
      </c>
      <c r="J181" s="2"/>
      <c r="K181" s="57">
        <v>173.0</v>
      </c>
      <c r="L181" s="58">
        <f t="shared" ref="L181:Q181" si="180">(C181-C$210)/C$212</f>
        <v>-0.9543046853</v>
      </c>
      <c r="M181" s="58">
        <f t="shared" si="180"/>
        <v>0.6159129321</v>
      </c>
      <c r="N181" s="58">
        <f t="shared" si="180"/>
        <v>-0.7201872559</v>
      </c>
      <c r="O181" s="58">
        <f t="shared" si="180"/>
        <v>0.987772241</v>
      </c>
      <c r="P181" s="58">
        <f t="shared" si="180"/>
        <v>-0.6694516527</v>
      </c>
      <c r="Q181" s="58">
        <f t="shared" si="180"/>
        <v>-0.06601039774</v>
      </c>
      <c r="R181" s="59">
        <v>0.0</v>
      </c>
      <c r="S181" s="33">
        <f t="shared" si="7"/>
        <v>-0.3914108332</v>
      </c>
      <c r="T181" s="33">
        <f t="shared" si="8"/>
        <v>0.04073800225</v>
      </c>
      <c r="U181" s="54">
        <f t="shared" si="9"/>
        <v>-0.01721631252</v>
      </c>
      <c r="V181" s="22"/>
      <c r="W181" s="22"/>
      <c r="X181" s="22"/>
    </row>
    <row r="182" ht="19.5" customHeight="1">
      <c r="A182" s="2"/>
      <c r="B182" s="26">
        <v>174.0</v>
      </c>
      <c r="C182" s="45">
        <v>38.12358026869538</v>
      </c>
      <c r="D182" s="45">
        <v>18.288822428974125</v>
      </c>
      <c r="E182" s="45">
        <v>0.8919834995933092</v>
      </c>
      <c r="F182" s="46">
        <v>45261.92252150554</v>
      </c>
      <c r="G182" s="46">
        <v>-717.6409656014541</v>
      </c>
      <c r="H182" s="46">
        <v>-754.0179325896812</v>
      </c>
      <c r="I182" s="30">
        <v>0.0</v>
      </c>
      <c r="J182" s="2"/>
      <c r="K182" s="57">
        <v>174.0</v>
      </c>
      <c r="L182" s="58">
        <f t="shared" ref="L182:Q182" si="181">(C182-C$210)/C$212</f>
        <v>0.4214753041</v>
      </c>
      <c r="M182" s="58">
        <f t="shared" si="181"/>
        <v>1.428310645</v>
      </c>
      <c r="N182" s="58">
        <f t="shared" si="181"/>
        <v>0.1813712633</v>
      </c>
      <c r="O182" s="58">
        <f t="shared" si="181"/>
        <v>-0.06639942302</v>
      </c>
      <c r="P182" s="58">
        <f t="shared" si="181"/>
        <v>0.6383483547</v>
      </c>
      <c r="Q182" s="58">
        <f t="shared" si="181"/>
        <v>0.7526394019</v>
      </c>
      <c r="R182" s="59">
        <v>0.0</v>
      </c>
      <c r="S182" s="33">
        <f t="shared" si="7"/>
        <v>2.202939801</v>
      </c>
      <c r="T182" s="33">
        <f t="shared" si="8"/>
        <v>2.118871166</v>
      </c>
      <c r="U182" s="54">
        <f t="shared" si="9"/>
        <v>0.6348748566</v>
      </c>
      <c r="V182" s="22"/>
      <c r="W182" s="22"/>
      <c r="X182" s="22"/>
    </row>
    <row r="183" ht="19.5" customHeight="1">
      <c r="A183" s="2"/>
      <c r="B183" s="26">
        <v>175.0</v>
      </c>
      <c r="C183" s="45">
        <v>33.16044166178034</v>
      </c>
      <c r="D183" s="45">
        <v>13.451159061462967</v>
      </c>
      <c r="E183" s="45">
        <v>0.22155076425619624</v>
      </c>
      <c r="F183" s="46">
        <v>25894.59198334562</v>
      </c>
      <c r="G183" s="46">
        <v>-1027.7510200061172</v>
      </c>
      <c r="H183" s="46">
        <v>-1074.3225644056781</v>
      </c>
      <c r="I183" s="30">
        <v>0.0</v>
      </c>
      <c r="J183" s="2"/>
      <c r="K183" s="57">
        <v>175.0</v>
      </c>
      <c r="L183" s="58">
        <f t="shared" ref="L183:Q183" si="182">(C183-C$210)/C$212</f>
        <v>-0.1835515642</v>
      </c>
      <c r="M183" s="58">
        <f t="shared" si="182"/>
        <v>0.7140548173</v>
      </c>
      <c r="N183" s="58">
        <f t="shared" si="182"/>
        <v>-0.9016428046</v>
      </c>
      <c r="O183" s="58">
        <f t="shared" si="182"/>
        <v>-0.4710458509</v>
      </c>
      <c r="P183" s="58">
        <f t="shared" si="182"/>
        <v>0.558670045</v>
      </c>
      <c r="Q183" s="58">
        <f t="shared" si="182"/>
        <v>0.7097746258</v>
      </c>
      <c r="R183" s="59">
        <v>0.0</v>
      </c>
      <c r="S183" s="33">
        <f t="shared" si="7"/>
        <v>0.3556267772</v>
      </c>
      <c r="T183" s="33">
        <f t="shared" si="8"/>
        <v>0.9038494664</v>
      </c>
      <c r="U183" s="54">
        <f t="shared" si="9"/>
        <v>0.2655804146</v>
      </c>
      <c r="V183" s="22"/>
      <c r="W183" s="22"/>
      <c r="X183" s="22"/>
    </row>
    <row r="184" ht="19.5" customHeight="1">
      <c r="A184" s="2"/>
      <c r="B184" s="26">
        <v>176.0</v>
      </c>
      <c r="C184" s="45">
        <v>28.523248697238333</v>
      </c>
      <c r="D184" s="45">
        <v>1.330566502448088</v>
      </c>
      <c r="E184" s="45">
        <v>0.7144962728542433</v>
      </c>
      <c r="F184" s="46">
        <v>30967.944508072665</v>
      </c>
      <c r="G184" s="46">
        <v>-3426.617203408317</v>
      </c>
      <c r="H184" s="46">
        <v>-4259.56651970831</v>
      </c>
      <c r="I184" s="30">
        <v>0.0</v>
      </c>
      <c r="J184" s="2"/>
      <c r="K184" s="57">
        <v>176.0</v>
      </c>
      <c r="L184" s="58">
        <f t="shared" ref="L184:Q184" si="183">(C184-C$210)/C$212</f>
        <v>-0.7488443275</v>
      </c>
      <c r="M184" s="58">
        <f t="shared" si="183"/>
        <v>-1.075487615</v>
      </c>
      <c r="N184" s="58">
        <f t="shared" si="183"/>
        <v>-0.1053408158</v>
      </c>
      <c r="O184" s="58">
        <f t="shared" si="183"/>
        <v>-0.3650470416</v>
      </c>
      <c r="P184" s="58">
        <f t="shared" si="183"/>
        <v>-0.0576840524</v>
      </c>
      <c r="Q184" s="58">
        <f t="shared" si="183"/>
        <v>0.2835092662</v>
      </c>
      <c r="R184" s="59">
        <v>0.0</v>
      </c>
      <c r="S184" s="33">
        <f t="shared" si="7"/>
        <v>-1.4018932</v>
      </c>
      <c r="T184" s="33">
        <f t="shared" si="8"/>
        <v>-1.339455405</v>
      </c>
      <c r="U184" s="54">
        <f t="shared" si="9"/>
        <v>-0.3927107541</v>
      </c>
      <c r="V184" s="22"/>
      <c r="W184" s="22"/>
      <c r="X184" s="22"/>
    </row>
    <row r="185" ht="19.5" customHeight="1">
      <c r="A185" s="2"/>
      <c r="B185" s="26">
        <v>177.0</v>
      </c>
      <c r="C185" s="45">
        <v>26.602754588821515</v>
      </c>
      <c r="D185" s="45">
        <v>9.733696028617656</v>
      </c>
      <c r="E185" s="45">
        <v>0.11518160071370698</v>
      </c>
      <c r="F185" s="46">
        <v>31196.19405334855</v>
      </c>
      <c r="G185" s="46">
        <v>-858.562866341105</v>
      </c>
      <c r="H185" s="46">
        <v>-4226.917642267425</v>
      </c>
      <c r="I185" s="30">
        <v>0.0</v>
      </c>
      <c r="J185" s="2"/>
      <c r="K185" s="57">
        <v>177.0</v>
      </c>
      <c r="L185" s="58">
        <f t="shared" ref="L185:Q185" si="184">(C185-C$210)/C$212</f>
        <v>-0.9829604036</v>
      </c>
      <c r="M185" s="58">
        <f t="shared" si="184"/>
        <v>0.165190741</v>
      </c>
      <c r="N185" s="58">
        <f t="shared" si="184"/>
        <v>-1.07347108</v>
      </c>
      <c r="O185" s="58">
        <f t="shared" si="184"/>
        <v>-0.3602781674</v>
      </c>
      <c r="P185" s="58">
        <f t="shared" si="184"/>
        <v>0.6021405031</v>
      </c>
      <c r="Q185" s="58">
        <f t="shared" si="184"/>
        <v>0.2878785032</v>
      </c>
      <c r="R185" s="59">
        <v>0.0</v>
      </c>
      <c r="S185" s="33">
        <f t="shared" si="7"/>
        <v>-0.8152635169</v>
      </c>
      <c r="T185" s="33">
        <f t="shared" si="8"/>
        <v>-0.1480386831</v>
      </c>
      <c r="U185" s="54">
        <f t="shared" si="9"/>
        <v>-0.05760576475</v>
      </c>
      <c r="V185" s="22"/>
      <c r="W185" s="22"/>
      <c r="X185" s="22"/>
    </row>
    <row r="186" ht="19.5" customHeight="1">
      <c r="A186" s="2"/>
      <c r="B186" s="26">
        <v>178.0</v>
      </c>
      <c r="C186" s="45">
        <v>36.199846441670395</v>
      </c>
      <c r="D186" s="45">
        <v>6.327965308691542</v>
      </c>
      <c r="E186" s="45">
        <v>0.6513244286533351</v>
      </c>
      <c r="F186" s="46">
        <v>35807.62886648067</v>
      </c>
      <c r="G186" s="46">
        <v>-3371.4841241971344</v>
      </c>
      <c r="H186" s="46">
        <v>-10031.864660073488</v>
      </c>
      <c r="I186" s="30">
        <v>0.0</v>
      </c>
      <c r="J186" s="2"/>
      <c r="K186" s="57">
        <v>178.0</v>
      </c>
      <c r="L186" s="58">
        <f t="shared" ref="L186:Q186" si="185">(C186-C$210)/C$212</f>
        <v>0.186964293</v>
      </c>
      <c r="M186" s="58">
        <f t="shared" si="185"/>
        <v>-0.3376476811</v>
      </c>
      <c r="N186" s="58">
        <f t="shared" si="185"/>
        <v>-0.2073883328</v>
      </c>
      <c r="O186" s="58">
        <f t="shared" si="185"/>
        <v>-0.2639303191</v>
      </c>
      <c r="P186" s="58">
        <f t="shared" si="185"/>
        <v>-0.04351840218</v>
      </c>
      <c r="Q186" s="58">
        <f t="shared" si="185"/>
        <v>-0.4889686905</v>
      </c>
      <c r="R186" s="59">
        <v>0.0</v>
      </c>
      <c r="S186" s="33">
        <f t="shared" si="7"/>
        <v>-0.7367730789</v>
      </c>
      <c r="T186" s="33">
        <f t="shared" si="8"/>
        <v>-0.618907632</v>
      </c>
      <c r="U186" s="54">
        <f t="shared" si="9"/>
        <v>-0.18942016</v>
      </c>
      <c r="V186" s="22"/>
      <c r="W186" s="22"/>
      <c r="X186" s="22"/>
    </row>
    <row r="187" ht="19.5" customHeight="1">
      <c r="A187" s="2"/>
      <c r="B187" s="26">
        <v>179.0</v>
      </c>
      <c r="C187" s="45">
        <v>28.8780298908111</v>
      </c>
      <c r="D187" s="45">
        <v>0.9936886244269527</v>
      </c>
      <c r="E187" s="45">
        <v>0.8093565117512096</v>
      </c>
      <c r="F187" s="46">
        <v>16539.508056281666</v>
      </c>
      <c r="G187" s="46">
        <v>-523.4621267006565</v>
      </c>
      <c r="H187" s="46">
        <v>-2422.4055718690342</v>
      </c>
      <c r="I187" s="30">
        <v>1.0</v>
      </c>
      <c r="J187" s="2"/>
      <c r="K187" s="57">
        <v>179.0</v>
      </c>
      <c r="L187" s="58">
        <f t="shared" ref="L187:Q187" si="186">(C187-C$210)/C$212</f>
        <v>-0.7055950509</v>
      </c>
      <c r="M187" s="58">
        <f t="shared" si="186"/>
        <v>-1.125225881</v>
      </c>
      <c r="N187" s="58">
        <f t="shared" si="186"/>
        <v>0.04789599354</v>
      </c>
      <c r="O187" s="58">
        <f t="shared" si="186"/>
        <v>-0.6665039336</v>
      </c>
      <c r="P187" s="58">
        <f t="shared" si="186"/>
        <v>0.6882398092</v>
      </c>
      <c r="Q187" s="58">
        <f t="shared" si="186"/>
        <v>0.5293673804</v>
      </c>
      <c r="R187" s="59">
        <v>1.0</v>
      </c>
      <c r="S187" s="33">
        <f t="shared" si="7"/>
        <v>-0.9200709657</v>
      </c>
      <c r="T187" s="33">
        <f t="shared" si="8"/>
        <v>-0.9366144879</v>
      </c>
      <c r="U187" s="54">
        <f t="shared" si="9"/>
        <v>-0.2559435352</v>
      </c>
      <c r="V187" s="22"/>
      <c r="W187" s="22"/>
      <c r="X187" s="22"/>
    </row>
    <row r="188" ht="19.5" customHeight="1">
      <c r="A188" s="2"/>
      <c r="B188" s="26">
        <v>180.0</v>
      </c>
      <c r="C188" s="45">
        <v>25.231528165741395</v>
      </c>
      <c r="D188" s="45">
        <v>1.6422286001723998</v>
      </c>
      <c r="E188" s="45">
        <v>0.8547732019454327</v>
      </c>
      <c r="F188" s="46">
        <v>14781.16529234557</v>
      </c>
      <c r="G188" s="46">
        <v>-457.2151030268821</v>
      </c>
      <c r="H188" s="46">
        <v>-2988.8460964790397</v>
      </c>
      <c r="I188" s="30">
        <v>1.0</v>
      </c>
      <c r="J188" s="2"/>
      <c r="K188" s="57">
        <v>180.0</v>
      </c>
      <c r="L188" s="58">
        <f t="shared" ref="L188:Q188" si="187">(C188-C$210)/C$212</f>
        <v>-1.150118505</v>
      </c>
      <c r="M188" s="58">
        <f t="shared" si="187"/>
        <v>-1.029472328</v>
      </c>
      <c r="N188" s="58">
        <f t="shared" si="187"/>
        <v>0.1212619135</v>
      </c>
      <c r="O188" s="58">
        <f t="shared" si="187"/>
        <v>-0.7032414239</v>
      </c>
      <c r="P188" s="58">
        <f t="shared" si="187"/>
        <v>0.7052610273</v>
      </c>
      <c r="Q188" s="58">
        <f t="shared" si="187"/>
        <v>0.4535634617</v>
      </c>
      <c r="R188" s="59">
        <v>1.0</v>
      </c>
      <c r="S188" s="33">
        <f t="shared" si="7"/>
        <v>-1.153905374</v>
      </c>
      <c r="T188" s="33">
        <f t="shared" si="8"/>
        <v>-1.18882551</v>
      </c>
      <c r="U188" s="54">
        <f t="shared" si="9"/>
        <v>-0.3448015537</v>
      </c>
      <c r="V188" s="22"/>
      <c r="W188" s="22"/>
      <c r="X188" s="22"/>
    </row>
    <row r="189" ht="19.5" customHeight="1">
      <c r="A189" s="2"/>
      <c r="B189" s="26">
        <v>181.0</v>
      </c>
      <c r="C189" s="45">
        <v>27.856429866741472</v>
      </c>
      <c r="D189" s="45">
        <v>2.7538152621166683</v>
      </c>
      <c r="E189" s="45">
        <v>0.5592821073950376</v>
      </c>
      <c r="F189" s="46">
        <v>27109.373958374665</v>
      </c>
      <c r="G189" s="46">
        <v>-826.3316160394045</v>
      </c>
      <c r="H189" s="46">
        <v>-5903.39104276838</v>
      </c>
      <c r="I189" s="30">
        <v>0.0</v>
      </c>
      <c r="J189" s="2"/>
      <c r="K189" s="57">
        <v>181.0</v>
      </c>
      <c r="L189" s="58">
        <f t="shared" ref="L189:Q189" si="188">(C189-C$210)/C$212</f>
        <v>-0.8301322666</v>
      </c>
      <c r="M189" s="58">
        <f t="shared" si="188"/>
        <v>-0.8653523405</v>
      </c>
      <c r="N189" s="58">
        <f t="shared" si="188"/>
        <v>-0.3560730904</v>
      </c>
      <c r="O189" s="58">
        <f t="shared" si="188"/>
        <v>-0.4456651106</v>
      </c>
      <c r="P189" s="58">
        <f t="shared" si="188"/>
        <v>0.6104218584</v>
      </c>
      <c r="Q189" s="58">
        <f t="shared" si="188"/>
        <v>0.06352440442</v>
      </c>
      <c r="R189" s="59">
        <v>0.0</v>
      </c>
      <c r="S189" s="33">
        <f t="shared" si="7"/>
        <v>-1.23853499</v>
      </c>
      <c r="T189" s="33">
        <f t="shared" si="8"/>
        <v>-1.010124924</v>
      </c>
      <c r="U189" s="54">
        <f t="shared" si="9"/>
        <v>-0.293440691</v>
      </c>
      <c r="V189" s="22"/>
      <c r="W189" s="22"/>
      <c r="X189" s="22"/>
    </row>
    <row r="190" ht="19.5" customHeight="1">
      <c r="A190" s="2"/>
      <c r="B190" s="26">
        <v>182.0</v>
      </c>
      <c r="C190" s="45">
        <v>35.958337041610164</v>
      </c>
      <c r="D190" s="45">
        <v>4.960082980675146</v>
      </c>
      <c r="E190" s="45">
        <v>0.4453335862262744</v>
      </c>
      <c r="F190" s="46">
        <v>19911.716929399292</v>
      </c>
      <c r="G190" s="46">
        <v>-1345.1050052333371</v>
      </c>
      <c r="H190" s="46">
        <v>-1488.6675370748392</v>
      </c>
      <c r="I190" s="30">
        <v>0.0</v>
      </c>
      <c r="J190" s="2"/>
      <c r="K190" s="57">
        <v>182.0</v>
      </c>
      <c r="L190" s="58">
        <f t="shared" ref="L190:Q190" si="189">(C190-C$210)/C$212</f>
        <v>0.1575233107</v>
      </c>
      <c r="M190" s="58">
        <f t="shared" si="189"/>
        <v>-0.5396083902</v>
      </c>
      <c r="N190" s="58">
        <f t="shared" si="189"/>
        <v>-0.5401450262</v>
      </c>
      <c r="O190" s="58">
        <f t="shared" si="189"/>
        <v>-0.5960475394</v>
      </c>
      <c r="P190" s="58">
        <f t="shared" si="189"/>
        <v>0.4771305117</v>
      </c>
      <c r="Q190" s="58">
        <f t="shared" si="189"/>
        <v>0.6543248985</v>
      </c>
      <c r="R190" s="59">
        <v>0.0</v>
      </c>
      <c r="S190" s="33">
        <f t="shared" si="7"/>
        <v>-0.2839072979</v>
      </c>
      <c r="T190" s="33">
        <f t="shared" si="8"/>
        <v>0.01105241621</v>
      </c>
      <c r="U190" s="54">
        <f t="shared" si="9"/>
        <v>0.03066455825</v>
      </c>
      <c r="V190" s="22"/>
      <c r="W190" s="22"/>
      <c r="X190" s="22"/>
    </row>
    <row r="191" ht="19.5" customHeight="1">
      <c r="A191" s="2"/>
      <c r="B191" s="26">
        <v>183.0</v>
      </c>
      <c r="C191" s="45">
        <v>33.680595104938185</v>
      </c>
      <c r="D191" s="45">
        <v>15.802588495315447</v>
      </c>
      <c r="E191" s="45">
        <v>1.8653056689027754</v>
      </c>
      <c r="F191" s="46">
        <v>59362.35631435837</v>
      </c>
      <c r="G191" s="46">
        <v>-3681.4880330261058</v>
      </c>
      <c r="H191" s="46">
        <v>-5971.532679732913</v>
      </c>
      <c r="I191" s="30">
        <v>0.0</v>
      </c>
      <c r="J191" s="2"/>
      <c r="K191" s="57">
        <v>183.0</v>
      </c>
      <c r="L191" s="58">
        <f t="shared" ref="L191:Q191" si="190">(C191-C$210)/C$212</f>
        <v>-0.1201427349</v>
      </c>
      <c r="M191" s="58">
        <f t="shared" si="190"/>
        <v>1.06123114</v>
      </c>
      <c r="N191" s="58">
        <f t="shared" si="190"/>
        <v>1.75367158</v>
      </c>
      <c r="O191" s="58">
        <f t="shared" si="190"/>
        <v>0.2282044283</v>
      </c>
      <c r="P191" s="58">
        <f t="shared" si="190"/>
        <v>-0.1231694393</v>
      </c>
      <c r="Q191" s="58">
        <f t="shared" si="190"/>
        <v>0.05440534799</v>
      </c>
      <c r="R191" s="59">
        <v>0.0</v>
      </c>
      <c r="S191" s="33">
        <f t="shared" si="7"/>
        <v>1.791618007</v>
      </c>
      <c r="T191" s="33">
        <f t="shared" si="8"/>
        <v>0.819501916</v>
      </c>
      <c r="U191" s="54">
        <f t="shared" si="9"/>
        <v>0.2201057483</v>
      </c>
      <c r="V191" s="22"/>
      <c r="W191" s="22"/>
      <c r="X191" s="22"/>
    </row>
    <row r="192" ht="19.5" customHeight="1">
      <c r="A192" s="2"/>
      <c r="B192" s="26">
        <v>184.0</v>
      </c>
      <c r="C192" s="45">
        <v>29.34648725068211</v>
      </c>
      <c r="D192" s="45">
        <v>0.19564726324482806</v>
      </c>
      <c r="E192" s="45">
        <v>0.9710934836796767</v>
      </c>
      <c r="F192" s="46">
        <v>22488.208553226024</v>
      </c>
      <c r="G192" s="46">
        <v>-677.4349491901114</v>
      </c>
      <c r="H192" s="46">
        <v>-5391.431673560625</v>
      </c>
      <c r="I192" s="30">
        <v>0.0</v>
      </c>
      <c r="J192" s="2"/>
      <c r="K192" s="57">
        <v>184.0</v>
      </c>
      <c r="L192" s="58">
        <f t="shared" ref="L192:Q192" si="191">(C192-C$210)/C$212</f>
        <v>-0.6484881853</v>
      </c>
      <c r="M192" s="58">
        <f t="shared" si="191"/>
        <v>-1.243052536</v>
      </c>
      <c r="N192" s="58">
        <f t="shared" si="191"/>
        <v>0.3091651808</v>
      </c>
      <c r="O192" s="58">
        <f t="shared" si="191"/>
        <v>-0.5422162626</v>
      </c>
      <c r="P192" s="58">
        <f t="shared" si="191"/>
        <v>0.6486787113</v>
      </c>
      <c r="Q192" s="58">
        <f t="shared" si="191"/>
        <v>0.132037381</v>
      </c>
      <c r="R192" s="59">
        <v>0.0</v>
      </c>
      <c r="S192" s="33">
        <f t="shared" si="7"/>
        <v>-1.010818741</v>
      </c>
      <c r="T192" s="33">
        <f t="shared" si="8"/>
        <v>-1.178282416</v>
      </c>
      <c r="U192" s="54">
        <f t="shared" si="9"/>
        <v>-0.3306081784</v>
      </c>
      <c r="V192" s="22"/>
      <c r="W192" s="22"/>
      <c r="X192" s="22"/>
    </row>
    <row r="193" ht="19.5" customHeight="1">
      <c r="A193" s="2"/>
      <c r="B193" s="26">
        <v>185.0</v>
      </c>
      <c r="C193" s="45">
        <v>38.3532783388071</v>
      </c>
      <c r="D193" s="45">
        <v>19.196674083640975</v>
      </c>
      <c r="E193" s="45">
        <v>2.090933543563728</v>
      </c>
      <c r="F193" s="46">
        <v>73367.40035468832</v>
      </c>
      <c r="G193" s="46">
        <v>-7698.4473152896935</v>
      </c>
      <c r="H193" s="46">
        <v>-32857.82228966203</v>
      </c>
      <c r="I193" s="30">
        <v>0.0</v>
      </c>
      <c r="J193" s="2"/>
      <c r="K193" s="57">
        <v>185.0</v>
      </c>
      <c r="L193" s="58">
        <f t="shared" ref="L193:Q193" si="192">(C193-C$210)/C$212</f>
        <v>0.4494764371</v>
      </c>
      <c r="M193" s="58">
        <f t="shared" si="192"/>
        <v>1.562350219</v>
      </c>
      <c r="N193" s="58">
        <f t="shared" si="192"/>
        <v>2.118149848</v>
      </c>
      <c r="O193" s="58">
        <f t="shared" si="192"/>
        <v>0.5208152779</v>
      </c>
      <c r="P193" s="58">
        <f t="shared" si="192"/>
        <v>-1.155269241</v>
      </c>
      <c r="Q193" s="58">
        <f t="shared" si="192"/>
        <v>-3.543653095</v>
      </c>
      <c r="R193" s="59">
        <v>0.0</v>
      </c>
      <c r="S193" s="33">
        <f t="shared" si="7"/>
        <v>0.06934234412</v>
      </c>
      <c r="T193" s="33">
        <f t="shared" si="8"/>
        <v>-1.065415709</v>
      </c>
      <c r="U193" s="54">
        <f t="shared" si="9"/>
        <v>-0.4332560806</v>
      </c>
      <c r="V193" s="22"/>
      <c r="W193" s="22"/>
      <c r="X193" s="22"/>
    </row>
    <row r="194" ht="19.5" customHeight="1">
      <c r="A194" s="2"/>
      <c r="B194" s="26">
        <v>186.0</v>
      </c>
      <c r="C194" s="45">
        <v>36.05293829094882</v>
      </c>
      <c r="D194" s="45">
        <v>4.116547234146143</v>
      </c>
      <c r="E194" s="45">
        <v>0.041947339511007466</v>
      </c>
      <c r="F194" s="46">
        <v>17289.69277053404</v>
      </c>
      <c r="G194" s="46">
        <v>-909.6889468418437</v>
      </c>
      <c r="H194" s="46">
        <v>-3459.713552711659</v>
      </c>
      <c r="I194" s="30">
        <v>0.0</v>
      </c>
      <c r="J194" s="2"/>
      <c r="K194" s="57">
        <v>186.0</v>
      </c>
      <c r="L194" s="58">
        <f t="shared" ref="L194:Q194" si="193">(C194-C$210)/C$212</f>
        <v>0.1690555894</v>
      </c>
      <c r="M194" s="58">
        <f t="shared" si="193"/>
        <v>-0.6641520546</v>
      </c>
      <c r="N194" s="58">
        <f t="shared" si="193"/>
        <v>-1.191773381</v>
      </c>
      <c r="O194" s="58">
        <f t="shared" si="193"/>
        <v>-0.6508301388</v>
      </c>
      <c r="P194" s="58">
        <f t="shared" si="193"/>
        <v>0.5890043934</v>
      </c>
      <c r="Q194" s="58">
        <f t="shared" si="193"/>
        <v>0.3905496115</v>
      </c>
      <c r="R194" s="59">
        <v>0.0</v>
      </c>
      <c r="S194" s="33">
        <f t="shared" si="7"/>
        <v>-0.8696743652</v>
      </c>
      <c r="T194" s="33">
        <f t="shared" si="8"/>
        <v>-0.1994463677</v>
      </c>
      <c r="U194" s="54">
        <f t="shared" si="9"/>
        <v>-0.03327451982</v>
      </c>
      <c r="V194" s="22"/>
      <c r="W194" s="22"/>
      <c r="X194" s="22"/>
    </row>
    <row r="195" ht="19.5" customHeight="1">
      <c r="A195" s="2"/>
      <c r="B195" s="26">
        <v>187.0</v>
      </c>
      <c r="C195" s="45">
        <v>25.815978758694328</v>
      </c>
      <c r="D195" s="45">
        <v>0.4510992843814139</v>
      </c>
      <c r="E195" s="45">
        <v>0.3394410896900617</v>
      </c>
      <c r="F195" s="46">
        <v>34053.98665978759</v>
      </c>
      <c r="G195" s="46">
        <v>-4387.782117085886</v>
      </c>
      <c r="H195" s="46">
        <v>-5064.726609660913</v>
      </c>
      <c r="I195" s="30">
        <v>1.0</v>
      </c>
      <c r="J195" s="2"/>
      <c r="K195" s="57">
        <v>187.0</v>
      </c>
      <c r="L195" s="58">
        <f t="shared" ref="L195:Q195" si="194">(C195-C$210)/C$212</f>
        <v>-1.078871591</v>
      </c>
      <c r="M195" s="58">
        <f t="shared" si="194"/>
        <v>-1.205336374</v>
      </c>
      <c r="N195" s="58">
        <f t="shared" si="194"/>
        <v>-0.7112032956</v>
      </c>
      <c r="O195" s="58">
        <f t="shared" si="194"/>
        <v>-0.3005695995</v>
      </c>
      <c r="P195" s="58">
        <f t="shared" si="194"/>
        <v>-0.3046415263</v>
      </c>
      <c r="Q195" s="58">
        <f t="shared" si="194"/>
        <v>0.1757586951</v>
      </c>
      <c r="R195" s="59">
        <v>1.0</v>
      </c>
      <c r="S195" s="33">
        <f t="shared" si="7"/>
        <v>-2.223832844</v>
      </c>
      <c r="T195" s="33">
        <f t="shared" si="8"/>
        <v>-1.808996694</v>
      </c>
      <c r="U195" s="54">
        <f t="shared" si="9"/>
        <v>-0.5427320792</v>
      </c>
      <c r="V195" s="22"/>
      <c r="W195" s="22"/>
      <c r="X195" s="22"/>
    </row>
    <row r="196" ht="19.5" customHeight="1">
      <c r="A196" s="2"/>
      <c r="B196" s="26">
        <v>188.0</v>
      </c>
      <c r="C196" s="45">
        <v>32.22754902386257</v>
      </c>
      <c r="D196" s="45">
        <v>8.161311207755622</v>
      </c>
      <c r="E196" s="45">
        <v>0.4918912484168878</v>
      </c>
      <c r="F196" s="46">
        <v>25633.035822831534</v>
      </c>
      <c r="G196" s="46">
        <v>-485.6098507280625</v>
      </c>
      <c r="H196" s="46">
        <v>-453.25759772100787</v>
      </c>
      <c r="I196" s="30">
        <v>0.0</v>
      </c>
      <c r="J196" s="2"/>
      <c r="K196" s="57">
        <v>188.0</v>
      </c>
      <c r="L196" s="58">
        <f t="shared" ref="L196:Q196" si="195">(C196-C$210)/C$212</f>
        <v>-0.2972749873</v>
      </c>
      <c r="M196" s="58">
        <f t="shared" si="195"/>
        <v>-0.06696369725</v>
      </c>
      <c r="N196" s="58">
        <f t="shared" si="195"/>
        <v>-0.4649359852</v>
      </c>
      <c r="O196" s="58">
        <f t="shared" si="195"/>
        <v>-0.4765106085</v>
      </c>
      <c r="P196" s="58">
        <f t="shared" si="195"/>
        <v>0.6979654061</v>
      </c>
      <c r="Q196" s="58">
        <f t="shared" si="195"/>
        <v>0.792888662</v>
      </c>
      <c r="R196" s="59">
        <v>0.0</v>
      </c>
      <c r="S196" s="33">
        <f t="shared" si="7"/>
        <v>0.09970551126</v>
      </c>
      <c r="T196" s="33">
        <f t="shared" si="8"/>
        <v>0.3800183105</v>
      </c>
      <c r="U196" s="54">
        <f t="shared" si="9"/>
        <v>0.130020955</v>
      </c>
      <c r="V196" s="22"/>
      <c r="W196" s="22"/>
      <c r="X196" s="22"/>
    </row>
    <row r="197" ht="19.5" customHeight="1">
      <c r="A197" s="2"/>
      <c r="B197" s="26">
        <v>189.0</v>
      </c>
      <c r="C197" s="45">
        <v>31.07432209871287</v>
      </c>
      <c r="D197" s="45">
        <v>0.4946700684091132</v>
      </c>
      <c r="E197" s="45">
        <v>0.035526817282799314</v>
      </c>
      <c r="F197" s="46">
        <v>16795.955067901967</v>
      </c>
      <c r="G197" s="46">
        <v>-403.7002871542612</v>
      </c>
      <c r="H197" s="46">
        <v>124.57015967965651</v>
      </c>
      <c r="I197" s="30">
        <v>1.0</v>
      </c>
      <c r="J197" s="2"/>
      <c r="K197" s="57">
        <v>189.0</v>
      </c>
      <c r="L197" s="58">
        <f t="shared" ref="L197:Q197" si="196">(C197-C$210)/C$212</f>
        <v>-0.4378580598</v>
      </c>
      <c r="M197" s="58">
        <f t="shared" si="196"/>
        <v>-1.198903375</v>
      </c>
      <c r="N197" s="58">
        <f t="shared" si="196"/>
        <v>-1.202145064</v>
      </c>
      <c r="O197" s="58">
        <f t="shared" si="196"/>
        <v>-0.6611459228</v>
      </c>
      <c r="P197" s="58">
        <f t="shared" si="196"/>
        <v>0.7190108881</v>
      </c>
      <c r="Q197" s="58">
        <f t="shared" si="196"/>
        <v>0.8702164774</v>
      </c>
      <c r="R197" s="59">
        <v>1.0</v>
      </c>
      <c r="S197" s="33">
        <f t="shared" si="7"/>
        <v>-1.281433566</v>
      </c>
      <c r="T197" s="33">
        <f t="shared" si="8"/>
        <v>-0.6050435014</v>
      </c>
      <c r="U197" s="54">
        <f t="shared" si="9"/>
        <v>-0.1417359984</v>
      </c>
      <c r="V197" s="22"/>
      <c r="W197" s="22"/>
      <c r="X197" s="22"/>
    </row>
    <row r="198" ht="19.5" customHeight="1">
      <c r="A198" s="2"/>
      <c r="B198" s="26">
        <v>190.0</v>
      </c>
      <c r="C198" s="45">
        <v>38.08296614760685</v>
      </c>
      <c r="D198" s="45">
        <v>17.82513438874348</v>
      </c>
      <c r="E198" s="45">
        <v>0.2179367256944967</v>
      </c>
      <c r="F198" s="46">
        <v>67276.61640972373</v>
      </c>
      <c r="G198" s="46">
        <v>-10497.478673070123</v>
      </c>
      <c r="H198" s="46">
        <v>-4908.372298056489</v>
      </c>
      <c r="I198" s="30">
        <v>0.0</v>
      </c>
      <c r="J198" s="2"/>
      <c r="K198" s="57">
        <v>190.0</v>
      </c>
      <c r="L198" s="58">
        <f t="shared" ref="L198:Q198" si="197">(C198-C$210)/C$212</f>
        <v>0.4165242769</v>
      </c>
      <c r="M198" s="58">
        <f t="shared" si="197"/>
        <v>1.359849518</v>
      </c>
      <c r="N198" s="58">
        <f t="shared" si="197"/>
        <v>-0.9074809064</v>
      </c>
      <c r="O198" s="58">
        <f t="shared" si="197"/>
        <v>0.3935590222</v>
      </c>
      <c r="P198" s="58">
        <f t="shared" si="197"/>
        <v>-1.874440014</v>
      </c>
      <c r="Q198" s="58">
        <f t="shared" si="197"/>
        <v>0.1966828152</v>
      </c>
      <c r="R198" s="59">
        <v>0.0</v>
      </c>
      <c r="S198" s="33">
        <f t="shared" si="7"/>
        <v>-0.007631005009</v>
      </c>
      <c r="T198" s="33">
        <f t="shared" si="8"/>
        <v>0.499282799</v>
      </c>
      <c r="U198" s="54">
        <f t="shared" si="9"/>
        <v>0.09843512376</v>
      </c>
      <c r="V198" s="22"/>
      <c r="W198" s="22"/>
      <c r="X198" s="22"/>
    </row>
    <row r="199" ht="19.5" customHeight="1">
      <c r="A199" s="2"/>
      <c r="B199" s="26">
        <v>191.0</v>
      </c>
      <c r="C199" s="45">
        <v>51.75498668373074</v>
      </c>
      <c r="D199" s="45">
        <v>15.311418638205827</v>
      </c>
      <c r="E199" s="45">
        <v>0.3974035925557402</v>
      </c>
      <c r="F199" s="46">
        <v>46265.46001403995</v>
      </c>
      <c r="G199" s="46">
        <v>-2569.221967847932</v>
      </c>
      <c r="H199" s="46">
        <v>-2339.418220030991</v>
      </c>
      <c r="I199" s="30">
        <v>0.0</v>
      </c>
      <c r="J199" s="2"/>
      <c r="K199" s="57">
        <v>191.0</v>
      </c>
      <c r="L199" s="58">
        <f t="shared" ref="L199:Q199" si="198">(C199-C$210)/C$212</f>
        <v>2.083199424</v>
      </c>
      <c r="M199" s="58">
        <f t="shared" si="198"/>
        <v>0.9887124656</v>
      </c>
      <c r="N199" s="58">
        <f t="shared" si="198"/>
        <v>-0.6175709255</v>
      </c>
      <c r="O199" s="58">
        <f t="shared" si="198"/>
        <v>-0.04543226594</v>
      </c>
      <c r="P199" s="58">
        <f t="shared" si="198"/>
        <v>0.1626112981</v>
      </c>
      <c r="Q199" s="58">
        <f t="shared" si="198"/>
        <v>0.540473165</v>
      </c>
      <c r="R199" s="59">
        <v>0.0</v>
      </c>
      <c r="S199" s="33">
        <f t="shared" si="7"/>
        <v>2.09551688</v>
      </c>
      <c r="T199" s="33">
        <f t="shared" si="8"/>
        <v>2.386045322</v>
      </c>
      <c r="U199" s="54">
        <f t="shared" si="9"/>
        <v>0.7459128174</v>
      </c>
      <c r="V199" s="22"/>
      <c r="W199" s="22"/>
      <c r="X199" s="22"/>
    </row>
    <row r="200" ht="19.5" customHeight="1">
      <c r="A200" s="2"/>
      <c r="B200" s="26">
        <v>192.0</v>
      </c>
      <c r="C200" s="45">
        <v>40.01286703278758</v>
      </c>
      <c r="D200" s="45">
        <v>20.181741944400848</v>
      </c>
      <c r="E200" s="45">
        <v>1.6362473290360957</v>
      </c>
      <c r="F200" s="46">
        <v>144700.36491167374</v>
      </c>
      <c r="G200" s="46">
        <v>-6447.4388184168565</v>
      </c>
      <c r="H200" s="46">
        <v>-29135.042519927178</v>
      </c>
      <c r="I200" s="30">
        <v>0.0</v>
      </c>
      <c r="J200" s="2"/>
      <c r="K200" s="57">
        <v>192.0</v>
      </c>
      <c r="L200" s="58">
        <f t="shared" ref="L200:Q200" si="199">(C200-C$210)/C$212</f>
        <v>0.6517870776</v>
      </c>
      <c r="M200" s="58">
        <f t="shared" si="199"/>
        <v>1.707790363</v>
      </c>
      <c r="N200" s="58">
        <f t="shared" si="199"/>
        <v>1.383651753</v>
      </c>
      <c r="O200" s="58">
        <f t="shared" si="199"/>
        <v>2.011192552</v>
      </c>
      <c r="P200" s="58">
        <f t="shared" si="199"/>
        <v>-0.8338406354</v>
      </c>
      <c r="Q200" s="58">
        <f t="shared" si="199"/>
        <v>-3.045451991</v>
      </c>
      <c r="R200" s="59">
        <v>0.0</v>
      </c>
      <c r="S200" s="33">
        <f t="shared" si="7"/>
        <v>1.322339389</v>
      </c>
      <c r="T200" s="33">
        <f t="shared" si="8"/>
        <v>0.5510549747</v>
      </c>
      <c r="U200" s="54">
        <f t="shared" si="9"/>
        <v>0.09829547339</v>
      </c>
      <c r="V200" s="22"/>
      <c r="W200" s="22"/>
      <c r="X200" s="22"/>
    </row>
    <row r="201" ht="19.5" customHeight="1">
      <c r="A201" s="2"/>
      <c r="B201" s="26">
        <v>193.0</v>
      </c>
      <c r="C201" s="45">
        <v>28.26545363898077</v>
      </c>
      <c r="D201" s="45">
        <v>6.851477607541273</v>
      </c>
      <c r="E201" s="45">
        <v>0.3909795484123217</v>
      </c>
      <c r="F201" s="46">
        <v>52053.61609725267</v>
      </c>
      <c r="G201" s="46">
        <v>-2458.758894214076</v>
      </c>
      <c r="H201" s="46">
        <v>-13116.617594203688</v>
      </c>
      <c r="I201" s="30">
        <v>0.0</v>
      </c>
      <c r="J201" s="2"/>
      <c r="K201" s="57">
        <v>193.0</v>
      </c>
      <c r="L201" s="58">
        <f t="shared" ref="L201:Q201" si="200">(C201-C$210)/C$212</f>
        <v>-0.7802705981</v>
      </c>
      <c r="M201" s="58">
        <f t="shared" si="200"/>
        <v>-0.2603538138</v>
      </c>
      <c r="N201" s="58">
        <f t="shared" si="200"/>
        <v>-0.6279482979</v>
      </c>
      <c r="O201" s="58">
        <f t="shared" si="200"/>
        <v>0.07550111094</v>
      </c>
      <c r="P201" s="58">
        <f t="shared" si="200"/>
        <v>0.190993193</v>
      </c>
      <c r="Q201" s="58">
        <f t="shared" si="200"/>
        <v>-0.9017858364</v>
      </c>
      <c r="R201" s="59">
        <v>0.0</v>
      </c>
      <c r="S201" s="33">
        <f t="shared" si="7"/>
        <v>-1.443613993</v>
      </c>
      <c r="T201" s="33">
        <f t="shared" si="8"/>
        <v>-1.044602639</v>
      </c>
      <c r="U201" s="54">
        <f t="shared" si="9"/>
        <v>-0.3351831888</v>
      </c>
      <c r="V201" s="22"/>
      <c r="W201" s="22"/>
      <c r="X201" s="22"/>
    </row>
    <row r="202" ht="19.5" customHeight="1">
      <c r="A202" s="2"/>
      <c r="B202" s="26">
        <v>194.0</v>
      </c>
      <c r="C202" s="45">
        <v>38.66200460800753</v>
      </c>
      <c r="D202" s="45">
        <v>0.6056025450407536</v>
      </c>
      <c r="E202" s="45">
        <v>0.128400902583544</v>
      </c>
      <c r="F202" s="46">
        <v>30128.621361757178</v>
      </c>
      <c r="G202" s="46">
        <v>-1210.4927928994985</v>
      </c>
      <c r="H202" s="46">
        <v>-2707.149914826897</v>
      </c>
      <c r="I202" s="30">
        <v>1.0</v>
      </c>
      <c r="J202" s="2"/>
      <c r="K202" s="57">
        <v>194.0</v>
      </c>
      <c r="L202" s="58">
        <f t="shared" ref="L202:Q202" si="201">(C202-C$210)/C$212</f>
        <v>0.4871114303</v>
      </c>
      <c r="M202" s="58">
        <f t="shared" si="201"/>
        <v>-1.182524772</v>
      </c>
      <c r="N202" s="58">
        <f t="shared" si="201"/>
        <v>-1.052116678</v>
      </c>
      <c r="O202" s="58">
        <f t="shared" si="201"/>
        <v>-0.3825832277</v>
      </c>
      <c r="P202" s="58">
        <f t="shared" si="201"/>
        <v>0.5117171799</v>
      </c>
      <c r="Q202" s="58">
        <f t="shared" si="201"/>
        <v>0.4912614609</v>
      </c>
      <c r="R202" s="59">
        <v>1.0</v>
      </c>
      <c r="S202" s="33">
        <f t="shared" si="7"/>
        <v>-0.7739052184</v>
      </c>
      <c r="T202" s="33">
        <f t="shared" si="8"/>
        <v>-0.2223894729</v>
      </c>
      <c r="U202" s="54">
        <f t="shared" si="9"/>
        <v>-0.0150035857</v>
      </c>
      <c r="V202" s="22"/>
      <c r="W202" s="22"/>
      <c r="X202" s="22"/>
    </row>
    <row r="203" ht="19.5" customHeight="1">
      <c r="A203" s="2"/>
      <c r="B203" s="26">
        <v>195.0</v>
      </c>
      <c r="C203" s="45">
        <v>44.13364840447053</v>
      </c>
      <c r="D203" s="45">
        <v>0.038036530328417466</v>
      </c>
      <c r="E203" s="45">
        <v>0.7619006179837231</v>
      </c>
      <c r="F203" s="46">
        <v>25094.200598355783</v>
      </c>
      <c r="G203" s="46">
        <v>-293.207213253321</v>
      </c>
      <c r="H203" s="46">
        <v>-2250.20482391979</v>
      </c>
      <c r="I203" s="30">
        <v>0.0</v>
      </c>
      <c r="J203" s="2"/>
      <c r="K203" s="57">
        <v>195.0</v>
      </c>
      <c r="L203" s="58">
        <f t="shared" ref="L203:Q203" si="202">(C203-C$210)/C$212</f>
        <v>1.154127158</v>
      </c>
      <c r="M203" s="58">
        <f t="shared" si="202"/>
        <v>-1.266322941</v>
      </c>
      <c r="N203" s="58">
        <f t="shared" si="202"/>
        <v>-0.02876404682</v>
      </c>
      <c r="O203" s="58">
        <f t="shared" si="202"/>
        <v>-0.4877686261</v>
      </c>
      <c r="P203" s="58">
        <f t="shared" si="202"/>
        <v>0.7474004912</v>
      </c>
      <c r="Q203" s="58">
        <f t="shared" si="202"/>
        <v>0.5524121502</v>
      </c>
      <c r="R203" s="59">
        <v>0.0</v>
      </c>
      <c r="S203" s="33">
        <f t="shared" si="7"/>
        <v>0.2866609455</v>
      </c>
      <c r="T203" s="33">
        <f t="shared" si="8"/>
        <v>0.2299604983</v>
      </c>
      <c r="U203" s="54">
        <f t="shared" si="9"/>
        <v>0.1399696465</v>
      </c>
      <c r="V203" s="22"/>
      <c r="W203" s="22"/>
      <c r="X203" s="22"/>
    </row>
    <row r="204" ht="19.5" customHeight="1">
      <c r="A204" s="2"/>
      <c r="B204" s="26">
        <v>196.0</v>
      </c>
      <c r="C204" s="45">
        <v>42.1964485179329</v>
      </c>
      <c r="D204" s="45">
        <v>13.251453627958696</v>
      </c>
      <c r="E204" s="45">
        <v>0.5826260013299397</v>
      </c>
      <c r="F204" s="46">
        <v>58643.794323450784</v>
      </c>
      <c r="G204" s="46">
        <v>-5164.710651931381</v>
      </c>
      <c r="H204" s="46">
        <v>-11395.312939066496</v>
      </c>
      <c r="I204" s="30">
        <v>0.0</v>
      </c>
      <c r="J204" s="2"/>
      <c r="K204" s="57">
        <v>196.0</v>
      </c>
      <c r="L204" s="58">
        <f t="shared" ref="L204:Q204" si="203">(C204-C$210)/C$212</f>
        <v>0.9179745796</v>
      </c>
      <c r="M204" s="58">
        <f t="shared" si="203"/>
        <v>0.6845693491</v>
      </c>
      <c r="N204" s="58">
        <f t="shared" si="203"/>
        <v>-0.3183634676</v>
      </c>
      <c r="O204" s="58">
        <f t="shared" si="203"/>
        <v>0.2131913349</v>
      </c>
      <c r="P204" s="58">
        <f t="shared" si="203"/>
        <v>-0.5042621176</v>
      </c>
      <c r="Q204" s="58">
        <f t="shared" si="203"/>
        <v>-0.6714321938</v>
      </c>
      <c r="R204" s="59">
        <v>0.0</v>
      </c>
      <c r="S204" s="33">
        <f t="shared" si="7"/>
        <v>0.3194344171</v>
      </c>
      <c r="T204" s="33">
        <f t="shared" si="8"/>
        <v>0.4867099736</v>
      </c>
      <c r="U204" s="54">
        <f t="shared" si="9"/>
        <v>0.1280081904</v>
      </c>
      <c r="V204" s="22"/>
      <c r="W204" s="22"/>
      <c r="X204" s="22"/>
    </row>
    <row r="205" ht="19.5" customHeight="1">
      <c r="A205" s="2"/>
      <c r="B205" s="26">
        <v>197.0</v>
      </c>
      <c r="C205" s="45">
        <v>24.599520365913456</v>
      </c>
      <c r="D205" s="45">
        <v>7.82043640299953</v>
      </c>
      <c r="E205" s="45">
        <v>1.9322918069943869</v>
      </c>
      <c r="F205" s="46">
        <v>17453.121524680137</v>
      </c>
      <c r="G205" s="46">
        <v>-983.5775495724985</v>
      </c>
      <c r="H205" s="46">
        <v>-1431.8410312361282</v>
      </c>
      <c r="I205" s="30">
        <v>0.0</v>
      </c>
      <c r="J205" s="2"/>
      <c r="K205" s="57">
        <v>197.0</v>
      </c>
      <c r="L205" s="58">
        <f t="shared" ref="L205:Q205" si="204">(C205-C$210)/C$212</f>
        <v>-1.227162838</v>
      </c>
      <c r="M205" s="58">
        <f t="shared" si="204"/>
        <v>-0.1172920887</v>
      </c>
      <c r="N205" s="58">
        <f t="shared" si="204"/>
        <v>1.86188069</v>
      </c>
      <c r="O205" s="58">
        <f t="shared" si="204"/>
        <v>-0.6474155814</v>
      </c>
      <c r="P205" s="58">
        <f t="shared" si="204"/>
        <v>0.5700197817</v>
      </c>
      <c r="Q205" s="58">
        <f t="shared" si="204"/>
        <v>0.6619297072</v>
      </c>
      <c r="R205" s="59">
        <v>0.0</v>
      </c>
      <c r="S205" s="33">
        <f t="shared" si="7"/>
        <v>0.5302737468</v>
      </c>
      <c r="T205" s="33">
        <f t="shared" si="8"/>
        <v>-0.4735464247</v>
      </c>
      <c r="U205" s="54">
        <f t="shared" si="9"/>
        <v>-0.1519842038</v>
      </c>
      <c r="V205" s="22"/>
      <c r="W205" s="22"/>
      <c r="X205" s="22"/>
    </row>
    <row r="206" ht="19.5" customHeight="1">
      <c r="A206" s="2"/>
      <c r="B206" s="26">
        <v>198.0</v>
      </c>
      <c r="C206" s="45">
        <v>24.965291177140625</v>
      </c>
      <c r="D206" s="45">
        <v>2.3694259609887984</v>
      </c>
      <c r="E206" s="45">
        <v>0.311767719254926</v>
      </c>
      <c r="F206" s="46">
        <v>27214.160156711438</v>
      </c>
      <c r="G206" s="46">
        <v>-1446.019545427508</v>
      </c>
      <c r="H206" s="46">
        <v>-2100.6933616074475</v>
      </c>
      <c r="I206" s="30">
        <v>0.0</v>
      </c>
      <c r="J206" s="2"/>
      <c r="K206" s="57">
        <v>198.0</v>
      </c>
      <c r="L206" s="58">
        <f t="shared" ref="L206:Q206" si="205">(C206-C$210)/C$212</f>
        <v>-1.182573882</v>
      </c>
      <c r="M206" s="58">
        <f t="shared" si="205"/>
        <v>-0.922105421</v>
      </c>
      <c r="N206" s="58">
        <f t="shared" si="205"/>
        <v>-0.7559067355</v>
      </c>
      <c r="O206" s="58">
        <f t="shared" si="205"/>
        <v>-0.4434757866</v>
      </c>
      <c r="P206" s="58">
        <f t="shared" si="205"/>
        <v>0.4512019748</v>
      </c>
      <c r="Q206" s="58">
        <f t="shared" si="205"/>
        <v>0.5724205258</v>
      </c>
      <c r="R206" s="59">
        <v>0.0</v>
      </c>
      <c r="S206" s="33">
        <f t="shared" si="7"/>
        <v>-1.509909881</v>
      </c>
      <c r="T206" s="33">
        <f t="shared" si="8"/>
        <v>-1.053035366</v>
      </c>
      <c r="U206" s="54">
        <f t="shared" si="9"/>
        <v>-0.3049065178</v>
      </c>
      <c r="V206" s="22"/>
      <c r="W206" s="22"/>
      <c r="X206" s="22"/>
    </row>
    <row r="207" ht="19.5" customHeight="1">
      <c r="A207" s="2"/>
      <c r="B207" s="26">
        <v>199.0</v>
      </c>
      <c r="C207" s="45">
        <v>38.961368923816266</v>
      </c>
      <c r="D207" s="45">
        <v>16.692102085593675</v>
      </c>
      <c r="E207" s="45">
        <v>0.6901196789418328</v>
      </c>
      <c r="F207" s="46">
        <v>115210.81642130332</v>
      </c>
      <c r="G207" s="46">
        <v>-3205.9737550110094</v>
      </c>
      <c r="H207" s="46">
        <v>-25826.622271723827</v>
      </c>
      <c r="I207" s="30">
        <v>0.0</v>
      </c>
      <c r="J207" s="2"/>
      <c r="K207" s="57">
        <v>199.0</v>
      </c>
      <c r="L207" s="58">
        <f t="shared" ref="L207:Q207" si="206">(C207-C$210)/C$212</f>
        <v>0.5236051632</v>
      </c>
      <c r="M207" s="58">
        <f t="shared" si="206"/>
        <v>1.192563193</v>
      </c>
      <c r="N207" s="58">
        <f t="shared" si="206"/>
        <v>-0.1447186575</v>
      </c>
      <c r="O207" s="58">
        <f t="shared" si="206"/>
        <v>1.395060121</v>
      </c>
      <c r="P207" s="58">
        <f t="shared" si="206"/>
        <v>-0.0009928978707</v>
      </c>
      <c r="Q207" s="58">
        <f t="shared" si="206"/>
        <v>-2.60270256</v>
      </c>
      <c r="R207" s="59">
        <v>0.0</v>
      </c>
      <c r="S207" s="33">
        <f t="shared" si="7"/>
        <v>0.3758896478</v>
      </c>
      <c r="T207" s="33">
        <f t="shared" si="8"/>
        <v>0.4834042904</v>
      </c>
      <c r="U207" s="54">
        <f t="shared" si="9"/>
        <v>0.1015066038</v>
      </c>
      <c r="V207" s="22"/>
      <c r="W207" s="22"/>
      <c r="X207" s="22"/>
    </row>
    <row r="208" ht="19.5" customHeight="1">
      <c r="A208" s="2"/>
      <c r="B208" s="64">
        <v>200.0</v>
      </c>
      <c r="C208" s="81">
        <v>45.872203519848</v>
      </c>
      <c r="D208" s="81">
        <v>16.413812467531063</v>
      </c>
      <c r="E208" s="81">
        <v>0.012214156780950298</v>
      </c>
      <c r="F208" s="82">
        <v>123171.43473705507</v>
      </c>
      <c r="G208" s="82">
        <v>-1195.0289392025488</v>
      </c>
      <c r="H208" s="82">
        <v>-6469.828307323092</v>
      </c>
      <c r="I208" s="66">
        <v>0.0</v>
      </c>
      <c r="J208" s="2"/>
      <c r="K208" s="83">
        <v>200.0</v>
      </c>
      <c r="L208" s="84">
        <f t="shared" ref="L208:Q208" si="207">(C208-C$210)/C$212</f>
        <v>1.366064128</v>
      </c>
      <c r="M208" s="84">
        <f t="shared" si="207"/>
        <v>1.151475179</v>
      </c>
      <c r="N208" s="84">
        <f t="shared" si="207"/>
        <v>-1.239804232</v>
      </c>
      <c r="O208" s="84">
        <f t="shared" si="207"/>
        <v>1.561383288</v>
      </c>
      <c r="P208" s="84">
        <f t="shared" si="207"/>
        <v>0.5156903942</v>
      </c>
      <c r="Q208" s="84">
        <f t="shared" si="207"/>
        <v>-0.01227907803</v>
      </c>
      <c r="R208" s="85">
        <v>0.0</v>
      </c>
      <c r="S208" s="33">
        <f t="shared" si="7"/>
        <v>2.276970535</v>
      </c>
      <c r="T208" s="33">
        <f t="shared" si="8"/>
        <v>2.922121624</v>
      </c>
      <c r="U208" s="54">
        <f t="shared" si="9"/>
        <v>0.9164667824</v>
      </c>
      <c r="V208" s="22"/>
      <c r="W208" s="22"/>
      <c r="X208" s="22"/>
    </row>
    <row r="209" ht="21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79"/>
      <c r="M209" s="2"/>
      <c r="N209" s="2"/>
      <c r="O209" s="2"/>
      <c r="P209" s="2"/>
      <c r="Q209" s="2"/>
      <c r="R209" s="2"/>
      <c r="S209" s="12"/>
      <c r="T209" s="12"/>
      <c r="U209" s="9"/>
      <c r="V209" s="1"/>
      <c r="W209" s="1"/>
    </row>
    <row r="210" ht="21.0" customHeight="1">
      <c r="A210" s="2"/>
      <c r="B210" s="7" t="s">
        <v>48</v>
      </c>
      <c r="C210" s="48">
        <f t="shared" ref="C210:H210" si="208">AVERAGE(C9:C208)</f>
        <v>34.66614645</v>
      </c>
      <c r="D210" s="48">
        <f t="shared" si="208"/>
        <v>8.61485714</v>
      </c>
      <c r="E210" s="48">
        <f t="shared" si="208"/>
        <v>0.779706812</v>
      </c>
      <c r="F210" s="48">
        <f t="shared" si="208"/>
        <v>48439.95521</v>
      </c>
      <c r="G210" s="48">
        <f t="shared" si="208"/>
        <v>-3202.109371</v>
      </c>
      <c r="H210" s="48">
        <f t="shared" si="208"/>
        <v>-6378.073587</v>
      </c>
      <c r="I210" s="79"/>
      <c r="J210" s="79"/>
      <c r="K210" s="79"/>
      <c r="L210" s="79"/>
      <c r="M210" s="79"/>
      <c r="N210" s="79"/>
      <c r="O210" s="79"/>
      <c r="P210" s="79"/>
      <c r="Q210" s="79"/>
      <c r="R210" s="2"/>
      <c r="S210" s="12"/>
      <c r="T210" s="12"/>
      <c r="U210" s="9"/>
      <c r="V210" s="1"/>
      <c r="W210" s="1"/>
    </row>
    <row r="211" ht="21.0" customHeight="1">
      <c r="A211" s="2"/>
      <c r="B211" s="2"/>
      <c r="C211" s="79"/>
      <c r="D211" s="79"/>
      <c r="E211" s="79"/>
      <c r="F211" s="79"/>
      <c r="G211" s="79"/>
      <c r="H211" s="79"/>
      <c r="I211" s="2"/>
      <c r="J211" s="2"/>
      <c r="K211" s="2"/>
      <c r="L211" s="79"/>
      <c r="M211" s="2"/>
      <c r="N211" s="2"/>
      <c r="O211" s="2"/>
      <c r="P211" s="2"/>
      <c r="Q211" s="2"/>
      <c r="R211" s="2"/>
      <c r="S211" s="12"/>
      <c r="T211" s="12"/>
      <c r="U211" s="9"/>
      <c r="V211" s="1"/>
      <c r="W211" s="1"/>
    </row>
    <row r="212" ht="21.0" customHeight="1">
      <c r="A212" s="2"/>
      <c r="B212" s="7" t="s">
        <v>49</v>
      </c>
      <c r="C212" s="48">
        <f t="shared" ref="C212:H212" si="209">STDEVP(C9:C208)</f>
        <v>8.20317058</v>
      </c>
      <c r="D212" s="48">
        <f t="shared" si="209"/>
        <v>6.773012105</v>
      </c>
      <c r="E212" s="48">
        <f t="shared" si="209"/>
        <v>0.6190434226</v>
      </c>
      <c r="F212" s="48">
        <f t="shared" si="209"/>
        <v>47862.3539</v>
      </c>
      <c r="G212" s="48">
        <f t="shared" si="209"/>
        <v>3892.026018</v>
      </c>
      <c r="H212" s="48">
        <f t="shared" si="209"/>
        <v>7472.443828</v>
      </c>
      <c r="I212" s="79"/>
      <c r="J212" s="79"/>
      <c r="K212" s="79"/>
      <c r="L212" s="79"/>
      <c r="M212" s="79"/>
      <c r="N212" s="79"/>
      <c r="O212" s="79"/>
      <c r="P212" s="79"/>
      <c r="Q212" s="79"/>
      <c r="R212" s="2"/>
      <c r="S212" s="12"/>
      <c r="T212" s="12"/>
      <c r="U212" s="9"/>
      <c r="V212" s="1"/>
      <c r="W212" s="1"/>
    </row>
    <row r="213" ht="21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12"/>
      <c r="T213" s="12"/>
      <c r="U213" s="9"/>
      <c r="V213" s="1"/>
      <c r="W213" s="1"/>
    </row>
    <row r="214" ht="21.0" customHeight="1">
      <c r="B214" s="1"/>
      <c r="C214" s="1"/>
      <c r="D214" s="1"/>
      <c r="E214" s="1"/>
      <c r="F214" s="1"/>
      <c r="G214" s="1"/>
      <c r="H214" s="1"/>
      <c r="I214" s="1"/>
      <c r="K214" s="1"/>
      <c r="L214" s="1"/>
      <c r="M214" s="1"/>
      <c r="N214" s="1"/>
      <c r="O214" s="1"/>
      <c r="P214" s="1"/>
      <c r="Q214" s="1"/>
      <c r="R214" s="1"/>
      <c r="S214" s="7"/>
      <c r="T214" s="7"/>
      <c r="U214" s="9"/>
      <c r="V214" s="1"/>
      <c r="W214" s="1"/>
    </row>
    <row r="215" ht="21.0" customHeight="1">
      <c r="B215" s="1"/>
      <c r="C215" s="1"/>
      <c r="D215" s="1"/>
      <c r="E215" s="1"/>
      <c r="F215" s="1"/>
      <c r="G215" s="1"/>
      <c r="H215" s="1"/>
      <c r="I215" s="1"/>
      <c r="K215" s="1"/>
      <c r="L215" s="1"/>
      <c r="M215" s="1"/>
      <c r="N215" s="1"/>
      <c r="O215" s="1"/>
      <c r="P215" s="1"/>
      <c r="Q215" s="1"/>
      <c r="R215" s="1"/>
      <c r="S215" s="7"/>
      <c r="T215" s="7"/>
      <c r="U215" s="9"/>
      <c r="V215" s="1"/>
      <c r="W215" s="1"/>
    </row>
    <row r="216" ht="21.0" customHeight="1">
      <c r="B216" s="1"/>
      <c r="C216" s="1"/>
      <c r="D216" s="1"/>
      <c r="E216" s="1"/>
      <c r="F216" s="1"/>
      <c r="G216" s="1"/>
      <c r="H216" s="1"/>
      <c r="I216" s="1"/>
      <c r="K216" s="1"/>
      <c r="L216" s="1"/>
      <c r="M216" s="1"/>
      <c r="N216" s="1"/>
      <c r="O216" s="1"/>
      <c r="P216" s="1"/>
      <c r="Q216" s="1"/>
      <c r="R216" s="1"/>
      <c r="S216" s="7"/>
      <c r="T216" s="7"/>
      <c r="U216" s="9"/>
      <c r="V216" s="1"/>
      <c r="W216" s="1"/>
    </row>
    <row r="217" ht="21.0" customHeight="1">
      <c r="B217" s="1"/>
      <c r="C217" s="1"/>
      <c r="D217" s="1"/>
      <c r="E217" s="1"/>
      <c r="F217" s="1"/>
      <c r="G217" s="1"/>
      <c r="H217" s="1"/>
      <c r="I217" s="1"/>
      <c r="K217" s="1"/>
      <c r="L217" s="1"/>
      <c r="M217" s="1"/>
      <c r="N217" s="1"/>
      <c r="O217" s="1"/>
      <c r="P217" s="1"/>
      <c r="Q217" s="1"/>
      <c r="R217" s="1"/>
      <c r="S217" s="7"/>
      <c r="T217" s="7"/>
      <c r="U217" s="9"/>
      <c r="V217" s="1"/>
      <c r="W217" s="1"/>
    </row>
    <row r="218" ht="21.0" customHeight="1">
      <c r="B218" s="1"/>
      <c r="C218" s="1"/>
      <c r="D218" s="1"/>
      <c r="E218" s="1"/>
      <c r="F218" s="1"/>
      <c r="G218" s="1"/>
      <c r="H218" s="1"/>
      <c r="I218" s="1"/>
      <c r="K218" s="1"/>
      <c r="L218" s="1"/>
      <c r="M218" s="1"/>
      <c r="N218" s="1"/>
      <c r="O218" s="1"/>
      <c r="P218" s="1"/>
      <c r="Q218" s="1"/>
      <c r="R218" s="1"/>
      <c r="S218" s="7"/>
      <c r="T218" s="7"/>
      <c r="U218" s="9"/>
      <c r="V218" s="1"/>
      <c r="W218" s="1"/>
    </row>
    <row r="219" ht="21.0" customHeight="1">
      <c r="B219" s="1"/>
      <c r="C219" s="1"/>
      <c r="D219" s="1"/>
      <c r="E219" s="1"/>
      <c r="F219" s="1"/>
      <c r="G219" s="1"/>
      <c r="H219" s="1"/>
      <c r="I219" s="1"/>
      <c r="K219" s="1"/>
      <c r="L219" s="1"/>
      <c r="M219" s="1"/>
      <c r="N219" s="1"/>
      <c r="O219" s="1"/>
      <c r="P219" s="1"/>
      <c r="Q219" s="1"/>
      <c r="R219" s="1"/>
      <c r="S219" s="7"/>
      <c r="T219" s="7"/>
      <c r="U219" s="9"/>
      <c r="V219" s="1"/>
      <c r="W219" s="1"/>
    </row>
    <row r="220" ht="21.0" customHeight="1">
      <c r="B220" s="1"/>
      <c r="C220" s="1"/>
      <c r="D220" s="1"/>
      <c r="E220" s="1"/>
      <c r="F220" s="1"/>
      <c r="G220" s="1"/>
      <c r="H220" s="1"/>
      <c r="I220" s="1"/>
      <c r="K220" s="1"/>
      <c r="L220" s="1"/>
      <c r="M220" s="1"/>
      <c r="N220" s="1"/>
      <c r="O220" s="1"/>
      <c r="P220" s="1"/>
      <c r="Q220" s="1"/>
      <c r="R220" s="1"/>
      <c r="S220" s="7"/>
      <c r="T220" s="7"/>
      <c r="U220" s="9"/>
      <c r="V220" s="1"/>
      <c r="W220" s="1"/>
    </row>
    <row r="221" ht="21.0" customHeight="1"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N221" s="1"/>
      <c r="O221" s="1"/>
      <c r="P221" s="1"/>
      <c r="Q221" s="1"/>
      <c r="R221" s="1"/>
      <c r="S221" s="7"/>
      <c r="T221" s="7"/>
      <c r="U221" s="9"/>
      <c r="V221" s="1"/>
      <c r="W221" s="1"/>
    </row>
    <row r="222" ht="21.0" customHeight="1">
      <c r="B222" s="1"/>
      <c r="C222" s="1"/>
      <c r="D222" s="1"/>
      <c r="E222" s="1"/>
      <c r="F222" s="1"/>
      <c r="G222" s="1"/>
      <c r="H222" s="1"/>
      <c r="I222" s="1"/>
      <c r="K222" s="1"/>
      <c r="L222" s="1"/>
      <c r="M222" s="1"/>
      <c r="N222" s="1"/>
      <c r="O222" s="1"/>
      <c r="P222" s="1"/>
      <c r="Q222" s="1"/>
      <c r="R222" s="1"/>
      <c r="S222" s="7"/>
      <c r="T222" s="7"/>
      <c r="U222" s="9"/>
      <c r="V222" s="1"/>
      <c r="W222" s="1"/>
    </row>
    <row r="223" ht="21.0" customHeight="1">
      <c r="B223" s="1"/>
      <c r="C223" s="1"/>
      <c r="D223" s="1"/>
      <c r="E223" s="1"/>
      <c r="F223" s="1"/>
      <c r="G223" s="1"/>
      <c r="H223" s="1"/>
      <c r="I223" s="1"/>
      <c r="K223" s="1"/>
      <c r="L223" s="1"/>
      <c r="M223" s="1"/>
      <c r="N223" s="1"/>
      <c r="O223" s="1"/>
      <c r="P223" s="1"/>
      <c r="Q223" s="1"/>
      <c r="R223" s="1"/>
      <c r="S223" s="7"/>
      <c r="T223" s="7"/>
      <c r="U223" s="9"/>
      <c r="V223" s="1"/>
      <c r="W223" s="1"/>
    </row>
    <row r="224" ht="21.0" customHeight="1">
      <c r="B224" s="1"/>
      <c r="C224" s="1"/>
      <c r="D224" s="1"/>
      <c r="E224" s="1"/>
      <c r="F224" s="1"/>
      <c r="G224" s="1"/>
      <c r="H224" s="1"/>
      <c r="I224" s="1"/>
      <c r="K224" s="1"/>
      <c r="L224" s="1"/>
      <c r="M224" s="1"/>
      <c r="N224" s="1"/>
      <c r="O224" s="1"/>
      <c r="P224" s="1"/>
      <c r="Q224" s="1"/>
      <c r="R224" s="1"/>
      <c r="S224" s="7"/>
      <c r="T224" s="7"/>
      <c r="U224" s="9"/>
      <c r="V224" s="1"/>
      <c r="W224" s="1"/>
    </row>
    <row r="225" ht="21.0" customHeight="1">
      <c r="B225" s="1"/>
      <c r="C225" s="1"/>
      <c r="D225" s="1"/>
      <c r="E225" s="1"/>
      <c r="F225" s="1"/>
      <c r="G225" s="1"/>
      <c r="H225" s="1"/>
      <c r="I225" s="1"/>
      <c r="K225" s="1"/>
      <c r="L225" s="1"/>
      <c r="M225" s="1"/>
      <c r="N225" s="1"/>
      <c r="O225" s="1"/>
      <c r="P225" s="1"/>
      <c r="Q225" s="1"/>
      <c r="R225" s="1"/>
      <c r="S225" s="7"/>
      <c r="T225" s="7"/>
      <c r="U225" s="9"/>
      <c r="V225" s="1"/>
      <c r="W225" s="1"/>
    </row>
    <row r="226" ht="21.0" customHeight="1">
      <c r="B226" s="1"/>
      <c r="C226" s="1"/>
      <c r="D226" s="1"/>
      <c r="E226" s="1"/>
      <c r="F226" s="1"/>
      <c r="G226" s="1"/>
      <c r="H226" s="1"/>
      <c r="I226" s="1"/>
      <c r="K226" s="1"/>
      <c r="L226" s="1"/>
      <c r="M226" s="1"/>
      <c r="N226" s="1"/>
      <c r="O226" s="1"/>
      <c r="P226" s="1"/>
      <c r="Q226" s="1"/>
      <c r="R226" s="1"/>
      <c r="S226" s="7"/>
      <c r="T226" s="7"/>
      <c r="U226" s="9"/>
      <c r="V226" s="1"/>
      <c r="W226" s="1"/>
    </row>
    <row r="227" ht="21.0" customHeight="1">
      <c r="B227" s="1"/>
      <c r="C227" s="1"/>
      <c r="D227" s="1"/>
      <c r="E227" s="1"/>
      <c r="F227" s="1"/>
      <c r="G227" s="1"/>
      <c r="H227" s="1"/>
      <c r="I227" s="1"/>
      <c r="K227" s="1"/>
      <c r="L227" s="1"/>
      <c r="M227" s="1"/>
      <c r="N227" s="1"/>
      <c r="O227" s="1"/>
      <c r="P227" s="1"/>
      <c r="Q227" s="1"/>
      <c r="R227" s="1"/>
      <c r="S227" s="7"/>
      <c r="T227" s="7"/>
      <c r="U227" s="9"/>
      <c r="V227" s="1"/>
      <c r="W227" s="1"/>
    </row>
    <row r="228" ht="21.0" customHeight="1">
      <c r="B228" s="1"/>
      <c r="C228" s="1"/>
      <c r="D228" s="1"/>
      <c r="E228" s="1"/>
      <c r="F228" s="1"/>
      <c r="G228" s="1"/>
      <c r="H228" s="1"/>
      <c r="I228" s="1"/>
      <c r="K228" s="1"/>
      <c r="L228" s="1"/>
      <c r="M228" s="1"/>
      <c r="N228" s="1"/>
      <c r="O228" s="1"/>
      <c r="P228" s="1"/>
      <c r="Q228" s="1"/>
      <c r="R228" s="1"/>
      <c r="S228" s="7"/>
      <c r="T228" s="7"/>
      <c r="U228" s="9"/>
      <c r="V228" s="1"/>
      <c r="W228" s="1"/>
    </row>
    <row r="229" ht="21.0" customHeight="1">
      <c r="B229" s="1"/>
      <c r="C229" s="1"/>
      <c r="D229" s="1"/>
      <c r="E229" s="1"/>
      <c r="F229" s="1"/>
      <c r="G229" s="1"/>
      <c r="H229" s="1"/>
      <c r="I229" s="1"/>
      <c r="K229" s="1"/>
      <c r="L229" s="1"/>
      <c r="M229" s="1"/>
      <c r="N229" s="1"/>
      <c r="O229" s="1"/>
      <c r="P229" s="1"/>
      <c r="Q229" s="1"/>
      <c r="R229" s="1"/>
      <c r="S229" s="7"/>
      <c r="T229" s="7"/>
      <c r="U229" s="9"/>
      <c r="V229" s="1"/>
      <c r="W229" s="1"/>
    </row>
    <row r="230" ht="21.0" customHeight="1">
      <c r="B230" s="1"/>
      <c r="C230" s="1"/>
      <c r="D230" s="1"/>
      <c r="E230" s="1"/>
      <c r="F230" s="1"/>
      <c r="G230" s="1"/>
      <c r="H230" s="1"/>
      <c r="I230" s="1"/>
      <c r="K230" s="1"/>
      <c r="L230" s="1"/>
      <c r="M230" s="1"/>
      <c r="N230" s="1"/>
      <c r="O230" s="1"/>
      <c r="P230" s="1"/>
      <c r="Q230" s="1"/>
      <c r="R230" s="1"/>
      <c r="S230" s="7"/>
      <c r="T230" s="7"/>
      <c r="U230" s="9"/>
      <c r="V230" s="1"/>
      <c r="W230" s="1"/>
    </row>
    <row r="231" ht="21.0" customHeight="1">
      <c r="B231" s="1"/>
      <c r="C231" s="1"/>
      <c r="D231" s="1"/>
      <c r="E231" s="1"/>
      <c r="F231" s="1"/>
      <c r="G231" s="1"/>
      <c r="H231" s="1"/>
      <c r="I231" s="1"/>
      <c r="K231" s="1"/>
      <c r="L231" s="1"/>
      <c r="M231" s="1"/>
      <c r="N231" s="1"/>
      <c r="O231" s="1"/>
      <c r="P231" s="1"/>
      <c r="Q231" s="1"/>
      <c r="R231" s="1"/>
      <c r="S231" s="7"/>
      <c r="T231" s="7"/>
      <c r="U231" s="9"/>
      <c r="V231" s="1"/>
      <c r="W231" s="1"/>
    </row>
    <row r="232" ht="21.0" customHeight="1">
      <c r="B232" s="1"/>
      <c r="C232" s="1"/>
      <c r="D232" s="1"/>
      <c r="E232" s="1"/>
      <c r="F232" s="1"/>
      <c r="G232" s="1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7"/>
      <c r="T232" s="7"/>
      <c r="U232" s="9"/>
      <c r="V232" s="1"/>
      <c r="W232" s="1"/>
    </row>
    <row r="233" ht="21.0" customHeight="1">
      <c r="B233" s="1"/>
      <c r="C233" s="1"/>
      <c r="D233" s="1"/>
      <c r="E233" s="1"/>
      <c r="F233" s="1"/>
      <c r="G233" s="1"/>
      <c r="H233" s="1"/>
      <c r="I233" s="1"/>
      <c r="K233" s="1"/>
      <c r="L233" s="1"/>
      <c r="M233" s="1"/>
      <c r="N233" s="1"/>
      <c r="O233" s="1"/>
      <c r="P233" s="1"/>
      <c r="Q233" s="1"/>
      <c r="R233" s="1"/>
      <c r="S233" s="7"/>
      <c r="T233" s="7"/>
      <c r="U233" s="9"/>
      <c r="V233" s="1"/>
      <c r="W233" s="1"/>
    </row>
    <row r="234" ht="21.0" customHeight="1">
      <c r="B234" s="1"/>
      <c r="C234" s="1"/>
      <c r="D234" s="1"/>
      <c r="E234" s="1"/>
      <c r="F234" s="1"/>
      <c r="G234" s="1"/>
      <c r="H234" s="1"/>
      <c r="I234" s="1"/>
      <c r="K234" s="1"/>
      <c r="L234" s="1"/>
      <c r="M234" s="1"/>
      <c r="N234" s="1"/>
      <c r="O234" s="1"/>
      <c r="P234" s="1"/>
      <c r="Q234" s="1"/>
      <c r="R234" s="1"/>
      <c r="S234" s="7"/>
      <c r="T234" s="7"/>
      <c r="U234" s="9"/>
      <c r="V234" s="1"/>
      <c r="W234" s="1"/>
    </row>
    <row r="235" ht="21.0" customHeight="1">
      <c r="B235" s="1"/>
      <c r="C235" s="1"/>
      <c r="D235" s="1"/>
      <c r="E235" s="1"/>
      <c r="F235" s="1"/>
      <c r="G235" s="1"/>
      <c r="H235" s="1"/>
      <c r="I235" s="1"/>
      <c r="K235" s="1"/>
      <c r="L235" s="1"/>
      <c r="M235" s="1"/>
      <c r="N235" s="1"/>
      <c r="O235" s="1"/>
      <c r="P235" s="1"/>
      <c r="Q235" s="1"/>
      <c r="R235" s="1"/>
      <c r="S235" s="7"/>
      <c r="T235" s="7"/>
      <c r="U235" s="9"/>
      <c r="V235" s="1"/>
      <c r="W235" s="1"/>
    </row>
    <row r="236" ht="21.0" customHeight="1">
      <c r="B236" s="1"/>
      <c r="C236" s="1"/>
      <c r="D236" s="1"/>
      <c r="E236" s="1"/>
      <c r="F236" s="1"/>
      <c r="G236" s="1"/>
      <c r="H236" s="1"/>
      <c r="I236" s="1"/>
      <c r="K236" s="1"/>
      <c r="L236" s="1"/>
      <c r="M236" s="1"/>
      <c r="N236" s="1"/>
      <c r="O236" s="1"/>
      <c r="P236" s="1"/>
      <c r="Q236" s="1"/>
      <c r="R236" s="1"/>
      <c r="S236" s="7"/>
      <c r="T236" s="7"/>
      <c r="U236" s="9"/>
      <c r="V236" s="1"/>
      <c r="W236" s="1"/>
    </row>
    <row r="237" ht="21.0" customHeight="1">
      <c r="B237" s="1"/>
      <c r="C237" s="1"/>
      <c r="D237" s="1"/>
      <c r="E237" s="1"/>
      <c r="F237" s="1"/>
      <c r="G237" s="1"/>
      <c r="H237" s="1"/>
      <c r="I237" s="1"/>
      <c r="K237" s="1"/>
      <c r="L237" s="1"/>
      <c r="M237" s="1"/>
      <c r="N237" s="1"/>
      <c r="O237" s="1"/>
      <c r="P237" s="1"/>
      <c r="Q237" s="1"/>
      <c r="R237" s="1"/>
      <c r="S237" s="7"/>
      <c r="T237" s="7"/>
      <c r="U237" s="9"/>
      <c r="V237" s="1"/>
      <c r="W237" s="1"/>
    </row>
    <row r="238" ht="21.0" customHeight="1">
      <c r="B238" s="1"/>
      <c r="C238" s="1"/>
      <c r="D238" s="1"/>
      <c r="E238" s="1"/>
      <c r="F238" s="1"/>
      <c r="G238" s="1"/>
      <c r="H238" s="1"/>
      <c r="I238" s="1"/>
      <c r="K238" s="1"/>
      <c r="L238" s="1"/>
      <c r="M238" s="1"/>
      <c r="N238" s="1"/>
      <c r="O238" s="1"/>
      <c r="P238" s="1"/>
      <c r="Q238" s="1"/>
      <c r="R238" s="1"/>
      <c r="S238" s="7"/>
      <c r="T238" s="7"/>
      <c r="U238" s="9"/>
      <c r="V238" s="1"/>
      <c r="W238" s="1"/>
    </row>
    <row r="239" ht="21.0" customHeight="1">
      <c r="B239" s="1"/>
      <c r="C239" s="1"/>
      <c r="D239" s="1"/>
      <c r="E239" s="1"/>
      <c r="F239" s="1"/>
      <c r="G239" s="1"/>
      <c r="H239" s="1"/>
      <c r="I239" s="1"/>
      <c r="K239" s="1"/>
      <c r="L239" s="1"/>
      <c r="M239" s="1"/>
      <c r="N239" s="1"/>
      <c r="O239" s="1"/>
      <c r="P239" s="1"/>
      <c r="Q239" s="1"/>
      <c r="R239" s="1"/>
      <c r="S239" s="7"/>
      <c r="T239" s="7"/>
      <c r="U239" s="9"/>
      <c r="V239" s="1"/>
      <c r="W239" s="1"/>
    </row>
    <row r="240" ht="21.0" customHeight="1">
      <c r="B240" s="1"/>
      <c r="C240" s="1"/>
      <c r="D240" s="1"/>
      <c r="E240" s="1"/>
      <c r="F240" s="1"/>
      <c r="G240" s="1"/>
      <c r="H240" s="1"/>
      <c r="I240" s="1"/>
      <c r="K240" s="1"/>
      <c r="L240" s="1"/>
      <c r="M240" s="1"/>
      <c r="N240" s="1"/>
      <c r="O240" s="1"/>
      <c r="P240" s="1"/>
      <c r="Q240" s="1"/>
      <c r="R240" s="1"/>
      <c r="S240" s="7"/>
      <c r="T240" s="7"/>
      <c r="U240" s="9"/>
      <c r="V240" s="1"/>
      <c r="W240" s="1"/>
    </row>
    <row r="241" ht="21.0" customHeight="1">
      <c r="B241" s="1"/>
      <c r="C241" s="1"/>
      <c r="D241" s="1"/>
      <c r="E241" s="1"/>
      <c r="F241" s="1"/>
      <c r="G241" s="1"/>
      <c r="H241" s="1"/>
      <c r="I241" s="1"/>
      <c r="K241" s="1"/>
      <c r="L241" s="1"/>
      <c r="M241" s="1"/>
      <c r="N241" s="1"/>
      <c r="O241" s="1"/>
      <c r="P241" s="1"/>
      <c r="Q241" s="1"/>
      <c r="R241" s="1"/>
      <c r="S241" s="7"/>
      <c r="T241" s="7"/>
      <c r="U241" s="9"/>
      <c r="V241" s="1"/>
      <c r="W241" s="1"/>
    </row>
    <row r="242" ht="21.0" customHeight="1">
      <c r="B242" s="1"/>
      <c r="C242" s="1"/>
      <c r="D242" s="1"/>
      <c r="E242" s="1"/>
      <c r="F242" s="1"/>
      <c r="G242" s="1"/>
      <c r="H242" s="1"/>
      <c r="I242" s="1"/>
      <c r="K242" s="1"/>
      <c r="L242" s="1"/>
      <c r="M242" s="1"/>
      <c r="N242" s="1"/>
      <c r="O242" s="1"/>
      <c r="P242" s="1"/>
      <c r="Q242" s="1"/>
      <c r="R242" s="1"/>
      <c r="S242" s="7"/>
      <c r="T242" s="7"/>
      <c r="U242" s="9"/>
      <c r="V242" s="1"/>
      <c r="W242" s="1"/>
    </row>
    <row r="243" ht="21.0" customHeight="1">
      <c r="B243" s="1"/>
      <c r="C243" s="1"/>
      <c r="D243" s="1"/>
      <c r="E243" s="1"/>
      <c r="F243" s="1"/>
      <c r="G243" s="1"/>
      <c r="H243" s="1"/>
      <c r="I243" s="1"/>
      <c r="K243" s="1"/>
      <c r="L243" s="1"/>
      <c r="M243" s="1"/>
      <c r="N243" s="1"/>
      <c r="O243" s="1"/>
      <c r="P243" s="1"/>
      <c r="Q243" s="1"/>
      <c r="R243" s="1"/>
      <c r="S243" s="7"/>
      <c r="T243" s="7"/>
      <c r="U243" s="9"/>
      <c r="V243" s="1"/>
      <c r="W243" s="1"/>
    </row>
    <row r="244" ht="21.0" customHeight="1">
      <c r="B244" s="1"/>
      <c r="C244" s="1"/>
      <c r="D244" s="1"/>
      <c r="E244" s="1"/>
      <c r="F244" s="1"/>
      <c r="G244" s="1"/>
      <c r="H244" s="1"/>
      <c r="I244" s="1"/>
      <c r="K244" s="1"/>
      <c r="L244" s="1"/>
      <c r="M244" s="1"/>
      <c r="N244" s="1"/>
      <c r="O244" s="1"/>
      <c r="P244" s="1"/>
      <c r="Q244" s="1"/>
      <c r="R244" s="1"/>
      <c r="S244" s="7"/>
      <c r="T244" s="7"/>
      <c r="U244" s="9"/>
      <c r="V244" s="1"/>
      <c r="W244" s="1"/>
    </row>
    <row r="245" ht="21.0" customHeight="1">
      <c r="B245" s="1"/>
      <c r="C245" s="1"/>
      <c r="D245" s="1"/>
      <c r="E245" s="1"/>
      <c r="F245" s="1"/>
      <c r="G245" s="1"/>
      <c r="H245" s="1"/>
      <c r="I245" s="1"/>
      <c r="K245" s="1"/>
      <c r="L245" s="1"/>
      <c r="M245" s="1"/>
      <c r="N245" s="1"/>
      <c r="O245" s="1"/>
      <c r="P245" s="1"/>
      <c r="Q245" s="1"/>
      <c r="R245" s="1"/>
      <c r="S245" s="7"/>
      <c r="T245" s="7"/>
      <c r="U245" s="9"/>
      <c r="V245" s="1"/>
      <c r="W245" s="1"/>
    </row>
    <row r="246" ht="21.0" customHeight="1">
      <c r="B246" s="1"/>
      <c r="C246" s="1"/>
      <c r="D246" s="1"/>
      <c r="E246" s="1"/>
      <c r="F246" s="1"/>
      <c r="G246" s="1"/>
      <c r="H246" s="1"/>
      <c r="I246" s="1"/>
      <c r="K246" s="1"/>
      <c r="L246" s="1"/>
      <c r="M246" s="1"/>
      <c r="N246" s="1"/>
      <c r="O246" s="1"/>
      <c r="P246" s="1"/>
      <c r="Q246" s="1"/>
      <c r="R246" s="1"/>
      <c r="S246" s="7"/>
      <c r="T246" s="7"/>
      <c r="U246" s="9"/>
      <c r="V246" s="1"/>
      <c r="W246" s="1"/>
    </row>
    <row r="247" ht="21.0" customHeight="1">
      <c r="B247" s="1"/>
      <c r="C247" s="1"/>
      <c r="D247" s="1"/>
      <c r="E247" s="1"/>
      <c r="F247" s="1"/>
      <c r="G247" s="1"/>
      <c r="H247" s="1"/>
      <c r="I247" s="1"/>
      <c r="K247" s="1"/>
      <c r="L247" s="1"/>
      <c r="M247" s="1"/>
      <c r="N247" s="1"/>
      <c r="O247" s="1"/>
      <c r="P247" s="1"/>
      <c r="Q247" s="1"/>
      <c r="R247" s="1"/>
      <c r="S247" s="7"/>
      <c r="T247" s="7"/>
      <c r="U247" s="9"/>
      <c r="V247" s="1"/>
      <c r="W247" s="1"/>
    </row>
    <row r="248" ht="21.0" customHeight="1">
      <c r="B248" s="1"/>
      <c r="C248" s="1"/>
      <c r="D248" s="1"/>
      <c r="E248" s="1"/>
      <c r="F248" s="1"/>
      <c r="G248" s="1"/>
      <c r="H248" s="1"/>
      <c r="I248" s="1"/>
      <c r="K248" s="1"/>
      <c r="L248" s="1"/>
      <c r="M248" s="1"/>
      <c r="N248" s="1"/>
      <c r="O248" s="1"/>
      <c r="P248" s="1"/>
      <c r="Q248" s="1"/>
      <c r="R248" s="1"/>
      <c r="S248" s="7"/>
      <c r="T248" s="7"/>
      <c r="U248" s="9"/>
      <c r="V248" s="1"/>
      <c r="W248" s="1"/>
    </row>
    <row r="249" ht="21.0" customHeight="1">
      <c r="B249" s="1"/>
      <c r="C249" s="1"/>
      <c r="D249" s="1"/>
      <c r="E249" s="1"/>
      <c r="F249" s="1"/>
      <c r="G249" s="1"/>
      <c r="H249" s="1"/>
      <c r="I249" s="1"/>
      <c r="K249" s="1"/>
      <c r="L249" s="1"/>
      <c r="M249" s="1"/>
      <c r="N249" s="1"/>
      <c r="O249" s="1"/>
      <c r="P249" s="1"/>
      <c r="Q249" s="1"/>
      <c r="R249" s="1"/>
      <c r="S249" s="7"/>
      <c r="T249" s="7"/>
      <c r="U249" s="9"/>
      <c r="V249" s="1"/>
      <c r="W249" s="1"/>
    </row>
    <row r="250" ht="21.0" customHeight="1">
      <c r="B250" s="1"/>
      <c r="C250" s="1"/>
      <c r="D250" s="1"/>
      <c r="E250" s="1"/>
      <c r="F250" s="1"/>
      <c r="G250" s="1"/>
      <c r="H250" s="1"/>
      <c r="I250" s="1"/>
      <c r="K250" s="1"/>
      <c r="L250" s="1"/>
      <c r="M250" s="1"/>
      <c r="N250" s="1"/>
      <c r="O250" s="1"/>
      <c r="P250" s="1"/>
      <c r="Q250" s="1"/>
      <c r="R250" s="1"/>
      <c r="S250" s="7"/>
      <c r="T250" s="7"/>
      <c r="U250" s="9"/>
      <c r="V250" s="1"/>
      <c r="W250" s="1"/>
    </row>
    <row r="251" ht="21.0" customHeight="1">
      <c r="B251" s="1"/>
      <c r="C251" s="1"/>
      <c r="D251" s="1"/>
      <c r="E251" s="1"/>
      <c r="F251" s="1"/>
      <c r="G251" s="1"/>
      <c r="H251" s="1"/>
      <c r="I251" s="1"/>
      <c r="K251" s="1"/>
      <c r="L251" s="1"/>
      <c r="M251" s="1"/>
      <c r="N251" s="1"/>
      <c r="O251" s="1"/>
      <c r="P251" s="1"/>
      <c r="Q251" s="1"/>
      <c r="R251" s="1"/>
      <c r="S251" s="7"/>
      <c r="T251" s="7"/>
      <c r="U251" s="9"/>
      <c r="V251" s="1"/>
      <c r="W251" s="1"/>
    </row>
    <row r="252" ht="21.0" customHeight="1">
      <c r="B252" s="1"/>
      <c r="C252" s="1"/>
      <c r="D252" s="1"/>
      <c r="E252" s="1"/>
      <c r="F252" s="1"/>
      <c r="G252" s="1"/>
      <c r="H252" s="1"/>
      <c r="I252" s="1"/>
      <c r="K252" s="1"/>
      <c r="L252" s="1"/>
      <c r="M252" s="1"/>
      <c r="N252" s="1"/>
      <c r="O252" s="1"/>
      <c r="P252" s="1"/>
      <c r="Q252" s="1"/>
      <c r="R252" s="1"/>
      <c r="S252" s="7"/>
      <c r="T252" s="7"/>
      <c r="U252" s="9"/>
      <c r="V252" s="1"/>
      <c r="W252" s="1"/>
    </row>
    <row r="253" ht="21.0" customHeight="1">
      <c r="B253" s="1"/>
      <c r="C253" s="1"/>
      <c r="D253" s="1"/>
      <c r="E253" s="1"/>
      <c r="F253" s="1"/>
      <c r="G253" s="1"/>
      <c r="H253" s="1"/>
      <c r="I253" s="1"/>
      <c r="K253" s="1"/>
      <c r="L253" s="1"/>
      <c r="M253" s="1"/>
      <c r="N253" s="1"/>
      <c r="O253" s="1"/>
      <c r="P253" s="1"/>
      <c r="Q253" s="1"/>
      <c r="R253" s="1"/>
      <c r="S253" s="7"/>
      <c r="T253" s="7"/>
      <c r="U253" s="9"/>
      <c r="V253" s="1"/>
      <c r="W253" s="1"/>
    </row>
    <row r="254" ht="21.0" customHeight="1">
      <c r="B254" s="1"/>
      <c r="C254" s="1"/>
      <c r="D254" s="1"/>
      <c r="E254" s="1"/>
      <c r="F254" s="1"/>
      <c r="G254" s="1"/>
      <c r="H254" s="1"/>
      <c r="I254" s="1"/>
      <c r="K254" s="1"/>
      <c r="L254" s="1"/>
      <c r="M254" s="1"/>
      <c r="N254" s="1"/>
      <c r="O254" s="1"/>
      <c r="P254" s="1"/>
      <c r="Q254" s="1"/>
      <c r="R254" s="1"/>
      <c r="S254" s="7"/>
      <c r="T254" s="7"/>
      <c r="U254" s="9"/>
      <c r="V254" s="1"/>
      <c r="W254" s="1"/>
    </row>
    <row r="255" ht="21.0" customHeight="1">
      <c r="B255" s="1"/>
      <c r="C255" s="1"/>
      <c r="D255" s="1"/>
      <c r="E255" s="1"/>
      <c r="F255" s="1"/>
      <c r="G255" s="1"/>
      <c r="H255" s="1"/>
      <c r="I255" s="1"/>
      <c r="K255" s="1"/>
      <c r="L255" s="1"/>
      <c r="M255" s="1"/>
      <c r="N255" s="1"/>
      <c r="O255" s="1"/>
      <c r="P255" s="1"/>
      <c r="Q255" s="1"/>
      <c r="R255" s="1"/>
      <c r="S255" s="7"/>
      <c r="T255" s="7"/>
      <c r="U255" s="9"/>
      <c r="V255" s="1"/>
      <c r="W255" s="1"/>
    </row>
    <row r="256" ht="21.0" customHeight="1">
      <c r="B256" s="1"/>
      <c r="C256" s="1"/>
      <c r="D256" s="1"/>
      <c r="E256" s="1"/>
      <c r="F256" s="1"/>
      <c r="G256" s="1"/>
      <c r="H256" s="1"/>
      <c r="I256" s="1"/>
      <c r="K256" s="1"/>
      <c r="L256" s="1"/>
      <c r="M256" s="1"/>
      <c r="N256" s="1"/>
      <c r="O256" s="1"/>
      <c r="P256" s="1"/>
      <c r="Q256" s="1"/>
      <c r="R256" s="1"/>
      <c r="S256" s="7"/>
      <c r="T256" s="7"/>
      <c r="U256" s="9"/>
      <c r="V256" s="1"/>
      <c r="W256" s="1"/>
    </row>
    <row r="257" ht="21.0" customHeight="1">
      <c r="B257" s="1"/>
      <c r="C257" s="1"/>
      <c r="D257" s="1"/>
      <c r="E257" s="1"/>
      <c r="F257" s="1"/>
      <c r="G257" s="1"/>
      <c r="H257" s="1"/>
      <c r="I257" s="1"/>
      <c r="K257" s="1"/>
      <c r="L257" s="1"/>
      <c r="M257" s="1"/>
      <c r="N257" s="1"/>
      <c r="O257" s="1"/>
      <c r="P257" s="1"/>
      <c r="Q257" s="1"/>
      <c r="R257" s="1"/>
      <c r="S257" s="7"/>
      <c r="T257" s="7"/>
      <c r="U257" s="9"/>
      <c r="V257" s="1"/>
      <c r="W257" s="1"/>
    </row>
    <row r="258" ht="21.0" customHeight="1">
      <c r="B258" s="1"/>
      <c r="C258" s="1"/>
      <c r="D258" s="1"/>
      <c r="E258" s="1"/>
      <c r="F258" s="1"/>
      <c r="G258" s="1"/>
      <c r="H258" s="1"/>
      <c r="I258" s="1"/>
      <c r="K258" s="1"/>
      <c r="L258" s="1"/>
      <c r="M258" s="1"/>
      <c r="N258" s="1"/>
      <c r="O258" s="1"/>
      <c r="P258" s="1"/>
      <c r="Q258" s="1"/>
      <c r="R258" s="1"/>
      <c r="S258" s="7"/>
      <c r="T258" s="7"/>
      <c r="U258" s="9"/>
      <c r="V258" s="1"/>
      <c r="W258" s="1"/>
    </row>
    <row r="259" ht="21.0" customHeight="1">
      <c r="B259" s="1"/>
      <c r="C259" s="1"/>
      <c r="D259" s="1"/>
      <c r="E259" s="1"/>
      <c r="F259" s="1"/>
      <c r="G259" s="1"/>
      <c r="H259" s="1"/>
      <c r="I259" s="1"/>
      <c r="K259" s="1"/>
      <c r="L259" s="1"/>
      <c r="M259" s="1"/>
      <c r="N259" s="1"/>
      <c r="O259" s="1"/>
      <c r="P259" s="1"/>
      <c r="Q259" s="1"/>
      <c r="R259" s="1"/>
      <c r="S259" s="7"/>
      <c r="T259" s="7"/>
      <c r="U259" s="9"/>
      <c r="V259" s="1"/>
      <c r="W259" s="1"/>
    </row>
    <row r="260" ht="21.0" customHeight="1">
      <c r="B260" s="1"/>
      <c r="C260" s="1"/>
      <c r="D260" s="1"/>
      <c r="E260" s="1"/>
      <c r="F260" s="1"/>
      <c r="G260" s="1"/>
      <c r="H260" s="1"/>
      <c r="I260" s="1"/>
      <c r="K260" s="1"/>
      <c r="L260" s="1"/>
      <c r="M260" s="1"/>
      <c r="N260" s="1"/>
      <c r="O260" s="1"/>
      <c r="P260" s="1"/>
      <c r="Q260" s="1"/>
      <c r="R260" s="1"/>
      <c r="S260" s="7"/>
      <c r="T260" s="7"/>
      <c r="U260" s="9"/>
      <c r="V260" s="1"/>
      <c r="W260" s="1"/>
    </row>
    <row r="261" ht="21.0" customHeight="1">
      <c r="B261" s="1"/>
      <c r="C261" s="1"/>
      <c r="D261" s="1"/>
      <c r="E261" s="1"/>
      <c r="F261" s="1"/>
      <c r="G261" s="1"/>
      <c r="H261" s="1"/>
      <c r="I261" s="1"/>
      <c r="K261" s="1"/>
      <c r="L261" s="1"/>
      <c r="M261" s="1"/>
      <c r="N261" s="1"/>
      <c r="O261" s="1"/>
      <c r="P261" s="1"/>
      <c r="Q261" s="1"/>
      <c r="R261" s="1"/>
      <c r="S261" s="7"/>
      <c r="T261" s="7"/>
      <c r="U261" s="9"/>
      <c r="V261" s="1"/>
      <c r="W261" s="1"/>
    </row>
    <row r="262" ht="21.0" customHeight="1">
      <c r="B262" s="1"/>
      <c r="C262" s="1"/>
      <c r="D262" s="1"/>
      <c r="E262" s="1"/>
      <c r="F262" s="1"/>
      <c r="G262" s="1"/>
      <c r="H262" s="1"/>
      <c r="I262" s="1"/>
      <c r="K262" s="1"/>
      <c r="L262" s="1"/>
      <c r="M262" s="1"/>
      <c r="N262" s="1"/>
      <c r="O262" s="1"/>
      <c r="P262" s="1"/>
      <c r="Q262" s="1"/>
      <c r="R262" s="1"/>
      <c r="S262" s="7"/>
      <c r="T262" s="7"/>
      <c r="U262" s="9"/>
      <c r="V262" s="1"/>
      <c r="W262" s="1"/>
    </row>
    <row r="263" ht="21.0" customHeight="1">
      <c r="B263" s="1"/>
      <c r="C263" s="1"/>
      <c r="D263" s="1"/>
      <c r="E263" s="1"/>
      <c r="F263" s="1"/>
      <c r="G263" s="1"/>
      <c r="H263" s="1"/>
      <c r="I263" s="1"/>
      <c r="K263" s="1"/>
      <c r="L263" s="1"/>
      <c r="M263" s="1"/>
      <c r="N263" s="1"/>
      <c r="O263" s="1"/>
      <c r="P263" s="1"/>
      <c r="Q263" s="1"/>
      <c r="R263" s="1"/>
      <c r="S263" s="7"/>
      <c r="T263" s="7"/>
      <c r="U263" s="9"/>
      <c r="V263" s="1"/>
      <c r="W263" s="1"/>
    </row>
    <row r="264" ht="21.0" customHeight="1">
      <c r="B264" s="1"/>
      <c r="C264" s="1"/>
      <c r="D264" s="1"/>
      <c r="E264" s="1"/>
      <c r="F264" s="1"/>
      <c r="G264" s="1"/>
      <c r="H264" s="1"/>
      <c r="I264" s="1"/>
      <c r="K264" s="1"/>
      <c r="L264" s="1"/>
      <c r="M264" s="1"/>
      <c r="N264" s="1"/>
      <c r="O264" s="1"/>
      <c r="P264" s="1"/>
      <c r="Q264" s="1"/>
      <c r="R264" s="1"/>
      <c r="S264" s="7"/>
      <c r="T264" s="7"/>
      <c r="U264" s="9"/>
      <c r="V264" s="1"/>
      <c r="W264" s="1"/>
    </row>
    <row r="265" ht="21.0" customHeight="1">
      <c r="B265" s="1"/>
      <c r="C265" s="1"/>
      <c r="D265" s="1"/>
      <c r="E265" s="1"/>
      <c r="F265" s="1"/>
      <c r="G265" s="1"/>
      <c r="H265" s="1"/>
      <c r="I265" s="1"/>
      <c r="K265" s="1"/>
      <c r="L265" s="1"/>
      <c r="M265" s="1"/>
      <c r="N265" s="1"/>
      <c r="O265" s="1"/>
      <c r="P265" s="1"/>
      <c r="Q265" s="1"/>
      <c r="R265" s="1"/>
      <c r="S265" s="7"/>
      <c r="T265" s="7"/>
      <c r="U265" s="9"/>
      <c r="V265" s="1"/>
      <c r="W265" s="1"/>
    </row>
    <row r="266" ht="21.0" customHeight="1">
      <c r="B266" s="1"/>
      <c r="C266" s="1"/>
      <c r="D266" s="1"/>
      <c r="E266" s="1"/>
      <c r="F266" s="1"/>
      <c r="G266" s="1"/>
      <c r="H266" s="1"/>
      <c r="I266" s="1"/>
      <c r="K266" s="1"/>
      <c r="L266" s="1"/>
      <c r="M266" s="1"/>
      <c r="N266" s="1"/>
      <c r="O266" s="1"/>
      <c r="P266" s="1"/>
      <c r="Q266" s="1"/>
      <c r="R266" s="1"/>
      <c r="S266" s="7"/>
      <c r="T266" s="7"/>
      <c r="U266" s="9"/>
      <c r="V266" s="1"/>
      <c r="W266" s="1"/>
    </row>
    <row r="267" ht="21.0" customHeight="1">
      <c r="B267" s="1"/>
      <c r="C267" s="1"/>
      <c r="D267" s="1"/>
      <c r="E267" s="1"/>
      <c r="F267" s="1"/>
      <c r="G267" s="1"/>
      <c r="H267" s="1"/>
      <c r="I267" s="1"/>
      <c r="K267" s="1"/>
      <c r="L267" s="1"/>
      <c r="M267" s="1"/>
      <c r="N267" s="1"/>
      <c r="O267" s="1"/>
      <c r="P267" s="1"/>
      <c r="Q267" s="1"/>
      <c r="R267" s="1"/>
      <c r="S267" s="7"/>
      <c r="T267" s="7"/>
      <c r="U267" s="9"/>
      <c r="V267" s="1"/>
      <c r="W267" s="1"/>
    </row>
    <row r="268" ht="21.0" customHeight="1">
      <c r="B268" s="1"/>
      <c r="C268" s="1"/>
      <c r="D268" s="1"/>
      <c r="E268" s="1"/>
      <c r="F268" s="1"/>
      <c r="G268" s="1"/>
      <c r="H268" s="1"/>
      <c r="I268" s="1"/>
      <c r="K268" s="1"/>
      <c r="L268" s="1"/>
      <c r="M268" s="1"/>
      <c r="N268" s="1"/>
      <c r="O268" s="1"/>
      <c r="P268" s="1"/>
      <c r="Q268" s="1"/>
      <c r="R268" s="1"/>
      <c r="S268" s="7"/>
      <c r="T268" s="7"/>
      <c r="U268" s="9"/>
      <c r="V268" s="1"/>
      <c r="W268" s="1"/>
    </row>
    <row r="269" ht="21.0" customHeight="1">
      <c r="B269" s="1"/>
      <c r="C269" s="1"/>
      <c r="D269" s="1"/>
      <c r="E269" s="1"/>
      <c r="F269" s="1"/>
      <c r="G269" s="1"/>
      <c r="H269" s="1"/>
      <c r="I269" s="1"/>
      <c r="K269" s="1"/>
      <c r="L269" s="1"/>
      <c r="M269" s="1"/>
      <c r="N269" s="1"/>
      <c r="O269" s="1"/>
      <c r="P269" s="1"/>
      <c r="Q269" s="1"/>
      <c r="R269" s="1"/>
      <c r="S269" s="7"/>
      <c r="T269" s="7"/>
      <c r="U269" s="9"/>
      <c r="V269" s="1"/>
      <c r="W269" s="1"/>
    </row>
    <row r="270" ht="21.0" customHeight="1">
      <c r="B270" s="1"/>
      <c r="C270" s="1"/>
      <c r="D270" s="1"/>
      <c r="E270" s="1"/>
      <c r="F270" s="1"/>
      <c r="G270" s="1"/>
      <c r="H270" s="1"/>
      <c r="I270" s="1"/>
      <c r="K270" s="1"/>
      <c r="L270" s="1"/>
      <c r="M270" s="1"/>
      <c r="N270" s="1"/>
      <c r="O270" s="1"/>
      <c r="P270" s="1"/>
      <c r="Q270" s="1"/>
      <c r="R270" s="1"/>
      <c r="S270" s="7"/>
      <c r="T270" s="7"/>
      <c r="U270" s="9"/>
      <c r="V270" s="1"/>
      <c r="W270" s="1"/>
    </row>
    <row r="271" ht="21.0" customHeight="1">
      <c r="B271" s="1"/>
      <c r="C271" s="1"/>
      <c r="D271" s="1"/>
      <c r="E271" s="1"/>
      <c r="F271" s="1"/>
      <c r="G271" s="1"/>
      <c r="H271" s="1"/>
      <c r="I271" s="1"/>
      <c r="K271" s="1"/>
      <c r="L271" s="1"/>
      <c r="M271" s="1"/>
      <c r="N271" s="1"/>
      <c r="O271" s="1"/>
      <c r="P271" s="1"/>
      <c r="Q271" s="1"/>
      <c r="R271" s="1"/>
      <c r="S271" s="7"/>
      <c r="T271" s="7"/>
      <c r="U271" s="9"/>
      <c r="V271" s="1"/>
      <c r="W271" s="1"/>
    </row>
    <row r="272" ht="21.0" customHeight="1">
      <c r="B272" s="1"/>
      <c r="C272" s="1"/>
      <c r="D272" s="1"/>
      <c r="E272" s="1"/>
      <c r="F272" s="1"/>
      <c r="G272" s="1"/>
      <c r="H272" s="1"/>
      <c r="I272" s="1"/>
      <c r="K272" s="1"/>
      <c r="L272" s="1"/>
      <c r="M272" s="1"/>
      <c r="N272" s="1"/>
      <c r="O272" s="1"/>
      <c r="P272" s="1"/>
      <c r="Q272" s="1"/>
      <c r="R272" s="1"/>
      <c r="S272" s="7"/>
      <c r="T272" s="7"/>
      <c r="U272" s="9"/>
      <c r="V272" s="1"/>
      <c r="W272" s="1"/>
    </row>
    <row r="273" ht="21.0" customHeight="1">
      <c r="B273" s="1"/>
      <c r="C273" s="1"/>
      <c r="D273" s="1"/>
      <c r="E273" s="1"/>
      <c r="F273" s="1"/>
      <c r="G273" s="1"/>
      <c r="H273" s="1"/>
      <c r="I273" s="1"/>
      <c r="K273" s="1"/>
      <c r="L273" s="1"/>
      <c r="M273" s="1"/>
      <c r="N273" s="1"/>
      <c r="O273" s="1"/>
      <c r="P273" s="1"/>
      <c r="Q273" s="1"/>
      <c r="R273" s="1"/>
      <c r="S273" s="7"/>
      <c r="T273" s="7"/>
      <c r="U273" s="9"/>
      <c r="V273" s="1"/>
      <c r="W273" s="1"/>
    </row>
    <row r="274" ht="21.0" customHeight="1">
      <c r="B274" s="1"/>
      <c r="C274" s="1"/>
      <c r="D274" s="1"/>
      <c r="E274" s="1"/>
      <c r="F274" s="1"/>
      <c r="G274" s="1"/>
      <c r="H274" s="1"/>
      <c r="I274" s="1"/>
      <c r="K274" s="1"/>
      <c r="L274" s="1"/>
      <c r="M274" s="1"/>
      <c r="N274" s="1"/>
      <c r="O274" s="1"/>
      <c r="P274" s="1"/>
      <c r="Q274" s="1"/>
      <c r="R274" s="1"/>
      <c r="S274" s="7"/>
      <c r="T274" s="7"/>
      <c r="U274" s="9"/>
      <c r="V274" s="1"/>
      <c r="W274" s="1"/>
    </row>
    <row r="275" ht="21.0" customHeight="1">
      <c r="B275" s="1"/>
      <c r="C275" s="1"/>
      <c r="D275" s="1"/>
      <c r="E275" s="1"/>
      <c r="F275" s="1"/>
      <c r="G275" s="1"/>
      <c r="H275" s="1"/>
      <c r="I275" s="1"/>
      <c r="K275" s="1"/>
      <c r="L275" s="1"/>
      <c r="M275" s="1"/>
      <c r="N275" s="1"/>
      <c r="O275" s="1"/>
      <c r="P275" s="1"/>
      <c r="Q275" s="1"/>
      <c r="R275" s="1"/>
      <c r="S275" s="7"/>
      <c r="T275" s="7"/>
      <c r="U275" s="9"/>
      <c r="V275" s="1"/>
      <c r="W275" s="1"/>
    </row>
    <row r="276" ht="21.0" customHeight="1">
      <c r="B276" s="1"/>
      <c r="C276" s="1"/>
      <c r="D276" s="1"/>
      <c r="E276" s="1"/>
      <c r="F276" s="1"/>
      <c r="G276" s="1"/>
      <c r="H276" s="1"/>
      <c r="I276" s="1"/>
      <c r="K276" s="1"/>
      <c r="L276" s="1"/>
      <c r="M276" s="1"/>
      <c r="N276" s="1"/>
      <c r="O276" s="1"/>
      <c r="P276" s="1"/>
      <c r="Q276" s="1"/>
      <c r="R276" s="1"/>
      <c r="S276" s="7"/>
      <c r="T276" s="7"/>
      <c r="U276" s="9"/>
      <c r="V276" s="1"/>
      <c r="W276" s="1"/>
    </row>
    <row r="277" ht="21.0" customHeight="1">
      <c r="B277" s="1"/>
      <c r="C277" s="1"/>
      <c r="D277" s="1"/>
      <c r="E277" s="1"/>
      <c r="F277" s="1"/>
      <c r="G277" s="1"/>
      <c r="H277" s="1"/>
      <c r="I277" s="1"/>
      <c r="K277" s="1"/>
      <c r="L277" s="1"/>
      <c r="M277" s="1"/>
      <c r="N277" s="1"/>
      <c r="O277" s="1"/>
      <c r="P277" s="1"/>
      <c r="Q277" s="1"/>
      <c r="R277" s="1"/>
      <c r="S277" s="7"/>
      <c r="T277" s="7"/>
      <c r="U277" s="9"/>
      <c r="V277" s="1"/>
      <c r="W277" s="1"/>
    </row>
    <row r="278" ht="21.0" customHeight="1">
      <c r="B278" s="1"/>
      <c r="C278" s="1"/>
      <c r="D278" s="1"/>
      <c r="E278" s="1"/>
      <c r="F278" s="1"/>
      <c r="G278" s="1"/>
      <c r="H278" s="1"/>
      <c r="I278" s="1"/>
      <c r="K278" s="1"/>
      <c r="L278" s="1"/>
      <c r="M278" s="1"/>
      <c r="N278" s="1"/>
      <c r="O278" s="1"/>
      <c r="P278" s="1"/>
      <c r="Q278" s="1"/>
      <c r="R278" s="1"/>
      <c r="S278" s="7"/>
      <c r="T278" s="7"/>
      <c r="U278" s="9"/>
      <c r="V278" s="1"/>
      <c r="W278" s="1"/>
    </row>
    <row r="279" ht="21.0" customHeight="1">
      <c r="B279" s="1"/>
      <c r="C279" s="1"/>
      <c r="D279" s="1"/>
      <c r="E279" s="1"/>
      <c r="F279" s="1"/>
      <c r="G279" s="1"/>
      <c r="H279" s="1"/>
      <c r="I279" s="1"/>
      <c r="K279" s="1"/>
      <c r="L279" s="1"/>
      <c r="M279" s="1"/>
      <c r="N279" s="1"/>
      <c r="O279" s="1"/>
      <c r="P279" s="1"/>
      <c r="Q279" s="1"/>
      <c r="R279" s="1"/>
      <c r="S279" s="7"/>
      <c r="T279" s="7"/>
      <c r="U279" s="9"/>
      <c r="V279" s="1"/>
      <c r="W279" s="1"/>
    </row>
    <row r="280" ht="21.0" customHeight="1">
      <c r="B280" s="1"/>
      <c r="C280" s="1"/>
      <c r="D280" s="1"/>
      <c r="E280" s="1"/>
      <c r="F280" s="1"/>
      <c r="G280" s="1"/>
      <c r="H280" s="1"/>
      <c r="I280" s="1"/>
      <c r="K280" s="1"/>
      <c r="L280" s="1"/>
      <c r="M280" s="1"/>
      <c r="N280" s="1"/>
      <c r="O280" s="1"/>
      <c r="P280" s="1"/>
      <c r="Q280" s="1"/>
      <c r="R280" s="1"/>
      <c r="S280" s="7"/>
      <c r="T280" s="7"/>
      <c r="U280" s="9"/>
      <c r="V280" s="1"/>
      <c r="W280" s="1"/>
    </row>
    <row r="281" ht="21.0" customHeight="1">
      <c r="B281" s="1"/>
      <c r="C281" s="1"/>
      <c r="D281" s="1"/>
      <c r="E281" s="1"/>
      <c r="F281" s="1"/>
      <c r="G281" s="1"/>
      <c r="H281" s="1"/>
      <c r="I281" s="1"/>
      <c r="K281" s="1"/>
      <c r="L281" s="1"/>
      <c r="M281" s="1"/>
      <c r="N281" s="1"/>
      <c r="O281" s="1"/>
      <c r="P281" s="1"/>
      <c r="Q281" s="1"/>
      <c r="R281" s="1"/>
      <c r="S281" s="7"/>
      <c r="T281" s="7"/>
      <c r="U281" s="9"/>
      <c r="V281" s="1"/>
      <c r="W281" s="1"/>
    </row>
    <row r="282" ht="21.0" customHeight="1">
      <c r="B282" s="1"/>
      <c r="C282" s="1"/>
      <c r="D282" s="1"/>
      <c r="E282" s="1"/>
      <c r="F282" s="1"/>
      <c r="G282" s="1"/>
      <c r="H282" s="1"/>
      <c r="I282" s="1"/>
      <c r="K282" s="1"/>
      <c r="L282" s="1"/>
      <c r="M282" s="1"/>
      <c r="N282" s="1"/>
      <c r="O282" s="1"/>
      <c r="P282" s="1"/>
      <c r="Q282" s="1"/>
      <c r="R282" s="1"/>
      <c r="S282" s="7"/>
      <c r="T282" s="7"/>
      <c r="U282" s="9"/>
      <c r="V282" s="1"/>
      <c r="W282" s="1"/>
    </row>
    <row r="283" ht="21.0" customHeight="1">
      <c r="B283" s="1"/>
      <c r="C283" s="1"/>
      <c r="D283" s="1"/>
      <c r="E283" s="1"/>
      <c r="F283" s="1"/>
      <c r="G283" s="1"/>
      <c r="H283" s="1"/>
      <c r="I283" s="1"/>
      <c r="K283" s="1"/>
      <c r="L283" s="1"/>
      <c r="M283" s="1"/>
      <c r="N283" s="1"/>
      <c r="O283" s="1"/>
      <c r="P283" s="1"/>
      <c r="Q283" s="1"/>
      <c r="R283" s="1"/>
      <c r="S283" s="7"/>
      <c r="T283" s="7"/>
      <c r="U283" s="9"/>
      <c r="V283" s="1"/>
      <c r="W283" s="1"/>
    </row>
    <row r="284" ht="21.0" customHeight="1">
      <c r="B284" s="1"/>
      <c r="C284" s="1"/>
      <c r="D284" s="1"/>
      <c r="E284" s="1"/>
      <c r="F284" s="1"/>
      <c r="G284" s="1"/>
      <c r="H284" s="1"/>
      <c r="I284" s="1"/>
      <c r="K284" s="1"/>
      <c r="L284" s="1"/>
      <c r="M284" s="1"/>
      <c r="N284" s="1"/>
      <c r="O284" s="1"/>
      <c r="P284" s="1"/>
      <c r="Q284" s="1"/>
      <c r="R284" s="1"/>
      <c r="S284" s="7"/>
      <c r="T284" s="7"/>
      <c r="U284" s="9"/>
      <c r="V284" s="1"/>
      <c r="W284" s="1"/>
    </row>
    <row r="285" ht="21.0" customHeight="1">
      <c r="B285" s="1"/>
      <c r="C285" s="1"/>
      <c r="D285" s="1"/>
      <c r="E285" s="1"/>
      <c r="F285" s="1"/>
      <c r="G285" s="1"/>
      <c r="H285" s="1"/>
      <c r="I285" s="1"/>
      <c r="K285" s="1"/>
      <c r="L285" s="1"/>
      <c r="M285" s="1"/>
      <c r="N285" s="1"/>
      <c r="O285" s="1"/>
      <c r="P285" s="1"/>
      <c r="Q285" s="1"/>
      <c r="R285" s="1"/>
      <c r="S285" s="7"/>
      <c r="T285" s="7"/>
      <c r="U285" s="9"/>
      <c r="V285" s="1"/>
      <c r="W285" s="1"/>
    </row>
    <row r="286" ht="21.0" customHeight="1">
      <c r="B286" s="1"/>
      <c r="C286" s="1"/>
      <c r="D286" s="1"/>
      <c r="E286" s="1"/>
      <c r="F286" s="1"/>
      <c r="G286" s="1"/>
      <c r="H286" s="1"/>
      <c r="I286" s="1"/>
      <c r="K286" s="1"/>
      <c r="L286" s="1"/>
      <c r="M286" s="1"/>
      <c r="N286" s="1"/>
      <c r="O286" s="1"/>
      <c r="P286" s="1"/>
      <c r="Q286" s="1"/>
      <c r="R286" s="1"/>
      <c r="S286" s="7"/>
      <c r="T286" s="7"/>
      <c r="U286" s="9"/>
      <c r="V286" s="1"/>
      <c r="W286" s="1"/>
    </row>
    <row r="287" ht="21.0" customHeight="1">
      <c r="B287" s="1"/>
      <c r="C287" s="1"/>
      <c r="D287" s="1"/>
      <c r="E287" s="1"/>
      <c r="F287" s="1"/>
      <c r="G287" s="1"/>
      <c r="H287" s="1"/>
      <c r="I287" s="1"/>
      <c r="K287" s="1"/>
      <c r="L287" s="1"/>
      <c r="M287" s="1"/>
      <c r="N287" s="1"/>
      <c r="O287" s="1"/>
      <c r="P287" s="1"/>
      <c r="Q287" s="1"/>
      <c r="R287" s="1"/>
      <c r="S287" s="7"/>
      <c r="T287" s="7"/>
      <c r="U287" s="9"/>
      <c r="V287" s="1"/>
      <c r="W287" s="1"/>
    </row>
    <row r="288" ht="21.0" customHeight="1">
      <c r="B288" s="1"/>
      <c r="C288" s="1"/>
      <c r="D288" s="1"/>
      <c r="E288" s="1"/>
      <c r="F288" s="1"/>
      <c r="G288" s="1"/>
      <c r="H288" s="1"/>
      <c r="I288" s="1"/>
      <c r="K288" s="1"/>
      <c r="L288" s="1"/>
      <c r="M288" s="1"/>
      <c r="N288" s="1"/>
      <c r="O288" s="1"/>
      <c r="P288" s="1"/>
      <c r="Q288" s="1"/>
      <c r="R288" s="1"/>
      <c r="S288" s="7"/>
      <c r="T288" s="7"/>
      <c r="U288" s="9"/>
      <c r="V288" s="1"/>
      <c r="W288" s="1"/>
    </row>
    <row r="289" ht="21.0" customHeight="1">
      <c r="B289" s="1"/>
      <c r="C289" s="1"/>
      <c r="D289" s="1"/>
      <c r="E289" s="1"/>
      <c r="F289" s="1"/>
      <c r="G289" s="1"/>
      <c r="H289" s="1"/>
      <c r="I289" s="1"/>
      <c r="K289" s="1"/>
      <c r="L289" s="1"/>
      <c r="M289" s="1"/>
      <c r="N289" s="1"/>
      <c r="O289" s="1"/>
      <c r="P289" s="1"/>
      <c r="Q289" s="1"/>
      <c r="R289" s="1"/>
      <c r="S289" s="7"/>
      <c r="T289" s="7"/>
      <c r="U289" s="9"/>
      <c r="V289" s="1"/>
      <c r="W289" s="1"/>
    </row>
    <row r="290" ht="21.0" customHeight="1">
      <c r="B290" s="1"/>
      <c r="C290" s="1"/>
      <c r="D290" s="1"/>
      <c r="E290" s="1"/>
      <c r="F290" s="1"/>
      <c r="G290" s="1"/>
      <c r="H290" s="1"/>
      <c r="I290" s="1"/>
      <c r="K290" s="1"/>
      <c r="L290" s="1"/>
      <c r="M290" s="1"/>
      <c r="N290" s="1"/>
      <c r="O290" s="1"/>
      <c r="P290" s="1"/>
      <c r="Q290" s="1"/>
      <c r="R290" s="1"/>
      <c r="S290" s="7"/>
      <c r="T290" s="7"/>
      <c r="U290" s="9"/>
      <c r="V290" s="1"/>
      <c r="W290" s="1"/>
    </row>
    <row r="291" ht="21.0" customHeight="1">
      <c r="B291" s="1"/>
      <c r="C291" s="1"/>
      <c r="D291" s="1"/>
      <c r="E291" s="1"/>
      <c r="F291" s="1"/>
      <c r="G291" s="1"/>
      <c r="H291" s="1"/>
      <c r="I291" s="1"/>
      <c r="K291" s="1"/>
      <c r="L291" s="1"/>
      <c r="M291" s="1"/>
      <c r="N291" s="1"/>
      <c r="O291" s="1"/>
      <c r="P291" s="1"/>
      <c r="Q291" s="1"/>
      <c r="R291" s="1"/>
      <c r="S291" s="7"/>
      <c r="T291" s="7"/>
      <c r="U291" s="9"/>
      <c r="V291" s="1"/>
      <c r="W291" s="1"/>
    </row>
    <row r="292" ht="21.0" customHeight="1">
      <c r="B292" s="1"/>
      <c r="C292" s="1"/>
      <c r="D292" s="1"/>
      <c r="E292" s="1"/>
      <c r="F292" s="1"/>
      <c r="G292" s="1"/>
      <c r="H292" s="1"/>
      <c r="I292" s="1"/>
      <c r="K292" s="1"/>
      <c r="L292" s="1"/>
      <c r="M292" s="1"/>
      <c r="N292" s="1"/>
      <c r="O292" s="1"/>
      <c r="P292" s="1"/>
      <c r="Q292" s="1"/>
      <c r="R292" s="1"/>
      <c r="S292" s="7"/>
      <c r="T292" s="7"/>
      <c r="U292" s="9"/>
      <c r="V292" s="1"/>
      <c r="W292" s="1"/>
    </row>
    <row r="293" ht="21.0" customHeight="1">
      <c r="B293" s="1"/>
      <c r="C293" s="1"/>
      <c r="D293" s="1"/>
      <c r="E293" s="1"/>
      <c r="F293" s="1"/>
      <c r="G293" s="1"/>
      <c r="H293" s="1"/>
      <c r="I293" s="1"/>
      <c r="K293" s="1"/>
      <c r="L293" s="1"/>
      <c r="M293" s="1"/>
      <c r="N293" s="1"/>
      <c r="O293" s="1"/>
      <c r="P293" s="1"/>
      <c r="Q293" s="1"/>
      <c r="R293" s="1"/>
      <c r="S293" s="7"/>
      <c r="T293" s="7"/>
      <c r="U293" s="9"/>
      <c r="V293" s="1"/>
      <c r="W293" s="1"/>
    </row>
    <row r="294" ht="21.0" customHeight="1">
      <c r="B294" s="1"/>
      <c r="C294" s="1"/>
      <c r="D294" s="1"/>
      <c r="E294" s="1"/>
      <c r="F294" s="1"/>
      <c r="G294" s="1"/>
      <c r="H294" s="1"/>
      <c r="I294" s="1"/>
      <c r="K294" s="1"/>
      <c r="L294" s="1"/>
      <c r="M294" s="1"/>
      <c r="N294" s="1"/>
      <c r="O294" s="1"/>
      <c r="P294" s="1"/>
      <c r="Q294" s="1"/>
      <c r="R294" s="1"/>
      <c r="S294" s="7"/>
      <c r="T294" s="7"/>
      <c r="U294" s="9"/>
      <c r="V294" s="1"/>
      <c r="W294" s="1"/>
    </row>
    <row r="295" ht="21.0" customHeight="1">
      <c r="B295" s="1"/>
      <c r="C295" s="1"/>
      <c r="D295" s="1"/>
      <c r="E295" s="1"/>
      <c r="F295" s="1"/>
      <c r="G295" s="1"/>
      <c r="H295" s="1"/>
      <c r="I295" s="1"/>
      <c r="K295" s="1"/>
      <c r="L295" s="1"/>
      <c r="M295" s="1"/>
      <c r="N295" s="1"/>
      <c r="O295" s="1"/>
      <c r="P295" s="1"/>
      <c r="Q295" s="1"/>
      <c r="R295" s="1"/>
      <c r="S295" s="7"/>
      <c r="T295" s="7"/>
      <c r="U295" s="9"/>
      <c r="V295" s="1"/>
      <c r="W295" s="1"/>
    </row>
    <row r="296" ht="21.0" customHeight="1">
      <c r="B296" s="1"/>
      <c r="C296" s="1"/>
      <c r="D296" s="1"/>
      <c r="E296" s="1"/>
      <c r="F296" s="1"/>
      <c r="G296" s="1"/>
      <c r="H296" s="1"/>
      <c r="I296" s="1"/>
      <c r="K296" s="1"/>
      <c r="L296" s="1"/>
      <c r="M296" s="1"/>
      <c r="N296" s="1"/>
      <c r="O296" s="1"/>
      <c r="P296" s="1"/>
      <c r="Q296" s="1"/>
      <c r="R296" s="1"/>
      <c r="S296" s="7"/>
      <c r="T296" s="7"/>
      <c r="U296" s="9"/>
      <c r="V296" s="1"/>
      <c r="W296" s="1"/>
    </row>
    <row r="297" ht="21.0" customHeight="1">
      <c r="B297" s="1"/>
      <c r="C297" s="1"/>
      <c r="D297" s="1"/>
      <c r="E297" s="1"/>
      <c r="F297" s="1"/>
      <c r="G297" s="1"/>
      <c r="H297" s="1"/>
      <c r="I297" s="1"/>
      <c r="K297" s="1"/>
      <c r="L297" s="1"/>
      <c r="M297" s="1"/>
      <c r="N297" s="1"/>
      <c r="O297" s="1"/>
      <c r="P297" s="1"/>
      <c r="Q297" s="1"/>
      <c r="R297" s="1"/>
      <c r="S297" s="7"/>
      <c r="T297" s="7"/>
      <c r="U297" s="9"/>
      <c r="V297" s="1"/>
      <c r="W297" s="1"/>
    </row>
    <row r="298" ht="21.0" customHeight="1">
      <c r="B298" s="1"/>
      <c r="C298" s="1"/>
      <c r="D298" s="1"/>
      <c r="E298" s="1"/>
      <c r="F298" s="1"/>
      <c r="G298" s="1"/>
      <c r="H298" s="1"/>
      <c r="I298" s="1"/>
      <c r="K298" s="1"/>
      <c r="L298" s="1"/>
      <c r="M298" s="1"/>
      <c r="N298" s="1"/>
      <c r="O298" s="1"/>
      <c r="P298" s="1"/>
      <c r="Q298" s="1"/>
      <c r="R298" s="1"/>
      <c r="S298" s="7"/>
      <c r="T298" s="7"/>
      <c r="U298" s="9"/>
      <c r="V298" s="1"/>
      <c r="W298" s="1"/>
    </row>
    <row r="299" ht="21.0" customHeight="1">
      <c r="B299" s="1"/>
      <c r="C299" s="1"/>
      <c r="D299" s="1"/>
      <c r="E299" s="1"/>
      <c r="F299" s="1"/>
      <c r="G299" s="1"/>
      <c r="H299" s="1"/>
      <c r="I299" s="1"/>
      <c r="K299" s="1"/>
      <c r="L299" s="1"/>
      <c r="M299" s="1"/>
      <c r="N299" s="1"/>
      <c r="O299" s="1"/>
      <c r="P299" s="1"/>
      <c r="Q299" s="1"/>
      <c r="R299" s="1"/>
      <c r="S299" s="7"/>
      <c r="T299" s="7"/>
      <c r="U299" s="9"/>
      <c r="V299" s="1"/>
      <c r="W299" s="1"/>
    </row>
    <row r="300" ht="21.0" customHeight="1">
      <c r="B300" s="1"/>
      <c r="C300" s="1"/>
      <c r="D300" s="1"/>
      <c r="E300" s="1"/>
      <c r="F300" s="1"/>
      <c r="G300" s="1"/>
      <c r="H300" s="1"/>
      <c r="I300" s="1"/>
      <c r="K300" s="1"/>
      <c r="L300" s="1"/>
      <c r="M300" s="1"/>
      <c r="N300" s="1"/>
      <c r="O300" s="1"/>
      <c r="P300" s="1"/>
      <c r="Q300" s="1"/>
      <c r="R300" s="1"/>
      <c r="S300" s="7"/>
      <c r="T300" s="7"/>
      <c r="U300" s="9"/>
      <c r="V300" s="1"/>
      <c r="W300" s="1"/>
    </row>
    <row r="301" ht="21.0" customHeight="1">
      <c r="B301" s="1"/>
      <c r="C301" s="1"/>
      <c r="D301" s="1"/>
      <c r="E301" s="1"/>
      <c r="F301" s="1"/>
      <c r="G301" s="1"/>
      <c r="H301" s="1"/>
      <c r="I301" s="1"/>
      <c r="K301" s="1"/>
      <c r="L301" s="1"/>
      <c r="M301" s="1"/>
      <c r="N301" s="1"/>
      <c r="O301" s="1"/>
      <c r="P301" s="1"/>
      <c r="Q301" s="1"/>
      <c r="R301" s="1"/>
      <c r="S301" s="7"/>
      <c r="T301" s="7"/>
      <c r="U301" s="9"/>
      <c r="V301" s="1"/>
      <c r="W301" s="1"/>
    </row>
    <row r="302" ht="21.0" customHeight="1">
      <c r="B302" s="1"/>
      <c r="C302" s="1"/>
      <c r="D302" s="1"/>
      <c r="E302" s="1"/>
      <c r="F302" s="1"/>
      <c r="G302" s="1"/>
      <c r="H302" s="1"/>
      <c r="I302" s="1"/>
      <c r="K302" s="1"/>
      <c r="L302" s="1"/>
      <c r="M302" s="1"/>
      <c r="N302" s="1"/>
      <c r="O302" s="1"/>
      <c r="P302" s="1"/>
      <c r="Q302" s="1"/>
      <c r="R302" s="1"/>
      <c r="S302" s="7"/>
      <c r="T302" s="7"/>
      <c r="U302" s="9"/>
      <c r="V302" s="1"/>
      <c r="W302" s="1"/>
    </row>
    <row r="303" ht="21.0" customHeight="1">
      <c r="B303" s="1"/>
      <c r="C303" s="1"/>
      <c r="D303" s="1"/>
      <c r="E303" s="1"/>
      <c r="F303" s="1"/>
      <c r="G303" s="1"/>
      <c r="H303" s="1"/>
      <c r="I303" s="1"/>
      <c r="K303" s="1"/>
      <c r="L303" s="1"/>
      <c r="M303" s="1"/>
      <c r="N303" s="1"/>
      <c r="O303" s="1"/>
      <c r="P303" s="1"/>
      <c r="Q303" s="1"/>
      <c r="R303" s="1"/>
      <c r="S303" s="7"/>
      <c r="T303" s="7"/>
      <c r="U303" s="9"/>
      <c r="V303" s="1"/>
      <c r="W303" s="1"/>
    </row>
    <row r="304" ht="21.0" customHeight="1">
      <c r="B304" s="1"/>
      <c r="C304" s="1"/>
      <c r="D304" s="1"/>
      <c r="E304" s="1"/>
      <c r="F304" s="1"/>
      <c r="G304" s="1"/>
      <c r="H304" s="1"/>
      <c r="I304" s="1"/>
      <c r="K304" s="1"/>
      <c r="L304" s="1"/>
      <c r="M304" s="1"/>
      <c r="N304" s="1"/>
      <c r="O304" s="1"/>
      <c r="P304" s="1"/>
      <c r="Q304" s="1"/>
      <c r="R304" s="1"/>
      <c r="S304" s="7"/>
      <c r="T304" s="7"/>
      <c r="U304" s="9"/>
      <c r="V304" s="1"/>
      <c r="W304" s="1"/>
    </row>
    <row r="305" ht="21.0" customHeight="1">
      <c r="B305" s="1"/>
      <c r="C305" s="1"/>
      <c r="D305" s="1"/>
      <c r="E305" s="1"/>
      <c r="F305" s="1"/>
      <c r="G305" s="1"/>
      <c r="H305" s="1"/>
      <c r="I305" s="1"/>
      <c r="K305" s="1"/>
      <c r="L305" s="1"/>
      <c r="M305" s="1"/>
      <c r="N305" s="1"/>
      <c r="O305" s="1"/>
      <c r="P305" s="1"/>
      <c r="Q305" s="1"/>
      <c r="R305" s="1"/>
      <c r="S305" s="7"/>
      <c r="T305" s="7"/>
      <c r="U305" s="9"/>
      <c r="V305" s="1"/>
      <c r="W305" s="1"/>
    </row>
    <row r="306" ht="21.0" customHeight="1">
      <c r="B306" s="1"/>
      <c r="C306" s="1"/>
      <c r="D306" s="1"/>
      <c r="E306" s="1"/>
      <c r="F306" s="1"/>
      <c r="G306" s="1"/>
      <c r="H306" s="1"/>
      <c r="I306" s="1"/>
      <c r="K306" s="1"/>
      <c r="L306" s="1"/>
      <c r="M306" s="1"/>
      <c r="N306" s="1"/>
      <c r="O306" s="1"/>
      <c r="P306" s="1"/>
      <c r="Q306" s="1"/>
      <c r="R306" s="1"/>
      <c r="S306" s="7"/>
      <c r="T306" s="7"/>
      <c r="U306" s="9"/>
      <c r="V306" s="1"/>
      <c r="W306" s="1"/>
    </row>
    <row r="307" ht="21.0" customHeight="1">
      <c r="B307" s="1"/>
      <c r="C307" s="1"/>
      <c r="D307" s="1"/>
      <c r="E307" s="1"/>
      <c r="F307" s="1"/>
      <c r="G307" s="1"/>
      <c r="H307" s="1"/>
      <c r="I307" s="1"/>
      <c r="K307" s="1"/>
      <c r="L307" s="1"/>
      <c r="M307" s="1"/>
      <c r="N307" s="1"/>
      <c r="O307" s="1"/>
      <c r="P307" s="1"/>
      <c r="Q307" s="1"/>
      <c r="R307" s="1"/>
      <c r="S307" s="7"/>
      <c r="T307" s="7"/>
      <c r="U307" s="9"/>
      <c r="V307" s="1"/>
      <c r="W307" s="1"/>
    </row>
    <row r="308" ht="21.0" customHeight="1">
      <c r="B308" s="1"/>
      <c r="C308" s="1"/>
      <c r="D308" s="1"/>
      <c r="E308" s="1"/>
      <c r="F308" s="1"/>
      <c r="G308" s="1"/>
      <c r="H308" s="1"/>
      <c r="I308" s="1"/>
      <c r="K308" s="1"/>
      <c r="L308" s="1"/>
      <c r="M308" s="1"/>
      <c r="N308" s="1"/>
      <c r="O308" s="1"/>
      <c r="P308" s="1"/>
      <c r="Q308" s="1"/>
      <c r="R308" s="1"/>
      <c r="S308" s="7"/>
      <c r="T308" s="7"/>
      <c r="U308" s="9"/>
      <c r="V308" s="1"/>
      <c r="W308" s="1"/>
    </row>
    <row r="309" ht="21.0" customHeight="1">
      <c r="B309" s="1"/>
      <c r="C309" s="1"/>
      <c r="D309" s="1"/>
      <c r="E309" s="1"/>
      <c r="F309" s="1"/>
      <c r="G309" s="1"/>
      <c r="H309" s="1"/>
      <c r="I309" s="1"/>
      <c r="K309" s="1"/>
      <c r="L309" s="1"/>
      <c r="M309" s="1"/>
      <c r="N309" s="1"/>
      <c r="O309" s="1"/>
      <c r="P309" s="1"/>
      <c r="Q309" s="1"/>
      <c r="R309" s="1"/>
      <c r="S309" s="7"/>
      <c r="T309" s="7"/>
      <c r="U309" s="9"/>
      <c r="V309" s="1"/>
      <c r="W309" s="1"/>
    </row>
    <row r="310" ht="21.0" customHeight="1">
      <c r="B310" s="1"/>
      <c r="C310" s="1"/>
      <c r="D310" s="1"/>
      <c r="E310" s="1"/>
      <c r="F310" s="1"/>
      <c r="G310" s="1"/>
      <c r="H310" s="1"/>
      <c r="I310" s="1"/>
      <c r="K310" s="1"/>
      <c r="L310" s="1"/>
      <c r="M310" s="1"/>
      <c r="N310" s="1"/>
      <c r="O310" s="1"/>
      <c r="P310" s="1"/>
      <c r="Q310" s="1"/>
      <c r="R310" s="1"/>
      <c r="S310" s="7"/>
      <c r="T310" s="7"/>
      <c r="U310" s="9"/>
      <c r="V310" s="1"/>
      <c r="W310" s="1"/>
    </row>
    <row r="311" ht="21.0" customHeight="1">
      <c r="B311" s="1"/>
      <c r="C311" s="1"/>
      <c r="D311" s="1"/>
      <c r="E311" s="1"/>
      <c r="F311" s="1"/>
      <c r="G311" s="1"/>
      <c r="H311" s="1"/>
      <c r="I311" s="1"/>
      <c r="K311" s="1"/>
      <c r="L311" s="1"/>
      <c r="M311" s="1"/>
      <c r="N311" s="1"/>
      <c r="O311" s="1"/>
      <c r="P311" s="1"/>
      <c r="Q311" s="1"/>
      <c r="R311" s="1"/>
      <c r="S311" s="7"/>
      <c r="T311" s="7"/>
      <c r="U311" s="9"/>
      <c r="V311" s="1"/>
      <c r="W311" s="1"/>
    </row>
    <row r="312" ht="21.0" customHeight="1">
      <c r="B312" s="1"/>
      <c r="C312" s="1"/>
      <c r="D312" s="1"/>
      <c r="E312" s="1"/>
      <c r="F312" s="1"/>
      <c r="G312" s="1"/>
      <c r="H312" s="1"/>
      <c r="I312" s="1"/>
      <c r="K312" s="1"/>
      <c r="L312" s="1"/>
      <c r="M312" s="1"/>
      <c r="N312" s="1"/>
      <c r="O312" s="1"/>
      <c r="P312" s="1"/>
      <c r="Q312" s="1"/>
      <c r="R312" s="1"/>
      <c r="S312" s="7"/>
      <c r="T312" s="7"/>
      <c r="U312" s="9"/>
      <c r="V312" s="1"/>
      <c r="W312" s="1"/>
    </row>
    <row r="313" ht="21.0" customHeight="1">
      <c r="B313" s="1"/>
      <c r="C313" s="1"/>
      <c r="D313" s="1"/>
      <c r="E313" s="1"/>
      <c r="F313" s="1"/>
      <c r="G313" s="1"/>
      <c r="H313" s="1"/>
      <c r="I313" s="1"/>
      <c r="K313" s="1"/>
      <c r="L313" s="1"/>
      <c r="M313" s="1"/>
      <c r="N313" s="1"/>
      <c r="O313" s="1"/>
      <c r="P313" s="1"/>
      <c r="Q313" s="1"/>
      <c r="R313" s="1"/>
      <c r="S313" s="7"/>
      <c r="T313" s="7"/>
      <c r="U313" s="9"/>
      <c r="V313" s="1"/>
      <c r="W313" s="1"/>
    </row>
    <row r="314" ht="21.0" customHeight="1">
      <c r="B314" s="1"/>
      <c r="C314" s="1"/>
      <c r="D314" s="1"/>
      <c r="E314" s="1"/>
      <c r="F314" s="1"/>
      <c r="G314" s="1"/>
      <c r="H314" s="1"/>
      <c r="I314" s="1"/>
      <c r="K314" s="1"/>
      <c r="L314" s="1"/>
      <c r="M314" s="1"/>
      <c r="N314" s="1"/>
      <c r="O314" s="1"/>
      <c r="P314" s="1"/>
      <c r="Q314" s="1"/>
      <c r="R314" s="1"/>
      <c r="S314" s="7"/>
      <c r="T314" s="7"/>
      <c r="U314" s="9"/>
      <c r="V314" s="1"/>
      <c r="W314" s="1"/>
    </row>
    <row r="315" ht="21.0" customHeight="1">
      <c r="B315" s="1"/>
      <c r="C315" s="1"/>
      <c r="D315" s="1"/>
      <c r="E315" s="1"/>
      <c r="F315" s="1"/>
      <c r="G315" s="1"/>
      <c r="H315" s="1"/>
      <c r="I315" s="1"/>
      <c r="K315" s="1"/>
      <c r="L315" s="1"/>
      <c r="M315" s="1"/>
      <c r="N315" s="1"/>
      <c r="O315" s="1"/>
      <c r="P315" s="1"/>
      <c r="Q315" s="1"/>
      <c r="R315" s="1"/>
      <c r="S315" s="7"/>
      <c r="T315" s="7"/>
      <c r="U315" s="9"/>
      <c r="V315" s="1"/>
      <c r="W315" s="1"/>
    </row>
    <row r="316" ht="21.0" customHeight="1">
      <c r="B316" s="1"/>
      <c r="C316" s="1"/>
      <c r="D316" s="1"/>
      <c r="E316" s="1"/>
      <c r="F316" s="1"/>
      <c r="G316" s="1"/>
      <c r="H316" s="1"/>
      <c r="I316" s="1"/>
      <c r="K316" s="1"/>
      <c r="L316" s="1"/>
      <c r="M316" s="1"/>
      <c r="N316" s="1"/>
      <c r="O316" s="1"/>
      <c r="P316" s="1"/>
      <c r="Q316" s="1"/>
      <c r="R316" s="1"/>
      <c r="S316" s="7"/>
      <c r="T316" s="7"/>
      <c r="U316" s="9"/>
      <c r="V316" s="1"/>
      <c r="W316" s="1"/>
    </row>
    <row r="317" ht="21.0" customHeight="1">
      <c r="B317" s="1"/>
      <c r="C317" s="1"/>
      <c r="D317" s="1"/>
      <c r="E317" s="1"/>
      <c r="F317" s="1"/>
      <c r="G317" s="1"/>
      <c r="H317" s="1"/>
      <c r="I317" s="1"/>
      <c r="K317" s="1"/>
      <c r="L317" s="1"/>
      <c r="M317" s="1"/>
      <c r="N317" s="1"/>
      <c r="O317" s="1"/>
      <c r="P317" s="1"/>
      <c r="Q317" s="1"/>
      <c r="R317" s="1"/>
      <c r="S317" s="7"/>
      <c r="T317" s="7"/>
      <c r="U317" s="9"/>
      <c r="V317" s="1"/>
      <c r="W317" s="1"/>
    </row>
    <row r="318" ht="21.0" customHeight="1">
      <c r="B318" s="1"/>
      <c r="C318" s="1"/>
      <c r="D318" s="1"/>
      <c r="E318" s="1"/>
      <c r="F318" s="1"/>
      <c r="G318" s="1"/>
      <c r="H318" s="1"/>
      <c r="I318" s="1"/>
      <c r="K318" s="1"/>
      <c r="L318" s="1"/>
      <c r="M318" s="1"/>
      <c r="N318" s="1"/>
      <c r="O318" s="1"/>
      <c r="P318" s="1"/>
      <c r="Q318" s="1"/>
      <c r="R318" s="1"/>
      <c r="S318" s="7"/>
      <c r="T318" s="7"/>
      <c r="U318" s="9"/>
      <c r="V318" s="1"/>
      <c r="W318" s="1"/>
    </row>
    <row r="319" ht="21.0" customHeight="1">
      <c r="B319" s="1"/>
      <c r="C319" s="1"/>
      <c r="D319" s="1"/>
      <c r="E319" s="1"/>
      <c r="F319" s="1"/>
      <c r="G319" s="1"/>
      <c r="H319" s="1"/>
      <c r="I319" s="1"/>
      <c r="K319" s="1"/>
      <c r="L319" s="1"/>
      <c r="M319" s="1"/>
      <c r="N319" s="1"/>
      <c r="O319" s="1"/>
      <c r="P319" s="1"/>
      <c r="Q319" s="1"/>
      <c r="R319" s="1"/>
      <c r="S319" s="7"/>
      <c r="T319" s="7"/>
      <c r="U319" s="9"/>
      <c r="V319" s="1"/>
      <c r="W319" s="1"/>
    </row>
    <row r="320" ht="21.0" customHeight="1">
      <c r="B320" s="1"/>
      <c r="C320" s="1"/>
      <c r="D320" s="1"/>
      <c r="E320" s="1"/>
      <c r="F320" s="1"/>
      <c r="G320" s="1"/>
      <c r="H320" s="1"/>
      <c r="I320" s="1"/>
      <c r="K320" s="1"/>
      <c r="L320" s="1"/>
      <c r="M320" s="1"/>
      <c r="N320" s="1"/>
      <c r="O320" s="1"/>
      <c r="P320" s="1"/>
      <c r="Q320" s="1"/>
      <c r="R320" s="1"/>
      <c r="S320" s="7"/>
      <c r="T320" s="7"/>
      <c r="U320" s="9"/>
      <c r="V320" s="1"/>
      <c r="W320" s="1"/>
    </row>
    <row r="321" ht="21.0" customHeight="1">
      <c r="B321" s="1"/>
      <c r="C321" s="1"/>
      <c r="D321" s="1"/>
      <c r="E321" s="1"/>
      <c r="F321" s="1"/>
      <c r="G321" s="1"/>
      <c r="H321" s="1"/>
      <c r="I321" s="1"/>
      <c r="K321" s="1"/>
      <c r="L321" s="1"/>
      <c r="M321" s="1"/>
      <c r="N321" s="1"/>
      <c r="O321" s="1"/>
      <c r="P321" s="1"/>
      <c r="Q321" s="1"/>
      <c r="R321" s="1"/>
      <c r="S321" s="7"/>
      <c r="T321" s="7"/>
      <c r="U321" s="9"/>
      <c r="V321" s="1"/>
      <c r="W321" s="1"/>
    </row>
    <row r="322" ht="21.0" customHeight="1">
      <c r="B322" s="1"/>
      <c r="C322" s="1"/>
      <c r="D322" s="1"/>
      <c r="E322" s="1"/>
      <c r="F322" s="1"/>
      <c r="G322" s="1"/>
      <c r="H322" s="1"/>
      <c r="I322" s="1"/>
      <c r="K322" s="1"/>
      <c r="L322" s="1"/>
      <c r="M322" s="1"/>
      <c r="N322" s="1"/>
      <c r="O322" s="1"/>
      <c r="P322" s="1"/>
      <c r="Q322" s="1"/>
      <c r="R322" s="1"/>
      <c r="S322" s="7"/>
      <c r="T322" s="7"/>
      <c r="U322" s="9"/>
      <c r="V322" s="1"/>
      <c r="W322" s="1"/>
    </row>
    <row r="323" ht="21.0" customHeight="1">
      <c r="B323" s="1"/>
      <c r="C323" s="1"/>
      <c r="D323" s="1"/>
      <c r="E323" s="1"/>
      <c r="F323" s="1"/>
      <c r="G323" s="1"/>
      <c r="H323" s="1"/>
      <c r="I323" s="1"/>
      <c r="K323" s="1"/>
      <c r="L323" s="1"/>
      <c r="M323" s="1"/>
      <c r="N323" s="1"/>
      <c r="O323" s="1"/>
      <c r="P323" s="1"/>
      <c r="Q323" s="1"/>
      <c r="R323" s="1"/>
      <c r="S323" s="7"/>
      <c r="T323" s="7"/>
      <c r="U323" s="9"/>
      <c r="V323" s="1"/>
      <c r="W323" s="1"/>
    </row>
    <row r="324" ht="21.0" customHeight="1">
      <c r="B324" s="1"/>
      <c r="C324" s="1"/>
      <c r="D324" s="1"/>
      <c r="E324" s="1"/>
      <c r="F324" s="1"/>
      <c r="G324" s="1"/>
      <c r="H324" s="1"/>
      <c r="I324" s="1"/>
      <c r="K324" s="1"/>
      <c r="L324" s="1"/>
      <c r="M324" s="1"/>
      <c r="N324" s="1"/>
      <c r="O324" s="1"/>
      <c r="P324" s="1"/>
      <c r="Q324" s="1"/>
      <c r="R324" s="1"/>
      <c r="S324" s="7"/>
      <c r="T324" s="7"/>
      <c r="U324" s="9"/>
      <c r="V324" s="1"/>
      <c r="W324" s="1"/>
    </row>
    <row r="325" ht="21.0" customHeight="1">
      <c r="B325" s="1"/>
      <c r="C325" s="1"/>
      <c r="D325" s="1"/>
      <c r="E325" s="1"/>
      <c r="F325" s="1"/>
      <c r="G325" s="1"/>
      <c r="H325" s="1"/>
      <c r="I325" s="1"/>
      <c r="K325" s="1"/>
      <c r="L325" s="1"/>
      <c r="M325" s="1"/>
      <c r="N325" s="1"/>
      <c r="O325" s="1"/>
      <c r="P325" s="1"/>
      <c r="Q325" s="1"/>
      <c r="R325" s="1"/>
      <c r="S325" s="7"/>
      <c r="T325" s="7"/>
      <c r="U325" s="9"/>
      <c r="V325" s="1"/>
      <c r="W325" s="1"/>
    </row>
    <row r="326" ht="21.0" customHeight="1">
      <c r="B326" s="1"/>
      <c r="C326" s="1"/>
      <c r="D326" s="1"/>
      <c r="E326" s="1"/>
      <c r="F326" s="1"/>
      <c r="G326" s="1"/>
      <c r="H326" s="1"/>
      <c r="I326" s="1"/>
      <c r="K326" s="1"/>
      <c r="L326" s="1"/>
      <c r="M326" s="1"/>
      <c r="N326" s="1"/>
      <c r="O326" s="1"/>
      <c r="P326" s="1"/>
      <c r="Q326" s="1"/>
      <c r="R326" s="1"/>
      <c r="S326" s="7"/>
      <c r="T326" s="7"/>
      <c r="U326" s="9"/>
      <c r="V326" s="1"/>
      <c r="W326" s="1"/>
    </row>
    <row r="327" ht="21.0" customHeight="1">
      <c r="B327" s="1"/>
      <c r="C327" s="1"/>
      <c r="D327" s="1"/>
      <c r="E327" s="1"/>
      <c r="F327" s="1"/>
      <c r="G327" s="1"/>
      <c r="H327" s="1"/>
      <c r="I327" s="1"/>
      <c r="K327" s="1"/>
      <c r="L327" s="1"/>
      <c r="M327" s="1"/>
      <c r="N327" s="1"/>
      <c r="O327" s="1"/>
      <c r="P327" s="1"/>
      <c r="Q327" s="1"/>
      <c r="R327" s="1"/>
      <c r="S327" s="7"/>
      <c r="T327" s="7"/>
      <c r="U327" s="9"/>
      <c r="V327" s="1"/>
      <c r="W327" s="1"/>
    </row>
    <row r="328" ht="21.0" customHeight="1">
      <c r="B328" s="1"/>
      <c r="C328" s="1"/>
      <c r="D328" s="1"/>
      <c r="E328" s="1"/>
      <c r="F328" s="1"/>
      <c r="G328" s="1"/>
      <c r="H328" s="1"/>
      <c r="I328" s="1"/>
      <c r="K328" s="1"/>
      <c r="L328" s="1"/>
      <c r="M328" s="1"/>
      <c r="N328" s="1"/>
      <c r="O328" s="1"/>
      <c r="P328" s="1"/>
      <c r="Q328" s="1"/>
      <c r="R328" s="1"/>
      <c r="S328" s="7"/>
      <c r="T328" s="7"/>
      <c r="U328" s="9"/>
      <c r="V328" s="1"/>
      <c r="W328" s="1"/>
    </row>
    <row r="329" ht="21.0" customHeight="1">
      <c r="B329" s="1"/>
      <c r="C329" s="1"/>
      <c r="D329" s="1"/>
      <c r="E329" s="1"/>
      <c r="F329" s="1"/>
      <c r="G329" s="1"/>
      <c r="H329" s="1"/>
      <c r="I329" s="1"/>
      <c r="K329" s="1"/>
      <c r="L329" s="1"/>
      <c r="M329" s="1"/>
      <c r="N329" s="1"/>
      <c r="O329" s="1"/>
      <c r="P329" s="1"/>
      <c r="Q329" s="1"/>
      <c r="R329" s="1"/>
      <c r="S329" s="7"/>
      <c r="T329" s="7"/>
      <c r="U329" s="9"/>
      <c r="V329" s="1"/>
      <c r="W329" s="1"/>
    </row>
    <row r="330" ht="21.0" customHeight="1">
      <c r="B330" s="1"/>
      <c r="C330" s="1"/>
      <c r="D330" s="1"/>
      <c r="E330" s="1"/>
      <c r="F330" s="1"/>
      <c r="G330" s="1"/>
      <c r="H330" s="1"/>
      <c r="I330" s="1"/>
      <c r="K330" s="1"/>
      <c r="L330" s="1"/>
      <c r="M330" s="1"/>
      <c r="N330" s="1"/>
      <c r="O330" s="1"/>
      <c r="P330" s="1"/>
      <c r="Q330" s="1"/>
      <c r="R330" s="1"/>
      <c r="S330" s="7"/>
      <c r="T330" s="7"/>
      <c r="U330" s="9"/>
      <c r="V330" s="1"/>
      <c r="W330" s="1"/>
    </row>
    <row r="331" ht="21.0" customHeight="1">
      <c r="B331" s="1"/>
      <c r="C331" s="1"/>
      <c r="D331" s="1"/>
      <c r="E331" s="1"/>
      <c r="F331" s="1"/>
      <c r="G331" s="1"/>
      <c r="H331" s="1"/>
      <c r="I331" s="1"/>
      <c r="K331" s="1"/>
      <c r="L331" s="1"/>
      <c r="M331" s="1"/>
      <c r="N331" s="1"/>
      <c r="O331" s="1"/>
      <c r="P331" s="1"/>
      <c r="Q331" s="1"/>
      <c r="R331" s="1"/>
      <c r="S331" s="7"/>
      <c r="T331" s="7"/>
      <c r="U331" s="9"/>
      <c r="V331" s="1"/>
      <c r="W331" s="1"/>
    </row>
    <row r="332" ht="21.0" customHeight="1">
      <c r="B332" s="1"/>
      <c r="C332" s="1"/>
      <c r="D332" s="1"/>
      <c r="E332" s="1"/>
      <c r="F332" s="1"/>
      <c r="G332" s="1"/>
      <c r="H332" s="1"/>
      <c r="I332" s="1"/>
      <c r="K332" s="1"/>
      <c r="L332" s="1"/>
      <c r="M332" s="1"/>
      <c r="N332" s="1"/>
      <c r="O332" s="1"/>
      <c r="P332" s="1"/>
      <c r="Q332" s="1"/>
      <c r="R332" s="1"/>
      <c r="S332" s="7"/>
      <c r="T332" s="7"/>
      <c r="U332" s="9"/>
      <c r="V332" s="1"/>
      <c r="W332" s="1"/>
    </row>
    <row r="333" ht="21.0" customHeight="1">
      <c r="B333" s="1"/>
      <c r="C333" s="1"/>
      <c r="D333" s="1"/>
      <c r="E333" s="1"/>
      <c r="F333" s="1"/>
      <c r="G333" s="1"/>
      <c r="H333" s="1"/>
      <c r="I333" s="1"/>
      <c r="K333" s="1"/>
      <c r="L333" s="1"/>
      <c r="M333" s="1"/>
      <c r="N333" s="1"/>
      <c r="O333" s="1"/>
      <c r="P333" s="1"/>
      <c r="Q333" s="1"/>
      <c r="R333" s="1"/>
      <c r="S333" s="7"/>
      <c r="T333" s="7"/>
      <c r="U333" s="9"/>
      <c r="V333" s="1"/>
      <c r="W333" s="1"/>
    </row>
    <row r="334" ht="21.0" customHeight="1">
      <c r="B334" s="1"/>
      <c r="C334" s="1"/>
      <c r="D334" s="1"/>
      <c r="E334" s="1"/>
      <c r="F334" s="1"/>
      <c r="G334" s="1"/>
      <c r="H334" s="1"/>
      <c r="I334" s="1"/>
      <c r="K334" s="1"/>
      <c r="L334" s="1"/>
      <c r="M334" s="1"/>
      <c r="N334" s="1"/>
      <c r="O334" s="1"/>
      <c r="P334" s="1"/>
      <c r="Q334" s="1"/>
      <c r="R334" s="1"/>
      <c r="S334" s="7"/>
      <c r="T334" s="7"/>
      <c r="U334" s="9"/>
      <c r="V334" s="1"/>
      <c r="W334" s="1"/>
    </row>
    <row r="335" ht="21.0" customHeight="1">
      <c r="B335" s="1"/>
      <c r="C335" s="1"/>
      <c r="D335" s="1"/>
      <c r="E335" s="1"/>
      <c r="F335" s="1"/>
      <c r="G335" s="1"/>
      <c r="H335" s="1"/>
      <c r="I335" s="1"/>
      <c r="K335" s="1"/>
      <c r="L335" s="1"/>
      <c r="M335" s="1"/>
      <c r="N335" s="1"/>
      <c r="O335" s="1"/>
      <c r="P335" s="1"/>
      <c r="Q335" s="1"/>
      <c r="R335" s="1"/>
      <c r="S335" s="7"/>
      <c r="T335" s="7"/>
      <c r="U335" s="9"/>
      <c r="V335" s="1"/>
      <c r="W335" s="1"/>
    </row>
    <row r="336" ht="21.0" customHeight="1">
      <c r="B336" s="1"/>
      <c r="C336" s="1"/>
      <c r="D336" s="1"/>
      <c r="E336" s="1"/>
      <c r="F336" s="1"/>
      <c r="G336" s="1"/>
      <c r="H336" s="1"/>
      <c r="I336" s="1"/>
      <c r="K336" s="1"/>
      <c r="L336" s="1"/>
      <c r="M336" s="1"/>
      <c r="N336" s="1"/>
      <c r="O336" s="1"/>
      <c r="P336" s="1"/>
      <c r="Q336" s="1"/>
      <c r="R336" s="1"/>
      <c r="S336" s="7"/>
      <c r="T336" s="7"/>
      <c r="U336" s="9"/>
      <c r="V336" s="1"/>
      <c r="W336" s="1"/>
    </row>
    <row r="337" ht="21.0" customHeight="1">
      <c r="B337" s="1"/>
      <c r="C337" s="1"/>
      <c r="D337" s="1"/>
      <c r="E337" s="1"/>
      <c r="F337" s="1"/>
      <c r="G337" s="1"/>
      <c r="H337" s="1"/>
      <c r="I337" s="1"/>
      <c r="K337" s="1"/>
      <c r="L337" s="1"/>
      <c r="M337" s="1"/>
      <c r="N337" s="1"/>
      <c r="O337" s="1"/>
      <c r="P337" s="1"/>
      <c r="Q337" s="1"/>
      <c r="R337" s="1"/>
      <c r="S337" s="7"/>
      <c r="T337" s="7"/>
      <c r="U337" s="9"/>
      <c r="V337" s="1"/>
      <c r="W337" s="1"/>
    </row>
    <row r="338" ht="21.0" customHeight="1">
      <c r="B338" s="1"/>
      <c r="C338" s="1"/>
      <c r="D338" s="1"/>
      <c r="E338" s="1"/>
      <c r="F338" s="1"/>
      <c r="G338" s="1"/>
      <c r="H338" s="1"/>
      <c r="I338" s="1"/>
      <c r="K338" s="1"/>
      <c r="L338" s="1"/>
      <c r="M338" s="1"/>
      <c r="N338" s="1"/>
      <c r="O338" s="1"/>
      <c r="P338" s="1"/>
      <c r="Q338" s="1"/>
      <c r="R338" s="1"/>
      <c r="S338" s="7"/>
      <c r="T338" s="7"/>
      <c r="U338" s="9"/>
      <c r="V338" s="1"/>
      <c r="W338" s="1"/>
    </row>
    <row r="339" ht="21.0" customHeight="1">
      <c r="B339" s="1"/>
      <c r="C339" s="1"/>
      <c r="D339" s="1"/>
      <c r="E339" s="1"/>
      <c r="F339" s="1"/>
      <c r="G339" s="1"/>
      <c r="H339" s="1"/>
      <c r="I339" s="1"/>
      <c r="K339" s="1"/>
      <c r="L339" s="1"/>
      <c r="M339" s="1"/>
      <c r="N339" s="1"/>
      <c r="O339" s="1"/>
      <c r="P339" s="1"/>
      <c r="Q339" s="1"/>
      <c r="R339" s="1"/>
      <c r="S339" s="7"/>
      <c r="T339" s="7"/>
      <c r="U339" s="9"/>
      <c r="V339" s="1"/>
      <c r="W339" s="1"/>
    </row>
    <row r="340" ht="21.0" customHeight="1">
      <c r="B340" s="1"/>
      <c r="C340" s="1"/>
      <c r="D340" s="1"/>
      <c r="E340" s="1"/>
      <c r="F340" s="1"/>
      <c r="G340" s="1"/>
      <c r="H340" s="1"/>
      <c r="I340" s="1"/>
      <c r="K340" s="1"/>
      <c r="L340" s="1"/>
      <c r="M340" s="1"/>
      <c r="N340" s="1"/>
      <c r="O340" s="1"/>
      <c r="P340" s="1"/>
      <c r="Q340" s="1"/>
      <c r="R340" s="1"/>
      <c r="S340" s="7"/>
      <c r="T340" s="7"/>
      <c r="U340" s="9"/>
      <c r="V340" s="1"/>
      <c r="W340" s="1"/>
    </row>
    <row r="341" ht="21.0" customHeight="1">
      <c r="B341" s="1"/>
      <c r="C341" s="1"/>
      <c r="D341" s="1"/>
      <c r="E341" s="1"/>
      <c r="F341" s="1"/>
      <c r="G341" s="1"/>
      <c r="H341" s="1"/>
      <c r="I341" s="1"/>
      <c r="K341" s="1"/>
      <c r="L341" s="1"/>
      <c r="M341" s="1"/>
      <c r="N341" s="1"/>
      <c r="O341" s="1"/>
      <c r="P341" s="1"/>
      <c r="Q341" s="1"/>
      <c r="R341" s="1"/>
      <c r="S341" s="7"/>
      <c r="T341" s="7"/>
      <c r="U341" s="9"/>
      <c r="V341" s="1"/>
      <c r="W341" s="1"/>
    </row>
    <row r="342" ht="21.0" customHeight="1">
      <c r="B342" s="1"/>
      <c r="C342" s="1"/>
      <c r="D342" s="1"/>
      <c r="E342" s="1"/>
      <c r="F342" s="1"/>
      <c r="G342" s="1"/>
      <c r="H342" s="1"/>
      <c r="I342" s="1"/>
      <c r="K342" s="1"/>
      <c r="L342" s="1"/>
      <c r="M342" s="1"/>
      <c r="N342" s="1"/>
      <c r="O342" s="1"/>
      <c r="P342" s="1"/>
      <c r="Q342" s="1"/>
      <c r="R342" s="1"/>
      <c r="S342" s="7"/>
      <c r="T342" s="7"/>
      <c r="U342" s="9"/>
      <c r="V342" s="1"/>
      <c r="W342" s="1"/>
    </row>
    <row r="343" ht="21.0" customHeight="1">
      <c r="B343" s="1"/>
      <c r="C343" s="1"/>
      <c r="D343" s="1"/>
      <c r="E343" s="1"/>
      <c r="F343" s="1"/>
      <c r="G343" s="1"/>
      <c r="H343" s="1"/>
      <c r="I343" s="1"/>
      <c r="K343" s="1"/>
      <c r="L343" s="1"/>
      <c r="M343" s="1"/>
      <c r="N343" s="1"/>
      <c r="O343" s="1"/>
      <c r="P343" s="1"/>
      <c r="Q343" s="1"/>
      <c r="R343" s="1"/>
      <c r="S343" s="7"/>
      <c r="T343" s="7"/>
      <c r="U343" s="9"/>
      <c r="V343" s="1"/>
      <c r="W343" s="1"/>
    </row>
    <row r="344" ht="21.0" customHeight="1">
      <c r="B344" s="1"/>
      <c r="C344" s="1"/>
      <c r="D344" s="1"/>
      <c r="E344" s="1"/>
      <c r="F344" s="1"/>
      <c r="G344" s="1"/>
      <c r="H344" s="1"/>
      <c r="I344" s="1"/>
      <c r="K344" s="1"/>
      <c r="L344" s="1"/>
      <c r="M344" s="1"/>
      <c r="N344" s="1"/>
      <c r="O344" s="1"/>
      <c r="P344" s="1"/>
      <c r="Q344" s="1"/>
      <c r="R344" s="1"/>
      <c r="S344" s="7"/>
      <c r="T344" s="7"/>
      <c r="U344" s="9"/>
      <c r="V344" s="1"/>
      <c r="W344" s="1"/>
    </row>
    <row r="345" ht="21.0" customHeight="1">
      <c r="B345" s="1"/>
      <c r="C345" s="1"/>
      <c r="D345" s="1"/>
      <c r="E345" s="1"/>
      <c r="F345" s="1"/>
      <c r="G345" s="1"/>
      <c r="H345" s="1"/>
      <c r="I345" s="1"/>
      <c r="K345" s="1"/>
      <c r="L345" s="1"/>
      <c r="M345" s="1"/>
      <c r="N345" s="1"/>
      <c r="O345" s="1"/>
      <c r="P345" s="1"/>
      <c r="Q345" s="1"/>
      <c r="R345" s="1"/>
      <c r="S345" s="7"/>
      <c r="T345" s="7"/>
      <c r="U345" s="9"/>
      <c r="V345" s="1"/>
      <c r="W345" s="1"/>
    </row>
    <row r="346" ht="21.0" customHeight="1">
      <c r="B346" s="1"/>
      <c r="C346" s="1"/>
      <c r="D346" s="1"/>
      <c r="E346" s="1"/>
      <c r="F346" s="1"/>
      <c r="G346" s="1"/>
      <c r="H346" s="1"/>
      <c r="I346" s="1"/>
      <c r="K346" s="1"/>
      <c r="L346" s="1"/>
      <c r="M346" s="1"/>
      <c r="N346" s="1"/>
      <c r="O346" s="1"/>
      <c r="P346" s="1"/>
      <c r="Q346" s="1"/>
      <c r="R346" s="1"/>
      <c r="S346" s="7"/>
      <c r="T346" s="7"/>
      <c r="U346" s="9"/>
      <c r="V346" s="1"/>
      <c r="W346" s="1"/>
    </row>
    <row r="347" ht="21.0" customHeight="1">
      <c r="B347" s="1"/>
      <c r="C347" s="1"/>
      <c r="D347" s="1"/>
      <c r="E347" s="1"/>
      <c r="F347" s="1"/>
      <c r="G347" s="1"/>
      <c r="H347" s="1"/>
      <c r="I347" s="1"/>
      <c r="K347" s="1"/>
      <c r="L347" s="1"/>
      <c r="M347" s="1"/>
      <c r="N347" s="1"/>
      <c r="O347" s="1"/>
      <c r="P347" s="1"/>
      <c r="Q347" s="1"/>
      <c r="R347" s="1"/>
      <c r="S347" s="7"/>
      <c r="T347" s="7"/>
      <c r="U347" s="9"/>
      <c r="V347" s="1"/>
      <c r="W347" s="1"/>
    </row>
    <row r="348" ht="21.0" customHeight="1">
      <c r="B348" s="1"/>
      <c r="C348" s="1"/>
      <c r="D348" s="1"/>
      <c r="E348" s="1"/>
      <c r="F348" s="1"/>
      <c r="G348" s="1"/>
      <c r="H348" s="1"/>
      <c r="I348" s="1"/>
      <c r="K348" s="1"/>
      <c r="L348" s="1"/>
      <c r="M348" s="1"/>
      <c r="N348" s="1"/>
      <c r="O348" s="1"/>
      <c r="P348" s="1"/>
      <c r="Q348" s="1"/>
      <c r="R348" s="1"/>
      <c r="S348" s="7"/>
      <c r="T348" s="7"/>
      <c r="U348" s="9"/>
      <c r="V348" s="1"/>
      <c r="W348" s="1"/>
    </row>
    <row r="349" ht="21.0" customHeight="1">
      <c r="B349" s="1"/>
      <c r="C349" s="1"/>
      <c r="D349" s="1"/>
      <c r="E349" s="1"/>
      <c r="F349" s="1"/>
      <c r="G349" s="1"/>
      <c r="H349" s="1"/>
      <c r="I349" s="1"/>
      <c r="K349" s="1"/>
      <c r="L349" s="1"/>
      <c r="M349" s="1"/>
      <c r="N349" s="1"/>
      <c r="O349" s="1"/>
      <c r="P349" s="1"/>
      <c r="Q349" s="1"/>
      <c r="R349" s="1"/>
      <c r="S349" s="7"/>
      <c r="T349" s="7"/>
      <c r="U349" s="9"/>
      <c r="V349" s="1"/>
      <c r="W349" s="1"/>
    </row>
    <row r="350" ht="21.0" customHeight="1">
      <c r="B350" s="1"/>
      <c r="C350" s="1"/>
      <c r="D350" s="1"/>
      <c r="E350" s="1"/>
      <c r="F350" s="1"/>
      <c r="G350" s="1"/>
      <c r="H350" s="1"/>
      <c r="I350" s="1"/>
      <c r="K350" s="1"/>
      <c r="L350" s="1"/>
      <c r="M350" s="1"/>
      <c r="N350" s="1"/>
      <c r="O350" s="1"/>
      <c r="P350" s="1"/>
      <c r="Q350" s="1"/>
      <c r="R350" s="1"/>
      <c r="S350" s="7"/>
      <c r="T350" s="7"/>
      <c r="U350" s="9"/>
      <c r="V350" s="1"/>
      <c r="W350" s="1"/>
    </row>
    <row r="351" ht="21.0" customHeight="1">
      <c r="B351" s="1"/>
      <c r="C351" s="1"/>
      <c r="D351" s="1"/>
      <c r="E351" s="1"/>
      <c r="F351" s="1"/>
      <c r="G351" s="1"/>
      <c r="H351" s="1"/>
      <c r="I351" s="1"/>
      <c r="K351" s="1"/>
      <c r="L351" s="1"/>
      <c r="M351" s="1"/>
      <c r="N351" s="1"/>
      <c r="O351" s="1"/>
      <c r="P351" s="1"/>
      <c r="Q351" s="1"/>
      <c r="R351" s="1"/>
      <c r="S351" s="7"/>
      <c r="T351" s="7"/>
      <c r="U351" s="9"/>
      <c r="V351" s="1"/>
      <c r="W351" s="1"/>
    </row>
    <row r="352" ht="21.0" customHeight="1">
      <c r="B352" s="1"/>
      <c r="C352" s="1"/>
      <c r="D352" s="1"/>
      <c r="E352" s="1"/>
      <c r="F352" s="1"/>
      <c r="G352" s="1"/>
      <c r="H352" s="1"/>
      <c r="I352" s="1"/>
      <c r="K352" s="1"/>
      <c r="L352" s="1"/>
      <c r="M352" s="1"/>
      <c r="N352" s="1"/>
      <c r="O352" s="1"/>
      <c r="P352" s="1"/>
      <c r="Q352" s="1"/>
      <c r="R352" s="1"/>
      <c r="S352" s="7"/>
      <c r="T352" s="7"/>
      <c r="U352" s="9"/>
      <c r="V352" s="1"/>
      <c r="W352" s="1"/>
    </row>
    <row r="353" ht="21.0" customHeight="1">
      <c r="B353" s="1"/>
      <c r="C353" s="1"/>
      <c r="D353" s="1"/>
      <c r="E353" s="1"/>
      <c r="F353" s="1"/>
      <c r="G353" s="1"/>
      <c r="H353" s="1"/>
      <c r="I353" s="1"/>
      <c r="K353" s="1"/>
      <c r="L353" s="1"/>
      <c r="M353" s="1"/>
      <c r="N353" s="1"/>
      <c r="O353" s="1"/>
      <c r="P353" s="1"/>
      <c r="Q353" s="1"/>
      <c r="R353" s="1"/>
      <c r="S353" s="7"/>
      <c r="T353" s="7"/>
      <c r="U353" s="9"/>
      <c r="V353" s="1"/>
      <c r="W353" s="1"/>
    </row>
    <row r="354" ht="21.0" customHeight="1">
      <c r="B354" s="1"/>
      <c r="C354" s="1"/>
      <c r="D354" s="1"/>
      <c r="E354" s="1"/>
      <c r="F354" s="1"/>
      <c r="G354" s="1"/>
      <c r="H354" s="1"/>
      <c r="I354" s="1"/>
      <c r="K354" s="1"/>
      <c r="L354" s="1"/>
      <c r="M354" s="1"/>
      <c r="N354" s="1"/>
      <c r="O354" s="1"/>
      <c r="P354" s="1"/>
      <c r="Q354" s="1"/>
      <c r="R354" s="1"/>
      <c r="S354" s="7"/>
      <c r="T354" s="7"/>
      <c r="U354" s="9"/>
      <c r="V354" s="1"/>
      <c r="W354" s="1"/>
    </row>
    <row r="355" ht="21.0" customHeight="1">
      <c r="B355" s="1"/>
      <c r="C355" s="1"/>
      <c r="D355" s="1"/>
      <c r="E355" s="1"/>
      <c r="F355" s="1"/>
      <c r="G355" s="1"/>
      <c r="H355" s="1"/>
      <c r="I355" s="1"/>
      <c r="K355" s="1"/>
      <c r="L355" s="1"/>
      <c r="M355" s="1"/>
      <c r="N355" s="1"/>
      <c r="O355" s="1"/>
      <c r="P355" s="1"/>
      <c r="Q355" s="1"/>
      <c r="R355" s="1"/>
      <c r="S355" s="7"/>
      <c r="T355" s="7"/>
      <c r="U355" s="9"/>
      <c r="V355" s="1"/>
      <c r="W355" s="1"/>
    </row>
    <row r="356" ht="21.0" customHeight="1">
      <c r="B356" s="1"/>
      <c r="C356" s="1"/>
      <c r="D356" s="1"/>
      <c r="E356" s="1"/>
      <c r="F356" s="1"/>
      <c r="G356" s="1"/>
      <c r="H356" s="1"/>
      <c r="I356" s="1"/>
      <c r="K356" s="1"/>
      <c r="L356" s="1"/>
      <c r="M356" s="1"/>
      <c r="N356" s="1"/>
      <c r="O356" s="1"/>
      <c r="P356" s="1"/>
      <c r="Q356" s="1"/>
      <c r="R356" s="1"/>
      <c r="S356" s="7"/>
      <c r="T356" s="7"/>
      <c r="U356" s="9"/>
      <c r="V356" s="1"/>
      <c r="W356" s="1"/>
    </row>
    <row r="357" ht="21.0" customHeight="1">
      <c r="B357" s="1"/>
      <c r="C357" s="1"/>
      <c r="D357" s="1"/>
      <c r="E357" s="1"/>
      <c r="F357" s="1"/>
      <c r="G357" s="1"/>
      <c r="H357" s="1"/>
      <c r="I357" s="1"/>
      <c r="K357" s="1"/>
      <c r="L357" s="1"/>
      <c r="M357" s="1"/>
      <c r="N357" s="1"/>
      <c r="O357" s="1"/>
      <c r="P357" s="1"/>
      <c r="Q357" s="1"/>
      <c r="R357" s="1"/>
      <c r="S357" s="7"/>
      <c r="T357" s="7"/>
      <c r="U357" s="9"/>
      <c r="V357" s="1"/>
      <c r="W357" s="1"/>
    </row>
    <row r="358" ht="21.0" customHeight="1">
      <c r="B358" s="1"/>
      <c r="C358" s="1"/>
      <c r="D358" s="1"/>
      <c r="E358" s="1"/>
      <c r="F358" s="1"/>
      <c r="G358" s="1"/>
      <c r="H358" s="1"/>
      <c r="I358" s="1"/>
      <c r="K358" s="1"/>
      <c r="L358" s="1"/>
      <c r="M358" s="1"/>
      <c r="N358" s="1"/>
      <c r="O358" s="1"/>
      <c r="P358" s="1"/>
      <c r="Q358" s="1"/>
      <c r="R358" s="1"/>
      <c r="S358" s="7"/>
      <c r="T358" s="7"/>
      <c r="U358" s="9"/>
      <c r="V358" s="1"/>
      <c r="W358" s="1"/>
    </row>
    <row r="359" ht="21.0" customHeight="1">
      <c r="B359" s="1"/>
      <c r="C359" s="1"/>
      <c r="D359" s="1"/>
      <c r="E359" s="1"/>
      <c r="F359" s="1"/>
      <c r="G359" s="1"/>
      <c r="H359" s="1"/>
      <c r="I359" s="1"/>
      <c r="K359" s="1"/>
      <c r="L359" s="1"/>
      <c r="M359" s="1"/>
      <c r="N359" s="1"/>
      <c r="O359" s="1"/>
      <c r="P359" s="1"/>
      <c r="Q359" s="1"/>
      <c r="R359" s="1"/>
      <c r="S359" s="7"/>
      <c r="T359" s="7"/>
      <c r="U359" s="9"/>
      <c r="V359" s="1"/>
      <c r="W359" s="1"/>
    </row>
    <row r="360" ht="21.0" customHeight="1">
      <c r="B360" s="1"/>
      <c r="C360" s="1"/>
      <c r="D360" s="1"/>
      <c r="E360" s="1"/>
      <c r="F360" s="1"/>
      <c r="G360" s="1"/>
      <c r="H360" s="1"/>
      <c r="I360" s="1"/>
      <c r="K360" s="1"/>
      <c r="L360" s="1"/>
      <c r="M360" s="1"/>
      <c r="N360" s="1"/>
      <c r="O360" s="1"/>
      <c r="P360" s="1"/>
      <c r="Q360" s="1"/>
      <c r="R360" s="1"/>
      <c r="S360" s="7"/>
      <c r="T360" s="7"/>
      <c r="U360" s="9"/>
      <c r="V360" s="1"/>
      <c r="W360" s="1"/>
    </row>
    <row r="361" ht="21.0" customHeight="1">
      <c r="B361" s="1"/>
      <c r="C361" s="1"/>
      <c r="D361" s="1"/>
      <c r="E361" s="1"/>
      <c r="F361" s="1"/>
      <c r="G361" s="1"/>
      <c r="H361" s="1"/>
      <c r="I361" s="1"/>
      <c r="K361" s="1"/>
      <c r="L361" s="1"/>
      <c r="M361" s="1"/>
      <c r="N361" s="1"/>
      <c r="O361" s="1"/>
      <c r="P361" s="1"/>
      <c r="Q361" s="1"/>
      <c r="R361" s="1"/>
      <c r="S361" s="7"/>
      <c r="T361" s="7"/>
      <c r="U361" s="9"/>
      <c r="V361" s="1"/>
      <c r="W361" s="1"/>
    </row>
    <row r="362" ht="21.0" customHeight="1">
      <c r="B362" s="1"/>
      <c r="C362" s="1"/>
      <c r="D362" s="1"/>
      <c r="E362" s="1"/>
      <c r="F362" s="1"/>
      <c r="G362" s="1"/>
      <c r="H362" s="1"/>
      <c r="I362" s="1"/>
      <c r="K362" s="1"/>
      <c r="L362" s="1"/>
      <c r="M362" s="1"/>
      <c r="N362" s="1"/>
      <c r="O362" s="1"/>
      <c r="P362" s="1"/>
      <c r="Q362" s="1"/>
      <c r="R362" s="1"/>
      <c r="S362" s="7"/>
      <c r="T362" s="7"/>
      <c r="U362" s="9"/>
      <c r="V362" s="1"/>
      <c r="W362" s="1"/>
    </row>
    <row r="363" ht="21.0" customHeight="1">
      <c r="B363" s="1"/>
      <c r="C363" s="1"/>
      <c r="D363" s="1"/>
      <c r="E363" s="1"/>
      <c r="F363" s="1"/>
      <c r="G363" s="1"/>
      <c r="H363" s="1"/>
      <c r="I363" s="1"/>
      <c r="K363" s="1"/>
      <c r="L363" s="1"/>
      <c r="M363" s="1"/>
      <c r="N363" s="1"/>
      <c r="O363" s="1"/>
      <c r="P363" s="1"/>
      <c r="Q363" s="1"/>
      <c r="R363" s="1"/>
      <c r="S363" s="7"/>
      <c r="T363" s="7"/>
      <c r="U363" s="9"/>
      <c r="V363" s="1"/>
      <c r="W363" s="1"/>
    </row>
    <row r="364" ht="21.0" customHeight="1">
      <c r="B364" s="1"/>
      <c r="C364" s="1"/>
      <c r="D364" s="1"/>
      <c r="E364" s="1"/>
      <c r="F364" s="1"/>
      <c r="G364" s="1"/>
      <c r="H364" s="1"/>
      <c r="I364" s="1"/>
      <c r="K364" s="1"/>
      <c r="L364" s="1"/>
      <c r="M364" s="1"/>
      <c r="N364" s="1"/>
      <c r="O364" s="1"/>
      <c r="P364" s="1"/>
      <c r="Q364" s="1"/>
      <c r="R364" s="1"/>
      <c r="S364" s="7"/>
      <c r="T364" s="7"/>
      <c r="U364" s="9"/>
      <c r="V364" s="1"/>
      <c r="W364" s="1"/>
    </row>
    <row r="365" ht="21.0" customHeight="1">
      <c r="B365" s="1"/>
      <c r="C365" s="1"/>
      <c r="D365" s="1"/>
      <c r="E365" s="1"/>
      <c r="F365" s="1"/>
      <c r="G365" s="1"/>
      <c r="H365" s="1"/>
      <c r="I365" s="1"/>
      <c r="K365" s="1"/>
      <c r="L365" s="1"/>
      <c r="M365" s="1"/>
      <c r="N365" s="1"/>
      <c r="O365" s="1"/>
      <c r="P365" s="1"/>
      <c r="Q365" s="1"/>
      <c r="R365" s="1"/>
      <c r="S365" s="7"/>
      <c r="T365" s="7"/>
      <c r="U365" s="9"/>
      <c r="V365" s="1"/>
      <c r="W365" s="1"/>
    </row>
    <row r="366" ht="21.0" customHeight="1">
      <c r="B366" s="1"/>
      <c r="C366" s="1"/>
      <c r="D366" s="1"/>
      <c r="E366" s="1"/>
      <c r="F366" s="1"/>
      <c r="G366" s="1"/>
      <c r="H366" s="1"/>
      <c r="I366" s="1"/>
      <c r="K366" s="1"/>
      <c r="L366" s="1"/>
      <c r="M366" s="1"/>
      <c r="N366" s="1"/>
      <c r="O366" s="1"/>
      <c r="P366" s="1"/>
      <c r="Q366" s="1"/>
      <c r="R366" s="1"/>
      <c r="S366" s="7"/>
      <c r="T366" s="7"/>
      <c r="U366" s="9"/>
      <c r="V366" s="1"/>
      <c r="W366" s="1"/>
    </row>
    <row r="367" ht="21.0" customHeight="1">
      <c r="B367" s="1"/>
      <c r="C367" s="1"/>
      <c r="D367" s="1"/>
      <c r="E367" s="1"/>
      <c r="F367" s="1"/>
      <c r="G367" s="1"/>
      <c r="H367" s="1"/>
      <c r="I367" s="1"/>
      <c r="K367" s="1"/>
      <c r="L367" s="1"/>
      <c r="M367" s="1"/>
      <c r="N367" s="1"/>
      <c r="O367" s="1"/>
      <c r="P367" s="1"/>
      <c r="Q367" s="1"/>
      <c r="R367" s="1"/>
      <c r="S367" s="7"/>
      <c r="T367" s="7"/>
      <c r="U367" s="9"/>
      <c r="V367" s="1"/>
      <c r="W367" s="1"/>
    </row>
    <row r="368" ht="21.0" customHeight="1">
      <c r="B368" s="1"/>
      <c r="C368" s="1"/>
      <c r="D368" s="1"/>
      <c r="E368" s="1"/>
      <c r="F368" s="1"/>
      <c r="G368" s="1"/>
      <c r="H368" s="1"/>
      <c r="I368" s="1"/>
      <c r="K368" s="1"/>
      <c r="L368" s="1"/>
      <c r="M368" s="1"/>
      <c r="N368" s="1"/>
      <c r="O368" s="1"/>
      <c r="P368" s="1"/>
      <c r="Q368" s="1"/>
      <c r="R368" s="1"/>
      <c r="S368" s="7"/>
      <c r="T368" s="7"/>
      <c r="U368" s="9"/>
      <c r="V368" s="1"/>
      <c r="W368" s="1"/>
    </row>
    <row r="369" ht="21.0" customHeight="1">
      <c r="B369" s="1"/>
      <c r="C369" s="1"/>
      <c r="D369" s="1"/>
      <c r="E369" s="1"/>
      <c r="F369" s="1"/>
      <c r="G369" s="1"/>
      <c r="H369" s="1"/>
      <c r="I369" s="1"/>
      <c r="K369" s="1"/>
      <c r="L369" s="1"/>
      <c r="M369" s="1"/>
      <c r="N369" s="1"/>
      <c r="O369" s="1"/>
      <c r="P369" s="1"/>
      <c r="Q369" s="1"/>
      <c r="R369" s="1"/>
      <c r="S369" s="7"/>
      <c r="T369" s="7"/>
      <c r="U369" s="9"/>
      <c r="V369" s="1"/>
      <c r="W369" s="1"/>
    </row>
    <row r="370" ht="21.0" customHeight="1">
      <c r="B370" s="1"/>
      <c r="C370" s="1"/>
      <c r="D370" s="1"/>
      <c r="E370" s="1"/>
      <c r="F370" s="1"/>
      <c r="G370" s="1"/>
      <c r="H370" s="1"/>
      <c r="I370" s="1"/>
      <c r="K370" s="1"/>
      <c r="L370" s="1"/>
      <c r="M370" s="1"/>
      <c r="N370" s="1"/>
      <c r="O370" s="1"/>
      <c r="P370" s="1"/>
      <c r="Q370" s="1"/>
      <c r="R370" s="1"/>
      <c r="S370" s="7"/>
      <c r="T370" s="7"/>
      <c r="U370" s="9"/>
      <c r="V370" s="1"/>
      <c r="W370" s="1"/>
    </row>
    <row r="371" ht="21.0" customHeight="1">
      <c r="B371" s="1"/>
      <c r="C371" s="1"/>
      <c r="D371" s="1"/>
      <c r="E371" s="1"/>
      <c r="F371" s="1"/>
      <c r="G371" s="1"/>
      <c r="H371" s="1"/>
      <c r="I371" s="1"/>
      <c r="K371" s="1"/>
      <c r="L371" s="1"/>
      <c r="M371" s="1"/>
      <c r="N371" s="1"/>
      <c r="O371" s="1"/>
      <c r="P371" s="1"/>
      <c r="Q371" s="1"/>
      <c r="R371" s="1"/>
      <c r="S371" s="7"/>
      <c r="T371" s="7"/>
      <c r="U371" s="9"/>
      <c r="V371" s="1"/>
      <c r="W371" s="1"/>
    </row>
    <row r="372" ht="21.0" customHeight="1">
      <c r="B372" s="1"/>
      <c r="C372" s="1"/>
      <c r="D372" s="1"/>
      <c r="E372" s="1"/>
      <c r="F372" s="1"/>
      <c r="G372" s="1"/>
      <c r="H372" s="1"/>
      <c r="I372" s="1"/>
      <c r="K372" s="1"/>
      <c r="L372" s="1"/>
      <c r="M372" s="1"/>
      <c r="N372" s="1"/>
      <c r="O372" s="1"/>
      <c r="P372" s="1"/>
      <c r="Q372" s="1"/>
      <c r="R372" s="1"/>
      <c r="S372" s="7"/>
      <c r="T372" s="7"/>
      <c r="U372" s="9"/>
      <c r="V372" s="1"/>
      <c r="W372" s="1"/>
    </row>
    <row r="373" ht="21.0" customHeight="1">
      <c r="B373" s="1"/>
      <c r="C373" s="1"/>
      <c r="D373" s="1"/>
      <c r="E373" s="1"/>
      <c r="F373" s="1"/>
      <c r="G373" s="1"/>
      <c r="H373" s="1"/>
      <c r="I373" s="1"/>
      <c r="K373" s="1"/>
      <c r="L373" s="1"/>
      <c r="M373" s="1"/>
      <c r="N373" s="1"/>
      <c r="O373" s="1"/>
      <c r="P373" s="1"/>
      <c r="Q373" s="1"/>
      <c r="R373" s="1"/>
      <c r="S373" s="7"/>
      <c r="T373" s="7"/>
      <c r="U373" s="9"/>
      <c r="V373" s="1"/>
      <c r="W373" s="1"/>
    </row>
    <row r="374" ht="21.0" customHeight="1">
      <c r="B374" s="1"/>
      <c r="C374" s="1"/>
      <c r="D374" s="1"/>
      <c r="E374" s="1"/>
      <c r="F374" s="1"/>
      <c r="G374" s="1"/>
      <c r="H374" s="1"/>
      <c r="I374" s="1"/>
      <c r="K374" s="1"/>
      <c r="L374" s="1"/>
      <c r="M374" s="1"/>
      <c r="N374" s="1"/>
      <c r="O374" s="1"/>
      <c r="P374" s="1"/>
      <c r="Q374" s="1"/>
      <c r="R374" s="1"/>
      <c r="S374" s="7"/>
      <c r="T374" s="7"/>
      <c r="U374" s="9"/>
      <c r="V374" s="1"/>
      <c r="W374" s="1"/>
    </row>
    <row r="375" ht="21.0" customHeight="1">
      <c r="B375" s="1"/>
      <c r="C375" s="1"/>
      <c r="D375" s="1"/>
      <c r="E375" s="1"/>
      <c r="F375" s="1"/>
      <c r="G375" s="1"/>
      <c r="H375" s="1"/>
      <c r="I375" s="1"/>
      <c r="K375" s="1"/>
      <c r="L375" s="1"/>
      <c r="M375" s="1"/>
      <c r="N375" s="1"/>
      <c r="O375" s="1"/>
      <c r="P375" s="1"/>
      <c r="Q375" s="1"/>
      <c r="R375" s="1"/>
      <c r="S375" s="7"/>
      <c r="T375" s="7"/>
      <c r="U375" s="9"/>
      <c r="V375" s="1"/>
      <c r="W375" s="1"/>
    </row>
    <row r="376" ht="21.0" customHeight="1">
      <c r="B376" s="1"/>
      <c r="C376" s="1"/>
      <c r="D376" s="1"/>
      <c r="E376" s="1"/>
      <c r="F376" s="1"/>
      <c r="G376" s="1"/>
      <c r="H376" s="1"/>
      <c r="I376" s="1"/>
      <c r="K376" s="1"/>
      <c r="L376" s="1"/>
      <c r="M376" s="1"/>
      <c r="N376" s="1"/>
      <c r="O376" s="1"/>
      <c r="P376" s="1"/>
      <c r="Q376" s="1"/>
      <c r="R376" s="1"/>
      <c r="S376" s="7"/>
      <c r="T376" s="7"/>
      <c r="U376" s="9"/>
      <c r="V376" s="1"/>
      <c r="W376" s="1"/>
    </row>
    <row r="377" ht="21.0" customHeight="1">
      <c r="B377" s="1"/>
      <c r="C377" s="1"/>
      <c r="D377" s="1"/>
      <c r="E377" s="1"/>
      <c r="F377" s="1"/>
      <c r="G377" s="1"/>
      <c r="H377" s="1"/>
      <c r="I377" s="1"/>
      <c r="K377" s="1"/>
      <c r="L377" s="1"/>
      <c r="M377" s="1"/>
      <c r="N377" s="1"/>
      <c r="O377" s="1"/>
      <c r="P377" s="1"/>
      <c r="Q377" s="1"/>
      <c r="R377" s="1"/>
      <c r="S377" s="7"/>
      <c r="T377" s="7"/>
      <c r="U377" s="9"/>
      <c r="V377" s="1"/>
      <c r="W377" s="1"/>
    </row>
    <row r="378" ht="21.0" customHeight="1">
      <c r="B378" s="1"/>
      <c r="C378" s="1"/>
      <c r="D378" s="1"/>
      <c r="E378" s="1"/>
      <c r="F378" s="1"/>
      <c r="G378" s="1"/>
      <c r="H378" s="1"/>
      <c r="I378" s="1"/>
      <c r="K378" s="1"/>
      <c r="L378" s="1"/>
      <c r="M378" s="1"/>
      <c r="N378" s="1"/>
      <c r="O378" s="1"/>
      <c r="P378" s="1"/>
      <c r="Q378" s="1"/>
      <c r="R378" s="1"/>
      <c r="S378" s="7"/>
      <c r="T378" s="7"/>
      <c r="U378" s="9"/>
      <c r="V378" s="1"/>
      <c r="W378" s="1"/>
    </row>
    <row r="379" ht="21.0" customHeight="1">
      <c r="B379" s="1"/>
      <c r="C379" s="1"/>
      <c r="D379" s="1"/>
      <c r="E379" s="1"/>
      <c r="F379" s="1"/>
      <c r="G379" s="1"/>
      <c r="H379" s="1"/>
      <c r="I379" s="1"/>
      <c r="K379" s="1"/>
      <c r="L379" s="1"/>
      <c r="M379" s="1"/>
      <c r="N379" s="1"/>
      <c r="O379" s="1"/>
      <c r="P379" s="1"/>
      <c r="Q379" s="1"/>
      <c r="R379" s="1"/>
      <c r="S379" s="7"/>
      <c r="T379" s="7"/>
      <c r="U379" s="9"/>
      <c r="V379" s="1"/>
      <c r="W379" s="1"/>
    </row>
    <row r="380" ht="21.0" customHeight="1">
      <c r="B380" s="1"/>
      <c r="C380" s="1"/>
      <c r="D380" s="1"/>
      <c r="E380" s="1"/>
      <c r="F380" s="1"/>
      <c r="G380" s="1"/>
      <c r="H380" s="1"/>
      <c r="I380" s="1"/>
      <c r="K380" s="1"/>
      <c r="L380" s="1"/>
      <c r="M380" s="1"/>
      <c r="N380" s="1"/>
      <c r="O380" s="1"/>
      <c r="P380" s="1"/>
      <c r="Q380" s="1"/>
      <c r="R380" s="1"/>
      <c r="S380" s="7"/>
      <c r="T380" s="7"/>
      <c r="U380" s="9"/>
      <c r="V380" s="1"/>
      <c r="W380" s="1"/>
    </row>
    <row r="381" ht="21.0" customHeight="1">
      <c r="B381" s="1"/>
      <c r="C381" s="1"/>
      <c r="D381" s="1"/>
      <c r="E381" s="1"/>
      <c r="F381" s="1"/>
      <c r="G381" s="1"/>
      <c r="H381" s="1"/>
      <c r="I381" s="1"/>
      <c r="K381" s="1"/>
      <c r="L381" s="1"/>
      <c r="M381" s="1"/>
      <c r="N381" s="1"/>
      <c r="O381" s="1"/>
      <c r="P381" s="1"/>
      <c r="Q381" s="1"/>
      <c r="R381" s="1"/>
      <c r="S381" s="7"/>
      <c r="T381" s="7"/>
      <c r="U381" s="9"/>
      <c r="V381" s="1"/>
      <c r="W381" s="1"/>
    </row>
    <row r="382" ht="21.0" customHeight="1">
      <c r="B382" s="1"/>
      <c r="C382" s="1"/>
      <c r="D382" s="1"/>
      <c r="E382" s="1"/>
      <c r="F382" s="1"/>
      <c r="G382" s="1"/>
      <c r="H382" s="1"/>
      <c r="I382" s="1"/>
      <c r="K382" s="1"/>
      <c r="L382" s="1"/>
      <c r="M382" s="1"/>
      <c r="N382" s="1"/>
      <c r="O382" s="1"/>
      <c r="P382" s="1"/>
      <c r="Q382" s="1"/>
      <c r="R382" s="1"/>
      <c r="S382" s="7"/>
      <c r="T382" s="7"/>
      <c r="U382" s="9"/>
      <c r="V382" s="1"/>
      <c r="W382" s="1"/>
    </row>
    <row r="383" ht="21.0" customHeight="1">
      <c r="B383" s="1"/>
      <c r="C383" s="1"/>
      <c r="D383" s="1"/>
      <c r="E383" s="1"/>
      <c r="F383" s="1"/>
      <c r="G383" s="1"/>
      <c r="H383" s="1"/>
      <c r="I383" s="1"/>
      <c r="K383" s="1"/>
      <c r="L383" s="1"/>
      <c r="M383" s="1"/>
      <c r="N383" s="1"/>
      <c r="O383" s="1"/>
      <c r="P383" s="1"/>
      <c r="Q383" s="1"/>
      <c r="R383" s="1"/>
      <c r="S383" s="7"/>
      <c r="T383" s="7"/>
      <c r="U383" s="9"/>
      <c r="V383" s="1"/>
      <c r="W383" s="1"/>
    </row>
    <row r="384" ht="21.0" customHeight="1">
      <c r="B384" s="1"/>
      <c r="C384" s="1"/>
      <c r="D384" s="1"/>
      <c r="E384" s="1"/>
      <c r="F384" s="1"/>
      <c r="G384" s="1"/>
      <c r="H384" s="1"/>
      <c r="I384" s="1"/>
      <c r="K384" s="1"/>
      <c r="L384" s="1"/>
      <c r="M384" s="1"/>
      <c r="N384" s="1"/>
      <c r="O384" s="1"/>
      <c r="P384" s="1"/>
      <c r="Q384" s="1"/>
      <c r="R384" s="1"/>
      <c r="S384" s="7"/>
      <c r="T384" s="7"/>
      <c r="U384" s="9"/>
      <c r="V384" s="1"/>
      <c r="W384" s="1"/>
    </row>
    <row r="385" ht="21.0" customHeight="1">
      <c r="B385" s="1"/>
      <c r="C385" s="1"/>
      <c r="D385" s="1"/>
      <c r="E385" s="1"/>
      <c r="F385" s="1"/>
      <c r="G385" s="1"/>
      <c r="H385" s="1"/>
      <c r="I385" s="1"/>
      <c r="K385" s="1"/>
      <c r="L385" s="1"/>
      <c r="M385" s="1"/>
      <c r="N385" s="1"/>
      <c r="O385" s="1"/>
      <c r="P385" s="1"/>
      <c r="Q385" s="1"/>
      <c r="R385" s="1"/>
      <c r="S385" s="7"/>
      <c r="T385" s="7"/>
      <c r="U385" s="9"/>
      <c r="V385" s="1"/>
      <c r="W385" s="1"/>
    </row>
    <row r="386" ht="21.0" customHeight="1">
      <c r="B386" s="1"/>
      <c r="C386" s="1"/>
      <c r="D386" s="1"/>
      <c r="E386" s="1"/>
      <c r="F386" s="1"/>
      <c r="G386" s="1"/>
      <c r="H386" s="1"/>
      <c r="I386" s="1"/>
      <c r="K386" s="1"/>
      <c r="L386" s="1"/>
      <c r="M386" s="1"/>
      <c r="N386" s="1"/>
      <c r="O386" s="1"/>
      <c r="P386" s="1"/>
      <c r="Q386" s="1"/>
      <c r="R386" s="1"/>
      <c r="S386" s="7"/>
      <c r="T386" s="7"/>
      <c r="U386" s="9"/>
      <c r="V386" s="1"/>
      <c r="W386" s="1"/>
    </row>
    <row r="387" ht="21.0" customHeight="1">
      <c r="B387" s="1"/>
      <c r="C387" s="1"/>
      <c r="D387" s="1"/>
      <c r="E387" s="1"/>
      <c r="F387" s="1"/>
      <c r="G387" s="1"/>
      <c r="H387" s="1"/>
      <c r="I387" s="1"/>
      <c r="K387" s="1"/>
      <c r="L387" s="1"/>
      <c r="M387" s="1"/>
      <c r="N387" s="1"/>
      <c r="O387" s="1"/>
      <c r="P387" s="1"/>
      <c r="Q387" s="1"/>
      <c r="R387" s="1"/>
      <c r="S387" s="7"/>
      <c r="T387" s="7"/>
      <c r="U387" s="9"/>
      <c r="V387" s="1"/>
      <c r="W387" s="1"/>
    </row>
    <row r="388" ht="21.0" customHeight="1">
      <c r="B388" s="1"/>
      <c r="C388" s="1"/>
      <c r="D388" s="1"/>
      <c r="E388" s="1"/>
      <c r="F388" s="1"/>
      <c r="G388" s="1"/>
      <c r="H388" s="1"/>
      <c r="I388" s="1"/>
      <c r="K388" s="1"/>
      <c r="L388" s="1"/>
      <c r="M388" s="1"/>
      <c r="N388" s="1"/>
      <c r="O388" s="1"/>
      <c r="P388" s="1"/>
      <c r="Q388" s="1"/>
      <c r="R388" s="1"/>
      <c r="S388" s="7"/>
      <c r="T388" s="7"/>
      <c r="U388" s="9"/>
      <c r="V388" s="1"/>
      <c r="W388" s="1"/>
    </row>
    <row r="389" ht="21.0" customHeight="1">
      <c r="B389" s="1"/>
      <c r="C389" s="1"/>
      <c r="D389" s="1"/>
      <c r="E389" s="1"/>
      <c r="F389" s="1"/>
      <c r="G389" s="1"/>
      <c r="H389" s="1"/>
      <c r="I389" s="1"/>
      <c r="K389" s="1"/>
      <c r="L389" s="1"/>
      <c r="M389" s="1"/>
      <c r="N389" s="1"/>
      <c r="O389" s="1"/>
      <c r="P389" s="1"/>
      <c r="Q389" s="1"/>
      <c r="R389" s="1"/>
      <c r="S389" s="7"/>
      <c r="T389" s="7"/>
      <c r="U389" s="9"/>
      <c r="V389" s="1"/>
      <c r="W389" s="1"/>
    </row>
    <row r="390" ht="21.0" customHeight="1">
      <c r="B390" s="1"/>
      <c r="C390" s="1"/>
      <c r="D390" s="1"/>
      <c r="E390" s="1"/>
      <c r="F390" s="1"/>
      <c r="G390" s="1"/>
      <c r="H390" s="1"/>
      <c r="I390" s="1"/>
      <c r="K390" s="1"/>
      <c r="L390" s="1"/>
      <c r="M390" s="1"/>
      <c r="N390" s="1"/>
      <c r="O390" s="1"/>
      <c r="P390" s="1"/>
      <c r="Q390" s="1"/>
      <c r="R390" s="1"/>
      <c r="S390" s="7"/>
      <c r="T390" s="7"/>
      <c r="U390" s="9"/>
      <c r="V390" s="1"/>
      <c r="W390" s="1"/>
    </row>
    <row r="391" ht="21.0" customHeight="1">
      <c r="B391" s="1"/>
      <c r="C391" s="1"/>
      <c r="D391" s="1"/>
      <c r="E391" s="1"/>
      <c r="F391" s="1"/>
      <c r="G391" s="1"/>
      <c r="H391" s="1"/>
      <c r="I391" s="1"/>
      <c r="K391" s="1"/>
      <c r="L391" s="1"/>
      <c r="M391" s="1"/>
      <c r="N391" s="1"/>
      <c r="O391" s="1"/>
      <c r="P391" s="1"/>
      <c r="Q391" s="1"/>
      <c r="R391" s="1"/>
      <c r="S391" s="7"/>
      <c r="T391" s="7"/>
      <c r="U391" s="9"/>
      <c r="V391" s="1"/>
      <c r="W391" s="1"/>
    </row>
    <row r="392" ht="21.0" customHeight="1">
      <c r="B392" s="1"/>
      <c r="C392" s="1"/>
      <c r="D392" s="1"/>
      <c r="E392" s="1"/>
      <c r="F392" s="1"/>
      <c r="G392" s="1"/>
      <c r="H392" s="1"/>
      <c r="I392" s="1"/>
      <c r="K392" s="1"/>
      <c r="L392" s="1"/>
      <c r="M392" s="1"/>
      <c r="N392" s="1"/>
      <c r="O392" s="1"/>
      <c r="P392" s="1"/>
      <c r="Q392" s="1"/>
      <c r="R392" s="1"/>
      <c r="S392" s="7"/>
      <c r="T392" s="7"/>
      <c r="U392" s="9"/>
      <c r="V392" s="1"/>
      <c r="W392" s="1"/>
    </row>
    <row r="393" ht="21.0" customHeight="1">
      <c r="B393" s="1"/>
      <c r="C393" s="1"/>
      <c r="D393" s="1"/>
      <c r="E393" s="1"/>
      <c r="F393" s="1"/>
      <c r="G393" s="1"/>
      <c r="H393" s="1"/>
      <c r="I393" s="1"/>
      <c r="K393" s="1"/>
      <c r="L393" s="1"/>
      <c r="M393" s="1"/>
      <c r="N393" s="1"/>
      <c r="O393" s="1"/>
      <c r="P393" s="1"/>
      <c r="Q393" s="1"/>
      <c r="R393" s="1"/>
      <c r="S393" s="7"/>
      <c r="T393" s="7"/>
      <c r="U393" s="9"/>
      <c r="V393" s="1"/>
      <c r="W393" s="1"/>
    </row>
    <row r="394" ht="21.0" customHeight="1">
      <c r="B394" s="1"/>
      <c r="C394" s="1"/>
      <c r="D394" s="1"/>
      <c r="E394" s="1"/>
      <c r="F394" s="1"/>
      <c r="G394" s="1"/>
      <c r="H394" s="1"/>
      <c r="I394" s="1"/>
      <c r="K394" s="1"/>
      <c r="L394" s="1"/>
      <c r="M394" s="1"/>
      <c r="N394" s="1"/>
      <c r="O394" s="1"/>
      <c r="P394" s="1"/>
      <c r="Q394" s="1"/>
      <c r="R394" s="1"/>
      <c r="S394" s="7"/>
      <c r="T394" s="7"/>
      <c r="U394" s="9"/>
      <c r="V394" s="1"/>
      <c r="W394" s="1"/>
    </row>
    <row r="395" ht="21.0" customHeight="1">
      <c r="B395" s="1"/>
      <c r="C395" s="1"/>
      <c r="D395" s="1"/>
      <c r="E395" s="1"/>
      <c r="F395" s="1"/>
      <c r="G395" s="1"/>
      <c r="H395" s="1"/>
      <c r="I395" s="1"/>
      <c r="K395" s="1"/>
      <c r="L395" s="1"/>
      <c r="M395" s="1"/>
      <c r="N395" s="1"/>
      <c r="O395" s="1"/>
      <c r="P395" s="1"/>
      <c r="Q395" s="1"/>
      <c r="R395" s="1"/>
      <c r="S395" s="7"/>
      <c r="T395" s="7"/>
      <c r="U395" s="9"/>
      <c r="V395" s="1"/>
      <c r="W395" s="1"/>
    </row>
    <row r="396" ht="21.0" customHeight="1">
      <c r="B396" s="1"/>
      <c r="C396" s="1"/>
      <c r="D396" s="1"/>
      <c r="E396" s="1"/>
      <c r="F396" s="1"/>
      <c r="G396" s="1"/>
      <c r="H396" s="1"/>
      <c r="I396" s="1"/>
      <c r="K396" s="1"/>
      <c r="L396" s="1"/>
      <c r="M396" s="1"/>
      <c r="N396" s="1"/>
      <c r="O396" s="1"/>
      <c r="P396" s="1"/>
      <c r="Q396" s="1"/>
      <c r="R396" s="1"/>
      <c r="S396" s="7"/>
      <c r="T396" s="7"/>
      <c r="U396" s="9"/>
      <c r="V396" s="1"/>
      <c r="W396" s="1"/>
    </row>
    <row r="397" ht="21.0" customHeight="1">
      <c r="B397" s="1"/>
      <c r="C397" s="1"/>
      <c r="D397" s="1"/>
      <c r="E397" s="1"/>
      <c r="F397" s="1"/>
      <c r="G397" s="1"/>
      <c r="H397" s="1"/>
      <c r="I397" s="1"/>
      <c r="K397" s="1"/>
      <c r="L397" s="1"/>
      <c r="M397" s="1"/>
      <c r="N397" s="1"/>
      <c r="O397" s="1"/>
      <c r="P397" s="1"/>
      <c r="Q397" s="1"/>
      <c r="R397" s="1"/>
      <c r="S397" s="7"/>
      <c r="T397" s="7"/>
      <c r="U397" s="9"/>
      <c r="V397" s="1"/>
      <c r="W397" s="1"/>
    </row>
    <row r="398" ht="21.0" customHeight="1">
      <c r="B398" s="1"/>
      <c r="C398" s="1"/>
      <c r="D398" s="1"/>
      <c r="E398" s="1"/>
      <c r="F398" s="1"/>
      <c r="G398" s="1"/>
      <c r="H398" s="1"/>
      <c r="I398" s="1"/>
      <c r="K398" s="1"/>
      <c r="L398" s="1"/>
      <c r="M398" s="1"/>
      <c r="N398" s="1"/>
      <c r="O398" s="1"/>
      <c r="P398" s="1"/>
      <c r="Q398" s="1"/>
      <c r="R398" s="1"/>
      <c r="S398" s="7"/>
      <c r="T398" s="7"/>
      <c r="U398" s="9"/>
      <c r="V398" s="1"/>
      <c r="W398" s="1"/>
    </row>
    <row r="399" ht="21.0" customHeight="1">
      <c r="B399" s="1"/>
      <c r="C399" s="1"/>
      <c r="D399" s="1"/>
      <c r="E399" s="1"/>
      <c r="F399" s="1"/>
      <c r="G399" s="1"/>
      <c r="H399" s="1"/>
      <c r="I399" s="1"/>
      <c r="K399" s="1"/>
      <c r="L399" s="1"/>
      <c r="M399" s="1"/>
      <c r="N399" s="1"/>
      <c r="O399" s="1"/>
      <c r="P399" s="1"/>
      <c r="Q399" s="1"/>
      <c r="R399" s="1"/>
      <c r="S399" s="7"/>
      <c r="T399" s="7"/>
      <c r="U399" s="9"/>
      <c r="V399" s="1"/>
      <c r="W399" s="1"/>
    </row>
    <row r="400" ht="21.0" customHeight="1">
      <c r="B400" s="1"/>
      <c r="C400" s="1"/>
      <c r="D400" s="1"/>
      <c r="E400" s="1"/>
      <c r="F400" s="1"/>
      <c r="G400" s="1"/>
      <c r="H400" s="1"/>
      <c r="I400" s="1"/>
      <c r="K400" s="1"/>
      <c r="L400" s="1"/>
      <c r="M400" s="1"/>
      <c r="N400" s="1"/>
      <c r="O400" s="1"/>
      <c r="P400" s="1"/>
      <c r="Q400" s="1"/>
      <c r="R400" s="1"/>
      <c r="S400" s="7"/>
      <c r="T400" s="7"/>
      <c r="U400" s="9"/>
      <c r="V400" s="1"/>
      <c r="W400" s="1"/>
    </row>
    <row r="401" ht="21.0" customHeight="1">
      <c r="B401" s="1"/>
      <c r="C401" s="1"/>
      <c r="D401" s="1"/>
      <c r="E401" s="1"/>
      <c r="F401" s="1"/>
      <c r="G401" s="1"/>
      <c r="H401" s="1"/>
      <c r="I401" s="1"/>
      <c r="K401" s="1"/>
      <c r="L401" s="1"/>
      <c r="M401" s="1"/>
      <c r="N401" s="1"/>
      <c r="O401" s="1"/>
      <c r="P401" s="1"/>
      <c r="Q401" s="1"/>
      <c r="R401" s="1"/>
      <c r="S401" s="7"/>
      <c r="T401" s="7"/>
      <c r="U401" s="9"/>
      <c r="V401" s="1"/>
      <c r="W401" s="1"/>
    </row>
    <row r="402" ht="21.0" customHeight="1">
      <c r="B402" s="1"/>
      <c r="C402" s="1"/>
      <c r="D402" s="1"/>
      <c r="E402" s="1"/>
      <c r="F402" s="1"/>
      <c r="G402" s="1"/>
      <c r="H402" s="1"/>
      <c r="I402" s="1"/>
      <c r="K402" s="1"/>
      <c r="L402" s="1"/>
      <c r="M402" s="1"/>
      <c r="N402" s="1"/>
      <c r="O402" s="1"/>
      <c r="P402" s="1"/>
      <c r="Q402" s="1"/>
      <c r="R402" s="1"/>
      <c r="S402" s="7"/>
      <c r="T402" s="7"/>
      <c r="U402" s="9"/>
      <c r="V402" s="1"/>
      <c r="W402" s="1"/>
    </row>
    <row r="403" ht="21.0" customHeight="1">
      <c r="B403" s="1"/>
      <c r="C403" s="1"/>
      <c r="D403" s="1"/>
      <c r="E403" s="1"/>
      <c r="F403" s="1"/>
      <c r="G403" s="1"/>
      <c r="H403" s="1"/>
      <c r="I403" s="1"/>
      <c r="K403" s="1"/>
      <c r="L403" s="1"/>
      <c r="M403" s="1"/>
      <c r="N403" s="1"/>
      <c r="O403" s="1"/>
      <c r="P403" s="1"/>
      <c r="Q403" s="1"/>
      <c r="R403" s="1"/>
      <c r="S403" s="7"/>
      <c r="T403" s="7"/>
      <c r="U403" s="9"/>
      <c r="V403" s="1"/>
      <c r="W403" s="1"/>
    </row>
    <row r="404" ht="21.0" customHeight="1">
      <c r="B404" s="1"/>
      <c r="C404" s="1"/>
      <c r="D404" s="1"/>
      <c r="E404" s="1"/>
      <c r="F404" s="1"/>
      <c r="G404" s="1"/>
      <c r="H404" s="1"/>
      <c r="I404" s="1"/>
      <c r="K404" s="1"/>
      <c r="L404" s="1"/>
      <c r="M404" s="1"/>
      <c r="N404" s="1"/>
      <c r="O404" s="1"/>
      <c r="P404" s="1"/>
      <c r="Q404" s="1"/>
      <c r="R404" s="1"/>
      <c r="S404" s="7"/>
      <c r="T404" s="7"/>
      <c r="U404" s="9"/>
      <c r="V404" s="1"/>
      <c r="W404" s="1"/>
    </row>
    <row r="405" ht="21.0" customHeight="1">
      <c r="B405" s="1"/>
      <c r="C405" s="1"/>
      <c r="D405" s="1"/>
      <c r="E405" s="1"/>
      <c r="F405" s="1"/>
      <c r="G405" s="1"/>
      <c r="H405" s="1"/>
      <c r="I405" s="1"/>
      <c r="K405" s="1"/>
      <c r="L405" s="1"/>
      <c r="M405" s="1"/>
      <c r="N405" s="1"/>
      <c r="O405" s="1"/>
      <c r="P405" s="1"/>
      <c r="Q405" s="1"/>
      <c r="R405" s="1"/>
      <c r="S405" s="7"/>
      <c r="T405" s="7"/>
      <c r="U405" s="9"/>
      <c r="V405" s="1"/>
      <c r="W405" s="1"/>
    </row>
    <row r="406" ht="21.0" customHeight="1">
      <c r="B406" s="1"/>
      <c r="C406" s="1"/>
      <c r="D406" s="1"/>
      <c r="E406" s="1"/>
      <c r="F406" s="1"/>
      <c r="G406" s="1"/>
      <c r="H406" s="1"/>
      <c r="I406" s="1"/>
      <c r="K406" s="1"/>
      <c r="L406" s="1"/>
      <c r="M406" s="1"/>
      <c r="N406" s="1"/>
      <c r="O406" s="1"/>
      <c r="P406" s="1"/>
      <c r="Q406" s="1"/>
      <c r="R406" s="1"/>
      <c r="S406" s="7"/>
      <c r="T406" s="7"/>
      <c r="U406" s="9"/>
      <c r="V406" s="1"/>
      <c r="W406" s="1"/>
    </row>
    <row r="407" ht="21.0" customHeight="1">
      <c r="B407" s="1"/>
      <c r="C407" s="1"/>
      <c r="D407" s="1"/>
      <c r="E407" s="1"/>
      <c r="F407" s="1"/>
      <c r="G407" s="1"/>
      <c r="H407" s="1"/>
      <c r="I407" s="1"/>
      <c r="K407" s="1"/>
      <c r="L407" s="1"/>
      <c r="M407" s="1"/>
      <c r="N407" s="1"/>
      <c r="O407" s="1"/>
      <c r="P407" s="1"/>
      <c r="Q407" s="1"/>
      <c r="R407" s="1"/>
      <c r="S407" s="7"/>
      <c r="T407" s="7"/>
      <c r="U407" s="9"/>
      <c r="V407" s="1"/>
      <c r="W407" s="1"/>
    </row>
    <row r="408" ht="21.0" customHeight="1">
      <c r="B408" s="1"/>
      <c r="C408" s="1"/>
      <c r="D408" s="1"/>
      <c r="E408" s="1"/>
      <c r="F408" s="1"/>
      <c r="G408" s="1"/>
      <c r="H408" s="1"/>
      <c r="I408" s="1"/>
      <c r="K408" s="1"/>
      <c r="L408" s="1"/>
      <c r="M408" s="1"/>
      <c r="N408" s="1"/>
      <c r="O408" s="1"/>
      <c r="P408" s="1"/>
      <c r="Q408" s="1"/>
      <c r="R408" s="1"/>
      <c r="S408" s="7"/>
      <c r="T408" s="7"/>
      <c r="U408" s="9"/>
      <c r="V408" s="1"/>
      <c r="W408" s="1"/>
    </row>
    <row r="409" ht="21.0" customHeight="1">
      <c r="B409" s="1"/>
      <c r="C409" s="1"/>
      <c r="D409" s="1"/>
      <c r="E409" s="1"/>
      <c r="F409" s="1"/>
      <c r="G409" s="1"/>
      <c r="H409" s="1"/>
      <c r="I409" s="1"/>
      <c r="K409" s="1"/>
      <c r="L409" s="1"/>
      <c r="M409" s="1"/>
      <c r="N409" s="1"/>
      <c r="O409" s="1"/>
      <c r="P409" s="1"/>
      <c r="Q409" s="1"/>
      <c r="R409" s="1"/>
      <c r="S409" s="7"/>
      <c r="T409" s="7"/>
      <c r="U409" s="9"/>
      <c r="V409" s="1"/>
      <c r="W409" s="1"/>
    </row>
    <row r="410" ht="21.0" customHeight="1">
      <c r="B410" s="1"/>
      <c r="C410" s="1"/>
      <c r="D410" s="1"/>
      <c r="E410" s="1"/>
      <c r="F410" s="1"/>
      <c r="G410" s="1"/>
      <c r="H410" s="1"/>
      <c r="I410" s="1"/>
      <c r="K410" s="1"/>
      <c r="L410" s="1"/>
      <c r="M410" s="1"/>
      <c r="N410" s="1"/>
      <c r="O410" s="1"/>
      <c r="P410" s="1"/>
      <c r="Q410" s="1"/>
      <c r="R410" s="1"/>
      <c r="S410" s="7"/>
      <c r="T410" s="7"/>
      <c r="U410" s="9"/>
      <c r="V410" s="1"/>
      <c r="W410" s="1"/>
    </row>
    <row r="411" ht="21.0" customHeight="1">
      <c r="B411" s="1"/>
      <c r="C411" s="1"/>
      <c r="D411" s="1"/>
      <c r="E411" s="1"/>
      <c r="F411" s="1"/>
      <c r="G411" s="1"/>
      <c r="H411" s="1"/>
      <c r="I411" s="1"/>
      <c r="K411" s="1"/>
      <c r="L411" s="1"/>
      <c r="M411" s="1"/>
      <c r="N411" s="1"/>
      <c r="O411" s="1"/>
      <c r="P411" s="1"/>
      <c r="Q411" s="1"/>
      <c r="R411" s="1"/>
      <c r="S411" s="7"/>
      <c r="T411" s="7"/>
      <c r="U411" s="9"/>
      <c r="V411" s="1"/>
      <c r="W411" s="1"/>
    </row>
    <row r="412" ht="21.0" customHeight="1">
      <c r="B412" s="1"/>
      <c r="C412" s="1"/>
      <c r="D412" s="1"/>
      <c r="E412" s="1"/>
      <c r="F412" s="1"/>
      <c r="G412" s="1"/>
      <c r="H412" s="1"/>
      <c r="I412" s="1"/>
      <c r="K412" s="1"/>
      <c r="L412" s="1"/>
      <c r="M412" s="1"/>
      <c r="N412" s="1"/>
      <c r="O412" s="1"/>
      <c r="P412" s="1"/>
      <c r="Q412" s="1"/>
      <c r="R412" s="1"/>
      <c r="S412" s="7"/>
      <c r="T412" s="7"/>
      <c r="U412" s="9"/>
      <c r="V412" s="1"/>
      <c r="W412" s="1"/>
    </row>
    <row r="413" ht="21.0" customHeight="1">
      <c r="B413" s="1"/>
      <c r="C413" s="1"/>
      <c r="D413" s="1"/>
      <c r="E413" s="1"/>
      <c r="F413" s="1"/>
      <c r="G413" s="1"/>
      <c r="H413" s="1"/>
      <c r="I413" s="1"/>
      <c r="K413" s="1"/>
      <c r="L413" s="1"/>
      <c r="M413" s="1"/>
      <c r="N413" s="1"/>
      <c r="O413" s="1"/>
      <c r="P413" s="1"/>
      <c r="Q413" s="1"/>
      <c r="R413" s="1"/>
      <c r="S413" s="7"/>
      <c r="T413" s="7"/>
      <c r="U413" s="9"/>
      <c r="V413" s="1"/>
      <c r="W413" s="1"/>
    </row>
    <row r="414" ht="21.0" customHeight="1">
      <c r="B414" s="1"/>
      <c r="C414" s="1"/>
      <c r="D414" s="1"/>
      <c r="E414" s="1"/>
      <c r="F414" s="1"/>
      <c r="G414" s="1"/>
      <c r="H414" s="1"/>
      <c r="I414" s="1"/>
      <c r="K414" s="1"/>
      <c r="L414" s="1"/>
      <c r="M414" s="1"/>
      <c r="N414" s="1"/>
      <c r="O414" s="1"/>
      <c r="P414" s="1"/>
      <c r="Q414" s="1"/>
      <c r="R414" s="1"/>
      <c r="S414" s="7"/>
      <c r="T414" s="7"/>
      <c r="U414" s="9"/>
      <c r="V414" s="1"/>
      <c r="W414" s="1"/>
    </row>
    <row r="415" ht="21.0" customHeight="1">
      <c r="B415" s="1"/>
      <c r="C415" s="1"/>
      <c r="D415" s="1"/>
      <c r="E415" s="1"/>
      <c r="F415" s="1"/>
      <c r="G415" s="1"/>
      <c r="H415" s="1"/>
      <c r="I415" s="1"/>
      <c r="K415" s="1"/>
      <c r="L415" s="1"/>
      <c r="M415" s="1"/>
      <c r="N415" s="1"/>
      <c r="O415" s="1"/>
      <c r="P415" s="1"/>
      <c r="Q415" s="1"/>
      <c r="R415" s="1"/>
      <c r="S415" s="7"/>
      <c r="T415" s="7"/>
      <c r="U415" s="9"/>
      <c r="V415" s="1"/>
      <c r="W415" s="1"/>
    </row>
    <row r="416" ht="21.0" customHeight="1">
      <c r="B416" s="1"/>
      <c r="C416" s="1"/>
      <c r="D416" s="1"/>
      <c r="E416" s="1"/>
      <c r="F416" s="1"/>
      <c r="G416" s="1"/>
      <c r="H416" s="1"/>
      <c r="I416" s="1"/>
      <c r="K416" s="1"/>
      <c r="L416" s="1"/>
      <c r="M416" s="1"/>
      <c r="N416" s="1"/>
      <c r="O416" s="1"/>
      <c r="P416" s="1"/>
      <c r="Q416" s="1"/>
      <c r="R416" s="1"/>
      <c r="S416" s="7"/>
      <c r="T416" s="7"/>
      <c r="U416" s="9"/>
      <c r="V416" s="1"/>
      <c r="W416" s="1"/>
    </row>
    <row r="417" ht="21.0" customHeight="1">
      <c r="B417" s="1"/>
      <c r="C417" s="1"/>
      <c r="D417" s="1"/>
      <c r="E417" s="1"/>
      <c r="F417" s="1"/>
      <c r="G417" s="1"/>
      <c r="H417" s="1"/>
      <c r="I417" s="1"/>
      <c r="K417" s="1"/>
      <c r="L417" s="1"/>
      <c r="M417" s="1"/>
      <c r="N417" s="1"/>
      <c r="O417" s="1"/>
      <c r="P417" s="1"/>
      <c r="Q417" s="1"/>
      <c r="R417" s="1"/>
      <c r="S417" s="7"/>
      <c r="T417" s="7"/>
      <c r="U417" s="9"/>
      <c r="V417" s="1"/>
      <c r="W417" s="1"/>
    </row>
    <row r="418" ht="21.0" customHeight="1">
      <c r="B418" s="1"/>
      <c r="C418" s="1"/>
      <c r="D418" s="1"/>
      <c r="E418" s="1"/>
      <c r="F418" s="1"/>
      <c r="G418" s="1"/>
      <c r="H418" s="1"/>
      <c r="I418" s="1"/>
      <c r="K418" s="1"/>
      <c r="L418" s="1"/>
      <c r="M418" s="1"/>
      <c r="N418" s="1"/>
      <c r="O418" s="1"/>
      <c r="P418" s="1"/>
      <c r="Q418" s="1"/>
      <c r="R418" s="1"/>
      <c r="S418" s="7"/>
      <c r="T418" s="7"/>
      <c r="U418" s="9"/>
      <c r="V418" s="1"/>
      <c r="W418" s="1"/>
    </row>
    <row r="419" ht="21.0" customHeight="1">
      <c r="B419" s="1"/>
      <c r="C419" s="1"/>
      <c r="D419" s="1"/>
      <c r="E419" s="1"/>
      <c r="F419" s="1"/>
      <c r="G419" s="1"/>
      <c r="H419" s="1"/>
      <c r="I419" s="1"/>
      <c r="K419" s="1"/>
      <c r="L419" s="1"/>
      <c r="M419" s="1"/>
      <c r="N419" s="1"/>
      <c r="O419" s="1"/>
      <c r="P419" s="1"/>
      <c r="Q419" s="1"/>
      <c r="R419" s="1"/>
      <c r="S419" s="7"/>
      <c r="T419" s="7"/>
      <c r="U419" s="9"/>
      <c r="V419" s="1"/>
      <c r="W419" s="1"/>
    </row>
    <row r="420" ht="21.0" customHeight="1">
      <c r="B420" s="1"/>
      <c r="C420" s="1"/>
      <c r="D420" s="1"/>
      <c r="E420" s="1"/>
      <c r="F420" s="1"/>
      <c r="G420" s="1"/>
      <c r="H420" s="1"/>
      <c r="I420" s="1"/>
      <c r="K420" s="1"/>
      <c r="L420" s="1"/>
      <c r="M420" s="1"/>
      <c r="N420" s="1"/>
      <c r="O420" s="1"/>
      <c r="P420" s="1"/>
      <c r="Q420" s="1"/>
      <c r="R420" s="1"/>
      <c r="S420" s="7"/>
      <c r="T420" s="7"/>
      <c r="U420" s="9"/>
      <c r="V420" s="1"/>
      <c r="W420" s="1"/>
    </row>
    <row r="421" ht="21.0" customHeight="1">
      <c r="B421" s="1"/>
      <c r="C421" s="1"/>
      <c r="D421" s="1"/>
      <c r="E421" s="1"/>
      <c r="F421" s="1"/>
      <c r="G421" s="1"/>
      <c r="H421" s="1"/>
      <c r="I421" s="1"/>
      <c r="K421" s="1"/>
      <c r="L421" s="1"/>
      <c r="M421" s="1"/>
      <c r="N421" s="1"/>
      <c r="O421" s="1"/>
      <c r="P421" s="1"/>
      <c r="Q421" s="1"/>
      <c r="R421" s="1"/>
      <c r="S421" s="7"/>
      <c r="T421" s="7"/>
      <c r="U421" s="9"/>
      <c r="V421" s="1"/>
      <c r="W421" s="1"/>
    </row>
    <row r="422" ht="21.0" customHeight="1">
      <c r="B422" s="1"/>
      <c r="C422" s="1"/>
      <c r="D422" s="1"/>
      <c r="E422" s="1"/>
      <c r="F422" s="1"/>
      <c r="G422" s="1"/>
      <c r="H422" s="1"/>
      <c r="I422" s="1"/>
      <c r="K422" s="1"/>
      <c r="L422" s="1"/>
      <c r="M422" s="1"/>
      <c r="N422" s="1"/>
      <c r="O422" s="1"/>
      <c r="P422" s="1"/>
      <c r="Q422" s="1"/>
      <c r="R422" s="1"/>
      <c r="S422" s="7"/>
      <c r="T422" s="7"/>
      <c r="U422" s="9"/>
      <c r="V422" s="1"/>
      <c r="W422" s="1"/>
    </row>
    <row r="423" ht="21.0" customHeight="1">
      <c r="B423" s="1"/>
      <c r="C423" s="1"/>
      <c r="D423" s="1"/>
      <c r="E423" s="1"/>
      <c r="F423" s="1"/>
      <c r="G423" s="1"/>
      <c r="H423" s="1"/>
      <c r="I423" s="1"/>
      <c r="K423" s="1"/>
      <c r="L423" s="1"/>
      <c r="M423" s="1"/>
      <c r="N423" s="1"/>
      <c r="O423" s="1"/>
      <c r="P423" s="1"/>
      <c r="Q423" s="1"/>
      <c r="R423" s="1"/>
      <c r="S423" s="7"/>
      <c r="T423" s="7"/>
      <c r="U423" s="9"/>
      <c r="V423" s="1"/>
      <c r="W423" s="1"/>
    </row>
    <row r="424" ht="21.0" customHeight="1">
      <c r="B424" s="1"/>
      <c r="C424" s="1"/>
      <c r="D424" s="1"/>
      <c r="E424" s="1"/>
      <c r="F424" s="1"/>
      <c r="G424" s="1"/>
      <c r="H424" s="1"/>
      <c r="I424" s="1"/>
      <c r="K424" s="1"/>
      <c r="L424" s="1"/>
      <c r="M424" s="1"/>
      <c r="N424" s="1"/>
      <c r="O424" s="1"/>
      <c r="P424" s="1"/>
      <c r="Q424" s="1"/>
      <c r="R424" s="1"/>
      <c r="S424" s="7"/>
      <c r="T424" s="7"/>
      <c r="U424" s="9"/>
      <c r="V424" s="1"/>
      <c r="W424" s="1"/>
    </row>
    <row r="425" ht="21.0" customHeight="1">
      <c r="B425" s="1"/>
      <c r="C425" s="1"/>
      <c r="D425" s="1"/>
      <c r="E425" s="1"/>
      <c r="F425" s="1"/>
      <c r="G425" s="1"/>
      <c r="H425" s="1"/>
      <c r="I425" s="1"/>
      <c r="K425" s="1"/>
      <c r="L425" s="1"/>
      <c r="M425" s="1"/>
      <c r="N425" s="1"/>
      <c r="O425" s="1"/>
      <c r="P425" s="1"/>
      <c r="Q425" s="1"/>
      <c r="R425" s="1"/>
      <c r="S425" s="7"/>
      <c r="T425" s="7"/>
      <c r="U425" s="9"/>
      <c r="V425" s="1"/>
      <c r="W425" s="1"/>
    </row>
    <row r="426" ht="21.0" customHeight="1">
      <c r="B426" s="1"/>
      <c r="C426" s="1"/>
      <c r="D426" s="1"/>
      <c r="E426" s="1"/>
      <c r="F426" s="1"/>
      <c r="G426" s="1"/>
      <c r="H426" s="1"/>
      <c r="I426" s="1"/>
      <c r="K426" s="1"/>
      <c r="L426" s="1"/>
      <c r="M426" s="1"/>
      <c r="N426" s="1"/>
      <c r="O426" s="1"/>
      <c r="P426" s="1"/>
      <c r="Q426" s="1"/>
      <c r="R426" s="1"/>
      <c r="S426" s="7"/>
      <c r="T426" s="7"/>
      <c r="U426" s="9"/>
      <c r="V426" s="1"/>
      <c r="W426" s="1"/>
    </row>
    <row r="427" ht="21.0" customHeight="1">
      <c r="B427" s="1"/>
      <c r="C427" s="1"/>
      <c r="D427" s="1"/>
      <c r="E427" s="1"/>
      <c r="F427" s="1"/>
      <c r="G427" s="1"/>
      <c r="H427" s="1"/>
      <c r="I427" s="1"/>
      <c r="K427" s="1"/>
      <c r="L427" s="1"/>
      <c r="M427" s="1"/>
      <c r="N427" s="1"/>
      <c r="O427" s="1"/>
      <c r="P427" s="1"/>
      <c r="Q427" s="1"/>
      <c r="R427" s="1"/>
      <c r="S427" s="7"/>
      <c r="T427" s="7"/>
      <c r="U427" s="9"/>
      <c r="V427" s="1"/>
      <c r="W427" s="1"/>
    </row>
    <row r="428" ht="21.0" customHeight="1">
      <c r="B428" s="1"/>
      <c r="C428" s="1"/>
      <c r="D428" s="1"/>
      <c r="E428" s="1"/>
      <c r="F428" s="1"/>
      <c r="G428" s="1"/>
      <c r="H428" s="1"/>
      <c r="I428" s="1"/>
      <c r="K428" s="1"/>
      <c r="L428" s="1"/>
      <c r="M428" s="1"/>
      <c r="N428" s="1"/>
      <c r="O428" s="1"/>
      <c r="P428" s="1"/>
      <c r="Q428" s="1"/>
      <c r="R428" s="1"/>
      <c r="S428" s="7"/>
      <c r="T428" s="7"/>
      <c r="U428" s="9"/>
      <c r="V428" s="1"/>
      <c r="W428" s="1"/>
    </row>
    <row r="429" ht="21.0" customHeight="1">
      <c r="B429" s="1"/>
      <c r="C429" s="1"/>
      <c r="D429" s="1"/>
      <c r="E429" s="1"/>
      <c r="F429" s="1"/>
      <c r="G429" s="1"/>
      <c r="H429" s="1"/>
      <c r="I429" s="1"/>
      <c r="K429" s="1"/>
      <c r="L429" s="1"/>
      <c r="M429" s="1"/>
      <c r="N429" s="1"/>
      <c r="O429" s="1"/>
      <c r="P429" s="1"/>
      <c r="Q429" s="1"/>
      <c r="R429" s="1"/>
      <c r="S429" s="7"/>
      <c r="T429" s="7"/>
      <c r="U429" s="9"/>
      <c r="V429" s="1"/>
      <c r="W429" s="1"/>
    </row>
    <row r="430" ht="21.0" customHeight="1">
      <c r="B430" s="1"/>
      <c r="C430" s="1"/>
      <c r="D430" s="1"/>
      <c r="E430" s="1"/>
      <c r="F430" s="1"/>
      <c r="G430" s="1"/>
      <c r="H430" s="1"/>
      <c r="I430" s="1"/>
      <c r="K430" s="1"/>
      <c r="L430" s="1"/>
      <c r="M430" s="1"/>
      <c r="N430" s="1"/>
      <c r="O430" s="1"/>
      <c r="P430" s="1"/>
      <c r="Q430" s="1"/>
      <c r="R430" s="1"/>
      <c r="S430" s="7"/>
      <c r="T430" s="7"/>
      <c r="U430" s="9"/>
      <c r="V430" s="1"/>
      <c r="W430" s="1"/>
    </row>
    <row r="431" ht="21.0" customHeight="1">
      <c r="B431" s="1"/>
      <c r="C431" s="1"/>
      <c r="D431" s="1"/>
      <c r="E431" s="1"/>
      <c r="F431" s="1"/>
      <c r="G431" s="1"/>
      <c r="H431" s="1"/>
      <c r="I431" s="1"/>
      <c r="K431" s="1"/>
      <c r="L431" s="1"/>
      <c r="M431" s="1"/>
      <c r="N431" s="1"/>
      <c r="O431" s="1"/>
      <c r="P431" s="1"/>
      <c r="Q431" s="1"/>
      <c r="R431" s="1"/>
      <c r="S431" s="7"/>
      <c r="T431" s="7"/>
      <c r="U431" s="9"/>
      <c r="V431" s="1"/>
      <c r="W431" s="1"/>
    </row>
    <row r="432" ht="21.0" customHeight="1">
      <c r="B432" s="1"/>
      <c r="C432" s="1"/>
      <c r="D432" s="1"/>
      <c r="E432" s="1"/>
      <c r="F432" s="1"/>
      <c r="G432" s="1"/>
      <c r="H432" s="1"/>
      <c r="I432" s="1"/>
      <c r="K432" s="1"/>
      <c r="L432" s="1"/>
      <c r="M432" s="1"/>
      <c r="N432" s="1"/>
      <c r="O432" s="1"/>
      <c r="P432" s="1"/>
      <c r="Q432" s="1"/>
      <c r="R432" s="1"/>
      <c r="S432" s="7"/>
      <c r="T432" s="7"/>
      <c r="U432" s="9"/>
      <c r="V432" s="1"/>
      <c r="W432" s="1"/>
    </row>
    <row r="433" ht="21.0" customHeight="1">
      <c r="B433" s="1"/>
      <c r="C433" s="1"/>
      <c r="D433" s="1"/>
      <c r="E433" s="1"/>
      <c r="F433" s="1"/>
      <c r="G433" s="1"/>
      <c r="H433" s="1"/>
      <c r="I433" s="1"/>
      <c r="K433" s="1"/>
      <c r="L433" s="1"/>
      <c r="M433" s="1"/>
      <c r="N433" s="1"/>
      <c r="O433" s="1"/>
      <c r="P433" s="1"/>
      <c r="Q433" s="1"/>
      <c r="R433" s="1"/>
      <c r="S433" s="7"/>
      <c r="T433" s="7"/>
      <c r="U433" s="9"/>
      <c r="V433" s="1"/>
      <c r="W433" s="1"/>
    </row>
    <row r="434" ht="21.0" customHeight="1">
      <c r="B434" s="1"/>
      <c r="C434" s="1"/>
      <c r="D434" s="1"/>
      <c r="E434" s="1"/>
      <c r="F434" s="1"/>
      <c r="G434" s="1"/>
      <c r="H434" s="1"/>
      <c r="I434" s="1"/>
      <c r="K434" s="1"/>
      <c r="L434" s="1"/>
      <c r="M434" s="1"/>
      <c r="N434" s="1"/>
      <c r="O434" s="1"/>
      <c r="P434" s="1"/>
      <c r="Q434" s="1"/>
      <c r="R434" s="1"/>
      <c r="S434" s="7"/>
      <c r="T434" s="7"/>
      <c r="U434" s="9"/>
      <c r="V434" s="1"/>
      <c r="W434" s="1"/>
    </row>
    <row r="435" ht="21.0" customHeight="1">
      <c r="B435" s="1"/>
      <c r="C435" s="1"/>
      <c r="D435" s="1"/>
      <c r="E435" s="1"/>
      <c r="F435" s="1"/>
      <c r="G435" s="1"/>
      <c r="H435" s="1"/>
      <c r="I435" s="1"/>
      <c r="K435" s="1"/>
      <c r="L435" s="1"/>
      <c r="M435" s="1"/>
      <c r="N435" s="1"/>
      <c r="O435" s="1"/>
      <c r="P435" s="1"/>
      <c r="Q435" s="1"/>
      <c r="R435" s="1"/>
      <c r="S435" s="7"/>
      <c r="T435" s="7"/>
      <c r="U435" s="9"/>
      <c r="V435" s="1"/>
      <c r="W435" s="1"/>
    </row>
    <row r="436" ht="21.0" customHeight="1">
      <c r="B436" s="1"/>
      <c r="C436" s="1"/>
      <c r="D436" s="1"/>
      <c r="E436" s="1"/>
      <c r="F436" s="1"/>
      <c r="G436" s="1"/>
      <c r="H436" s="1"/>
      <c r="I436" s="1"/>
      <c r="K436" s="1"/>
      <c r="L436" s="1"/>
      <c r="M436" s="1"/>
      <c r="N436" s="1"/>
      <c r="O436" s="1"/>
      <c r="P436" s="1"/>
      <c r="Q436" s="1"/>
      <c r="R436" s="1"/>
      <c r="S436" s="7"/>
      <c r="T436" s="7"/>
      <c r="U436" s="9"/>
      <c r="V436" s="1"/>
      <c r="W436" s="1"/>
    </row>
    <row r="437" ht="21.0" customHeight="1">
      <c r="B437" s="1"/>
      <c r="C437" s="1"/>
      <c r="D437" s="1"/>
      <c r="E437" s="1"/>
      <c r="F437" s="1"/>
      <c r="G437" s="1"/>
      <c r="H437" s="1"/>
      <c r="I437" s="1"/>
      <c r="K437" s="1"/>
      <c r="L437" s="1"/>
      <c r="M437" s="1"/>
      <c r="N437" s="1"/>
      <c r="O437" s="1"/>
      <c r="P437" s="1"/>
      <c r="Q437" s="1"/>
      <c r="R437" s="1"/>
      <c r="S437" s="7"/>
      <c r="T437" s="7"/>
      <c r="U437" s="9"/>
      <c r="V437" s="1"/>
      <c r="W437" s="1"/>
    </row>
    <row r="438" ht="21.0" customHeight="1">
      <c r="B438" s="1"/>
      <c r="C438" s="1"/>
      <c r="D438" s="1"/>
      <c r="E438" s="1"/>
      <c r="F438" s="1"/>
      <c r="G438" s="1"/>
      <c r="H438" s="1"/>
      <c r="I438" s="1"/>
      <c r="K438" s="1"/>
      <c r="L438" s="1"/>
      <c r="M438" s="1"/>
      <c r="N438" s="1"/>
      <c r="O438" s="1"/>
      <c r="P438" s="1"/>
      <c r="Q438" s="1"/>
      <c r="R438" s="1"/>
      <c r="S438" s="7"/>
      <c r="T438" s="7"/>
      <c r="U438" s="9"/>
      <c r="V438" s="1"/>
      <c r="W438" s="1"/>
    </row>
    <row r="439" ht="21.0" customHeight="1">
      <c r="B439" s="1"/>
      <c r="C439" s="1"/>
      <c r="D439" s="1"/>
      <c r="E439" s="1"/>
      <c r="F439" s="1"/>
      <c r="G439" s="1"/>
      <c r="H439" s="1"/>
      <c r="I439" s="1"/>
      <c r="K439" s="1"/>
      <c r="L439" s="1"/>
      <c r="M439" s="1"/>
      <c r="N439" s="1"/>
      <c r="O439" s="1"/>
      <c r="P439" s="1"/>
      <c r="Q439" s="1"/>
      <c r="R439" s="1"/>
      <c r="S439" s="7"/>
      <c r="T439" s="7"/>
      <c r="U439" s="9"/>
      <c r="V439" s="1"/>
      <c r="W439" s="1"/>
    </row>
    <row r="440" ht="21.0" customHeight="1">
      <c r="B440" s="1"/>
      <c r="C440" s="1"/>
      <c r="D440" s="1"/>
      <c r="E440" s="1"/>
      <c r="F440" s="1"/>
      <c r="G440" s="1"/>
      <c r="H440" s="1"/>
      <c r="I440" s="1"/>
      <c r="K440" s="1"/>
      <c r="L440" s="1"/>
      <c r="M440" s="1"/>
      <c r="N440" s="1"/>
      <c r="O440" s="1"/>
      <c r="P440" s="1"/>
      <c r="Q440" s="1"/>
      <c r="R440" s="1"/>
      <c r="S440" s="7"/>
      <c r="T440" s="7"/>
      <c r="U440" s="9"/>
      <c r="V440" s="1"/>
      <c r="W440" s="1"/>
    </row>
    <row r="441" ht="21.0" customHeight="1">
      <c r="B441" s="1"/>
      <c r="C441" s="1"/>
      <c r="D441" s="1"/>
      <c r="E441" s="1"/>
      <c r="F441" s="1"/>
      <c r="G441" s="1"/>
      <c r="H441" s="1"/>
      <c r="I441" s="1"/>
      <c r="K441" s="1"/>
      <c r="L441" s="1"/>
      <c r="M441" s="1"/>
      <c r="N441" s="1"/>
      <c r="O441" s="1"/>
      <c r="P441" s="1"/>
      <c r="Q441" s="1"/>
      <c r="R441" s="1"/>
      <c r="S441" s="7"/>
      <c r="T441" s="7"/>
      <c r="U441" s="9"/>
      <c r="V441" s="1"/>
      <c r="W441" s="1"/>
    </row>
    <row r="442" ht="21.0" customHeight="1">
      <c r="B442" s="1"/>
      <c r="C442" s="1"/>
      <c r="D442" s="1"/>
      <c r="E442" s="1"/>
      <c r="F442" s="1"/>
      <c r="G442" s="1"/>
      <c r="H442" s="1"/>
      <c r="I442" s="1"/>
      <c r="K442" s="1"/>
      <c r="L442" s="1"/>
      <c r="M442" s="1"/>
      <c r="N442" s="1"/>
      <c r="O442" s="1"/>
      <c r="P442" s="1"/>
      <c r="Q442" s="1"/>
      <c r="R442" s="1"/>
      <c r="S442" s="7"/>
      <c r="T442" s="7"/>
      <c r="U442" s="9"/>
      <c r="V442" s="1"/>
      <c r="W442" s="1"/>
    </row>
    <row r="443" ht="21.0" customHeight="1">
      <c r="B443" s="1"/>
      <c r="C443" s="1"/>
      <c r="D443" s="1"/>
      <c r="E443" s="1"/>
      <c r="F443" s="1"/>
      <c r="G443" s="1"/>
      <c r="H443" s="1"/>
      <c r="I443" s="1"/>
      <c r="K443" s="1"/>
      <c r="L443" s="1"/>
      <c r="M443" s="1"/>
      <c r="N443" s="1"/>
      <c r="O443" s="1"/>
      <c r="P443" s="1"/>
      <c r="Q443" s="1"/>
      <c r="R443" s="1"/>
      <c r="S443" s="7"/>
      <c r="T443" s="7"/>
      <c r="U443" s="9"/>
      <c r="V443" s="1"/>
      <c r="W443" s="1"/>
    </row>
    <row r="444" ht="21.0" customHeight="1">
      <c r="B444" s="1"/>
      <c r="C444" s="1"/>
      <c r="D444" s="1"/>
      <c r="E444" s="1"/>
      <c r="F444" s="1"/>
      <c r="G444" s="1"/>
      <c r="H444" s="1"/>
      <c r="I444" s="1"/>
      <c r="K444" s="1"/>
      <c r="L444" s="1"/>
      <c r="M444" s="1"/>
      <c r="N444" s="1"/>
      <c r="O444" s="1"/>
      <c r="P444" s="1"/>
      <c r="Q444" s="1"/>
      <c r="R444" s="1"/>
      <c r="S444" s="7"/>
      <c r="T444" s="7"/>
      <c r="U444" s="9"/>
      <c r="V444" s="1"/>
      <c r="W444" s="1"/>
    </row>
    <row r="445" ht="21.0" customHeight="1">
      <c r="B445" s="1"/>
      <c r="C445" s="1"/>
      <c r="D445" s="1"/>
      <c r="E445" s="1"/>
      <c r="F445" s="1"/>
      <c r="G445" s="1"/>
      <c r="H445" s="1"/>
      <c r="I445" s="1"/>
      <c r="K445" s="1"/>
      <c r="L445" s="1"/>
      <c r="M445" s="1"/>
      <c r="N445" s="1"/>
      <c r="O445" s="1"/>
      <c r="P445" s="1"/>
      <c r="Q445" s="1"/>
      <c r="R445" s="1"/>
      <c r="S445" s="7"/>
      <c r="T445" s="7"/>
      <c r="U445" s="9"/>
      <c r="V445" s="1"/>
      <c r="W445" s="1"/>
    </row>
    <row r="446" ht="21.0" customHeight="1">
      <c r="B446" s="1"/>
      <c r="C446" s="1"/>
      <c r="D446" s="1"/>
      <c r="E446" s="1"/>
      <c r="F446" s="1"/>
      <c r="G446" s="1"/>
      <c r="H446" s="1"/>
      <c r="I446" s="1"/>
      <c r="K446" s="1"/>
      <c r="L446" s="1"/>
      <c r="M446" s="1"/>
      <c r="N446" s="1"/>
      <c r="O446" s="1"/>
      <c r="P446" s="1"/>
      <c r="Q446" s="1"/>
      <c r="R446" s="1"/>
      <c r="S446" s="7"/>
      <c r="T446" s="7"/>
      <c r="U446" s="9"/>
      <c r="V446" s="1"/>
      <c r="W446" s="1"/>
    </row>
    <row r="447" ht="21.0" customHeight="1">
      <c r="B447" s="1"/>
      <c r="C447" s="1"/>
      <c r="D447" s="1"/>
      <c r="E447" s="1"/>
      <c r="F447" s="1"/>
      <c r="G447" s="1"/>
      <c r="H447" s="1"/>
      <c r="I447" s="1"/>
      <c r="K447" s="1"/>
      <c r="L447" s="1"/>
      <c r="M447" s="1"/>
      <c r="N447" s="1"/>
      <c r="O447" s="1"/>
      <c r="P447" s="1"/>
      <c r="Q447" s="1"/>
      <c r="R447" s="1"/>
      <c r="S447" s="7"/>
      <c r="T447" s="7"/>
      <c r="U447" s="9"/>
      <c r="V447" s="1"/>
      <c r="W447" s="1"/>
    </row>
    <row r="448" ht="21.0" customHeight="1">
      <c r="B448" s="1"/>
      <c r="C448" s="1"/>
      <c r="D448" s="1"/>
      <c r="E448" s="1"/>
      <c r="F448" s="1"/>
      <c r="G448" s="1"/>
      <c r="H448" s="1"/>
      <c r="I448" s="1"/>
      <c r="K448" s="1"/>
      <c r="L448" s="1"/>
      <c r="M448" s="1"/>
      <c r="N448" s="1"/>
      <c r="O448" s="1"/>
      <c r="P448" s="1"/>
      <c r="Q448" s="1"/>
      <c r="R448" s="1"/>
      <c r="S448" s="7"/>
      <c r="T448" s="7"/>
      <c r="U448" s="9"/>
      <c r="V448" s="1"/>
      <c r="W448" s="1"/>
    </row>
    <row r="449" ht="21.0" customHeight="1">
      <c r="B449" s="1"/>
      <c r="C449" s="1"/>
      <c r="D449" s="1"/>
      <c r="E449" s="1"/>
      <c r="F449" s="1"/>
      <c r="G449" s="1"/>
      <c r="H449" s="1"/>
      <c r="I449" s="1"/>
      <c r="K449" s="1"/>
      <c r="L449" s="1"/>
      <c r="M449" s="1"/>
      <c r="N449" s="1"/>
      <c r="O449" s="1"/>
      <c r="P449" s="1"/>
      <c r="Q449" s="1"/>
      <c r="R449" s="1"/>
      <c r="S449" s="7"/>
      <c r="T449" s="7"/>
      <c r="U449" s="9"/>
      <c r="V449" s="1"/>
      <c r="W449" s="1"/>
    </row>
    <row r="450" ht="21.0" customHeight="1">
      <c r="B450" s="1"/>
      <c r="C450" s="1"/>
      <c r="D450" s="1"/>
      <c r="E450" s="1"/>
      <c r="F450" s="1"/>
      <c r="G450" s="1"/>
      <c r="H450" s="1"/>
      <c r="I450" s="1"/>
      <c r="K450" s="1"/>
      <c r="L450" s="1"/>
      <c r="M450" s="1"/>
      <c r="N450" s="1"/>
      <c r="O450" s="1"/>
      <c r="P450" s="1"/>
      <c r="Q450" s="1"/>
      <c r="R450" s="1"/>
      <c r="S450" s="7"/>
      <c r="T450" s="7"/>
      <c r="U450" s="9"/>
      <c r="V450" s="1"/>
      <c r="W450" s="1"/>
    </row>
    <row r="451" ht="21.0" customHeight="1">
      <c r="B451" s="1"/>
      <c r="C451" s="1"/>
      <c r="D451" s="1"/>
      <c r="E451" s="1"/>
      <c r="F451" s="1"/>
      <c r="G451" s="1"/>
      <c r="H451" s="1"/>
      <c r="I451" s="1"/>
      <c r="K451" s="1"/>
      <c r="L451" s="1"/>
      <c r="M451" s="1"/>
      <c r="N451" s="1"/>
      <c r="O451" s="1"/>
      <c r="P451" s="1"/>
      <c r="Q451" s="1"/>
      <c r="R451" s="1"/>
      <c r="S451" s="7"/>
      <c r="T451" s="7"/>
      <c r="U451" s="9"/>
      <c r="V451" s="1"/>
      <c r="W451" s="1"/>
    </row>
    <row r="452" ht="21.0" customHeight="1">
      <c r="B452" s="1"/>
      <c r="C452" s="1"/>
      <c r="D452" s="1"/>
      <c r="E452" s="1"/>
      <c r="F452" s="1"/>
      <c r="G452" s="1"/>
      <c r="H452" s="1"/>
      <c r="I452" s="1"/>
      <c r="K452" s="1"/>
      <c r="L452" s="1"/>
      <c r="M452" s="1"/>
      <c r="N452" s="1"/>
      <c r="O452" s="1"/>
      <c r="P452" s="1"/>
      <c r="Q452" s="1"/>
      <c r="R452" s="1"/>
      <c r="S452" s="7"/>
      <c r="T452" s="7"/>
      <c r="U452" s="9"/>
      <c r="V452" s="1"/>
      <c r="W452" s="1"/>
    </row>
    <row r="453" ht="21.0" customHeight="1">
      <c r="B453" s="1"/>
      <c r="C453" s="1"/>
      <c r="D453" s="1"/>
      <c r="E453" s="1"/>
      <c r="F453" s="1"/>
      <c r="G453" s="1"/>
      <c r="H453" s="1"/>
      <c r="I453" s="1"/>
      <c r="K453" s="1"/>
      <c r="L453" s="1"/>
      <c r="M453" s="1"/>
      <c r="N453" s="1"/>
      <c r="O453" s="1"/>
      <c r="P453" s="1"/>
      <c r="Q453" s="1"/>
      <c r="R453" s="1"/>
      <c r="S453" s="7"/>
      <c r="T453" s="7"/>
      <c r="U453" s="9"/>
      <c r="V453" s="1"/>
      <c r="W453" s="1"/>
    </row>
    <row r="454" ht="21.0" customHeight="1">
      <c r="B454" s="1"/>
      <c r="C454" s="1"/>
      <c r="D454" s="1"/>
      <c r="E454" s="1"/>
      <c r="F454" s="1"/>
      <c r="G454" s="1"/>
      <c r="H454" s="1"/>
      <c r="I454" s="1"/>
      <c r="K454" s="1"/>
      <c r="L454" s="1"/>
      <c r="M454" s="1"/>
      <c r="N454" s="1"/>
      <c r="O454" s="1"/>
      <c r="P454" s="1"/>
      <c r="Q454" s="1"/>
      <c r="R454" s="1"/>
      <c r="S454" s="7"/>
      <c r="T454" s="7"/>
      <c r="U454" s="9"/>
      <c r="V454" s="1"/>
      <c r="W454" s="1"/>
    </row>
    <row r="455" ht="21.0" customHeight="1">
      <c r="B455" s="1"/>
      <c r="C455" s="1"/>
      <c r="D455" s="1"/>
      <c r="E455" s="1"/>
      <c r="F455" s="1"/>
      <c r="G455" s="1"/>
      <c r="H455" s="1"/>
      <c r="I455" s="1"/>
      <c r="K455" s="1"/>
      <c r="L455" s="1"/>
      <c r="M455" s="1"/>
      <c r="N455" s="1"/>
      <c r="O455" s="1"/>
      <c r="P455" s="1"/>
      <c r="Q455" s="1"/>
      <c r="R455" s="1"/>
      <c r="S455" s="7"/>
      <c r="T455" s="7"/>
      <c r="U455" s="9"/>
      <c r="V455" s="1"/>
      <c r="W455" s="1"/>
    </row>
    <row r="456" ht="21.0" customHeight="1">
      <c r="B456" s="1"/>
      <c r="C456" s="1"/>
      <c r="D456" s="1"/>
      <c r="E456" s="1"/>
      <c r="F456" s="1"/>
      <c r="G456" s="1"/>
      <c r="H456" s="1"/>
      <c r="I456" s="1"/>
      <c r="K456" s="1"/>
      <c r="L456" s="1"/>
      <c r="M456" s="1"/>
      <c r="N456" s="1"/>
      <c r="O456" s="1"/>
      <c r="P456" s="1"/>
      <c r="Q456" s="1"/>
      <c r="R456" s="1"/>
      <c r="S456" s="7"/>
      <c r="T456" s="7"/>
      <c r="U456" s="9"/>
      <c r="V456" s="1"/>
      <c r="W456" s="1"/>
    </row>
    <row r="457" ht="21.0" customHeight="1">
      <c r="B457" s="1"/>
      <c r="C457" s="1"/>
      <c r="D457" s="1"/>
      <c r="E457" s="1"/>
      <c r="F457" s="1"/>
      <c r="G457" s="1"/>
      <c r="H457" s="1"/>
      <c r="I457" s="1"/>
      <c r="K457" s="1"/>
      <c r="L457" s="1"/>
      <c r="M457" s="1"/>
      <c r="N457" s="1"/>
      <c r="O457" s="1"/>
      <c r="P457" s="1"/>
      <c r="Q457" s="1"/>
      <c r="R457" s="1"/>
      <c r="S457" s="7"/>
      <c r="T457" s="7"/>
      <c r="U457" s="9"/>
      <c r="V457" s="1"/>
      <c r="W457" s="1"/>
    </row>
    <row r="458" ht="21.0" customHeight="1">
      <c r="B458" s="1"/>
      <c r="C458" s="1"/>
      <c r="D458" s="1"/>
      <c r="E458" s="1"/>
      <c r="F458" s="1"/>
      <c r="G458" s="1"/>
      <c r="H458" s="1"/>
      <c r="I458" s="1"/>
      <c r="K458" s="1"/>
      <c r="L458" s="1"/>
      <c r="M458" s="1"/>
      <c r="N458" s="1"/>
      <c r="O458" s="1"/>
      <c r="P458" s="1"/>
      <c r="Q458" s="1"/>
      <c r="R458" s="1"/>
      <c r="S458" s="7"/>
      <c r="T458" s="7"/>
      <c r="U458" s="9"/>
      <c r="V458" s="1"/>
      <c r="W458" s="1"/>
    </row>
    <row r="459" ht="21.0" customHeight="1">
      <c r="B459" s="1"/>
      <c r="C459" s="1"/>
      <c r="D459" s="1"/>
      <c r="E459" s="1"/>
      <c r="F459" s="1"/>
      <c r="G459" s="1"/>
      <c r="H459" s="1"/>
      <c r="I459" s="1"/>
      <c r="K459" s="1"/>
      <c r="L459" s="1"/>
      <c r="M459" s="1"/>
      <c r="N459" s="1"/>
      <c r="O459" s="1"/>
      <c r="P459" s="1"/>
      <c r="Q459" s="1"/>
      <c r="R459" s="1"/>
      <c r="S459" s="7"/>
      <c r="T459" s="7"/>
      <c r="U459" s="9"/>
      <c r="V459" s="1"/>
      <c r="W459" s="1"/>
    </row>
    <row r="460" ht="21.0" customHeight="1">
      <c r="B460" s="1"/>
      <c r="C460" s="1"/>
      <c r="D460" s="1"/>
      <c r="E460" s="1"/>
      <c r="F460" s="1"/>
      <c r="G460" s="1"/>
      <c r="H460" s="1"/>
      <c r="I460" s="1"/>
      <c r="K460" s="1"/>
      <c r="L460" s="1"/>
      <c r="M460" s="1"/>
      <c r="N460" s="1"/>
      <c r="O460" s="1"/>
      <c r="P460" s="1"/>
      <c r="Q460" s="1"/>
      <c r="R460" s="1"/>
      <c r="S460" s="7"/>
      <c r="T460" s="7"/>
      <c r="U460" s="9"/>
      <c r="V460" s="1"/>
      <c r="W460" s="1"/>
    </row>
    <row r="461" ht="21.0" customHeight="1">
      <c r="B461" s="1"/>
      <c r="C461" s="1"/>
      <c r="D461" s="1"/>
      <c r="E461" s="1"/>
      <c r="F461" s="1"/>
      <c r="G461" s="1"/>
      <c r="H461" s="1"/>
      <c r="I461" s="1"/>
      <c r="K461" s="1"/>
      <c r="L461" s="1"/>
      <c r="M461" s="1"/>
      <c r="N461" s="1"/>
      <c r="O461" s="1"/>
      <c r="P461" s="1"/>
      <c r="Q461" s="1"/>
      <c r="R461" s="1"/>
      <c r="S461" s="7"/>
      <c r="T461" s="7"/>
      <c r="U461" s="9"/>
      <c r="V461" s="1"/>
      <c r="W461" s="1"/>
    </row>
    <row r="462" ht="21.0" customHeight="1">
      <c r="B462" s="1"/>
      <c r="C462" s="1"/>
      <c r="D462" s="1"/>
      <c r="E462" s="1"/>
      <c r="F462" s="1"/>
      <c r="G462" s="1"/>
      <c r="H462" s="1"/>
      <c r="I462" s="1"/>
      <c r="K462" s="1"/>
      <c r="L462" s="1"/>
      <c r="M462" s="1"/>
      <c r="N462" s="1"/>
      <c r="O462" s="1"/>
      <c r="P462" s="1"/>
      <c r="Q462" s="1"/>
      <c r="R462" s="1"/>
      <c r="S462" s="7"/>
      <c r="T462" s="7"/>
      <c r="U462" s="9"/>
      <c r="V462" s="1"/>
      <c r="W462" s="1"/>
    </row>
    <row r="463" ht="21.0" customHeight="1">
      <c r="B463" s="1"/>
      <c r="C463" s="1"/>
      <c r="D463" s="1"/>
      <c r="E463" s="1"/>
      <c r="F463" s="1"/>
      <c r="G463" s="1"/>
      <c r="H463" s="1"/>
      <c r="I463" s="1"/>
      <c r="K463" s="1"/>
      <c r="L463" s="1"/>
      <c r="M463" s="1"/>
      <c r="N463" s="1"/>
      <c r="O463" s="1"/>
      <c r="P463" s="1"/>
      <c r="Q463" s="1"/>
      <c r="R463" s="1"/>
      <c r="S463" s="7"/>
      <c r="T463" s="7"/>
      <c r="U463" s="9"/>
      <c r="V463" s="1"/>
      <c r="W463" s="1"/>
    </row>
    <row r="464" ht="21.0" customHeight="1">
      <c r="B464" s="1"/>
      <c r="C464" s="1"/>
      <c r="D464" s="1"/>
      <c r="E464" s="1"/>
      <c r="F464" s="1"/>
      <c r="G464" s="1"/>
      <c r="H464" s="1"/>
      <c r="I464" s="1"/>
      <c r="K464" s="1"/>
      <c r="L464" s="1"/>
      <c r="M464" s="1"/>
      <c r="N464" s="1"/>
      <c r="O464" s="1"/>
      <c r="P464" s="1"/>
      <c r="Q464" s="1"/>
      <c r="R464" s="1"/>
      <c r="S464" s="7"/>
      <c r="T464" s="7"/>
      <c r="U464" s="9"/>
      <c r="V464" s="1"/>
      <c r="W464" s="1"/>
    </row>
    <row r="465" ht="21.0" customHeight="1">
      <c r="B465" s="1"/>
      <c r="C465" s="1"/>
      <c r="D465" s="1"/>
      <c r="E465" s="1"/>
      <c r="F465" s="1"/>
      <c r="G465" s="1"/>
      <c r="H465" s="1"/>
      <c r="I465" s="1"/>
      <c r="K465" s="1"/>
      <c r="L465" s="1"/>
      <c r="M465" s="1"/>
      <c r="N465" s="1"/>
      <c r="O465" s="1"/>
      <c r="P465" s="1"/>
      <c r="Q465" s="1"/>
      <c r="R465" s="1"/>
      <c r="S465" s="7"/>
      <c r="T465" s="7"/>
      <c r="U465" s="9"/>
      <c r="V465" s="1"/>
      <c r="W465" s="1"/>
    </row>
    <row r="466" ht="21.0" customHeight="1">
      <c r="B466" s="1"/>
      <c r="C466" s="1"/>
      <c r="D466" s="1"/>
      <c r="E466" s="1"/>
      <c r="F466" s="1"/>
      <c r="G466" s="1"/>
      <c r="H466" s="1"/>
      <c r="I466" s="1"/>
      <c r="K466" s="1"/>
      <c r="L466" s="1"/>
      <c r="M466" s="1"/>
      <c r="N466" s="1"/>
      <c r="O466" s="1"/>
      <c r="P466" s="1"/>
      <c r="Q466" s="1"/>
      <c r="R466" s="1"/>
      <c r="S466" s="7"/>
      <c r="T466" s="7"/>
      <c r="U466" s="9"/>
      <c r="V466" s="1"/>
      <c r="W466" s="1"/>
    </row>
    <row r="467" ht="21.0" customHeight="1">
      <c r="B467" s="1"/>
      <c r="C467" s="1"/>
      <c r="D467" s="1"/>
      <c r="E467" s="1"/>
      <c r="F467" s="1"/>
      <c r="G467" s="1"/>
      <c r="H467" s="1"/>
      <c r="I467" s="1"/>
      <c r="K467" s="1"/>
      <c r="L467" s="1"/>
      <c r="M467" s="1"/>
      <c r="N467" s="1"/>
      <c r="O467" s="1"/>
      <c r="P467" s="1"/>
      <c r="Q467" s="1"/>
      <c r="R467" s="1"/>
      <c r="S467" s="7"/>
      <c r="T467" s="7"/>
      <c r="U467" s="9"/>
      <c r="V467" s="1"/>
      <c r="W467" s="1"/>
    </row>
    <row r="468" ht="21.0" customHeight="1">
      <c r="B468" s="1"/>
      <c r="C468" s="1"/>
      <c r="D468" s="1"/>
      <c r="E468" s="1"/>
      <c r="F468" s="1"/>
      <c r="G468" s="1"/>
      <c r="H468" s="1"/>
      <c r="I468" s="1"/>
      <c r="K468" s="1"/>
      <c r="L468" s="1"/>
      <c r="M468" s="1"/>
      <c r="N468" s="1"/>
      <c r="O468" s="1"/>
      <c r="P468" s="1"/>
      <c r="Q468" s="1"/>
      <c r="R468" s="1"/>
      <c r="S468" s="7"/>
      <c r="T468" s="7"/>
      <c r="U468" s="9"/>
      <c r="V468" s="1"/>
      <c r="W468" s="1"/>
    </row>
    <row r="469" ht="21.0" customHeight="1">
      <c r="B469" s="1"/>
      <c r="C469" s="1"/>
      <c r="D469" s="1"/>
      <c r="E469" s="1"/>
      <c r="F469" s="1"/>
      <c r="G469" s="1"/>
      <c r="H469" s="1"/>
      <c r="I469" s="1"/>
      <c r="K469" s="1"/>
      <c r="L469" s="1"/>
      <c r="M469" s="1"/>
      <c r="N469" s="1"/>
      <c r="O469" s="1"/>
      <c r="P469" s="1"/>
      <c r="Q469" s="1"/>
      <c r="R469" s="1"/>
      <c r="S469" s="7"/>
      <c r="T469" s="7"/>
      <c r="U469" s="9"/>
      <c r="V469" s="1"/>
      <c r="W469" s="1"/>
    </row>
    <row r="470" ht="21.0" customHeight="1">
      <c r="B470" s="1"/>
      <c r="C470" s="1"/>
      <c r="D470" s="1"/>
      <c r="E470" s="1"/>
      <c r="F470" s="1"/>
      <c r="G470" s="1"/>
      <c r="H470" s="1"/>
      <c r="I470" s="1"/>
      <c r="K470" s="1"/>
      <c r="L470" s="1"/>
      <c r="M470" s="1"/>
      <c r="N470" s="1"/>
      <c r="O470" s="1"/>
      <c r="P470" s="1"/>
      <c r="Q470" s="1"/>
      <c r="R470" s="1"/>
      <c r="S470" s="7"/>
      <c r="T470" s="7"/>
      <c r="U470" s="9"/>
      <c r="V470" s="1"/>
      <c r="W470" s="1"/>
    </row>
    <row r="471" ht="21.0" customHeight="1">
      <c r="B471" s="1"/>
      <c r="C471" s="1"/>
      <c r="D471" s="1"/>
      <c r="E471" s="1"/>
      <c r="F471" s="1"/>
      <c r="G471" s="1"/>
      <c r="H471" s="1"/>
      <c r="I471" s="1"/>
      <c r="K471" s="1"/>
      <c r="L471" s="1"/>
      <c r="M471" s="1"/>
      <c r="N471" s="1"/>
      <c r="O471" s="1"/>
      <c r="P471" s="1"/>
      <c r="Q471" s="1"/>
      <c r="R471" s="1"/>
      <c r="S471" s="7"/>
      <c r="T471" s="7"/>
      <c r="U471" s="9"/>
      <c r="V471" s="1"/>
      <c r="W471" s="1"/>
    </row>
    <row r="472" ht="21.0" customHeight="1">
      <c r="B472" s="1"/>
      <c r="C472" s="1"/>
      <c r="D472" s="1"/>
      <c r="E472" s="1"/>
      <c r="F472" s="1"/>
      <c r="G472" s="1"/>
      <c r="H472" s="1"/>
      <c r="I472" s="1"/>
      <c r="K472" s="1"/>
      <c r="L472" s="1"/>
      <c r="M472" s="1"/>
      <c r="N472" s="1"/>
      <c r="O472" s="1"/>
      <c r="P472" s="1"/>
      <c r="Q472" s="1"/>
      <c r="R472" s="1"/>
      <c r="S472" s="7"/>
      <c r="T472" s="7"/>
      <c r="U472" s="9"/>
      <c r="V472" s="1"/>
      <c r="W472" s="1"/>
    </row>
    <row r="473" ht="21.0" customHeight="1">
      <c r="B473" s="1"/>
      <c r="C473" s="1"/>
      <c r="D473" s="1"/>
      <c r="E473" s="1"/>
      <c r="F473" s="1"/>
      <c r="G473" s="1"/>
      <c r="H473" s="1"/>
      <c r="I473" s="1"/>
      <c r="K473" s="1"/>
      <c r="L473" s="1"/>
      <c r="M473" s="1"/>
      <c r="N473" s="1"/>
      <c r="O473" s="1"/>
      <c r="P473" s="1"/>
      <c r="Q473" s="1"/>
      <c r="R473" s="1"/>
      <c r="S473" s="7"/>
      <c r="T473" s="7"/>
      <c r="U473" s="9"/>
      <c r="V473" s="1"/>
      <c r="W473" s="1"/>
    </row>
    <row r="474" ht="21.0" customHeight="1">
      <c r="B474" s="1"/>
      <c r="C474" s="1"/>
      <c r="D474" s="1"/>
      <c r="E474" s="1"/>
      <c r="F474" s="1"/>
      <c r="G474" s="1"/>
      <c r="H474" s="1"/>
      <c r="I474" s="1"/>
      <c r="K474" s="1"/>
      <c r="L474" s="1"/>
      <c r="M474" s="1"/>
      <c r="N474" s="1"/>
      <c r="O474" s="1"/>
      <c r="P474" s="1"/>
      <c r="Q474" s="1"/>
      <c r="R474" s="1"/>
      <c r="S474" s="7"/>
      <c r="T474" s="7"/>
      <c r="U474" s="9"/>
      <c r="V474" s="1"/>
      <c r="W474" s="1"/>
    </row>
    <row r="475" ht="21.0" customHeight="1">
      <c r="B475" s="1"/>
      <c r="C475" s="1"/>
      <c r="D475" s="1"/>
      <c r="E475" s="1"/>
      <c r="F475" s="1"/>
      <c r="G475" s="1"/>
      <c r="H475" s="1"/>
      <c r="I475" s="1"/>
      <c r="K475" s="1"/>
      <c r="L475" s="1"/>
      <c r="M475" s="1"/>
      <c r="N475" s="1"/>
      <c r="O475" s="1"/>
      <c r="P475" s="1"/>
      <c r="Q475" s="1"/>
      <c r="R475" s="1"/>
      <c r="S475" s="7"/>
      <c r="T475" s="7"/>
      <c r="U475" s="9"/>
      <c r="V475" s="1"/>
      <c r="W475" s="1"/>
    </row>
    <row r="476" ht="21.0" customHeight="1">
      <c r="B476" s="1"/>
      <c r="C476" s="1"/>
      <c r="D476" s="1"/>
      <c r="E476" s="1"/>
      <c r="F476" s="1"/>
      <c r="G476" s="1"/>
      <c r="H476" s="1"/>
      <c r="I476" s="1"/>
      <c r="K476" s="1"/>
      <c r="L476" s="1"/>
      <c r="M476" s="1"/>
      <c r="N476" s="1"/>
      <c r="O476" s="1"/>
      <c r="P476" s="1"/>
      <c r="Q476" s="1"/>
      <c r="R476" s="1"/>
      <c r="S476" s="7"/>
      <c r="T476" s="7"/>
      <c r="U476" s="9"/>
      <c r="V476" s="1"/>
      <c r="W476" s="1"/>
    </row>
    <row r="477" ht="21.0" customHeight="1">
      <c r="B477" s="1"/>
      <c r="C477" s="1"/>
      <c r="D477" s="1"/>
      <c r="E477" s="1"/>
      <c r="F477" s="1"/>
      <c r="G477" s="1"/>
      <c r="H477" s="1"/>
      <c r="I477" s="1"/>
      <c r="K477" s="1"/>
      <c r="L477" s="1"/>
      <c r="M477" s="1"/>
      <c r="N477" s="1"/>
      <c r="O477" s="1"/>
      <c r="P477" s="1"/>
      <c r="Q477" s="1"/>
      <c r="R477" s="1"/>
      <c r="S477" s="7"/>
      <c r="T477" s="7"/>
      <c r="U477" s="9"/>
      <c r="V477" s="1"/>
      <c r="W477" s="1"/>
    </row>
    <row r="478" ht="21.0" customHeight="1">
      <c r="B478" s="1"/>
      <c r="C478" s="1"/>
      <c r="D478" s="1"/>
      <c r="E478" s="1"/>
      <c r="F478" s="1"/>
      <c r="G478" s="1"/>
      <c r="H478" s="1"/>
      <c r="I478" s="1"/>
      <c r="K478" s="1"/>
      <c r="L478" s="1"/>
      <c r="M478" s="1"/>
      <c r="N478" s="1"/>
      <c r="O478" s="1"/>
      <c r="P478" s="1"/>
      <c r="Q478" s="1"/>
      <c r="R478" s="1"/>
      <c r="S478" s="7"/>
      <c r="T478" s="7"/>
      <c r="U478" s="9"/>
      <c r="V478" s="1"/>
      <c r="W478" s="1"/>
    </row>
    <row r="479" ht="21.0" customHeight="1">
      <c r="B479" s="1"/>
      <c r="C479" s="1"/>
      <c r="D479" s="1"/>
      <c r="E479" s="1"/>
      <c r="F479" s="1"/>
      <c r="G479" s="1"/>
      <c r="H479" s="1"/>
      <c r="I479" s="1"/>
      <c r="K479" s="1"/>
      <c r="L479" s="1"/>
      <c r="M479" s="1"/>
      <c r="N479" s="1"/>
      <c r="O479" s="1"/>
      <c r="P479" s="1"/>
      <c r="Q479" s="1"/>
      <c r="R479" s="1"/>
      <c r="S479" s="7"/>
      <c r="T479" s="7"/>
      <c r="U479" s="9"/>
      <c r="V479" s="1"/>
      <c r="W479" s="1"/>
    </row>
    <row r="480" ht="21.0" customHeight="1">
      <c r="B480" s="1"/>
      <c r="C480" s="1"/>
      <c r="D480" s="1"/>
      <c r="E480" s="1"/>
      <c r="F480" s="1"/>
      <c r="G480" s="1"/>
      <c r="H480" s="1"/>
      <c r="I480" s="1"/>
      <c r="K480" s="1"/>
      <c r="L480" s="1"/>
      <c r="M480" s="1"/>
      <c r="N480" s="1"/>
      <c r="O480" s="1"/>
      <c r="P480" s="1"/>
      <c r="Q480" s="1"/>
      <c r="R480" s="1"/>
      <c r="S480" s="7"/>
      <c r="T480" s="7"/>
      <c r="U480" s="9"/>
      <c r="V480" s="1"/>
      <c r="W480" s="1"/>
    </row>
    <row r="481" ht="21.0" customHeight="1">
      <c r="B481" s="1"/>
      <c r="C481" s="1"/>
      <c r="D481" s="1"/>
      <c r="E481" s="1"/>
      <c r="F481" s="1"/>
      <c r="G481" s="1"/>
      <c r="H481" s="1"/>
      <c r="I481" s="1"/>
      <c r="K481" s="1"/>
      <c r="L481" s="1"/>
      <c r="M481" s="1"/>
      <c r="N481" s="1"/>
      <c r="O481" s="1"/>
      <c r="P481" s="1"/>
      <c r="Q481" s="1"/>
      <c r="R481" s="1"/>
      <c r="S481" s="7"/>
      <c r="T481" s="7"/>
      <c r="U481" s="9"/>
      <c r="V481" s="1"/>
      <c r="W481" s="1"/>
    </row>
    <row r="482" ht="21.0" customHeight="1">
      <c r="B482" s="1"/>
      <c r="C482" s="1"/>
      <c r="D482" s="1"/>
      <c r="E482" s="1"/>
      <c r="F482" s="1"/>
      <c r="G482" s="1"/>
      <c r="H482" s="1"/>
      <c r="I482" s="1"/>
      <c r="K482" s="1"/>
      <c r="L482" s="1"/>
      <c r="M482" s="1"/>
      <c r="N482" s="1"/>
      <c r="O482" s="1"/>
      <c r="P482" s="1"/>
      <c r="Q482" s="1"/>
      <c r="R482" s="1"/>
      <c r="S482" s="7"/>
      <c r="T482" s="7"/>
      <c r="U482" s="9"/>
      <c r="V482" s="1"/>
      <c r="W482" s="1"/>
    </row>
    <row r="483" ht="21.0" customHeight="1">
      <c r="B483" s="1"/>
      <c r="C483" s="1"/>
      <c r="D483" s="1"/>
      <c r="E483" s="1"/>
      <c r="F483" s="1"/>
      <c r="G483" s="1"/>
      <c r="H483" s="1"/>
      <c r="I483" s="1"/>
      <c r="K483" s="1"/>
      <c r="L483" s="1"/>
      <c r="M483" s="1"/>
      <c r="N483" s="1"/>
      <c r="O483" s="1"/>
      <c r="P483" s="1"/>
      <c r="Q483" s="1"/>
      <c r="R483" s="1"/>
      <c r="S483" s="7"/>
      <c r="T483" s="7"/>
      <c r="U483" s="9"/>
      <c r="V483" s="1"/>
      <c r="W483" s="1"/>
    </row>
    <row r="484" ht="21.0" customHeight="1">
      <c r="B484" s="1"/>
      <c r="C484" s="1"/>
      <c r="D484" s="1"/>
      <c r="E484" s="1"/>
      <c r="F484" s="1"/>
      <c r="G484" s="1"/>
      <c r="H484" s="1"/>
      <c r="I484" s="1"/>
      <c r="K484" s="1"/>
      <c r="L484" s="1"/>
      <c r="M484" s="1"/>
      <c r="N484" s="1"/>
      <c r="O484" s="1"/>
      <c r="P484" s="1"/>
      <c r="Q484" s="1"/>
      <c r="R484" s="1"/>
      <c r="S484" s="7"/>
      <c r="T484" s="7"/>
      <c r="U484" s="9"/>
      <c r="V484" s="1"/>
      <c r="W484" s="1"/>
    </row>
    <row r="485" ht="21.0" customHeight="1">
      <c r="B485" s="1"/>
      <c r="C485" s="1"/>
      <c r="D485" s="1"/>
      <c r="E485" s="1"/>
      <c r="F485" s="1"/>
      <c r="G485" s="1"/>
      <c r="H485" s="1"/>
      <c r="I485" s="1"/>
      <c r="K485" s="1"/>
      <c r="L485" s="1"/>
      <c r="M485" s="1"/>
      <c r="N485" s="1"/>
      <c r="O485" s="1"/>
      <c r="P485" s="1"/>
      <c r="Q485" s="1"/>
      <c r="R485" s="1"/>
      <c r="S485" s="7"/>
      <c r="T485" s="7"/>
      <c r="U485" s="9"/>
      <c r="V485" s="1"/>
      <c r="W485" s="1"/>
    </row>
    <row r="486" ht="21.0" customHeight="1">
      <c r="B486" s="1"/>
      <c r="C486" s="1"/>
      <c r="D486" s="1"/>
      <c r="E486" s="1"/>
      <c r="F486" s="1"/>
      <c r="G486" s="1"/>
      <c r="H486" s="1"/>
      <c r="I486" s="1"/>
      <c r="K486" s="1"/>
      <c r="L486" s="1"/>
      <c r="M486" s="1"/>
      <c r="N486" s="1"/>
      <c r="O486" s="1"/>
      <c r="P486" s="1"/>
      <c r="Q486" s="1"/>
      <c r="R486" s="1"/>
      <c r="S486" s="7"/>
      <c r="T486" s="7"/>
      <c r="U486" s="9"/>
      <c r="V486" s="1"/>
      <c r="W486" s="1"/>
    </row>
    <row r="487" ht="21.0" customHeight="1">
      <c r="B487" s="1"/>
      <c r="C487" s="1"/>
      <c r="D487" s="1"/>
      <c r="E487" s="1"/>
      <c r="F487" s="1"/>
      <c r="G487" s="1"/>
      <c r="H487" s="1"/>
      <c r="I487" s="1"/>
      <c r="K487" s="1"/>
      <c r="L487" s="1"/>
      <c r="M487" s="1"/>
      <c r="N487" s="1"/>
      <c r="O487" s="1"/>
      <c r="P487" s="1"/>
      <c r="Q487" s="1"/>
      <c r="R487" s="1"/>
      <c r="S487" s="7"/>
      <c r="T487" s="7"/>
      <c r="U487" s="9"/>
      <c r="V487" s="1"/>
      <c r="W487" s="1"/>
    </row>
    <row r="488" ht="21.0" customHeight="1">
      <c r="B488" s="1"/>
      <c r="C488" s="1"/>
      <c r="D488" s="1"/>
      <c r="E488" s="1"/>
      <c r="F488" s="1"/>
      <c r="G488" s="1"/>
      <c r="H488" s="1"/>
      <c r="I488" s="1"/>
      <c r="K488" s="1"/>
      <c r="L488" s="1"/>
      <c r="M488" s="1"/>
      <c r="N488" s="1"/>
      <c r="O488" s="1"/>
      <c r="P488" s="1"/>
      <c r="Q488" s="1"/>
      <c r="R488" s="1"/>
      <c r="S488" s="7"/>
      <c r="T488" s="7"/>
      <c r="U488" s="9"/>
      <c r="V488" s="1"/>
      <c r="W488" s="1"/>
    </row>
    <row r="489" ht="21.0" customHeight="1">
      <c r="B489" s="1"/>
      <c r="C489" s="1"/>
      <c r="D489" s="1"/>
      <c r="E489" s="1"/>
      <c r="F489" s="1"/>
      <c r="G489" s="1"/>
      <c r="H489" s="1"/>
      <c r="I489" s="1"/>
      <c r="K489" s="1"/>
      <c r="L489" s="1"/>
      <c r="M489" s="1"/>
      <c r="N489" s="1"/>
      <c r="O489" s="1"/>
      <c r="P489" s="1"/>
      <c r="Q489" s="1"/>
      <c r="R489" s="1"/>
      <c r="S489" s="7"/>
      <c r="T489" s="7"/>
      <c r="U489" s="9"/>
      <c r="V489" s="1"/>
      <c r="W489" s="1"/>
    </row>
    <row r="490" ht="21.0" customHeight="1">
      <c r="B490" s="1"/>
      <c r="C490" s="1"/>
      <c r="D490" s="1"/>
      <c r="E490" s="1"/>
      <c r="F490" s="1"/>
      <c r="G490" s="1"/>
      <c r="H490" s="1"/>
      <c r="I490" s="1"/>
      <c r="K490" s="1"/>
      <c r="L490" s="1"/>
      <c r="M490" s="1"/>
      <c r="N490" s="1"/>
      <c r="O490" s="1"/>
      <c r="P490" s="1"/>
      <c r="Q490" s="1"/>
      <c r="R490" s="1"/>
      <c r="S490" s="7"/>
      <c r="T490" s="7"/>
      <c r="U490" s="9"/>
      <c r="V490" s="1"/>
      <c r="W490" s="1"/>
    </row>
    <row r="491" ht="21.0" customHeight="1">
      <c r="B491" s="1"/>
      <c r="C491" s="1"/>
      <c r="D491" s="1"/>
      <c r="E491" s="1"/>
      <c r="F491" s="1"/>
      <c r="G491" s="1"/>
      <c r="H491" s="1"/>
      <c r="I491" s="1"/>
      <c r="K491" s="1"/>
      <c r="L491" s="1"/>
      <c r="M491" s="1"/>
      <c r="N491" s="1"/>
      <c r="O491" s="1"/>
      <c r="P491" s="1"/>
      <c r="Q491" s="1"/>
      <c r="R491" s="1"/>
      <c r="S491" s="7"/>
      <c r="T491" s="7"/>
      <c r="U491" s="9"/>
      <c r="V491" s="1"/>
      <c r="W491" s="1"/>
    </row>
    <row r="492" ht="21.0" customHeight="1">
      <c r="B492" s="1"/>
      <c r="C492" s="1"/>
      <c r="D492" s="1"/>
      <c r="E492" s="1"/>
      <c r="F492" s="1"/>
      <c r="G492" s="1"/>
      <c r="H492" s="1"/>
      <c r="I492" s="1"/>
      <c r="K492" s="1"/>
      <c r="L492" s="1"/>
      <c r="M492" s="1"/>
      <c r="N492" s="1"/>
      <c r="O492" s="1"/>
      <c r="P492" s="1"/>
      <c r="Q492" s="1"/>
      <c r="R492" s="1"/>
      <c r="S492" s="7"/>
      <c r="T492" s="7"/>
      <c r="U492" s="9"/>
      <c r="V492" s="1"/>
      <c r="W492" s="1"/>
    </row>
    <row r="493" ht="21.0" customHeight="1">
      <c r="B493" s="1"/>
      <c r="C493" s="1"/>
      <c r="D493" s="1"/>
      <c r="E493" s="1"/>
      <c r="F493" s="1"/>
      <c r="G493" s="1"/>
      <c r="H493" s="1"/>
      <c r="I493" s="1"/>
      <c r="K493" s="1"/>
      <c r="L493" s="1"/>
      <c r="M493" s="1"/>
      <c r="N493" s="1"/>
      <c r="O493" s="1"/>
      <c r="P493" s="1"/>
      <c r="Q493" s="1"/>
      <c r="R493" s="1"/>
      <c r="S493" s="7"/>
      <c r="T493" s="7"/>
      <c r="U493" s="9"/>
      <c r="V493" s="1"/>
      <c r="W493" s="1"/>
    </row>
    <row r="494" ht="21.0" customHeight="1">
      <c r="B494" s="1"/>
      <c r="C494" s="1"/>
      <c r="D494" s="1"/>
      <c r="E494" s="1"/>
      <c r="F494" s="1"/>
      <c r="G494" s="1"/>
      <c r="H494" s="1"/>
      <c r="I494" s="1"/>
      <c r="K494" s="1"/>
      <c r="L494" s="1"/>
      <c r="M494" s="1"/>
      <c r="N494" s="1"/>
      <c r="O494" s="1"/>
      <c r="P494" s="1"/>
      <c r="Q494" s="1"/>
      <c r="R494" s="1"/>
      <c r="S494" s="7"/>
      <c r="T494" s="7"/>
      <c r="U494" s="9"/>
      <c r="V494" s="1"/>
      <c r="W494" s="1"/>
    </row>
    <row r="495" ht="21.0" customHeight="1">
      <c r="B495" s="1"/>
      <c r="C495" s="1"/>
      <c r="D495" s="1"/>
      <c r="E495" s="1"/>
      <c r="F495" s="1"/>
      <c r="G495" s="1"/>
      <c r="H495" s="1"/>
      <c r="I495" s="1"/>
      <c r="K495" s="1"/>
      <c r="L495" s="1"/>
      <c r="M495" s="1"/>
      <c r="N495" s="1"/>
      <c r="O495" s="1"/>
      <c r="P495" s="1"/>
      <c r="Q495" s="1"/>
      <c r="R495" s="1"/>
      <c r="S495" s="7"/>
      <c r="T495" s="7"/>
      <c r="U495" s="9"/>
      <c r="V495" s="1"/>
      <c r="W495" s="1"/>
    </row>
    <row r="496" ht="21.0" customHeight="1">
      <c r="B496" s="1"/>
      <c r="C496" s="1"/>
      <c r="D496" s="1"/>
      <c r="E496" s="1"/>
      <c r="F496" s="1"/>
      <c r="G496" s="1"/>
      <c r="H496" s="1"/>
      <c r="I496" s="1"/>
      <c r="K496" s="1"/>
      <c r="L496" s="1"/>
      <c r="M496" s="1"/>
      <c r="N496" s="1"/>
      <c r="O496" s="1"/>
      <c r="P496" s="1"/>
      <c r="Q496" s="1"/>
      <c r="R496" s="1"/>
      <c r="S496" s="7"/>
      <c r="T496" s="7"/>
      <c r="U496" s="9"/>
      <c r="V496" s="1"/>
      <c r="W496" s="1"/>
    </row>
    <row r="497" ht="21.0" customHeight="1">
      <c r="B497" s="1"/>
      <c r="C497" s="1"/>
      <c r="D497" s="1"/>
      <c r="E497" s="1"/>
      <c r="F497" s="1"/>
      <c r="G497" s="1"/>
      <c r="H497" s="1"/>
      <c r="I497" s="1"/>
      <c r="K497" s="1"/>
      <c r="L497" s="1"/>
      <c r="M497" s="1"/>
      <c r="N497" s="1"/>
      <c r="O497" s="1"/>
      <c r="P497" s="1"/>
      <c r="Q497" s="1"/>
      <c r="R497" s="1"/>
      <c r="S497" s="7"/>
      <c r="T497" s="7"/>
      <c r="U497" s="9"/>
      <c r="V497" s="1"/>
      <c r="W497" s="1"/>
    </row>
    <row r="498" ht="21.0" customHeight="1">
      <c r="B498" s="1"/>
      <c r="C498" s="1"/>
      <c r="D498" s="1"/>
      <c r="E498" s="1"/>
      <c r="F498" s="1"/>
      <c r="G498" s="1"/>
      <c r="H498" s="1"/>
      <c r="I498" s="1"/>
      <c r="K498" s="1"/>
      <c r="L498" s="1"/>
      <c r="M498" s="1"/>
      <c r="N498" s="1"/>
      <c r="O498" s="1"/>
      <c r="P498" s="1"/>
      <c r="Q498" s="1"/>
      <c r="R498" s="1"/>
      <c r="S498" s="7"/>
      <c r="T498" s="7"/>
      <c r="U498" s="9"/>
      <c r="V498" s="1"/>
      <c r="W498" s="1"/>
    </row>
    <row r="499" ht="21.0" customHeight="1">
      <c r="B499" s="1"/>
      <c r="C499" s="1"/>
      <c r="D499" s="1"/>
      <c r="E499" s="1"/>
      <c r="F499" s="1"/>
      <c r="G499" s="1"/>
      <c r="H499" s="1"/>
      <c r="I499" s="1"/>
      <c r="K499" s="1"/>
      <c r="L499" s="1"/>
      <c r="M499" s="1"/>
      <c r="N499" s="1"/>
      <c r="O499" s="1"/>
      <c r="P499" s="1"/>
      <c r="Q499" s="1"/>
      <c r="R499" s="1"/>
      <c r="S499" s="7"/>
      <c r="T499" s="7"/>
      <c r="U499" s="9"/>
      <c r="V499" s="1"/>
      <c r="W499" s="1"/>
    </row>
    <row r="500" ht="21.0" customHeight="1">
      <c r="B500" s="1"/>
      <c r="C500" s="1"/>
      <c r="D500" s="1"/>
      <c r="E500" s="1"/>
      <c r="F500" s="1"/>
      <c r="G500" s="1"/>
      <c r="H500" s="1"/>
      <c r="I500" s="1"/>
      <c r="K500" s="1"/>
      <c r="L500" s="1"/>
      <c r="M500" s="1"/>
      <c r="N500" s="1"/>
      <c r="O500" s="1"/>
      <c r="P500" s="1"/>
      <c r="Q500" s="1"/>
      <c r="R500" s="1"/>
      <c r="S500" s="7"/>
      <c r="T500" s="7"/>
      <c r="U500" s="9"/>
      <c r="V500" s="1"/>
      <c r="W500" s="1"/>
    </row>
    <row r="501" ht="21.0" customHeight="1">
      <c r="B501" s="1"/>
      <c r="C501" s="1"/>
      <c r="D501" s="1"/>
      <c r="E501" s="1"/>
      <c r="F501" s="1"/>
      <c r="G501" s="1"/>
      <c r="H501" s="1"/>
      <c r="I501" s="1"/>
      <c r="K501" s="1"/>
      <c r="L501" s="1"/>
      <c r="M501" s="1"/>
      <c r="N501" s="1"/>
      <c r="O501" s="1"/>
      <c r="P501" s="1"/>
      <c r="Q501" s="1"/>
      <c r="R501" s="1"/>
      <c r="S501" s="7"/>
      <c r="T501" s="7"/>
      <c r="U501" s="9"/>
      <c r="V501" s="1"/>
      <c r="W501" s="1"/>
    </row>
    <row r="502" ht="21.0" customHeight="1">
      <c r="B502" s="1"/>
      <c r="C502" s="1"/>
      <c r="D502" s="1"/>
      <c r="E502" s="1"/>
      <c r="F502" s="1"/>
      <c r="G502" s="1"/>
      <c r="H502" s="1"/>
      <c r="I502" s="1"/>
      <c r="K502" s="1"/>
      <c r="L502" s="1"/>
      <c r="M502" s="1"/>
      <c r="N502" s="1"/>
      <c r="O502" s="1"/>
      <c r="P502" s="1"/>
      <c r="Q502" s="1"/>
      <c r="R502" s="1"/>
      <c r="S502" s="7"/>
      <c r="T502" s="7"/>
      <c r="U502" s="9"/>
      <c r="V502" s="1"/>
      <c r="W502" s="1"/>
    </row>
    <row r="503" ht="21.0" customHeight="1">
      <c r="B503" s="1"/>
      <c r="C503" s="1"/>
      <c r="D503" s="1"/>
      <c r="E503" s="1"/>
      <c r="F503" s="1"/>
      <c r="G503" s="1"/>
      <c r="H503" s="1"/>
      <c r="I503" s="1"/>
      <c r="K503" s="1"/>
      <c r="L503" s="1"/>
      <c r="M503" s="1"/>
      <c r="N503" s="1"/>
      <c r="O503" s="1"/>
      <c r="P503" s="1"/>
      <c r="Q503" s="1"/>
      <c r="R503" s="1"/>
      <c r="S503" s="7"/>
      <c r="T503" s="7"/>
      <c r="U503" s="9"/>
      <c r="V503" s="1"/>
      <c r="W503" s="1"/>
    </row>
    <row r="504" ht="21.0" customHeight="1">
      <c r="B504" s="1"/>
      <c r="C504" s="1"/>
      <c r="D504" s="1"/>
      <c r="E504" s="1"/>
      <c r="F504" s="1"/>
      <c r="G504" s="1"/>
      <c r="H504" s="1"/>
      <c r="I504" s="1"/>
      <c r="K504" s="1"/>
      <c r="L504" s="1"/>
      <c r="M504" s="1"/>
      <c r="N504" s="1"/>
      <c r="O504" s="1"/>
      <c r="P504" s="1"/>
      <c r="Q504" s="1"/>
      <c r="R504" s="1"/>
      <c r="S504" s="7"/>
      <c r="T504" s="7"/>
      <c r="U504" s="9"/>
      <c r="V504" s="1"/>
      <c r="W504" s="1"/>
    </row>
    <row r="505" ht="21.0" customHeight="1">
      <c r="B505" s="1"/>
      <c r="C505" s="1"/>
      <c r="D505" s="1"/>
      <c r="E505" s="1"/>
      <c r="F505" s="1"/>
      <c r="G505" s="1"/>
      <c r="H505" s="1"/>
      <c r="I505" s="1"/>
      <c r="K505" s="1"/>
      <c r="L505" s="1"/>
      <c r="M505" s="1"/>
      <c r="N505" s="1"/>
      <c r="O505" s="1"/>
      <c r="P505" s="1"/>
      <c r="Q505" s="1"/>
      <c r="R505" s="1"/>
      <c r="S505" s="7"/>
      <c r="T505" s="7"/>
      <c r="U505" s="9"/>
      <c r="V505" s="1"/>
      <c r="W505" s="1"/>
    </row>
    <row r="506" ht="21.0" customHeight="1">
      <c r="B506" s="1"/>
      <c r="C506" s="1"/>
      <c r="D506" s="1"/>
      <c r="E506" s="1"/>
      <c r="F506" s="1"/>
      <c r="G506" s="1"/>
      <c r="H506" s="1"/>
      <c r="I506" s="1"/>
      <c r="K506" s="1"/>
      <c r="L506" s="1"/>
      <c r="M506" s="1"/>
      <c r="N506" s="1"/>
      <c r="O506" s="1"/>
      <c r="P506" s="1"/>
      <c r="Q506" s="1"/>
      <c r="R506" s="1"/>
      <c r="S506" s="7"/>
      <c r="T506" s="7"/>
      <c r="U506" s="9"/>
      <c r="V506" s="1"/>
      <c r="W506" s="1"/>
    </row>
    <row r="507" ht="21.0" customHeight="1">
      <c r="B507" s="1"/>
      <c r="C507" s="1"/>
      <c r="D507" s="1"/>
      <c r="E507" s="1"/>
      <c r="F507" s="1"/>
      <c r="G507" s="1"/>
      <c r="H507" s="1"/>
      <c r="I507" s="1"/>
      <c r="K507" s="1"/>
      <c r="L507" s="1"/>
      <c r="M507" s="1"/>
      <c r="N507" s="1"/>
      <c r="O507" s="1"/>
      <c r="P507" s="1"/>
      <c r="Q507" s="1"/>
      <c r="R507" s="1"/>
      <c r="S507" s="7"/>
      <c r="T507" s="7"/>
      <c r="U507" s="9"/>
      <c r="V507" s="1"/>
      <c r="W507" s="1"/>
    </row>
    <row r="508" ht="21.0" customHeight="1">
      <c r="B508" s="1"/>
      <c r="C508" s="1"/>
      <c r="D508" s="1"/>
      <c r="E508" s="1"/>
      <c r="F508" s="1"/>
      <c r="G508" s="1"/>
      <c r="H508" s="1"/>
      <c r="I508" s="1"/>
      <c r="K508" s="1"/>
      <c r="L508" s="1"/>
      <c r="M508" s="1"/>
      <c r="N508" s="1"/>
      <c r="O508" s="1"/>
      <c r="P508" s="1"/>
      <c r="Q508" s="1"/>
      <c r="R508" s="1"/>
      <c r="S508" s="7"/>
      <c r="T508" s="7"/>
      <c r="U508" s="9"/>
      <c r="V508" s="1"/>
      <c r="W508" s="1"/>
    </row>
    <row r="509" ht="21.0" customHeight="1">
      <c r="B509" s="1"/>
      <c r="C509" s="1"/>
      <c r="D509" s="1"/>
      <c r="E509" s="1"/>
      <c r="F509" s="1"/>
      <c r="G509" s="1"/>
      <c r="H509" s="1"/>
      <c r="I509" s="1"/>
      <c r="K509" s="1"/>
      <c r="L509" s="1"/>
      <c r="M509" s="1"/>
      <c r="N509" s="1"/>
      <c r="O509" s="1"/>
      <c r="P509" s="1"/>
      <c r="Q509" s="1"/>
      <c r="R509" s="1"/>
      <c r="S509" s="7"/>
      <c r="T509" s="7"/>
      <c r="U509" s="9"/>
      <c r="V509" s="1"/>
      <c r="W509" s="1"/>
    </row>
    <row r="510" ht="21.0" customHeight="1">
      <c r="B510" s="1"/>
      <c r="C510" s="1"/>
      <c r="D510" s="1"/>
      <c r="E510" s="1"/>
      <c r="F510" s="1"/>
      <c r="G510" s="1"/>
      <c r="H510" s="1"/>
      <c r="I510" s="1"/>
      <c r="K510" s="1"/>
      <c r="L510" s="1"/>
      <c r="M510" s="1"/>
      <c r="N510" s="1"/>
      <c r="O510" s="1"/>
      <c r="P510" s="1"/>
      <c r="Q510" s="1"/>
      <c r="R510" s="1"/>
      <c r="S510" s="7"/>
      <c r="T510" s="7"/>
      <c r="U510" s="9"/>
      <c r="V510" s="1"/>
      <c r="W510" s="1"/>
    </row>
    <row r="511" ht="21.0" customHeight="1">
      <c r="B511" s="1"/>
      <c r="C511" s="1"/>
      <c r="D511" s="1"/>
      <c r="E511" s="1"/>
      <c r="F511" s="1"/>
      <c r="G511" s="1"/>
      <c r="H511" s="1"/>
      <c r="I511" s="1"/>
      <c r="K511" s="1"/>
      <c r="L511" s="1"/>
      <c r="M511" s="1"/>
      <c r="N511" s="1"/>
      <c r="O511" s="1"/>
      <c r="P511" s="1"/>
      <c r="Q511" s="1"/>
      <c r="R511" s="1"/>
      <c r="S511" s="7"/>
      <c r="T511" s="7"/>
      <c r="U511" s="9"/>
      <c r="V511" s="1"/>
      <c r="W511" s="1"/>
    </row>
    <row r="512" ht="21.0" customHeight="1">
      <c r="B512" s="1"/>
      <c r="C512" s="1"/>
      <c r="D512" s="1"/>
      <c r="E512" s="1"/>
      <c r="F512" s="1"/>
      <c r="G512" s="1"/>
      <c r="H512" s="1"/>
      <c r="I512" s="1"/>
      <c r="K512" s="1"/>
      <c r="L512" s="1"/>
      <c r="M512" s="1"/>
      <c r="N512" s="1"/>
      <c r="O512" s="1"/>
      <c r="P512" s="1"/>
      <c r="Q512" s="1"/>
      <c r="R512" s="1"/>
      <c r="S512" s="7"/>
      <c r="T512" s="7"/>
      <c r="U512" s="9"/>
      <c r="V512" s="1"/>
      <c r="W512" s="1"/>
    </row>
    <row r="513" ht="21.0" customHeight="1">
      <c r="B513" s="1"/>
      <c r="C513" s="1"/>
      <c r="D513" s="1"/>
      <c r="E513" s="1"/>
      <c r="F513" s="1"/>
      <c r="G513" s="1"/>
      <c r="H513" s="1"/>
      <c r="I513" s="1"/>
      <c r="K513" s="1"/>
      <c r="L513" s="1"/>
      <c r="M513" s="1"/>
      <c r="N513" s="1"/>
      <c r="O513" s="1"/>
      <c r="P513" s="1"/>
      <c r="Q513" s="1"/>
      <c r="R513" s="1"/>
      <c r="S513" s="7"/>
      <c r="T513" s="7"/>
      <c r="U513" s="9"/>
      <c r="V513" s="1"/>
      <c r="W513" s="1"/>
    </row>
    <row r="514" ht="21.0" customHeight="1">
      <c r="B514" s="1"/>
      <c r="C514" s="1"/>
      <c r="D514" s="1"/>
      <c r="E514" s="1"/>
      <c r="F514" s="1"/>
      <c r="G514" s="1"/>
      <c r="H514" s="1"/>
      <c r="I514" s="1"/>
      <c r="K514" s="1"/>
      <c r="L514" s="1"/>
      <c r="M514" s="1"/>
      <c r="N514" s="1"/>
      <c r="O514" s="1"/>
      <c r="P514" s="1"/>
      <c r="Q514" s="1"/>
      <c r="R514" s="1"/>
      <c r="S514" s="7"/>
      <c r="T514" s="7"/>
      <c r="U514" s="9"/>
      <c r="V514" s="1"/>
      <c r="W514" s="1"/>
    </row>
    <row r="515" ht="21.0" customHeight="1">
      <c r="B515" s="1"/>
      <c r="C515" s="1"/>
      <c r="D515" s="1"/>
      <c r="E515" s="1"/>
      <c r="F515" s="1"/>
      <c r="G515" s="1"/>
      <c r="H515" s="1"/>
      <c r="I515" s="1"/>
      <c r="K515" s="1"/>
      <c r="L515" s="1"/>
      <c r="M515" s="1"/>
      <c r="N515" s="1"/>
      <c r="O515" s="1"/>
      <c r="P515" s="1"/>
      <c r="Q515" s="1"/>
      <c r="R515" s="1"/>
      <c r="S515" s="7"/>
      <c r="T515" s="7"/>
      <c r="U515" s="9"/>
      <c r="V515" s="1"/>
      <c r="W515" s="1"/>
    </row>
    <row r="516" ht="21.0" customHeight="1">
      <c r="B516" s="1"/>
      <c r="C516" s="1"/>
      <c r="D516" s="1"/>
      <c r="E516" s="1"/>
      <c r="F516" s="1"/>
      <c r="G516" s="1"/>
      <c r="H516" s="1"/>
      <c r="I516" s="1"/>
      <c r="K516" s="1"/>
      <c r="L516" s="1"/>
      <c r="M516" s="1"/>
      <c r="N516" s="1"/>
      <c r="O516" s="1"/>
      <c r="P516" s="1"/>
      <c r="Q516" s="1"/>
      <c r="R516" s="1"/>
      <c r="S516" s="7"/>
      <c r="T516" s="7"/>
      <c r="U516" s="9"/>
      <c r="V516" s="1"/>
      <c r="W516" s="1"/>
    </row>
    <row r="517" ht="21.0" customHeight="1">
      <c r="B517" s="1"/>
      <c r="C517" s="1"/>
      <c r="D517" s="1"/>
      <c r="E517" s="1"/>
      <c r="F517" s="1"/>
      <c r="G517" s="1"/>
      <c r="H517" s="1"/>
      <c r="I517" s="1"/>
      <c r="K517" s="1"/>
      <c r="L517" s="1"/>
      <c r="M517" s="1"/>
      <c r="N517" s="1"/>
      <c r="O517" s="1"/>
      <c r="P517" s="1"/>
      <c r="Q517" s="1"/>
      <c r="R517" s="1"/>
      <c r="S517" s="7"/>
      <c r="T517" s="7"/>
      <c r="U517" s="9"/>
      <c r="V517" s="1"/>
      <c r="W517" s="1"/>
    </row>
    <row r="518" ht="21.0" customHeight="1">
      <c r="B518" s="1"/>
      <c r="C518" s="1"/>
      <c r="D518" s="1"/>
      <c r="E518" s="1"/>
      <c r="F518" s="1"/>
      <c r="G518" s="1"/>
      <c r="H518" s="1"/>
      <c r="I518" s="1"/>
      <c r="K518" s="1"/>
      <c r="L518" s="1"/>
      <c r="M518" s="1"/>
      <c r="N518" s="1"/>
      <c r="O518" s="1"/>
      <c r="P518" s="1"/>
      <c r="Q518" s="1"/>
      <c r="R518" s="1"/>
      <c r="S518" s="7"/>
      <c r="T518" s="7"/>
      <c r="U518" s="9"/>
      <c r="V518" s="1"/>
      <c r="W518" s="1"/>
    </row>
    <row r="519" ht="21.0" customHeight="1">
      <c r="B519" s="1"/>
      <c r="C519" s="1"/>
      <c r="D519" s="1"/>
      <c r="E519" s="1"/>
      <c r="F519" s="1"/>
      <c r="G519" s="1"/>
      <c r="H519" s="1"/>
      <c r="I519" s="1"/>
      <c r="K519" s="1"/>
      <c r="L519" s="1"/>
      <c r="M519" s="1"/>
      <c r="N519" s="1"/>
      <c r="O519" s="1"/>
      <c r="P519" s="1"/>
      <c r="Q519" s="1"/>
      <c r="R519" s="1"/>
      <c r="S519" s="7"/>
      <c r="T519" s="7"/>
      <c r="U519" s="9"/>
      <c r="V519" s="1"/>
      <c r="W519" s="1"/>
    </row>
    <row r="520" ht="21.0" customHeight="1">
      <c r="B520" s="1"/>
      <c r="C520" s="1"/>
      <c r="D520" s="1"/>
      <c r="E520" s="1"/>
      <c r="F520" s="1"/>
      <c r="G520" s="1"/>
      <c r="H520" s="1"/>
      <c r="I520" s="1"/>
      <c r="K520" s="1"/>
      <c r="L520" s="1"/>
      <c r="M520" s="1"/>
      <c r="N520" s="1"/>
      <c r="O520" s="1"/>
      <c r="P520" s="1"/>
      <c r="Q520" s="1"/>
      <c r="R520" s="1"/>
      <c r="S520" s="7"/>
      <c r="T520" s="7"/>
      <c r="U520" s="9"/>
      <c r="V520" s="1"/>
      <c r="W520" s="1"/>
    </row>
    <row r="521" ht="21.0" customHeight="1">
      <c r="B521" s="1"/>
      <c r="C521" s="1"/>
      <c r="D521" s="1"/>
      <c r="E521" s="1"/>
      <c r="F521" s="1"/>
      <c r="G521" s="1"/>
      <c r="H521" s="1"/>
      <c r="I521" s="1"/>
      <c r="K521" s="1"/>
      <c r="L521" s="1"/>
      <c r="M521" s="1"/>
      <c r="N521" s="1"/>
      <c r="O521" s="1"/>
      <c r="P521" s="1"/>
      <c r="Q521" s="1"/>
      <c r="R521" s="1"/>
      <c r="S521" s="7"/>
      <c r="T521" s="7"/>
      <c r="U521" s="9"/>
      <c r="V521" s="1"/>
      <c r="W521" s="1"/>
    </row>
    <row r="522" ht="21.0" customHeight="1">
      <c r="B522" s="1"/>
      <c r="C522" s="1"/>
      <c r="D522" s="1"/>
      <c r="E522" s="1"/>
      <c r="F522" s="1"/>
      <c r="G522" s="1"/>
      <c r="H522" s="1"/>
      <c r="I522" s="1"/>
      <c r="K522" s="1"/>
      <c r="L522" s="1"/>
      <c r="M522" s="1"/>
      <c r="N522" s="1"/>
      <c r="O522" s="1"/>
      <c r="P522" s="1"/>
      <c r="Q522" s="1"/>
      <c r="R522" s="1"/>
      <c r="S522" s="7"/>
      <c r="T522" s="7"/>
      <c r="U522" s="9"/>
      <c r="V522" s="1"/>
      <c r="W522" s="1"/>
    </row>
    <row r="523" ht="21.0" customHeight="1">
      <c r="B523" s="1"/>
      <c r="C523" s="1"/>
      <c r="D523" s="1"/>
      <c r="E523" s="1"/>
      <c r="F523" s="1"/>
      <c r="G523" s="1"/>
      <c r="H523" s="1"/>
      <c r="I523" s="1"/>
      <c r="K523" s="1"/>
      <c r="L523" s="1"/>
      <c r="M523" s="1"/>
      <c r="N523" s="1"/>
      <c r="O523" s="1"/>
      <c r="P523" s="1"/>
      <c r="Q523" s="1"/>
      <c r="R523" s="1"/>
      <c r="S523" s="7"/>
      <c r="T523" s="7"/>
      <c r="U523" s="9"/>
      <c r="V523" s="1"/>
      <c r="W523" s="1"/>
    </row>
    <row r="524" ht="21.0" customHeight="1">
      <c r="B524" s="1"/>
      <c r="C524" s="1"/>
      <c r="D524" s="1"/>
      <c r="E524" s="1"/>
      <c r="F524" s="1"/>
      <c r="G524" s="1"/>
      <c r="H524" s="1"/>
      <c r="I524" s="1"/>
      <c r="K524" s="1"/>
      <c r="L524" s="1"/>
      <c r="M524" s="1"/>
      <c r="N524" s="1"/>
      <c r="O524" s="1"/>
      <c r="P524" s="1"/>
      <c r="Q524" s="1"/>
      <c r="R524" s="1"/>
      <c r="S524" s="7"/>
      <c r="T524" s="7"/>
      <c r="U524" s="9"/>
      <c r="V524" s="1"/>
      <c r="W524" s="1"/>
    </row>
    <row r="525" ht="21.0" customHeight="1">
      <c r="B525" s="1"/>
      <c r="C525" s="1"/>
      <c r="D525" s="1"/>
      <c r="E525" s="1"/>
      <c r="F525" s="1"/>
      <c r="G525" s="1"/>
      <c r="H525" s="1"/>
      <c r="I525" s="1"/>
      <c r="K525" s="1"/>
      <c r="L525" s="1"/>
      <c r="M525" s="1"/>
      <c r="N525" s="1"/>
      <c r="O525" s="1"/>
      <c r="P525" s="1"/>
      <c r="Q525" s="1"/>
      <c r="R525" s="1"/>
      <c r="S525" s="7"/>
      <c r="T525" s="7"/>
      <c r="U525" s="9"/>
      <c r="V525" s="1"/>
      <c r="W525" s="1"/>
    </row>
    <row r="526" ht="21.0" customHeight="1">
      <c r="B526" s="1"/>
      <c r="C526" s="1"/>
      <c r="D526" s="1"/>
      <c r="E526" s="1"/>
      <c r="F526" s="1"/>
      <c r="G526" s="1"/>
      <c r="H526" s="1"/>
      <c r="I526" s="1"/>
      <c r="K526" s="1"/>
      <c r="L526" s="1"/>
      <c r="M526" s="1"/>
      <c r="N526" s="1"/>
      <c r="O526" s="1"/>
      <c r="P526" s="1"/>
      <c r="Q526" s="1"/>
      <c r="R526" s="1"/>
      <c r="S526" s="7"/>
      <c r="T526" s="7"/>
      <c r="U526" s="9"/>
      <c r="V526" s="1"/>
      <c r="W526" s="1"/>
    </row>
    <row r="527" ht="21.0" customHeight="1">
      <c r="B527" s="1"/>
      <c r="C527" s="1"/>
      <c r="D527" s="1"/>
      <c r="E527" s="1"/>
      <c r="F527" s="1"/>
      <c r="G527" s="1"/>
      <c r="H527" s="1"/>
      <c r="I527" s="1"/>
      <c r="K527" s="1"/>
      <c r="L527" s="1"/>
      <c r="M527" s="1"/>
      <c r="N527" s="1"/>
      <c r="O527" s="1"/>
      <c r="P527" s="1"/>
      <c r="Q527" s="1"/>
      <c r="R527" s="1"/>
      <c r="S527" s="7"/>
      <c r="T527" s="7"/>
      <c r="U527" s="9"/>
      <c r="V527" s="1"/>
      <c r="W527" s="1"/>
    </row>
    <row r="528" ht="21.0" customHeight="1">
      <c r="B528" s="1"/>
      <c r="C528" s="1"/>
      <c r="D528" s="1"/>
      <c r="E528" s="1"/>
      <c r="F528" s="1"/>
      <c r="G528" s="1"/>
      <c r="H528" s="1"/>
      <c r="I528" s="1"/>
      <c r="K528" s="1"/>
      <c r="L528" s="1"/>
      <c r="M528" s="1"/>
      <c r="N528" s="1"/>
      <c r="O528" s="1"/>
      <c r="P528" s="1"/>
      <c r="Q528" s="1"/>
      <c r="R528" s="1"/>
      <c r="S528" s="7"/>
      <c r="T528" s="7"/>
      <c r="U528" s="9"/>
      <c r="V528" s="1"/>
      <c r="W528" s="1"/>
    </row>
    <row r="529" ht="21.0" customHeight="1">
      <c r="B529" s="1"/>
      <c r="C529" s="1"/>
      <c r="D529" s="1"/>
      <c r="E529" s="1"/>
      <c r="F529" s="1"/>
      <c r="G529" s="1"/>
      <c r="H529" s="1"/>
      <c r="I529" s="1"/>
      <c r="K529" s="1"/>
      <c r="L529" s="1"/>
      <c r="M529" s="1"/>
      <c r="N529" s="1"/>
      <c r="O529" s="1"/>
      <c r="P529" s="1"/>
      <c r="Q529" s="1"/>
      <c r="R529" s="1"/>
      <c r="S529" s="7"/>
      <c r="T529" s="7"/>
      <c r="U529" s="9"/>
      <c r="V529" s="1"/>
      <c r="W529" s="1"/>
    </row>
    <row r="530" ht="21.0" customHeight="1">
      <c r="B530" s="1"/>
      <c r="C530" s="1"/>
      <c r="D530" s="1"/>
      <c r="E530" s="1"/>
      <c r="F530" s="1"/>
      <c r="G530" s="1"/>
      <c r="H530" s="1"/>
      <c r="I530" s="1"/>
      <c r="K530" s="1"/>
      <c r="L530" s="1"/>
      <c r="M530" s="1"/>
      <c r="N530" s="1"/>
      <c r="O530" s="1"/>
      <c r="P530" s="1"/>
      <c r="Q530" s="1"/>
      <c r="R530" s="1"/>
      <c r="S530" s="7"/>
      <c r="T530" s="7"/>
      <c r="U530" s="9"/>
      <c r="V530" s="1"/>
      <c r="W530" s="1"/>
    </row>
    <row r="531" ht="21.0" customHeight="1">
      <c r="B531" s="1"/>
      <c r="C531" s="1"/>
      <c r="D531" s="1"/>
      <c r="E531" s="1"/>
      <c r="F531" s="1"/>
      <c r="G531" s="1"/>
      <c r="H531" s="1"/>
      <c r="I531" s="1"/>
      <c r="K531" s="1"/>
      <c r="L531" s="1"/>
      <c r="M531" s="1"/>
      <c r="N531" s="1"/>
      <c r="O531" s="1"/>
      <c r="P531" s="1"/>
      <c r="Q531" s="1"/>
      <c r="R531" s="1"/>
      <c r="S531" s="7"/>
      <c r="T531" s="7"/>
      <c r="U531" s="9"/>
      <c r="V531" s="1"/>
      <c r="W531" s="1"/>
    </row>
    <row r="532" ht="21.0" customHeight="1">
      <c r="B532" s="1"/>
      <c r="C532" s="1"/>
      <c r="D532" s="1"/>
      <c r="E532" s="1"/>
      <c r="F532" s="1"/>
      <c r="G532" s="1"/>
      <c r="H532" s="1"/>
      <c r="I532" s="1"/>
      <c r="K532" s="1"/>
      <c r="L532" s="1"/>
      <c r="M532" s="1"/>
      <c r="N532" s="1"/>
      <c r="O532" s="1"/>
      <c r="P532" s="1"/>
      <c r="Q532" s="1"/>
      <c r="R532" s="1"/>
      <c r="S532" s="7"/>
      <c r="T532" s="7"/>
      <c r="U532" s="9"/>
      <c r="V532" s="1"/>
      <c r="W532" s="1"/>
    </row>
    <row r="533" ht="21.0" customHeight="1">
      <c r="B533" s="1"/>
      <c r="C533" s="1"/>
      <c r="D533" s="1"/>
      <c r="E533" s="1"/>
      <c r="F533" s="1"/>
      <c r="G533" s="1"/>
      <c r="H533" s="1"/>
      <c r="I533" s="1"/>
      <c r="K533" s="1"/>
      <c r="L533" s="1"/>
      <c r="M533" s="1"/>
      <c r="N533" s="1"/>
      <c r="O533" s="1"/>
      <c r="P533" s="1"/>
      <c r="Q533" s="1"/>
      <c r="R533" s="1"/>
      <c r="S533" s="7"/>
      <c r="T533" s="7"/>
      <c r="U533" s="9"/>
      <c r="V533" s="1"/>
      <c r="W533" s="1"/>
    </row>
    <row r="534" ht="21.0" customHeight="1">
      <c r="B534" s="1"/>
      <c r="C534" s="1"/>
      <c r="D534" s="1"/>
      <c r="E534" s="1"/>
      <c r="F534" s="1"/>
      <c r="G534" s="1"/>
      <c r="H534" s="1"/>
      <c r="I534" s="1"/>
      <c r="K534" s="1"/>
      <c r="L534" s="1"/>
      <c r="M534" s="1"/>
      <c r="N534" s="1"/>
      <c r="O534" s="1"/>
      <c r="P534" s="1"/>
      <c r="Q534" s="1"/>
      <c r="R534" s="1"/>
      <c r="S534" s="7"/>
      <c r="T534" s="7"/>
      <c r="U534" s="9"/>
      <c r="V534" s="1"/>
      <c r="W534" s="1"/>
    </row>
    <row r="535" ht="21.0" customHeight="1">
      <c r="B535" s="1"/>
      <c r="C535" s="1"/>
      <c r="D535" s="1"/>
      <c r="E535" s="1"/>
      <c r="F535" s="1"/>
      <c r="G535" s="1"/>
      <c r="H535" s="1"/>
      <c r="I535" s="1"/>
      <c r="K535" s="1"/>
      <c r="L535" s="1"/>
      <c r="M535" s="1"/>
      <c r="N535" s="1"/>
      <c r="O535" s="1"/>
      <c r="P535" s="1"/>
      <c r="Q535" s="1"/>
      <c r="R535" s="1"/>
      <c r="S535" s="7"/>
      <c r="T535" s="7"/>
      <c r="U535" s="9"/>
      <c r="V535" s="1"/>
      <c r="W535" s="1"/>
    </row>
    <row r="536" ht="21.0" customHeight="1">
      <c r="B536" s="1"/>
      <c r="C536" s="1"/>
      <c r="D536" s="1"/>
      <c r="E536" s="1"/>
      <c r="F536" s="1"/>
      <c r="G536" s="1"/>
      <c r="H536" s="1"/>
      <c r="I536" s="1"/>
      <c r="K536" s="1"/>
      <c r="L536" s="1"/>
      <c r="M536" s="1"/>
      <c r="N536" s="1"/>
      <c r="O536" s="1"/>
      <c r="P536" s="1"/>
      <c r="Q536" s="1"/>
      <c r="R536" s="1"/>
      <c r="S536" s="7"/>
      <c r="T536" s="7"/>
      <c r="U536" s="9"/>
      <c r="V536" s="1"/>
      <c r="W536" s="1"/>
    </row>
    <row r="537" ht="21.0" customHeight="1">
      <c r="B537" s="1"/>
      <c r="C537" s="1"/>
      <c r="D537" s="1"/>
      <c r="E537" s="1"/>
      <c r="F537" s="1"/>
      <c r="G537" s="1"/>
      <c r="H537" s="1"/>
      <c r="I537" s="1"/>
      <c r="K537" s="1"/>
      <c r="L537" s="1"/>
      <c r="M537" s="1"/>
      <c r="N537" s="1"/>
      <c r="O537" s="1"/>
      <c r="P537" s="1"/>
      <c r="Q537" s="1"/>
      <c r="R537" s="1"/>
      <c r="S537" s="7"/>
      <c r="T537" s="7"/>
      <c r="U537" s="9"/>
      <c r="V537" s="1"/>
      <c r="W537" s="1"/>
    </row>
    <row r="538" ht="21.0" customHeight="1">
      <c r="B538" s="1"/>
      <c r="C538" s="1"/>
      <c r="D538" s="1"/>
      <c r="E538" s="1"/>
      <c r="F538" s="1"/>
      <c r="G538" s="1"/>
      <c r="H538" s="1"/>
      <c r="I538" s="1"/>
      <c r="K538" s="1"/>
      <c r="L538" s="1"/>
      <c r="M538" s="1"/>
      <c r="N538" s="1"/>
      <c r="O538" s="1"/>
      <c r="P538" s="1"/>
      <c r="Q538" s="1"/>
      <c r="R538" s="1"/>
      <c r="S538" s="7"/>
      <c r="T538" s="7"/>
      <c r="U538" s="9"/>
      <c r="V538" s="1"/>
      <c r="W538" s="1"/>
    </row>
    <row r="539" ht="21.0" customHeight="1">
      <c r="B539" s="1"/>
      <c r="C539" s="1"/>
      <c r="D539" s="1"/>
      <c r="E539" s="1"/>
      <c r="F539" s="1"/>
      <c r="G539" s="1"/>
      <c r="H539" s="1"/>
      <c r="I539" s="1"/>
      <c r="K539" s="1"/>
      <c r="L539" s="1"/>
      <c r="M539" s="1"/>
      <c r="N539" s="1"/>
      <c r="O539" s="1"/>
      <c r="P539" s="1"/>
      <c r="Q539" s="1"/>
      <c r="R539" s="1"/>
      <c r="S539" s="7"/>
      <c r="T539" s="7"/>
      <c r="U539" s="9"/>
      <c r="V539" s="1"/>
      <c r="W539" s="1"/>
    </row>
    <row r="540" ht="21.0" customHeight="1">
      <c r="B540" s="1"/>
      <c r="C540" s="1"/>
      <c r="D540" s="1"/>
      <c r="E540" s="1"/>
      <c r="F540" s="1"/>
      <c r="G540" s="1"/>
      <c r="H540" s="1"/>
      <c r="I540" s="1"/>
      <c r="K540" s="1"/>
      <c r="L540" s="1"/>
      <c r="M540" s="1"/>
      <c r="N540" s="1"/>
      <c r="O540" s="1"/>
      <c r="P540" s="1"/>
      <c r="Q540" s="1"/>
      <c r="R540" s="1"/>
      <c r="S540" s="7"/>
      <c r="T540" s="7"/>
      <c r="U540" s="9"/>
      <c r="V540" s="1"/>
      <c r="W540" s="1"/>
    </row>
    <row r="541" ht="21.0" customHeight="1">
      <c r="B541" s="1"/>
      <c r="C541" s="1"/>
      <c r="D541" s="1"/>
      <c r="E541" s="1"/>
      <c r="F541" s="1"/>
      <c r="G541" s="1"/>
      <c r="H541" s="1"/>
      <c r="I541" s="1"/>
      <c r="K541" s="1"/>
      <c r="L541" s="1"/>
      <c r="M541" s="1"/>
      <c r="N541" s="1"/>
      <c r="O541" s="1"/>
      <c r="P541" s="1"/>
      <c r="Q541" s="1"/>
      <c r="R541" s="1"/>
      <c r="S541" s="7"/>
      <c r="T541" s="7"/>
      <c r="U541" s="9"/>
      <c r="V541" s="1"/>
      <c r="W541" s="1"/>
    </row>
    <row r="542" ht="21.0" customHeight="1">
      <c r="B542" s="1"/>
      <c r="C542" s="1"/>
      <c r="D542" s="1"/>
      <c r="E542" s="1"/>
      <c r="F542" s="1"/>
      <c r="G542" s="1"/>
      <c r="H542" s="1"/>
      <c r="I542" s="1"/>
      <c r="K542" s="1"/>
      <c r="L542" s="1"/>
      <c r="M542" s="1"/>
      <c r="N542" s="1"/>
      <c r="O542" s="1"/>
      <c r="P542" s="1"/>
      <c r="Q542" s="1"/>
      <c r="R542" s="1"/>
      <c r="S542" s="7"/>
      <c r="T542" s="7"/>
      <c r="U542" s="9"/>
      <c r="V542" s="1"/>
      <c r="W542" s="1"/>
    </row>
    <row r="543" ht="21.0" customHeight="1">
      <c r="B543" s="1"/>
      <c r="C543" s="1"/>
      <c r="D543" s="1"/>
      <c r="E543" s="1"/>
      <c r="F543" s="1"/>
      <c r="G543" s="1"/>
      <c r="H543" s="1"/>
      <c r="I543" s="1"/>
      <c r="K543" s="1"/>
      <c r="L543" s="1"/>
      <c r="M543" s="1"/>
      <c r="N543" s="1"/>
      <c r="O543" s="1"/>
      <c r="P543" s="1"/>
      <c r="Q543" s="1"/>
      <c r="R543" s="1"/>
      <c r="S543" s="7"/>
      <c r="T543" s="7"/>
      <c r="U543" s="9"/>
      <c r="V543" s="1"/>
      <c r="W543" s="1"/>
    </row>
    <row r="544" ht="21.0" customHeight="1">
      <c r="B544" s="1"/>
      <c r="C544" s="1"/>
      <c r="D544" s="1"/>
      <c r="E544" s="1"/>
      <c r="F544" s="1"/>
      <c r="G544" s="1"/>
      <c r="H544" s="1"/>
      <c r="I544" s="1"/>
      <c r="K544" s="1"/>
      <c r="L544" s="1"/>
      <c r="M544" s="1"/>
      <c r="N544" s="1"/>
      <c r="O544" s="1"/>
      <c r="P544" s="1"/>
      <c r="Q544" s="1"/>
      <c r="R544" s="1"/>
      <c r="S544" s="7"/>
      <c r="T544" s="7"/>
      <c r="U544" s="9"/>
      <c r="V544" s="1"/>
      <c r="W544" s="1"/>
    </row>
    <row r="545" ht="21.0" customHeight="1">
      <c r="B545" s="1"/>
      <c r="C545" s="1"/>
      <c r="D545" s="1"/>
      <c r="E545" s="1"/>
      <c r="F545" s="1"/>
      <c r="G545" s="1"/>
      <c r="H545" s="1"/>
      <c r="I545" s="1"/>
      <c r="K545" s="1"/>
      <c r="L545" s="1"/>
      <c r="M545" s="1"/>
      <c r="N545" s="1"/>
      <c r="O545" s="1"/>
      <c r="P545" s="1"/>
      <c r="Q545" s="1"/>
      <c r="R545" s="1"/>
      <c r="S545" s="7"/>
      <c r="T545" s="7"/>
      <c r="U545" s="9"/>
      <c r="V545" s="1"/>
      <c r="W545" s="1"/>
    </row>
    <row r="546" ht="21.0" customHeight="1">
      <c r="B546" s="1"/>
      <c r="C546" s="1"/>
      <c r="D546" s="1"/>
      <c r="E546" s="1"/>
      <c r="F546" s="1"/>
      <c r="G546" s="1"/>
      <c r="H546" s="1"/>
      <c r="I546" s="1"/>
      <c r="K546" s="1"/>
      <c r="L546" s="1"/>
      <c r="M546" s="1"/>
      <c r="N546" s="1"/>
      <c r="O546" s="1"/>
      <c r="P546" s="1"/>
      <c r="Q546" s="1"/>
      <c r="R546" s="1"/>
      <c r="S546" s="7"/>
      <c r="T546" s="7"/>
      <c r="U546" s="9"/>
      <c r="V546" s="1"/>
      <c r="W546" s="1"/>
    </row>
    <row r="547" ht="21.0" customHeight="1">
      <c r="B547" s="1"/>
      <c r="C547" s="1"/>
      <c r="D547" s="1"/>
      <c r="E547" s="1"/>
      <c r="F547" s="1"/>
      <c r="G547" s="1"/>
      <c r="H547" s="1"/>
      <c r="I547" s="1"/>
      <c r="K547" s="1"/>
      <c r="L547" s="1"/>
      <c r="M547" s="1"/>
      <c r="N547" s="1"/>
      <c r="O547" s="1"/>
      <c r="P547" s="1"/>
      <c r="Q547" s="1"/>
      <c r="R547" s="1"/>
      <c r="S547" s="7"/>
      <c r="T547" s="7"/>
      <c r="U547" s="9"/>
      <c r="V547" s="1"/>
      <c r="W547" s="1"/>
    </row>
    <row r="548" ht="21.0" customHeight="1">
      <c r="B548" s="1"/>
      <c r="C548" s="1"/>
      <c r="D548" s="1"/>
      <c r="E548" s="1"/>
      <c r="F548" s="1"/>
      <c r="G548" s="1"/>
      <c r="H548" s="1"/>
      <c r="I548" s="1"/>
      <c r="K548" s="1"/>
      <c r="L548" s="1"/>
      <c r="M548" s="1"/>
      <c r="N548" s="1"/>
      <c r="O548" s="1"/>
      <c r="P548" s="1"/>
      <c r="Q548" s="1"/>
      <c r="R548" s="1"/>
      <c r="S548" s="7"/>
      <c r="T548" s="7"/>
      <c r="U548" s="9"/>
      <c r="V548" s="1"/>
      <c r="W548" s="1"/>
    </row>
    <row r="549" ht="21.0" customHeight="1">
      <c r="B549" s="1"/>
      <c r="C549" s="1"/>
      <c r="D549" s="1"/>
      <c r="E549" s="1"/>
      <c r="F549" s="1"/>
      <c r="G549" s="1"/>
      <c r="H549" s="1"/>
      <c r="I549" s="1"/>
      <c r="K549" s="1"/>
      <c r="L549" s="1"/>
      <c r="M549" s="1"/>
      <c r="N549" s="1"/>
      <c r="O549" s="1"/>
      <c r="P549" s="1"/>
      <c r="Q549" s="1"/>
      <c r="R549" s="1"/>
      <c r="S549" s="7"/>
      <c r="T549" s="7"/>
      <c r="U549" s="9"/>
      <c r="V549" s="1"/>
      <c r="W549" s="1"/>
    </row>
    <row r="550" ht="21.0" customHeight="1">
      <c r="B550" s="1"/>
      <c r="C550" s="1"/>
      <c r="D550" s="1"/>
      <c r="E550" s="1"/>
      <c r="F550" s="1"/>
      <c r="G550" s="1"/>
      <c r="H550" s="1"/>
      <c r="I550" s="1"/>
      <c r="K550" s="1"/>
      <c r="L550" s="1"/>
      <c r="M550" s="1"/>
      <c r="N550" s="1"/>
      <c r="O550" s="1"/>
      <c r="P550" s="1"/>
      <c r="Q550" s="1"/>
      <c r="R550" s="1"/>
      <c r="S550" s="7"/>
      <c r="T550" s="7"/>
      <c r="U550" s="9"/>
      <c r="V550" s="1"/>
      <c r="W550" s="1"/>
    </row>
    <row r="551" ht="21.0" customHeight="1">
      <c r="B551" s="1"/>
      <c r="C551" s="1"/>
      <c r="D551" s="1"/>
      <c r="E551" s="1"/>
      <c r="F551" s="1"/>
      <c r="G551" s="1"/>
      <c r="H551" s="1"/>
      <c r="I551" s="1"/>
      <c r="K551" s="1"/>
      <c r="L551" s="1"/>
      <c r="M551" s="1"/>
      <c r="N551" s="1"/>
      <c r="O551" s="1"/>
      <c r="P551" s="1"/>
      <c r="Q551" s="1"/>
      <c r="R551" s="1"/>
      <c r="S551" s="7"/>
      <c r="T551" s="7"/>
      <c r="U551" s="9"/>
      <c r="V551" s="1"/>
      <c r="W551" s="1"/>
    </row>
    <row r="552" ht="21.0" customHeight="1">
      <c r="B552" s="1"/>
      <c r="C552" s="1"/>
      <c r="D552" s="1"/>
      <c r="E552" s="1"/>
      <c r="F552" s="1"/>
      <c r="G552" s="1"/>
      <c r="H552" s="1"/>
      <c r="I552" s="1"/>
      <c r="K552" s="1"/>
      <c r="L552" s="1"/>
      <c r="M552" s="1"/>
      <c r="N552" s="1"/>
      <c r="O552" s="1"/>
      <c r="P552" s="1"/>
      <c r="Q552" s="1"/>
      <c r="R552" s="1"/>
      <c r="S552" s="7"/>
      <c r="T552" s="7"/>
      <c r="U552" s="9"/>
      <c r="V552" s="1"/>
      <c r="W552" s="1"/>
    </row>
    <row r="553" ht="21.0" customHeight="1">
      <c r="B553" s="1"/>
      <c r="C553" s="1"/>
      <c r="D553" s="1"/>
      <c r="E553" s="1"/>
      <c r="F553" s="1"/>
      <c r="G553" s="1"/>
      <c r="H553" s="1"/>
      <c r="I553" s="1"/>
      <c r="K553" s="1"/>
      <c r="L553" s="1"/>
      <c r="M553" s="1"/>
      <c r="N553" s="1"/>
      <c r="O553" s="1"/>
      <c r="P553" s="1"/>
      <c r="Q553" s="1"/>
      <c r="R553" s="1"/>
      <c r="S553" s="7"/>
      <c r="T553" s="7"/>
      <c r="U553" s="9"/>
      <c r="V553" s="1"/>
      <c r="W553" s="1"/>
    </row>
    <row r="554" ht="21.0" customHeight="1">
      <c r="B554" s="1"/>
      <c r="C554" s="1"/>
      <c r="D554" s="1"/>
      <c r="E554" s="1"/>
      <c r="F554" s="1"/>
      <c r="G554" s="1"/>
      <c r="H554" s="1"/>
      <c r="I554" s="1"/>
      <c r="K554" s="1"/>
      <c r="L554" s="1"/>
      <c r="M554" s="1"/>
      <c r="N554" s="1"/>
      <c r="O554" s="1"/>
      <c r="P554" s="1"/>
      <c r="Q554" s="1"/>
      <c r="R554" s="1"/>
      <c r="S554" s="7"/>
      <c r="T554" s="7"/>
      <c r="U554" s="9"/>
      <c r="V554" s="1"/>
      <c r="W554" s="1"/>
    </row>
    <row r="555" ht="21.0" customHeight="1">
      <c r="B555" s="1"/>
      <c r="C555" s="1"/>
      <c r="D555" s="1"/>
      <c r="E555" s="1"/>
      <c r="F555" s="1"/>
      <c r="G555" s="1"/>
      <c r="H555" s="1"/>
      <c r="I555" s="1"/>
      <c r="K555" s="1"/>
      <c r="L555" s="1"/>
      <c r="M555" s="1"/>
      <c r="N555" s="1"/>
      <c r="O555" s="1"/>
      <c r="P555" s="1"/>
      <c r="Q555" s="1"/>
      <c r="R555" s="1"/>
      <c r="S555" s="7"/>
      <c r="T555" s="7"/>
      <c r="U555" s="9"/>
      <c r="V555" s="1"/>
      <c r="W555" s="1"/>
    </row>
    <row r="556" ht="21.0" customHeight="1">
      <c r="B556" s="1"/>
      <c r="C556" s="1"/>
      <c r="D556" s="1"/>
      <c r="E556" s="1"/>
      <c r="F556" s="1"/>
      <c r="G556" s="1"/>
      <c r="H556" s="1"/>
      <c r="I556" s="1"/>
      <c r="K556" s="1"/>
      <c r="L556" s="1"/>
      <c r="M556" s="1"/>
      <c r="N556" s="1"/>
      <c r="O556" s="1"/>
      <c r="P556" s="1"/>
      <c r="Q556" s="1"/>
      <c r="R556" s="1"/>
      <c r="S556" s="7"/>
      <c r="T556" s="7"/>
      <c r="U556" s="9"/>
      <c r="V556" s="1"/>
      <c r="W556" s="1"/>
    </row>
    <row r="557" ht="21.0" customHeight="1">
      <c r="B557" s="1"/>
      <c r="C557" s="1"/>
      <c r="D557" s="1"/>
      <c r="E557" s="1"/>
      <c r="F557" s="1"/>
      <c r="G557" s="1"/>
      <c r="H557" s="1"/>
      <c r="I557" s="1"/>
      <c r="K557" s="1"/>
      <c r="L557" s="1"/>
      <c r="M557" s="1"/>
      <c r="N557" s="1"/>
      <c r="O557" s="1"/>
      <c r="P557" s="1"/>
      <c r="Q557" s="1"/>
      <c r="R557" s="1"/>
      <c r="S557" s="7"/>
      <c r="T557" s="7"/>
      <c r="U557" s="9"/>
      <c r="V557" s="1"/>
      <c r="W557" s="1"/>
    </row>
    <row r="558" ht="21.0" customHeight="1">
      <c r="B558" s="1"/>
      <c r="C558" s="1"/>
      <c r="D558" s="1"/>
      <c r="E558" s="1"/>
      <c r="F558" s="1"/>
      <c r="G558" s="1"/>
      <c r="H558" s="1"/>
      <c r="I558" s="1"/>
      <c r="K558" s="1"/>
      <c r="L558" s="1"/>
      <c r="M558" s="1"/>
      <c r="N558" s="1"/>
      <c r="O558" s="1"/>
      <c r="P558" s="1"/>
      <c r="Q558" s="1"/>
      <c r="R558" s="1"/>
      <c r="S558" s="7"/>
      <c r="T558" s="7"/>
      <c r="U558" s="9"/>
      <c r="V558" s="1"/>
      <c r="W558" s="1"/>
    </row>
    <row r="559" ht="21.0" customHeight="1">
      <c r="B559" s="1"/>
      <c r="C559" s="1"/>
      <c r="D559" s="1"/>
      <c r="E559" s="1"/>
      <c r="F559" s="1"/>
      <c r="G559" s="1"/>
      <c r="H559" s="1"/>
      <c r="I559" s="1"/>
      <c r="K559" s="1"/>
      <c r="L559" s="1"/>
      <c r="M559" s="1"/>
      <c r="N559" s="1"/>
      <c r="O559" s="1"/>
      <c r="P559" s="1"/>
      <c r="Q559" s="1"/>
      <c r="R559" s="1"/>
      <c r="S559" s="7"/>
      <c r="T559" s="7"/>
      <c r="U559" s="9"/>
      <c r="V559" s="1"/>
      <c r="W559" s="1"/>
    </row>
    <row r="560" ht="21.0" customHeight="1">
      <c r="B560" s="1"/>
      <c r="C560" s="1"/>
      <c r="D560" s="1"/>
      <c r="E560" s="1"/>
      <c r="F560" s="1"/>
      <c r="G560" s="1"/>
      <c r="H560" s="1"/>
      <c r="I560" s="1"/>
      <c r="K560" s="1"/>
      <c r="L560" s="1"/>
      <c r="M560" s="1"/>
      <c r="N560" s="1"/>
      <c r="O560" s="1"/>
      <c r="P560" s="1"/>
      <c r="Q560" s="1"/>
      <c r="R560" s="1"/>
      <c r="S560" s="7"/>
      <c r="T560" s="7"/>
      <c r="U560" s="9"/>
      <c r="V560" s="1"/>
      <c r="W560" s="1"/>
    </row>
    <row r="561" ht="21.0" customHeight="1">
      <c r="B561" s="1"/>
      <c r="C561" s="1"/>
      <c r="D561" s="1"/>
      <c r="E561" s="1"/>
      <c r="F561" s="1"/>
      <c r="G561" s="1"/>
      <c r="H561" s="1"/>
      <c r="I561" s="1"/>
      <c r="K561" s="1"/>
      <c r="L561" s="1"/>
      <c r="M561" s="1"/>
      <c r="N561" s="1"/>
      <c r="O561" s="1"/>
      <c r="P561" s="1"/>
      <c r="Q561" s="1"/>
      <c r="R561" s="1"/>
      <c r="S561" s="7"/>
      <c r="T561" s="7"/>
      <c r="U561" s="9"/>
      <c r="V561" s="1"/>
      <c r="W561" s="1"/>
    </row>
    <row r="562" ht="21.0" customHeight="1">
      <c r="B562" s="1"/>
      <c r="C562" s="1"/>
      <c r="D562" s="1"/>
      <c r="E562" s="1"/>
      <c r="F562" s="1"/>
      <c r="G562" s="1"/>
      <c r="H562" s="1"/>
      <c r="I562" s="1"/>
      <c r="K562" s="1"/>
      <c r="L562" s="1"/>
      <c r="M562" s="1"/>
      <c r="N562" s="1"/>
      <c r="O562" s="1"/>
      <c r="P562" s="1"/>
      <c r="Q562" s="1"/>
      <c r="R562" s="1"/>
      <c r="S562" s="7"/>
      <c r="T562" s="7"/>
      <c r="U562" s="9"/>
      <c r="V562" s="1"/>
      <c r="W562" s="1"/>
    </row>
    <row r="563" ht="21.0" customHeight="1">
      <c r="B563" s="1"/>
      <c r="C563" s="1"/>
      <c r="D563" s="1"/>
      <c r="E563" s="1"/>
      <c r="F563" s="1"/>
      <c r="G563" s="1"/>
      <c r="H563" s="1"/>
      <c r="I563" s="1"/>
      <c r="K563" s="1"/>
      <c r="L563" s="1"/>
      <c r="M563" s="1"/>
      <c r="N563" s="1"/>
      <c r="O563" s="1"/>
      <c r="P563" s="1"/>
      <c r="Q563" s="1"/>
      <c r="R563" s="1"/>
      <c r="S563" s="7"/>
      <c r="T563" s="7"/>
      <c r="U563" s="9"/>
      <c r="V563" s="1"/>
      <c r="W563" s="1"/>
    </row>
    <row r="564" ht="21.0" customHeight="1">
      <c r="B564" s="1"/>
      <c r="C564" s="1"/>
      <c r="D564" s="1"/>
      <c r="E564" s="1"/>
      <c r="F564" s="1"/>
      <c r="G564" s="1"/>
      <c r="H564" s="1"/>
      <c r="I564" s="1"/>
      <c r="K564" s="1"/>
      <c r="L564" s="1"/>
      <c r="M564" s="1"/>
      <c r="N564" s="1"/>
      <c r="O564" s="1"/>
      <c r="P564" s="1"/>
      <c r="Q564" s="1"/>
      <c r="R564" s="1"/>
      <c r="S564" s="7"/>
      <c r="T564" s="7"/>
      <c r="U564" s="9"/>
      <c r="V564" s="1"/>
      <c r="W564" s="1"/>
    </row>
    <row r="565" ht="21.0" customHeight="1">
      <c r="B565" s="1"/>
      <c r="C565" s="1"/>
      <c r="D565" s="1"/>
      <c r="E565" s="1"/>
      <c r="F565" s="1"/>
      <c r="G565" s="1"/>
      <c r="H565" s="1"/>
      <c r="I565" s="1"/>
      <c r="K565" s="1"/>
      <c r="L565" s="1"/>
      <c r="M565" s="1"/>
      <c r="N565" s="1"/>
      <c r="O565" s="1"/>
      <c r="P565" s="1"/>
      <c r="Q565" s="1"/>
      <c r="R565" s="1"/>
      <c r="S565" s="7"/>
      <c r="T565" s="7"/>
      <c r="U565" s="9"/>
      <c r="V565" s="1"/>
      <c r="W565" s="1"/>
    </row>
    <row r="566" ht="21.0" customHeight="1">
      <c r="B566" s="1"/>
      <c r="C566" s="1"/>
      <c r="D566" s="1"/>
      <c r="E566" s="1"/>
      <c r="F566" s="1"/>
      <c r="G566" s="1"/>
      <c r="H566" s="1"/>
      <c r="I566" s="1"/>
      <c r="K566" s="1"/>
      <c r="L566" s="1"/>
      <c r="M566" s="1"/>
      <c r="N566" s="1"/>
      <c r="O566" s="1"/>
      <c r="P566" s="1"/>
      <c r="Q566" s="1"/>
      <c r="R566" s="1"/>
      <c r="S566" s="7"/>
      <c r="T566" s="7"/>
      <c r="U566" s="9"/>
      <c r="V566" s="1"/>
      <c r="W566" s="1"/>
    </row>
    <row r="567" ht="21.0" customHeight="1">
      <c r="B567" s="1"/>
      <c r="C567" s="1"/>
      <c r="D567" s="1"/>
      <c r="E567" s="1"/>
      <c r="F567" s="1"/>
      <c r="G567" s="1"/>
      <c r="H567" s="1"/>
      <c r="I567" s="1"/>
      <c r="K567" s="1"/>
      <c r="L567" s="1"/>
      <c r="M567" s="1"/>
      <c r="N567" s="1"/>
      <c r="O567" s="1"/>
      <c r="P567" s="1"/>
      <c r="Q567" s="1"/>
      <c r="R567" s="1"/>
      <c r="S567" s="7"/>
      <c r="T567" s="7"/>
      <c r="U567" s="9"/>
      <c r="V567" s="1"/>
      <c r="W567" s="1"/>
    </row>
    <row r="568" ht="21.0" customHeight="1">
      <c r="B568" s="1"/>
      <c r="C568" s="1"/>
      <c r="D568" s="1"/>
      <c r="E568" s="1"/>
      <c r="F568" s="1"/>
      <c r="G568" s="1"/>
      <c r="H568" s="1"/>
      <c r="I568" s="1"/>
      <c r="K568" s="1"/>
      <c r="L568" s="1"/>
      <c r="M568" s="1"/>
      <c r="N568" s="1"/>
      <c r="O568" s="1"/>
      <c r="P568" s="1"/>
      <c r="Q568" s="1"/>
      <c r="R568" s="1"/>
      <c r="S568" s="7"/>
      <c r="T568" s="7"/>
      <c r="U568" s="9"/>
      <c r="V568" s="1"/>
      <c r="W568" s="1"/>
    </row>
    <row r="569" ht="21.0" customHeight="1">
      <c r="B569" s="1"/>
      <c r="C569" s="1"/>
      <c r="D569" s="1"/>
      <c r="E569" s="1"/>
      <c r="F569" s="1"/>
      <c r="G569" s="1"/>
      <c r="H569" s="1"/>
      <c r="I569" s="1"/>
      <c r="K569" s="1"/>
      <c r="L569" s="1"/>
      <c r="M569" s="1"/>
      <c r="N569" s="1"/>
      <c r="O569" s="1"/>
      <c r="P569" s="1"/>
      <c r="Q569" s="1"/>
      <c r="R569" s="1"/>
      <c r="S569" s="7"/>
      <c r="T569" s="7"/>
      <c r="U569" s="9"/>
      <c r="V569" s="1"/>
      <c r="W569" s="1"/>
    </row>
    <row r="570" ht="21.0" customHeight="1">
      <c r="B570" s="1"/>
      <c r="C570" s="1"/>
      <c r="D570" s="1"/>
      <c r="E570" s="1"/>
      <c r="F570" s="1"/>
      <c r="G570" s="1"/>
      <c r="H570" s="1"/>
      <c r="I570" s="1"/>
      <c r="K570" s="1"/>
      <c r="L570" s="1"/>
      <c r="M570" s="1"/>
      <c r="N570" s="1"/>
      <c r="O570" s="1"/>
      <c r="P570" s="1"/>
      <c r="Q570" s="1"/>
      <c r="R570" s="1"/>
      <c r="S570" s="7"/>
      <c r="T570" s="7"/>
      <c r="U570" s="9"/>
      <c r="V570" s="1"/>
      <c r="W570" s="1"/>
    </row>
    <row r="571" ht="21.0" customHeight="1">
      <c r="B571" s="1"/>
      <c r="C571" s="1"/>
      <c r="D571" s="1"/>
      <c r="E571" s="1"/>
      <c r="F571" s="1"/>
      <c r="G571" s="1"/>
      <c r="H571" s="1"/>
      <c r="I571" s="1"/>
      <c r="K571" s="1"/>
      <c r="L571" s="1"/>
      <c r="M571" s="1"/>
      <c r="N571" s="1"/>
      <c r="O571" s="1"/>
      <c r="P571" s="1"/>
      <c r="Q571" s="1"/>
      <c r="R571" s="1"/>
      <c r="S571" s="7"/>
      <c r="T571" s="7"/>
      <c r="U571" s="9"/>
      <c r="V571" s="1"/>
      <c r="W571" s="1"/>
    </row>
    <row r="572" ht="21.0" customHeight="1">
      <c r="B572" s="1"/>
      <c r="C572" s="1"/>
      <c r="D572" s="1"/>
      <c r="E572" s="1"/>
      <c r="F572" s="1"/>
      <c r="G572" s="1"/>
      <c r="H572" s="1"/>
      <c r="I572" s="1"/>
      <c r="K572" s="1"/>
      <c r="L572" s="1"/>
      <c r="M572" s="1"/>
      <c r="N572" s="1"/>
      <c r="O572" s="1"/>
      <c r="P572" s="1"/>
      <c r="Q572" s="1"/>
      <c r="R572" s="1"/>
      <c r="S572" s="7"/>
      <c r="T572" s="7"/>
      <c r="U572" s="9"/>
      <c r="V572" s="1"/>
      <c r="W572" s="1"/>
    </row>
    <row r="573" ht="21.0" customHeight="1">
      <c r="B573" s="1"/>
      <c r="C573" s="1"/>
      <c r="D573" s="1"/>
      <c r="E573" s="1"/>
      <c r="F573" s="1"/>
      <c r="G573" s="1"/>
      <c r="H573" s="1"/>
      <c r="I573" s="1"/>
      <c r="K573" s="1"/>
      <c r="L573" s="1"/>
      <c r="M573" s="1"/>
      <c r="N573" s="1"/>
      <c r="O573" s="1"/>
      <c r="P573" s="1"/>
      <c r="Q573" s="1"/>
      <c r="R573" s="1"/>
      <c r="S573" s="7"/>
      <c r="T573" s="7"/>
      <c r="U573" s="9"/>
      <c r="V573" s="1"/>
      <c r="W573" s="1"/>
    </row>
    <row r="574" ht="21.0" customHeight="1">
      <c r="B574" s="1"/>
      <c r="C574" s="1"/>
      <c r="D574" s="1"/>
      <c r="E574" s="1"/>
      <c r="F574" s="1"/>
      <c r="G574" s="1"/>
      <c r="H574" s="1"/>
      <c r="I574" s="1"/>
      <c r="K574" s="1"/>
      <c r="L574" s="1"/>
      <c r="M574" s="1"/>
      <c r="N574" s="1"/>
      <c r="O574" s="1"/>
      <c r="P574" s="1"/>
      <c r="Q574" s="1"/>
      <c r="R574" s="1"/>
      <c r="S574" s="7"/>
      <c r="T574" s="7"/>
      <c r="U574" s="9"/>
      <c r="V574" s="1"/>
      <c r="W574" s="1"/>
    </row>
    <row r="575" ht="21.0" customHeight="1">
      <c r="B575" s="1"/>
      <c r="C575" s="1"/>
      <c r="D575" s="1"/>
      <c r="E575" s="1"/>
      <c r="F575" s="1"/>
      <c r="G575" s="1"/>
      <c r="H575" s="1"/>
      <c r="I575" s="1"/>
      <c r="K575" s="1"/>
      <c r="L575" s="1"/>
      <c r="M575" s="1"/>
      <c r="N575" s="1"/>
      <c r="O575" s="1"/>
      <c r="P575" s="1"/>
      <c r="Q575" s="1"/>
      <c r="R575" s="1"/>
      <c r="S575" s="7"/>
      <c r="T575" s="7"/>
      <c r="U575" s="9"/>
      <c r="V575" s="1"/>
      <c r="W575" s="1"/>
    </row>
    <row r="576" ht="21.0" customHeight="1">
      <c r="B576" s="1"/>
      <c r="C576" s="1"/>
      <c r="D576" s="1"/>
      <c r="E576" s="1"/>
      <c r="F576" s="1"/>
      <c r="G576" s="1"/>
      <c r="H576" s="1"/>
      <c r="I576" s="1"/>
      <c r="K576" s="1"/>
      <c r="L576" s="1"/>
      <c r="M576" s="1"/>
      <c r="N576" s="1"/>
      <c r="O576" s="1"/>
      <c r="P576" s="1"/>
      <c r="Q576" s="1"/>
      <c r="R576" s="1"/>
      <c r="S576" s="7"/>
      <c r="T576" s="7"/>
      <c r="U576" s="9"/>
      <c r="V576" s="1"/>
      <c r="W576" s="1"/>
    </row>
    <row r="577" ht="21.0" customHeight="1">
      <c r="B577" s="1"/>
      <c r="C577" s="1"/>
      <c r="D577" s="1"/>
      <c r="E577" s="1"/>
      <c r="F577" s="1"/>
      <c r="G577" s="1"/>
      <c r="H577" s="1"/>
      <c r="I577" s="1"/>
      <c r="K577" s="1"/>
      <c r="L577" s="1"/>
      <c r="M577" s="1"/>
      <c r="N577" s="1"/>
      <c r="O577" s="1"/>
      <c r="P577" s="1"/>
      <c r="Q577" s="1"/>
      <c r="R577" s="1"/>
      <c r="S577" s="7"/>
      <c r="T577" s="7"/>
      <c r="U577" s="9"/>
      <c r="V577" s="1"/>
      <c r="W577" s="1"/>
    </row>
    <row r="578" ht="21.0" customHeight="1">
      <c r="B578" s="1"/>
      <c r="C578" s="1"/>
      <c r="D578" s="1"/>
      <c r="E578" s="1"/>
      <c r="F578" s="1"/>
      <c r="G578" s="1"/>
      <c r="H578" s="1"/>
      <c r="I578" s="1"/>
      <c r="K578" s="1"/>
      <c r="L578" s="1"/>
      <c r="M578" s="1"/>
      <c r="N578" s="1"/>
      <c r="O578" s="1"/>
      <c r="P578" s="1"/>
      <c r="Q578" s="1"/>
      <c r="R578" s="1"/>
      <c r="S578" s="7"/>
      <c r="T578" s="7"/>
      <c r="U578" s="9"/>
      <c r="V578" s="1"/>
      <c r="W578" s="1"/>
    </row>
    <row r="579" ht="21.0" customHeight="1">
      <c r="B579" s="1"/>
      <c r="C579" s="1"/>
      <c r="D579" s="1"/>
      <c r="E579" s="1"/>
      <c r="F579" s="1"/>
      <c r="G579" s="1"/>
      <c r="H579" s="1"/>
      <c r="I579" s="1"/>
      <c r="K579" s="1"/>
      <c r="L579" s="1"/>
      <c r="M579" s="1"/>
      <c r="N579" s="1"/>
      <c r="O579" s="1"/>
      <c r="P579" s="1"/>
      <c r="Q579" s="1"/>
      <c r="R579" s="1"/>
      <c r="S579" s="7"/>
      <c r="T579" s="7"/>
      <c r="U579" s="9"/>
      <c r="V579" s="1"/>
      <c r="W579" s="1"/>
    </row>
    <row r="580" ht="21.0" customHeight="1">
      <c r="B580" s="1"/>
      <c r="C580" s="1"/>
      <c r="D580" s="1"/>
      <c r="E580" s="1"/>
      <c r="F580" s="1"/>
      <c r="G580" s="1"/>
      <c r="H580" s="1"/>
      <c r="I580" s="1"/>
      <c r="K580" s="1"/>
      <c r="L580" s="1"/>
      <c r="M580" s="1"/>
      <c r="N580" s="1"/>
      <c r="O580" s="1"/>
      <c r="P580" s="1"/>
      <c r="Q580" s="1"/>
      <c r="R580" s="1"/>
      <c r="S580" s="7"/>
      <c r="T580" s="7"/>
      <c r="U580" s="9"/>
      <c r="V580" s="1"/>
      <c r="W580" s="1"/>
    </row>
    <row r="581" ht="21.0" customHeight="1">
      <c r="B581" s="1"/>
      <c r="C581" s="1"/>
      <c r="D581" s="1"/>
      <c r="E581" s="1"/>
      <c r="F581" s="1"/>
      <c r="G581" s="1"/>
      <c r="H581" s="1"/>
      <c r="I581" s="1"/>
      <c r="K581" s="1"/>
      <c r="L581" s="1"/>
      <c r="M581" s="1"/>
      <c r="N581" s="1"/>
      <c r="O581" s="1"/>
      <c r="P581" s="1"/>
      <c r="Q581" s="1"/>
      <c r="R581" s="1"/>
      <c r="S581" s="7"/>
      <c r="T581" s="7"/>
      <c r="U581" s="9"/>
      <c r="V581" s="1"/>
      <c r="W581" s="1"/>
    </row>
    <row r="582" ht="21.0" customHeight="1">
      <c r="B582" s="1"/>
      <c r="C582" s="1"/>
      <c r="D582" s="1"/>
      <c r="E582" s="1"/>
      <c r="F582" s="1"/>
      <c r="G582" s="1"/>
      <c r="H582" s="1"/>
      <c r="I582" s="1"/>
      <c r="K582" s="1"/>
      <c r="L582" s="1"/>
      <c r="M582" s="1"/>
      <c r="N582" s="1"/>
      <c r="O582" s="1"/>
      <c r="P582" s="1"/>
      <c r="Q582" s="1"/>
      <c r="R582" s="1"/>
      <c r="S582" s="7"/>
      <c r="T582" s="7"/>
      <c r="U582" s="9"/>
      <c r="V582" s="1"/>
      <c r="W582" s="1"/>
    </row>
    <row r="583" ht="21.0" customHeight="1">
      <c r="B583" s="1"/>
      <c r="C583" s="1"/>
      <c r="D583" s="1"/>
      <c r="E583" s="1"/>
      <c r="F583" s="1"/>
      <c r="G583" s="1"/>
      <c r="H583" s="1"/>
      <c r="I583" s="1"/>
      <c r="K583" s="1"/>
      <c r="L583" s="1"/>
      <c r="M583" s="1"/>
      <c r="N583" s="1"/>
      <c r="O583" s="1"/>
      <c r="P583" s="1"/>
      <c r="Q583" s="1"/>
      <c r="R583" s="1"/>
      <c r="S583" s="7"/>
      <c r="T583" s="7"/>
      <c r="U583" s="9"/>
      <c r="V583" s="1"/>
      <c r="W583" s="1"/>
    </row>
    <row r="584" ht="21.0" customHeight="1">
      <c r="B584" s="1"/>
      <c r="C584" s="1"/>
      <c r="D584" s="1"/>
      <c r="E584" s="1"/>
      <c r="F584" s="1"/>
      <c r="G584" s="1"/>
      <c r="H584" s="1"/>
      <c r="I584" s="1"/>
      <c r="K584" s="1"/>
      <c r="L584" s="1"/>
      <c r="M584" s="1"/>
      <c r="N584" s="1"/>
      <c r="O584" s="1"/>
      <c r="P584" s="1"/>
      <c r="Q584" s="1"/>
      <c r="R584" s="1"/>
      <c r="S584" s="7"/>
      <c r="T584" s="7"/>
      <c r="U584" s="9"/>
      <c r="V584" s="1"/>
      <c r="W584" s="1"/>
    </row>
    <row r="585" ht="21.0" customHeight="1">
      <c r="B585" s="1"/>
      <c r="C585" s="1"/>
      <c r="D585" s="1"/>
      <c r="E585" s="1"/>
      <c r="F585" s="1"/>
      <c r="G585" s="1"/>
      <c r="H585" s="1"/>
      <c r="I585" s="1"/>
      <c r="K585" s="1"/>
      <c r="L585" s="1"/>
      <c r="M585" s="1"/>
      <c r="N585" s="1"/>
      <c r="O585" s="1"/>
      <c r="P585" s="1"/>
      <c r="Q585" s="1"/>
      <c r="R585" s="1"/>
      <c r="S585" s="7"/>
      <c r="T585" s="7"/>
      <c r="U585" s="9"/>
      <c r="V585" s="1"/>
      <c r="W585" s="1"/>
    </row>
    <row r="586" ht="21.0" customHeight="1">
      <c r="B586" s="1"/>
      <c r="C586" s="1"/>
      <c r="D586" s="1"/>
      <c r="E586" s="1"/>
      <c r="F586" s="1"/>
      <c r="G586" s="1"/>
      <c r="H586" s="1"/>
      <c r="I586" s="1"/>
      <c r="K586" s="1"/>
      <c r="L586" s="1"/>
      <c r="M586" s="1"/>
      <c r="N586" s="1"/>
      <c r="O586" s="1"/>
      <c r="P586" s="1"/>
      <c r="Q586" s="1"/>
      <c r="R586" s="1"/>
      <c r="S586" s="7"/>
      <c r="T586" s="7"/>
      <c r="U586" s="9"/>
      <c r="V586" s="1"/>
      <c r="W586" s="1"/>
    </row>
    <row r="587" ht="21.0" customHeight="1">
      <c r="B587" s="1"/>
      <c r="C587" s="1"/>
      <c r="D587" s="1"/>
      <c r="E587" s="1"/>
      <c r="F587" s="1"/>
      <c r="G587" s="1"/>
      <c r="H587" s="1"/>
      <c r="I587" s="1"/>
      <c r="K587" s="1"/>
      <c r="L587" s="1"/>
      <c r="M587" s="1"/>
      <c r="N587" s="1"/>
      <c r="O587" s="1"/>
      <c r="P587" s="1"/>
      <c r="Q587" s="1"/>
      <c r="R587" s="1"/>
      <c r="S587" s="7"/>
      <c r="T587" s="7"/>
      <c r="U587" s="9"/>
      <c r="V587" s="1"/>
      <c r="W587" s="1"/>
    </row>
    <row r="588" ht="21.0" customHeight="1">
      <c r="B588" s="1"/>
      <c r="C588" s="1"/>
      <c r="D588" s="1"/>
      <c r="E588" s="1"/>
      <c r="F588" s="1"/>
      <c r="G588" s="1"/>
      <c r="H588" s="1"/>
      <c r="I588" s="1"/>
      <c r="K588" s="1"/>
      <c r="L588" s="1"/>
      <c r="M588" s="1"/>
      <c r="N588" s="1"/>
      <c r="O588" s="1"/>
      <c r="P588" s="1"/>
      <c r="Q588" s="1"/>
      <c r="R588" s="1"/>
      <c r="S588" s="7"/>
      <c r="T588" s="7"/>
      <c r="U588" s="9"/>
      <c r="V588" s="1"/>
      <c r="W588" s="1"/>
    </row>
    <row r="589" ht="21.0" customHeight="1">
      <c r="B589" s="1"/>
      <c r="C589" s="1"/>
      <c r="D589" s="1"/>
      <c r="E589" s="1"/>
      <c r="F589" s="1"/>
      <c r="G589" s="1"/>
      <c r="H589" s="1"/>
      <c r="I589" s="1"/>
      <c r="K589" s="1"/>
      <c r="L589" s="1"/>
      <c r="M589" s="1"/>
      <c r="N589" s="1"/>
      <c r="O589" s="1"/>
      <c r="P589" s="1"/>
      <c r="Q589" s="1"/>
      <c r="R589" s="1"/>
      <c r="S589" s="7"/>
      <c r="T589" s="7"/>
      <c r="U589" s="9"/>
      <c r="V589" s="1"/>
      <c r="W589" s="1"/>
    </row>
    <row r="590" ht="21.0" customHeight="1">
      <c r="B590" s="1"/>
      <c r="C590" s="1"/>
      <c r="D590" s="1"/>
      <c r="E590" s="1"/>
      <c r="F590" s="1"/>
      <c r="G590" s="1"/>
      <c r="H590" s="1"/>
      <c r="I590" s="1"/>
      <c r="K590" s="1"/>
      <c r="L590" s="1"/>
      <c r="M590" s="1"/>
      <c r="N590" s="1"/>
      <c r="O590" s="1"/>
      <c r="P590" s="1"/>
      <c r="Q590" s="1"/>
      <c r="R590" s="1"/>
      <c r="S590" s="7"/>
      <c r="T590" s="7"/>
      <c r="U590" s="9"/>
      <c r="V590" s="1"/>
      <c r="W590" s="1"/>
    </row>
    <row r="591" ht="21.0" customHeight="1">
      <c r="B591" s="1"/>
      <c r="C591" s="1"/>
      <c r="D591" s="1"/>
      <c r="E591" s="1"/>
      <c r="F591" s="1"/>
      <c r="G591" s="1"/>
      <c r="H591" s="1"/>
      <c r="I591" s="1"/>
      <c r="K591" s="1"/>
      <c r="L591" s="1"/>
      <c r="M591" s="1"/>
      <c r="N591" s="1"/>
      <c r="O591" s="1"/>
      <c r="P591" s="1"/>
      <c r="Q591" s="1"/>
      <c r="R591" s="1"/>
      <c r="S591" s="7"/>
      <c r="T591" s="7"/>
      <c r="U591" s="9"/>
      <c r="V591" s="1"/>
      <c r="W591" s="1"/>
    </row>
    <row r="592" ht="21.0" customHeight="1">
      <c r="B592" s="1"/>
      <c r="C592" s="1"/>
      <c r="D592" s="1"/>
      <c r="E592" s="1"/>
      <c r="F592" s="1"/>
      <c r="G592" s="1"/>
      <c r="H592" s="1"/>
      <c r="I592" s="1"/>
      <c r="K592" s="1"/>
      <c r="L592" s="1"/>
      <c r="M592" s="1"/>
      <c r="N592" s="1"/>
      <c r="O592" s="1"/>
      <c r="P592" s="1"/>
      <c r="Q592" s="1"/>
      <c r="R592" s="1"/>
      <c r="S592" s="7"/>
      <c r="T592" s="7"/>
      <c r="U592" s="9"/>
      <c r="V592" s="1"/>
      <c r="W592" s="1"/>
    </row>
    <row r="593" ht="21.0" customHeight="1">
      <c r="B593" s="1"/>
      <c r="C593" s="1"/>
      <c r="D593" s="1"/>
      <c r="E593" s="1"/>
      <c r="F593" s="1"/>
      <c r="G593" s="1"/>
      <c r="H593" s="1"/>
      <c r="I593" s="1"/>
      <c r="K593" s="1"/>
      <c r="L593" s="1"/>
      <c r="M593" s="1"/>
      <c r="N593" s="1"/>
      <c r="O593" s="1"/>
      <c r="P593" s="1"/>
      <c r="Q593" s="1"/>
      <c r="R593" s="1"/>
      <c r="S593" s="7"/>
      <c r="T593" s="7"/>
      <c r="U593" s="9"/>
      <c r="V593" s="1"/>
      <c r="W593" s="1"/>
    </row>
    <row r="594" ht="21.0" customHeight="1">
      <c r="B594" s="1"/>
      <c r="C594" s="1"/>
      <c r="D594" s="1"/>
      <c r="E594" s="1"/>
      <c r="F594" s="1"/>
      <c r="G594" s="1"/>
      <c r="H594" s="1"/>
      <c r="I594" s="1"/>
      <c r="K594" s="1"/>
      <c r="L594" s="1"/>
      <c r="M594" s="1"/>
      <c r="N594" s="1"/>
      <c r="O594" s="1"/>
      <c r="P594" s="1"/>
      <c r="Q594" s="1"/>
      <c r="R594" s="1"/>
      <c r="S594" s="7"/>
      <c r="T594" s="7"/>
      <c r="U594" s="9"/>
      <c r="V594" s="1"/>
      <c r="W594" s="1"/>
    </row>
    <row r="595" ht="21.0" customHeight="1">
      <c r="B595" s="1"/>
      <c r="C595" s="1"/>
      <c r="D595" s="1"/>
      <c r="E595" s="1"/>
      <c r="F595" s="1"/>
      <c r="G595" s="1"/>
      <c r="H595" s="1"/>
      <c r="I595" s="1"/>
      <c r="K595" s="1"/>
      <c r="L595" s="1"/>
      <c r="M595" s="1"/>
      <c r="N595" s="1"/>
      <c r="O595" s="1"/>
      <c r="P595" s="1"/>
      <c r="Q595" s="1"/>
      <c r="R595" s="1"/>
      <c r="S595" s="7"/>
      <c r="T595" s="7"/>
      <c r="U595" s="9"/>
      <c r="V595" s="1"/>
      <c r="W595" s="1"/>
    </row>
    <row r="596" ht="21.0" customHeight="1">
      <c r="B596" s="1"/>
      <c r="C596" s="1"/>
      <c r="D596" s="1"/>
      <c r="E596" s="1"/>
      <c r="F596" s="1"/>
      <c r="G596" s="1"/>
      <c r="H596" s="1"/>
      <c r="I596" s="1"/>
      <c r="K596" s="1"/>
      <c r="L596" s="1"/>
      <c r="M596" s="1"/>
      <c r="N596" s="1"/>
      <c r="O596" s="1"/>
      <c r="P596" s="1"/>
      <c r="Q596" s="1"/>
      <c r="R596" s="1"/>
      <c r="S596" s="7"/>
      <c r="T596" s="7"/>
      <c r="U596" s="9"/>
      <c r="V596" s="1"/>
      <c r="W596" s="1"/>
    </row>
    <row r="597" ht="21.0" customHeight="1">
      <c r="B597" s="1"/>
      <c r="C597" s="1"/>
      <c r="D597" s="1"/>
      <c r="E597" s="1"/>
      <c r="F597" s="1"/>
      <c r="G597" s="1"/>
      <c r="H597" s="1"/>
      <c r="I597" s="1"/>
      <c r="K597" s="1"/>
      <c r="L597" s="1"/>
      <c r="M597" s="1"/>
      <c r="N597" s="1"/>
      <c r="O597" s="1"/>
      <c r="P597" s="1"/>
      <c r="Q597" s="1"/>
      <c r="R597" s="1"/>
      <c r="S597" s="7"/>
      <c r="T597" s="7"/>
      <c r="U597" s="9"/>
      <c r="V597" s="1"/>
      <c r="W597" s="1"/>
    </row>
    <row r="598" ht="21.0" customHeight="1">
      <c r="B598" s="1"/>
      <c r="C598" s="1"/>
      <c r="D598" s="1"/>
      <c r="E598" s="1"/>
      <c r="F598" s="1"/>
      <c r="G598" s="1"/>
      <c r="H598" s="1"/>
      <c r="I598" s="1"/>
      <c r="K598" s="1"/>
      <c r="L598" s="1"/>
      <c r="M598" s="1"/>
      <c r="N598" s="1"/>
      <c r="O598" s="1"/>
      <c r="P598" s="1"/>
      <c r="Q598" s="1"/>
      <c r="R598" s="1"/>
      <c r="S598" s="7"/>
      <c r="T598" s="7"/>
      <c r="U598" s="9"/>
      <c r="V598" s="1"/>
      <c r="W598" s="1"/>
    </row>
    <row r="599" ht="21.0" customHeight="1">
      <c r="B599" s="1"/>
      <c r="C599" s="1"/>
      <c r="D599" s="1"/>
      <c r="E599" s="1"/>
      <c r="F599" s="1"/>
      <c r="G599" s="1"/>
      <c r="H599" s="1"/>
      <c r="I599" s="1"/>
      <c r="K599" s="1"/>
      <c r="L599" s="1"/>
      <c r="M599" s="1"/>
      <c r="N599" s="1"/>
      <c r="O599" s="1"/>
      <c r="P599" s="1"/>
      <c r="Q599" s="1"/>
      <c r="R599" s="1"/>
      <c r="S599" s="7"/>
      <c r="T599" s="7"/>
      <c r="U599" s="9"/>
      <c r="V599" s="1"/>
      <c r="W599" s="1"/>
    </row>
    <row r="600" ht="21.0" customHeight="1">
      <c r="B600" s="1"/>
      <c r="C600" s="1"/>
      <c r="D600" s="1"/>
      <c r="E600" s="1"/>
      <c r="F600" s="1"/>
      <c r="G600" s="1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7"/>
      <c r="T600" s="7"/>
      <c r="U600" s="9"/>
      <c r="V600" s="1"/>
      <c r="W600" s="1"/>
    </row>
    <row r="601" ht="21.0" customHeight="1">
      <c r="B601" s="1"/>
      <c r="C601" s="1"/>
      <c r="D601" s="1"/>
      <c r="E601" s="1"/>
      <c r="F601" s="1"/>
      <c r="G601" s="1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7"/>
      <c r="T601" s="7"/>
      <c r="U601" s="9"/>
      <c r="V601" s="1"/>
      <c r="W601" s="1"/>
    </row>
    <row r="602" ht="21.0" customHeight="1">
      <c r="B602" s="1"/>
      <c r="C602" s="1"/>
      <c r="D602" s="1"/>
      <c r="E602" s="1"/>
      <c r="F602" s="1"/>
      <c r="G602" s="1"/>
      <c r="H602" s="1"/>
      <c r="I602" s="1"/>
      <c r="K602" s="1"/>
      <c r="L602" s="1"/>
      <c r="M602" s="1"/>
      <c r="N602" s="1"/>
      <c r="O602" s="1"/>
      <c r="P602" s="1"/>
      <c r="Q602" s="1"/>
      <c r="R602" s="1"/>
      <c r="S602" s="7"/>
      <c r="T602" s="7"/>
      <c r="U602" s="9"/>
      <c r="V602" s="1"/>
      <c r="W602" s="1"/>
    </row>
    <row r="603" ht="21.0" customHeight="1">
      <c r="B603" s="1"/>
      <c r="C603" s="1"/>
      <c r="D603" s="1"/>
      <c r="E603" s="1"/>
      <c r="F603" s="1"/>
      <c r="G603" s="1"/>
      <c r="H603" s="1"/>
      <c r="I603" s="1"/>
      <c r="K603" s="1"/>
      <c r="L603" s="1"/>
      <c r="M603" s="1"/>
      <c r="N603" s="1"/>
      <c r="O603" s="1"/>
      <c r="P603" s="1"/>
      <c r="Q603" s="1"/>
      <c r="R603" s="1"/>
      <c r="S603" s="7"/>
      <c r="T603" s="7"/>
      <c r="U603" s="9"/>
      <c r="V603" s="1"/>
      <c r="W603" s="1"/>
    </row>
    <row r="604" ht="21.0" customHeight="1">
      <c r="B604" s="1"/>
      <c r="C604" s="1"/>
      <c r="D604" s="1"/>
      <c r="E604" s="1"/>
      <c r="F604" s="1"/>
      <c r="G604" s="1"/>
      <c r="H604" s="1"/>
      <c r="I604" s="1"/>
      <c r="K604" s="1"/>
      <c r="L604" s="1"/>
      <c r="M604" s="1"/>
      <c r="N604" s="1"/>
      <c r="O604" s="1"/>
      <c r="P604" s="1"/>
      <c r="Q604" s="1"/>
      <c r="R604" s="1"/>
      <c r="S604" s="7"/>
      <c r="T604" s="7"/>
      <c r="U604" s="9"/>
      <c r="V604" s="1"/>
      <c r="W604" s="1"/>
    </row>
    <row r="605" ht="21.0" customHeight="1">
      <c r="B605" s="1"/>
      <c r="C605" s="1"/>
      <c r="D605" s="1"/>
      <c r="E605" s="1"/>
      <c r="F605" s="1"/>
      <c r="G605" s="1"/>
      <c r="H605" s="1"/>
      <c r="I605" s="1"/>
      <c r="K605" s="1"/>
      <c r="L605" s="1"/>
      <c r="M605" s="1"/>
      <c r="N605" s="1"/>
      <c r="O605" s="1"/>
      <c r="P605" s="1"/>
      <c r="Q605" s="1"/>
      <c r="R605" s="1"/>
      <c r="S605" s="7"/>
      <c r="T605" s="7"/>
      <c r="U605" s="9"/>
      <c r="V605" s="1"/>
      <c r="W605" s="1"/>
    </row>
    <row r="606" ht="21.0" customHeight="1">
      <c r="B606" s="1"/>
      <c r="C606" s="1"/>
      <c r="D606" s="1"/>
      <c r="E606" s="1"/>
      <c r="F606" s="1"/>
      <c r="G606" s="1"/>
      <c r="H606" s="1"/>
      <c r="I606" s="1"/>
      <c r="K606" s="1"/>
      <c r="L606" s="1"/>
      <c r="M606" s="1"/>
      <c r="N606" s="1"/>
      <c r="O606" s="1"/>
      <c r="P606" s="1"/>
      <c r="Q606" s="1"/>
      <c r="R606" s="1"/>
      <c r="S606" s="7"/>
      <c r="T606" s="7"/>
      <c r="U606" s="9"/>
      <c r="V606" s="1"/>
      <c r="W606" s="1"/>
    </row>
    <row r="607" ht="21.0" customHeight="1">
      <c r="B607" s="1"/>
      <c r="C607" s="1"/>
      <c r="D607" s="1"/>
      <c r="E607" s="1"/>
      <c r="F607" s="1"/>
      <c r="G607" s="1"/>
      <c r="H607" s="1"/>
      <c r="I607" s="1"/>
      <c r="K607" s="1"/>
      <c r="L607" s="1"/>
      <c r="M607" s="1"/>
      <c r="N607" s="1"/>
      <c r="O607" s="1"/>
      <c r="P607" s="1"/>
      <c r="Q607" s="1"/>
      <c r="R607" s="1"/>
      <c r="S607" s="7"/>
      <c r="T607" s="7"/>
      <c r="U607" s="9"/>
      <c r="V607" s="1"/>
      <c r="W607" s="1"/>
    </row>
    <row r="608" ht="21.0" customHeight="1">
      <c r="B608" s="1"/>
      <c r="C608" s="1"/>
      <c r="D608" s="1"/>
      <c r="E608" s="1"/>
      <c r="F608" s="1"/>
      <c r="G608" s="1"/>
      <c r="H608" s="1"/>
      <c r="I608" s="1"/>
      <c r="K608" s="1"/>
      <c r="L608" s="1"/>
      <c r="M608" s="1"/>
      <c r="N608" s="1"/>
      <c r="O608" s="1"/>
      <c r="P608" s="1"/>
      <c r="Q608" s="1"/>
      <c r="R608" s="1"/>
      <c r="S608" s="7"/>
      <c r="T608" s="7"/>
      <c r="U608" s="9"/>
      <c r="V608" s="1"/>
      <c r="W608" s="1"/>
    </row>
    <row r="609" ht="21.0" customHeight="1">
      <c r="B609" s="1"/>
      <c r="C609" s="1"/>
      <c r="D609" s="1"/>
      <c r="E609" s="1"/>
      <c r="F609" s="1"/>
      <c r="G609" s="1"/>
      <c r="H609" s="1"/>
      <c r="I609" s="1"/>
      <c r="K609" s="1"/>
      <c r="L609" s="1"/>
      <c r="M609" s="1"/>
      <c r="N609" s="1"/>
      <c r="O609" s="1"/>
      <c r="P609" s="1"/>
      <c r="Q609" s="1"/>
      <c r="R609" s="1"/>
      <c r="S609" s="7"/>
      <c r="T609" s="7"/>
      <c r="U609" s="9"/>
      <c r="V609" s="1"/>
      <c r="W609" s="1"/>
    </row>
    <row r="610" ht="21.0" customHeight="1">
      <c r="B610" s="1"/>
      <c r="C610" s="1"/>
      <c r="D610" s="1"/>
      <c r="E610" s="1"/>
      <c r="F610" s="1"/>
      <c r="G610" s="1"/>
      <c r="H610" s="1"/>
      <c r="I610" s="1"/>
      <c r="K610" s="1"/>
      <c r="L610" s="1"/>
      <c r="M610" s="1"/>
      <c r="N610" s="1"/>
      <c r="O610" s="1"/>
      <c r="P610" s="1"/>
      <c r="Q610" s="1"/>
      <c r="R610" s="1"/>
      <c r="S610" s="7"/>
      <c r="T610" s="7"/>
      <c r="U610" s="9"/>
      <c r="V610" s="1"/>
      <c r="W610" s="1"/>
    </row>
    <row r="611" ht="21.0" customHeight="1">
      <c r="B611" s="1"/>
      <c r="C611" s="1"/>
      <c r="D611" s="1"/>
      <c r="E611" s="1"/>
      <c r="F611" s="1"/>
      <c r="G611" s="1"/>
      <c r="H611" s="1"/>
      <c r="I611" s="1"/>
      <c r="K611" s="1"/>
      <c r="L611" s="1"/>
      <c r="M611" s="1"/>
      <c r="N611" s="1"/>
      <c r="O611" s="1"/>
      <c r="P611" s="1"/>
      <c r="Q611" s="1"/>
      <c r="R611" s="1"/>
      <c r="S611" s="7"/>
      <c r="T611" s="7"/>
      <c r="U611" s="9"/>
      <c r="V611" s="1"/>
      <c r="W611" s="1"/>
    </row>
    <row r="612" ht="21.0" customHeight="1">
      <c r="B612" s="1"/>
      <c r="C612" s="1"/>
      <c r="D612" s="1"/>
      <c r="E612" s="1"/>
      <c r="F612" s="1"/>
      <c r="G612" s="1"/>
      <c r="H612" s="1"/>
      <c r="I612" s="1"/>
      <c r="K612" s="1"/>
      <c r="L612" s="1"/>
      <c r="M612" s="1"/>
      <c r="N612" s="1"/>
      <c r="O612" s="1"/>
      <c r="P612" s="1"/>
      <c r="Q612" s="1"/>
      <c r="R612" s="1"/>
      <c r="S612" s="7"/>
      <c r="T612" s="7"/>
      <c r="U612" s="9"/>
      <c r="V612" s="1"/>
      <c r="W612" s="1"/>
    </row>
    <row r="613" ht="21.0" customHeight="1">
      <c r="B613" s="1"/>
      <c r="C613" s="1"/>
      <c r="D613" s="1"/>
      <c r="E613" s="1"/>
      <c r="F613" s="1"/>
      <c r="G613" s="1"/>
      <c r="H613" s="1"/>
      <c r="I613" s="1"/>
      <c r="K613" s="1"/>
      <c r="L613" s="1"/>
      <c r="M613" s="1"/>
      <c r="N613" s="1"/>
      <c r="O613" s="1"/>
      <c r="P613" s="1"/>
      <c r="Q613" s="1"/>
      <c r="R613" s="1"/>
      <c r="S613" s="7"/>
      <c r="T613" s="7"/>
      <c r="U613" s="9"/>
      <c r="V613" s="1"/>
      <c r="W613" s="1"/>
    </row>
    <row r="614" ht="21.0" customHeight="1">
      <c r="B614" s="1"/>
      <c r="C614" s="1"/>
      <c r="D614" s="1"/>
      <c r="E614" s="1"/>
      <c r="F614" s="1"/>
      <c r="G614" s="1"/>
      <c r="H614" s="1"/>
      <c r="I614" s="1"/>
      <c r="K614" s="1"/>
      <c r="L614" s="1"/>
      <c r="M614" s="1"/>
      <c r="N614" s="1"/>
      <c r="O614" s="1"/>
      <c r="P614" s="1"/>
      <c r="Q614" s="1"/>
      <c r="R614" s="1"/>
      <c r="S614" s="7"/>
      <c r="T614" s="7"/>
      <c r="U614" s="9"/>
      <c r="V614" s="1"/>
      <c r="W614" s="1"/>
    </row>
    <row r="615" ht="21.0" customHeight="1">
      <c r="B615" s="1"/>
      <c r="C615" s="1"/>
      <c r="D615" s="1"/>
      <c r="E615" s="1"/>
      <c r="F615" s="1"/>
      <c r="G615" s="1"/>
      <c r="H615" s="1"/>
      <c r="I615" s="1"/>
      <c r="K615" s="1"/>
      <c r="L615" s="1"/>
      <c r="M615" s="1"/>
      <c r="N615" s="1"/>
      <c r="O615" s="1"/>
      <c r="P615" s="1"/>
      <c r="Q615" s="1"/>
      <c r="R615" s="1"/>
      <c r="S615" s="7"/>
      <c r="T615" s="7"/>
      <c r="U615" s="9"/>
      <c r="V615" s="1"/>
      <c r="W615" s="1"/>
    </row>
    <row r="616" ht="21.0" customHeight="1">
      <c r="B616" s="1"/>
      <c r="C616" s="1"/>
      <c r="D616" s="1"/>
      <c r="E616" s="1"/>
      <c r="F616" s="1"/>
      <c r="G616" s="1"/>
      <c r="H616" s="1"/>
      <c r="I616" s="1"/>
      <c r="K616" s="1"/>
      <c r="L616" s="1"/>
      <c r="M616" s="1"/>
      <c r="N616" s="1"/>
      <c r="O616" s="1"/>
      <c r="P616" s="1"/>
      <c r="Q616" s="1"/>
      <c r="R616" s="1"/>
      <c r="S616" s="7"/>
      <c r="T616" s="7"/>
      <c r="U616" s="9"/>
      <c r="V616" s="1"/>
      <c r="W616" s="1"/>
    </row>
    <row r="617" ht="21.0" customHeight="1">
      <c r="B617" s="1"/>
      <c r="C617" s="1"/>
      <c r="D617" s="1"/>
      <c r="E617" s="1"/>
      <c r="F617" s="1"/>
      <c r="G617" s="1"/>
      <c r="H617" s="1"/>
      <c r="I617" s="1"/>
      <c r="K617" s="1"/>
      <c r="L617" s="1"/>
      <c r="M617" s="1"/>
      <c r="N617" s="1"/>
      <c r="O617" s="1"/>
      <c r="P617" s="1"/>
      <c r="Q617" s="1"/>
      <c r="R617" s="1"/>
      <c r="S617" s="7"/>
      <c r="T617" s="7"/>
      <c r="U617" s="9"/>
      <c r="V617" s="1"/>
      <c r="W617" s="1"/>
    </row>
    <row r="618" ht="21.0" customHeight="1">
      <c r="B618" s="1"/>
      <c r="C618" s="1"/>
      <c r="D618" s="1"/>
      <c r="E618" s="1"/>
      <c r="F618" s="1"/>
      <c r="G618" s="1"/>
      <c r="H618" s="1"/>
      <c r="I618" s="1"/>
      <c r="K618" s="1"/>
      <c r="L618" s="1"/>
      <c r="M618" s="1"/>
      <c r="N618" s="1"/>
      <c r="O618" s="1"/>
      <c r="P618" s="1"/>
      <c r="Q618" s="1"/>
      <c r="R618" s="1"/>
      <c r="S618" s="7"/>
      <c r="T618" s="7"/>
      <c r="U618" s="9"/>
      <c r="V618" s="1"/>
      <c r="W618" s="1"/>
    </row>
    <row r="619" ht="21.0" customHeight="1">
      <c r="B619" s="1"/>
      <c r="C619" s="1"/>
      <c r="D619" s="1"/>
      <c r="E619" s="1"/>
      <c r="F619" s="1"/>
      <c r="G619" s="1"/>
      <c r="H619" s="1"/>
      <c r="I619" s="1"/>
      <c r="K619" s="1"/>
      <c r="L619" s="1"/>
      <c r="M619" s="1"/>
      <c r="N619" s="1"/>
      <c r="O619" s="1"/>
      <c r="P619" s="1"/>
      <c r="Q619" s="1"/>
      <c r="R619" s="1"/>
      <c r="S619" s="7"/>
      <c r="T619" s="7"/>
      <c r="U619" s="9"/>
      <c r="V619" s="1"/>
      <c r="W619" s="1"/>
    </row>
    <row r="620" ht="21.0" customHeight="1">
      <c r="B620" s="1"/>
      <c r="C620" s="1"/>
      <c r="D620" s="1"/>
      <c r="E620" s="1"/>
      <c r="F620" s="1"/>
      <c r="G620" s="1"/>
      <c r="H620" s="1"/>
      <c r="I620" s="1"/>
      <c r="K620" s="1"/>
      <c r="L620" s="1"/>
      <c r="M620" s="1"/>
      <c r="N620" s="1"/>
      <c r="O620" s="1"/>
      <c r="P620" s="1"/>
      <c r="Q620" s="1"/>
      <c r="R620" s="1"/>
      <c r="S620" s="7"/>
      <c r="T620" s="7"/>
      <c r="U620" s="9"/>
      <c r="V620" s="1"/>
      <c r="W620" s="1"/>
    </row>
    <row r="621" ht="21.0" customHeight="1">
      <c r="B621" s="1"/>
      <c r="C621" s="1"/>
      <c r="D621" s="1"/>
      <c r="E621" s="1"/>
      <c r="F621" s="1"/>
      <c r="G621" s="1"/>
      <c r="H621" s="1"/>
      <c r="I621" s="1"/>
      <c r="K621" s="1"/>
      <c r="L621" s="1"/>
      <c r="M621" s="1"/>
      <c r="N621" s="1"/>
      <c r="O621" s="1"/>
      <c r="P621" s="1"/>
      <c r="Q621" s="1"/>
      <c r="R621" s="1"/>
      <c r="S621" s="7"/>
      <c r="T621" s="7"/>
      <c r="U621" s="9"/>
      <c r="V621" s="1"/>
      <c r="W621" s="1"/>
    </row>
    <row r="622" ht="21.0" customHeight="1">
      <c r="B622" s="1"/>
      <c r="C622" s="1"/>
      <c r="D622" s="1"/>
      <c r="E622" s="1"/>
      <c r="F622" s="1"/>
      <c r="G622" s="1"/>
      <c r="H622" s="1"/>
      <c r="I622" s="1"/>
      <c r="K622" s="1"/>
      <c r="L622" s="1"/>
      <c r="M622" s="1"/>
      <c r="N622" s="1"/>
      <c r="O622" s="1"/>
      <c r="P622" s="1"/>
      <c r="Q622" s="1"/>
      <c r="R622" s="1"/>
      <c r="S622" s="7"/>
      <c r="T622" s="7"/>
      <c r="U622" s="9"/>
      <c r="V622" s="1"/>
      <c r="W622" s="1"/>
    </row>
    <row r="623" ht="21.0" customHeight="1">
      <c r="B623" s="1"/>
      <c r="C623" s="1"/>
      <c r="D623" s="1"/>
      <c r="E623" s="1"/>
      <c r="F623" s="1"/>
      <c r="G623" s="1"/>
      <c r="H623" s="1"/>
      <c r="I623" s="1"/>
      <c r="K623" s="1"/>
      <c r="L623" s="1"/>
      <c r="M623" s="1"/>
      <c r="N623" s="1"/>
      <c r="O623" s="1"/>
      <c r="P623" s="1"/>
      <c r="Q623" s="1"/>
      <c r="R623" s="1"/>
      <c r="S623" s="7"/>
      <c r="T623" s="7"/>
      <c r="U623" s="9"/>
      <c r="V623" s="1"/>
      <c r="W623" s="1"/>
    </row>
    <row r="624" ht="21.0" customHeight="1">
      <c r="B624" s="1"/>
      <c r="C624" s="1"/>
      <c r="D624" s="1"/>
      <c r="E624" s="1"/>
      <c r="F624" s="1"/>
      <c r="G624" s="1"/>
      <c r="H624" s="1"/>
      <c r="I624" s="1"/>
      <c r="K624" s="1"/>
      <c r="L624" s="1"/>
      <c r="M624" s="1"/>
      <c r="N624" s="1"/>
      <c r="O624" s="1"/>
      <c r="P624" s="1"/>
      <c r="Q624" s="1"/>
      <c r="R624" s="1"/>
      <c r="S624" s="7"/>
      <c r="T624" s="7"/>
      <c r="U624" s="9"/>
      <c r="V624" s="1"/>
      <c r="W624" s="1"/>
    </row>
    <row r="625" ht="21.0" customHeight="1">
      <c r="B625" s="1"/>
      <c r="C625" s="1"/>
      <c r="D625" s="1"/>
      <c r="E625" s="1"/>
      <c r="F625" s="1"/>
      <c r="G625" s="1"/>
      <c r="H625" s="1"/>
      <c r="I625" s="1"/>
      <c r="K625" s="1"/>
      <c r="L625" s="1"/>
      <c r="M625" s="1"/>
      <c r="N625" s="1"/>
      <c r="O625" s="1"/>
      <c r="P625" s="1"/>
      <c r="Q625" s="1"/>
      <c r="R625" s="1"/>
      <c r="S625" s="7"/>
      <c r="T625" s="7"/>
      <c r="U625" s="9"/>
      <c r="V625" s="1"/>
      <c r="W625" s="1"/>
    </row>
    <row r="626" ht="21.0" customHeight="1">
      <c r="B626" s="1"/>
      <c r="C626" s="1"/>
      <c r="D626" s="1"/>
      <c r="E626" s="1"/>
      <c r="F626" s="1"/>
      <c r="G626" s="1"/>
      <c r="H626" s="1"/>
      <c r="I626" s="1"/>
      <c r="K626" s="1"/>
      <c r="L626" s="1"/>
      <c r="M626" s="1"/>
      <c r="N626" s="1"/>
      <c r="O626" s="1"/>
      <c r="P626" s="1"/>
      <c r="Q626" s="1"/>
      <c r="R626" s="1"/>
      <c r="S626" s="7"/>
      <c r="T626" s="7"/>
      <c r="U626" s="9"/>
      <c r="V626" s="1"/>
      <c r="W626" s="1"/>
    </row>
    <row r="627" ht="21.0" customHeight="1">
      <c r="B627" s="1"/>
      <c r="C627" s="1"/>
      <c r="D627" s="1"/>
      <c r="E627" s="1"/>
      <c r="F627" s="1"/>
      <c r="G627" s="1"/>
      <c r="H627" s="1"/>
      <c r="I627" s="1"/>
      <c r="K627" s="1"/>
      <c r="L627" s="1"/>
      <c r="M627" s="1"/>
      <c r="N627" s="1"/>
      <c r="O627" s="1"/>
      <c r="P627" s="1"/>
      <c r="Q627" s="1"/>
      <c r="R627" s="1"/>
      <c r="S627" s="7"/>
      <c r="T627" s="7"/>
      <c r="U627" s="9"/>
      <c r="V627" s="1"/>
      <c r="W627" s="1"/>
    </row>
    <row r="628" ht="21.0" customHeight="1">
      <c r="B628" s="1"/>
      <c r="C628" s="1"/>
      <c r="D628" s="1"/>
      <c r="E628" s="1"/>
      <c r="F628" s="1"/>
      <c r="G628" s="1"/>
      <c r="H628" s="1"/>
      <c r="I628" s="1"/>
      <c r="K628" s="1"/>
      <c r="L628" s="1"/>
      <c r="M628" s="1"/>
      <c r="N628" s="1"/>
      <c r="O628" s="1"/>
      <c r="P628" s="1"/>
      <c r="Q628" s="1"/>
      <c r="R628" s="1"/>
      <c r="S628" s="7"/>
      <c r="T628" s="7"/>
      <c r="U628" s="9"/>
      <c r="V628" s="1"/>
      <c r="W628" s="1"/>
    </row>
    <row r="629" ht="21.0" customHeight="1">
      <c r="B629" s="1"/>
      <c r="C629" s="1"/>
      <c r="D629" s="1"/>
      <c r="E629" s="1"/>
      <c r="F629" s="1"/>
      <c r="G629" s="1"/>
      <c r="H629" s="1"/>
      <c r="I629" s="1"/>
      <c r="K629" s="1"/>
      <c r="L629" s="1"/>
      <c r="M629" s="1"/>
      <c r="N629" s="1"/>
      <c r="O629" s="1"/>
      <c r="P629" s="1"/>
      <c r="Q629" s="1"/>
      <c r="R629" s="1"/>
      <c r="S629" s="7"/>
      <c r="T629" s="7"/>
      <c r="U629" s="9"/>
      <c r="V629" s="1"/>
      <c r="W629" s="1"/>
    </row>
    <row r="630" ht="21.0" customHeight="1">
      <c r="B630" s="1"/>
      <c r="C630" s="1"/>
      <c r="D630" s="1"/>
      <c r="E630" s="1"/>
      <c r="F630" s="1"/>
      <c r="G630" s="1"/>
      <c r="H630" s="1"/>
      <c r="I630" s="1"/>
      <c r="K630" s="1"/>
      <c r="L630" s="1"/>
      <c r="M630" s="1"/>
      <c r="N630" s="1"/>
      <c r="O630" s="1"/>
      <c r="P630" s="1"/>
      <c r="Q630" s="1"/>
      <c r="R630" s="1"/>
      <c r="S630" s="7"/>
      <c r="T630" s="7"/>
      <c r="U630" s="9"/>
      <c r="V630" s="1"/>
      <c r="W630" s="1"/>
    </row>
    <row r="631" ht="21.0" customHeight="1">
      <c r="B631" s="1"/>
      <c r="C631" s="1"/>
      <c r="D631" s="1"/>
      <c r="E631" s="1"/>
      <c r="F631" s="1"/>
      <c r="G631" s="1"/>
      <c r="H631" s="1"/>
      <c r="I631" s="1"/>
      <c r="K631" s="1"/>
      <c r="L631" s="1"/>
      <c r="M631" s="1"/>
      <c r="N631" s="1"/>
      <c r="O631" s="1"/>
      <c r="P631" s="1"/>
      <c r="Q631" s="1"/>
      <c r="R631" s="1"/>
      <c r="S631" s="7"/>
      <c r="T631" s="7"/>
      <c r="U631" s="9"/>
      <c r="V631" s="1"/>
      <c r="W631" s="1"/>
    </row>
    <row r="632" ht="21.0" customHeight="1">
      <c r="B632" s="1"/>
      <c r="C632" s="1"/>
      <c r="D632" s="1"/>
      <c r="E632" s="1"/>
      <c r="F632" s="1"/>
      <c r="G632" s="1"/>
      <c r="H632" s="1"/>
      <c r="I632" s="1"/>
      <c r="K632" s="1"/>
      <c r="L632" s="1"/>
      <c r="M632" s="1"/>
      <c r="N632" s="1"/>
      <c r="O632" s="1"/>
      <c r="P632" s="1"/>
      <c r="Q632" s="1"/>
      <c r="R632" s="1"/>
      <c r="S632" s="7"/>
      <c r="T632" s="7"/>
      <c r="U632" s="9"/>
      <c r="V632" s="1"/>
      <c r="W632" s="1"/>
    </row>
    <row r="633" ht="21.0" customHeight="1">
      <c r="B633" s="1"/>
      <c r="C633" s="1"/>
      <c r="D633" s="1"/>
      <c r="E633" s="1"/>
      <c r="F633" s="1"/>
      <c r="G633" s="1"/>
      <c r="H633" s="1"/>
      <c r="I633" s="1"/>
      <c r="K633" s="1"/>
      <c r="L633" s="1"/>
      <c r="M633" s="1"/>
      <c r="N633" s="1"/>
      <c r="O633" s="1"/>
      <c r="P633" s="1"/>
      <c r="Q633" s="1"/>
      <c r="R633" s="1"/>
      <c r="S633" s="7"/>
      <c r="T633" s="7"/>
      <c r="U633" s="9"/>
      <c r="V633" s="1"/>
      <c r="W633" s="1"/>
    </row>
    <row r="634" ht="21.0" customHeight="1">
      <c r="B634" s="1"/>
      <c r="C634" s="1"/>
      <c r="D634" s="1"/>
      <c r="E634" s="1"/>
      <c r="F634" s="1"/>
      <c r="G634" s="1"/>
      <c r="H634" s="1"/>
      <c r="I634" s="1"/>
      <c r="K634" s="1"/>
      <c r="L634" s="1"/>
      <c r="M634" s="1"/>
      <c r="N634" s="1"/>
      <c r="O634" s="1"/>
      <c r="P634" s="1"/>
      <c r="Q634" s="1"/>
      <c r="R634" s="1"/>
      <c r="S634" s="7"/>
      <c r="T634" s="7"/>
      <c r="U634" s="9"/>
      <c r="V634" s="1"/>
      <c r="W634" s="1"/>
    </row>
    <row r="635" ht="21.0" customHeight="1">
      <c r="B635" s="1"/>
      <c r="C635" s="1"/>
      <c r="D635" s="1"/>
      <c r="E635" s="1"/>
      <c r="F635" s="1"/>
      <c r="G635" s="1"/>
      <c r="H635" s="1"/>
      <c r="I635" s="1"/>
      <c r="K635" s="1"/>
      <c r="L635" s="1"/>
      <c r="M635" s="1"/>
      <c r="N635" s="1"/>
      <c r="O635" s="1"/>
      <c r="P635" s="1"/>
      <c r="Q635" s="1"/>
      <c r="R635" s="1"/>
      <c r="S635" s="7"/>
      <c r="T635" s="7"/>
      <c r="U635" s="9"/>
      <c r="V635" s="1"/>
      <c r="W635" s="1"/>
    </row>
    <row r="636" ht="21.0" customHeight="1">
      <c r="B636" s="1"/>
      <c r="C636" s="1"/>
      <c r="D636" s="1"/>
      <c r="E636" s="1"/>
      <c r="F636" s="1"/>
      <c r="G636" s="1"/>
      <c r="H636" s="1"/>
      <c r="I636" s="1"/>
      <c r="K636" s="1"/>
      <c r="L636" s="1"/>
      <c r="M636" s="1"/>
      <c r="N636" s="1"/>
      <c r="O636" s="1"/>
      <c r="P636" s="1"/>
      <c r="Q636" s="1"/>
      <c r="R636" s="1"/>
      <c r="S636" s="7"/>
      <c r="T636" s="7"/>
      <c r="U636" s="9"/>
      <c r="V636" s="1"/>
      <c r="W636" s="1"/>
    </row>
    <row r="637" ht="21.0" customHeight="1">
      <c r="B637" s="1"/>
      <c r="C637" s="1"/>
      <c r="D637" s="1"/>
      <c r="E637" s="1"/>
      <c r="F637" s="1"/>
      <c r="G637" s="1"/>
      <c r="H637" s="1"/>
      <c r="I637" s="1"/>
      <c r="K637" s="1"/>
      <c r="L637" s="1"/>
      <c r="M637" s="1"/>
      <c r="N637" s="1"/>
      <c r="O637" s="1"/>
      <c r="P637" s="1"/>
      <c r="Q637" s="1"/>
      <c r="R637" s="1"/>
      <c r="S637" s="7"/>
      <c r="T637" s="7"/>
      <c r="U637" s="9"/>
      <c r="V637" s="1"/>
      <c r="W637" s="1"/>
    </row>
    <row r="638" ht="21.0" customHeight="1">
      <c r="B638" s="1"/>
      <c r="C638" s="1"/>
      <c r="D638" s="1"/>
      <c r="E638" s="1"/>
      <c r="F638" s="1"/>
      <c r="G638" s="1"/>
      <c r="H638" s="1"/>
      <c r="I638" s="1"/>
      <c r="K638" s="1"/>
      <c r="L638" s="1"/>
      <c r="M638" s="1"/>
      <c r="N638" s="1"/>
      <c r="O638" s="1"/>
      <c r="P638" s="1"/>
      <c r="Q638" s="1"/>
      <c r="R638" s="1"/>
      <c r="S638" s="7"/>
      <c r="T638" s="7"/>
      <c r="U638" s="9"/>
      <c r="V638" s="1"/>
      <c r="W638" s="1"/>
    </row>
    <row r="639" ht="21.0" customHeight="1">
      <c r="B639" s="1"/>
      <c r="C639" s="1"/>
      <c r="D639" s="1"/>
      <c r="E639" s="1"/>
      <c r="F639" s="1"/>
      <c r="G639" s="1"/>
      <c r="H639" s="1"/>
      <c r="I639" s="1"/>
      <c r="K639" s="1"/>
      <c r="L639" s="1"/>
      <c r="M639" s="1"/>
      <c r="N639" s="1"/>
      <c r="O639" s="1"/>
      <c r="P639" s="1"/>
      <c r="Q639" s="1"/>
      <c r="R639" s="1"/>
      <c r="S639" s="7"/>
      <c r="T639" s="7"/>
      <c r="U639" s="9"/>
      <c r="V639" s="1"/>
      <c r="W639" s="1"/>
    </row>
    <row r="640" ht="21.0" customHeight="1">
      <c r="B640" s="1"/>
      <c r="C640" s="1"/>
      <c r="D640" s="1"/>
      <c r="E640" s="1"/>
      <c r="F640" s="1"/>
      <c r="G640" s="1"/>
      <c r="H640" s="1"/>
      <c r="I640" s="1"/>
      <c r="K640" s="1"/>
      <c r="L640" s="1"/>
      <c r="M640" s="1"/>
      <c r="N640" s="1"/>
      <c r="O640" s="1"/>
      <c r="P640" s="1"/>
      <c r="Q640" s="1"/>
      <c r="R640" s="1"/>
      <c r="S640" s="7"/>
      <c r="T640" s="7"/>
      <c r="U640" s="9"/>
      <c r="V640" s="1"/>
      <c r="W640" s="1"/>
    </row>
    <row r="641" ht="21.0" customHeight="1">
      <c r="B641" s="1"/>
      <c r="C641" s="1"/>
      <c r="D641" s="1"/>
      <c r="E641" s="1"/>
      <c r="F641" s="1"/>
      <c r="G641" s="1"/>
      <c r="H641" s="1"/>
      <c r="I641" s="1"/>
      <c r="K641" s="1"/>
      <c r="L641" s="1"/>
      <c r="M641" s="1"/>
      <c r="N641" s="1"/>
      <c r="O641" s="1"/>
      <c r="P641" s="1"/>
      <c r="Q641" s="1"/>
      <c r="R641" s="1"/>
      <c r="S641" s="7"/>
      <c r="T641" s="7"/>
      <c r="U641" s="9"/>
      <c r="V641" s="1"/>
      <c r="W641" s="1"/>
    </row>
    <row r="642" ht="21.0" customHeight="1">
      <c r="B642" s="1"/>
      <c r="C642" s="1"/>
      <c r="D642" s="1"/>
      <c r="E642" s="1"/>
      <c r="F642" s="1"/>
      <c r="G642" s="1"/>
      <c r="H642" s="1"/>
      <c r="I642" s="1"/>
      <c r="K642" s="1"/>
      <c r="L642" s="1"/>
      <c r="M642" s="1"/>
      <c r="N642" s="1"/>
      <c r="O642" s="1"/>
      <c r="P642" s="1"/>
      <c r="Q642" s="1"/>
      <c r="R642" s="1"/>
      <c r="S642" s="7"/>
      <c r="T642" s="7"/>
      <c r="U642" s="9"/>
      <c r="V642" s="1"/>
      <c r="W642" s="1"/>
    </row>
    <row r="643" ht="21.0" customHeight="1">
      <c r="B643" s="1"/>
      <c r="C643" s="1"/>
      <c r="D643" s="1"/>
      <c r="E643" s="1"/>
      <c r="F643" s="1"/>
      <c r="G643" s="1"/>
      <c r="H643" s="1"/>
      <c r="I643" s="1"/>
      <c r="K643" s="1"/>
      <c r="L643" s="1"/>
      <c r="M643" s="1"/>
      <c r="N643" s="1"/>
      <c r="O643" s="1"/>
      <c r="P643" s="1"/>
      <c r="Q643" s="1"/>
      <c r="R643" s="1"/>
      <c r="S643" s="7"/>
      <c r="T643" s="7"/>
      <c r="U643" s="9"/>
      <c r="V643" s="1"/>
      <c r="W643" s="1"/>
    </row>
    <row r="644" ht="21.0" customHeight="1">
      <c r="B644" s="1"/>
      <c r="C644" s="1"/>
      <c r="D644" s="1"/>
      <c r="E644" s="1"/>
      <c r="F644" s="1"/>
      <c r="G644" s="1"/>
      <c r="H644" s="1"/>
      <c r="I644" s="1"/>
      <c r="K644" s="1"/>
      <c r="L644" s="1"/>
      <c r="M644" s="1"/>
      <c r="N644" s="1"/>
      <c r="O644" s="1"/>
      <c r="P644" s="1"/>
      <c r="Q644" s="1"/>
      <c r="R644" s="1"/>
      <c r="S644" s="7"/>
      <c r="T644" s="7"/>
      <c r="U644" s="9"/>
      <c r="V644" s="1"/>
      <c r="W644" s="1"/>
    </row>
    <row r="645" ht="21.0" customHeight="1">
      <c r="B645" s="1"/>
      <c r="C645" s="1"/>
      <c r="D645" s="1"/>
      <c r="E645" s="1"/>
      <c r="F645" s="1"/>
      <c r="G645" s="1"/>
      <c r="H645" s="1"/>
      <c r="I645" s="1"/>
      <c r="K645" s="1"/>
      <c r="L645" s="1"/>
      <c r="M645" s="1"/>
      <c r="N645" s="1"/>
      <c r="O645" s="1"/>
      <c r="P645" s="1"/>
      <c r="Q645" s="1"/>
      <c r="R645" s="1"/>
      <c r="S645" s="7"/>
      <c r="T645" s="7"/>
      <c r="U645" s="9"/>
      <c r="V645" s="1"/>
      <c r="W645" s="1"/>
    </row>
    <row r="646" ht="21.0" customHeight="1">
      <c r="B646" s="1"/>
      <c r="C646" s="1"/>
      <c r="D646" s="1"/>
      <c r="E646" s="1"/>
      <c r="F646" s="1"/>
      <c r="G646" s="1"/>
      <c r="H646" s="1"/>
      <c r="I646" s="1"/>
      <c r="K646" s="1"/>
      <c r="L646" s="1"/>
      <c r="M646" s="1"/>
      <c r="N646" s="1"/>
      <c r="O646" s="1"/>
      <c r="P646" s="1"/>
      <c r="Q646" s="1"/>
      <c r="R646" s="1"/>
      <c r="S646" s="7"/>
      <c r="T646" s="7"/>
      <c r="U646" s="9"/>
      <c r="V646" s="1"/>
      <c r="W646" s="1"/>
    </row>
    <row r="647" ht="21.0" customHeight="1">
      <c r="B647" s="1"/>
      <c r="C647" s="1"/>
      <c r="D647" s="1"/>
      <c r="E647" s="1"/>
      <c r="F647" s="1"/>
      <c r="G647" s="1"/>
      <c r="H647" s="1"/>
      <c r="I647" s="1"/>
      <c r="K647" s="1"/>
      <c r="L647" s="1"/>
      <c r="M647" s="1"/>
      <c r="N647" s="1"/>
      <c r="O647" s="1"/>
      <c r="P647" s="1"/>
      <c r="Q647" s="1"/>
      <c r="R647" s="1"/>
      <c r="S647" s="7"/>
      <c r="T647" s="7"/>
      <c r="U647" s="9"/>
      <c r="V647" s="1"/>
      <c r="W647" s="1"/>
    </row>
    <row r="648" ht="21.0" customHeight="1">
      <c r="B648" s="1"/>
      <c r="C648" s="1"/>
      <c r="D648" s="1"/>
      <c r="E648" s="1"/>
      <c r="F648" s="1"/>
      <c r="G648" s="1"/>
      <c r="H648" s="1"/>
      <c r="I648" s="1"/>
      <c r="K648" s="1"/>
      <c r="L648" s="1"/>
      <c r="M648" s="1"/>
      <c r="N648" s="1"/>
      <c r="O648" s="1"/>
      <c r="P648" s="1"/>
      <c r="Q648" s="1"/>
      <c r="R648" s="1"/>
      <c r="S648" s="7"/>
      <c r="T648" s="7"/>
      <c r="U648" s="9"/>
      <c r="V648" s="1"/>
      <c r="W648" s="1"/>
    </row>
    <row r="649" ht="21.0" customHeight="1">
      <c r="B649" s="1"/>
      <c r="C649" s="1"/>
      <c r="D649" s="1"/>
      <c r="E649" s="1"/>
      <c r="F649" s="1"/>
      <c r="G649" s="1"/>
      <c r="H649" s="1"/>
      <c r="I649" s="1"/>
      <c r="K649" s="1"/>
      <c r="L649" s="1"/>
      <c r="M649" s="1"/>
      <c r="N649" s="1"/>
      <c r="O649" s="1"/>
      <c r="P649" s="1"/>
      <c r="Q649" s="1"/>
      <c r="R649" s="1"/>
      <c r="S649" s="7"/>
      <c r="T649" s="7"/>
      <c r="U649" s="9"/>
      <c r="V649" s="1"/>
      <c r="W649" s="1"/>
    </row>
    <row r="650" ht="21.0" customHeight="1">
      <c r="B650" s="1"/>
      <c r="C650" s="1"/>
      <c r="D650" s="1"/>
      <c r="E650" s="1"/>
      <c r="F650" s="1"/>
      <c r="G650" s="1"/>
      <c r="H650" s="1"/>
      <c r="I650" s="1"/>
      <c r="K650" s="1"/>
      <c r="L650" s="1"/>
      <c r="M650" s="1"/>
      <c r="N650" s="1"/>
      <c r="O650" s="1"/>
      <c r="P650" s="1"/>
      <c r="Q650" s="1"/>
      <c r="R650" s="1"/>
      <c r="S650" s="7"/>
      <c r="T650" s="7"/>
      <c r="U650" s="9"/>
      <c r="V650" s="1"/>
      <c r="W650" s="1"/>
    </row>
    <row r="651" ht="21.0" customHeight="1">
      <c r="B651" s="1"/>
      <c r="C651" s="1"/>
      <c r="D651" s="1"/>
      <c r="E651" s="1"/>
      <c r="F651" s="1"/>
      <c r="G651" s="1"/>
      <c r="H651" s="1"/>
      <c r="I651" s="1"/>
      <c r="K651" s="1"/>
      <c r="L651" s="1"/>
      <c r="M651" s="1"/>
      <c r="N651" s="1"/>
      <c r="O651" s="1"/>
      <c r="P651" s="1"/>
      <c r="Q651" s="1"/>
      <c r="R651" s="1"/>
      <c r="S651" s="7"/>
      <c r="T651" s="7"/>
      <c r="U651" s="9"/>
      <c r="V651" s="1"/>
      <c r="W651" s="1"/>
    </row>
    <row r="652" ht="21.0" customHeight="1">
      <c r="B652" s="1"/>
      <c r="C652" s="1"/>
      <c r="D652" s="1"/>
      <c r="E652" s="1"/>
      <c r="F652" s="1"/>
      <c r="G652" s="1"/>
      <c r="H652" s="1"/>
      <c r="I652" s="1"/>
      <c r="K652" s="1"/>
      <c r="L652" s="1"/>
      <c r="M652" s="1"/>
      <c r="N652" s="1"/>
      <c r="O652" s="1"/>
      <c r="P652" s="1"/>
      <c r="Q652" s="1"/>
      <c r="R652" s="1"/>
      <c r="S652" s="7"/>
      <c r="T652" s="7"/>
      <c r="U652" s="9"/>
      <c r="V652" s="1"/>
      <c r="W652" s="1"/>
    </row>
    <row r="653" ht="21.0" customHeight="1">
      <c r="B653" s="1"/>
      <c r="C653" s="1"/>
      <c r="D653" s="1"/>
      <c r="E653" s="1"/>
      <c r="F653" s="1"/>
      <c r="G653" s="1"/>
      <c r="H653" s="1"/>
      <c r="I653" s="1"/>
      <c r="K653" s="1"/>
      <c r="L653" s="1"/>
      <c r="M653" s="1"/>
      <c r="N653" s="1"/>
      <c r="O653" s="1"/>
      <c r="P653" s="1"/>
      <c r="Q653" s="1"/>
      <c r="R653" s="1"/>
      <c r="S653" s="7"/>
      <c r="T653" s="7"/>
      <c r="U653" s="9"/>
      <c r="V653" s="1"/>
      <c r="W653" s="1"/>
    </row>
    <row r="654" ht="21.0" customHeight="1">
      <c r="B654" s="1"/>
      <c r="C654" s="1"/>
      <c r="D654" s="1"/>
      <c r="E654" s="1"/>
      <c r="F654" s="1"/>
      <c r="G654" s="1"/>
      <c r="H654" s="1"/>
      <c r="I654" s="1"/>
      <c r="K654" s="1"/>
      <c r="L654" s="1"/>
      <c r="M654" s="1"/>
      <c r="N654" s="1"/>
      <c r="O654" s="1"/>
      <c r="P654" s="1"/>
      <c r="Q654" s="1"/>
      <c r="R654" s="1"/>
      <c r="S654" s="7"/>
      <c r="T654" s="7"/>
      <c r="U654" s="9"/>
      <c r="V654" s="1"/>
      <c r="W654" s="1"/>
    </row>
    <row r="655" ht="21.0" customHeight="1">
      <c r="B655" s="1"/>
      <c r="C655" s="1"/>
      <c r="D655" s="1"/>
      <c r="E655" s="1"/>
      <c r="F655" s="1"/>
      <c r="G655" s="1"/>
      <c r="H655" s="1"/>
      <c r="I655" s="1"/>
      <c r="K655" s="1"/>
      <c r="L655" s="1"/>
      <c r="M655" s="1"/>
      <c r="N655" s="1"/>
      <c r="O655" s="1"/>
      <c r="P655" s="1"/>
      <c r="Q655" s="1"/>
      <c r="R655" s="1"/>
      <c r="S655" s="7"/>
      <c r="T655" s="7"/>
      <c r="U655" s="9"/>
      <c r="V655" s="1"/>
      <c r="W655" s="1"/>
    </row>
    <row r="656" ht="21.0" customHeight="1">
      <c r="B656" s="1"/>
      <c r="C656" s="1"/>
      <c r="D656" s="1"/>
      <c r="E656" s="1"/>
      <c r="F656" s="1"/>
      <c r="G656" s="1"/>
      <c r="H656" s="1"/>
      <c r="I656" s="1"/>
      <c r="K656" s="1"/>
      <c r="L656" s="1"/>
      <c r="M656" s="1"/>
      <c r="N656" s="1"/>
      <c r="O656" s="1"/>
      <c r="P656" s="1"/>
      <c r="Q656" s="1"/>
      <c r="R656" s="1"/>
      <c r="S656" s="7"/>
      <c r="T656" s="7"/>
      <c r="U656" s="9"/>
      <c r="V656" s="1"/>
      <c r="W656" s="1"/>
    </row>
    <row r="657" ht="21.0" customHeight="1">
      <c r="B657" s="1"/>
      <c r="C657" s="1"/>
      <c r="D657" s="1"/>
      <c r="E657" s="1"/>
      <c r="F657" s="1"/>
      <c r="G657" s="1"/>
      <c r="H657" s="1"/>
      <c r="I657" s="1"/>
      <c r="K657" s="1"/>
      <c r="L657" s="1"/>
      <c r="M657" s="1"/>
      <c r="N657" s="1"/>
      <c r="O657" s="1"/>
      <c r="P657" s="1"/>
      <c r="Q657" s="1"/>
      <c r="R657" s="1"/>
      <c r="S657" s="7"/>
      <c r="T657" s="7"/>
      <c r="U657" s="9"/>
      <c r="V657" s="1"/>
      <c r="W657" s="1"/>
    </row>
    <row r="658" ht="21.0" customHeight="1">
      <c r="B658" s="1"/>
      <c r="C658" s="1"/>
      <c r="D658" s="1"/>
      <c r="E658" s="1"/>
      <c r="F658" s="1"/>
      <c r="G658" s="1"/>
      <c r="H658" s="1"/>
      <c r="I658" s="1"/>
      <c r="K658" s="1"/>
      <c r="L658" s="1"/>
      <c r="M658" s="1"/>
      <c r="N658" s="1"/>
      <c r="O658" s="1"/>
      <c r="P658" s="1"/>
      <c r="Q658" s="1"/>
      <c r="R658" s="1"/>
      <c r="S658" s="7"/>
      <c r="T658" s="7"/>
      <c r="U658" s="9"/>
      <c r="V658" s="1"/>
      <c r="W658" s="1"/>
    </row>
    <row r="659" ht="21.0" customHeight="1">
      <c r="B659" s="1"/>
      <c r="C659" s="1"/>
      <c r="D659" s="1"/>
      <c r="E659" s="1"/>
      <c r="F659" s="1"/>
      <c r="G659" s="1"/>
      <c r="H659" s="1"/>
      <c r="I659" s="1"/>
      <c r="K659" s="1"/>
      <c r="L659" s="1"/>
      <c r="M659" s="1"/>
      <c r="N659" s="1"/>
      <c r="O659" s="1"/>
      <c r="P659" s="1"/>
      <c r="Q659" s="1"/>
      <c r="R659" s="1"/>
      <c r="S659" s="7"/>
      <c r="T659" s="7"/>
      <c r="U659" s="9"/>
      <c r="V659" s="1"/>
      <c r="W659" s="1"/>
    </row>
    <row r="660" ht="21.0" customHeight="1">
      <c r="B660" s="1"/>
      <c r="C660" s="1"/>
      <c r="D660" s="1"/>
      <c r="E660" s="1"/>
      <c r="F660" s="1"/>
      <c r="G660" s="1"/>
      <c r="H660" s="1"/>
      <c r="I660" s="1"/>
      <c r="K660" s="1"/>
      <c r="L660" s="1"/>
      <c r="M660" s="1"/>
      <c r="N660" s="1"/>
      <c r="O660" s="1"/>
      <c r="P660" s="1"/>
      <c r="Q660" s="1"/>
      <c r="R660" s="1"/>
      <c r="S660" s="7"/>
      <c r="T660" s="7"/>
      <c r="U660" s="9"/>
      <c r="V660" s="1"/>
      <c r="W660" s="1"/>
    </row>
    <row r="661" ht="21.0" customHeight="1">
      <c r="B661" s="1"/>
      <c r="C661" s="1"/>
      <c r="D661" s="1"/>
      <c r="E661" s="1"/>
      <c r="F661" s="1"/>
      <c r="G661" s="1"/>
      <c r="H661" s="1"/>
      <c r="I661" s="1"/>
      <c r="K661" s="1"/>
      <c r="L661" s="1"/>
      <c r="M661" s="1"/>
      <c r="N661" s="1"/>
      <c r="O661" s="1"/>
      <c r="P661" s="1"/>
      <c r="Q661" s="1"/>
      <c r="R661" s="1"/>
      <c r="S661" s="7"/>
      <c r="T661" s="7"/>
      <c r="U661" s="9"/>
      <c r="V661" s="1"/>
      <c r="W661" s="1"/>
    </row>
    <row r="662" ht="21.0" customHeight="1">
      <c r="B662" s="1"/>
      <c r="C662" s="1"/>
      <c r="D662" s="1"/>
      <c r="E662" s="1"/>
      <c r="F662" s="1"/>
      <c r="G662" s="1"/>
      <c r="H662" s="1"/>
      <c r="I662" s="1"/>
      <c r="K662" s="1"/>
      <c r="L662" s="1"/>
      <c r="M662" s="1"/>
      <c r="N662" s="1"/>
      <c r="O662" s="1"/>
      <c r="P662" s="1"/>
      <c r="Q662" s="1"/>
      <c r="R662" s="1"/>
      <c r="S662" s="7"/>
      <c r="T662" s="7"/>
      <c r="U662" s="9"/>
      <c r="V662" s="1"/>
      <c r="W662" s="1"/>
    </row>
    <row r="663" ht="21.0" customHeight="1">
      <c r="B663" s="1"/>
      <c r="C663" s="1"/>
      <c r="D663" s="1"/>
      <c r="E663" s="1"/>
      <c r="F663" s="1"/>
      <c r="G663" s="1"/>
      <c r="H663" s="1"/>
      <c r="I663" s="1"/>
      <c r="K663" s="1"/>
      <c r="L663" s="1"/>
      <c r="M663" s="1"/>
      <c r="N663" s="1"/>
      <c r="O663" s="1"/>
      <c r="P663" s="1"/>
      <c r="Q663" s="1"/>
      <c r="R663" s="1"/>
      <c r="S663" s="7"/>
      <c r="T663" s="7"/>
      <c r="U663" s="9"/>
      <c r="V663" s="1"/>
      <c r="W663" s="1"/>
    </row>
    <row r="664" ht="21.0" customHeight="1">
      <c r="B664" s="1"/>
      <c r="C664" s="1"/>
      <c r="D664" s="1"/>
      <c r="E664" s="1"/>
      <c r="F664" s="1"/>
      <c r="G664" s="1"/>
      <c r="H664" s="1"/>
      <c r="I664" s="1"/>
      <c r="K664" s="1"/>
      <c r="L664" s="1"/>
      <c r="M664" s="1"/>
      <c r="N664" s="1"/>
      <c r="O664" s="1"/>
      <c r="P664" s="1"/>
      <c r="Q664" s="1"/>
      <c r="R664" s="1"/>
      <c r="S664" s="7"/>
      <c r="T664" s="7"/>
      <c r="U664" s="9"/>
      <c r="V664" s="1"/>
      <c r="W664" s="1"/>
    </row>
    <row r="665" ht="21.0" customHeight="1">
      <c r="B665" s="1"/>
      <c r="C665" s="1"/>
      <c r="D665" s="1"/>
      <c r="E665" s="1"/>
      <c r="F665" s="1"/>
      <c r="G665" s="1"/>
      <c r="H665" s="1"/>
      <c r="I665" s="1"/>
      <c r="K665" s="1"/>
      <c r="L665" s="1"/>
      <c r="M665" s="1"/>
      <c r="N665" s="1"/>
      <c r="O665" s="1"/>
      <c r="P665" s="1"/>
      <c r="Q665" s="1"/>
      <c r="R665" s="1"/>
      <c r="S665" s="7"/>
      <c r="T665" s="7"/>
      <c r="U665" s="9"/>
      <c r="V665" s="1"/>
      <c r="W665" s="1"/>
    </row>
    <row r="666" ht="21.0" customHeight="1">
      <c r="B666" s="1"/>
      <c r="C666" s="1"/>
      <c r="D666" s="1"/>
      <c r="E666" s="1"/>
      <c r="F666" s="1"/>
      <c r="G666" s="1"/>
      <c r="H666" s="1"/>
      <c r="I666" s="1"/>
      <c r="K666" s="1"/>
      <c r="L666" s="1"/>
      <c r="M666" s="1"/>
      <c r="N666" s="1"/>
      <c r="O666" s="1"/>
      <c r="P666" s="1"/>
      <c r="Q666" s="1"/>
      <c r="R666" s="1"/>
      <c r="S666" s="7"/>
      <c r="T666" s="7"/>
      <c r="U666" s="9"/>
      <c r="V666" s="1"/>
      <c r="W666" s="1"/>
    </row>
    <row r="667" ht="21.0" customHeight="1">
      <c r="B667" s="1"/>
      <c r="C667" s="1"/>
      <c r="D667" s="1"/>
      <c r="E667" s="1"/>
      <c r="F667" s="1"/>
      <c r="G667" s="1"/>
      <c r="H667" s="1"/>
      <c r="I667" s="1"/>
      <c r="K667" s="1"/>
      <c r="L667" s="1"/>
      <c r="M667" s="1"/>
      <c r="N667" s="1"/>
      <c r="O667" s="1"/>
      <c r="P667" s="1"/>
      <c r="Q667" s="1"/>
      <c r="R667" s="1"/>
      <c r="S667" s="7"/>
      <c r="T667" s="7"/>
      <c r="U667" s="9"/>
      <c r="V667" s="1"/>
      <c r="W667" s="1"/>
    </row>
    <row r="668" ht="21.0" customHeight="1">
      <c r="B668" s="1"/>
      <c r="C668" s="1"/>
      <c r="D668" s="1"/>
      <c r="E668" s="1"/>
      <c r="F668" s="1"/>
      <c r="G668" s="1"/>
      <c r="H668" s="1"/>
      <c r="I668" s="1"/>
      <c r="K668" s="1"/>
      <c r="L668" s="1"/>
      <c r="M668" s="1"/>
      <c r="N668" s="1"/>
      <c r="O668" s="1"/>
      <c r="P668" s="1"/>
      <c r="Q668" s="1"/>
      <c r="R668" s="1"/>
      <c r="S668" s="7"/>
      <c r="T668" s="7"/>
      <c r="U668" s="9"/>
      <c r="V668" s="1"/>
      <c r="W668" s="1"/>
    </row>
    <row r="669" ht="21.0" customHeight="1">
      <c r="B669" s="1"/>
      <c r="C669" s="1"/>
      <c r="D669" s="1"/>
      <c r="E669" s="1"/>
      <c r="F669" s="1"/>
      <c r="G669" s="1"/>
      <c r="H669" s="1"/>
      <c r="I669" s="1"/>
      <c r="K669" s="1"/>
      <c r="L669" s="1"/>
      <c r="M669" s="1"/>
      <c r="N669" s="1"/>
      <c r="O669" s="1"/>
      <c r="P669" s="1"/>
      <c r="Q669" s="1"/>
      <c r="R669" s="1"/>
      <c r="S669" s="7"/>
      <c r="T669" s="7"/>
      <c r="U669" s="9"/>
      <c r="V669" s="1"/>
      <c r="W669" s="1"/>
    </row>
    <row r="670" ht="21.0" customHeight="1">
      <c r="B670" s="1"/>
      <c r="C670" s="1"/>
      <c r="D670" s="1"/>
      <c r="E670" s="1"/>
      <c r="F670" s="1"/>
      <c r="G670" s="1"/>
      <c r="H670" s="1"/>
      <c r="I670" s="1"/>
      <c r="K670" s="1"/>
      <c r="L670" s="1"/>
      <c r="M670" s="1"/>
      <c r="N670" s="1"/>
      <c r="O670" s="1"/>
      <c r="P670" s="1"/>
      <c r="Q670" s="1"/>
      <c r="R670" s="1"/>
      <c r="S670" s="7"/>
      <c r="T670" s="7"/>
      <c r="U670" s="9"/>
      <c r="V670" s="1"/>
      <c r="W670" s="1"/>
    </row>
    <row r="671" ht="21.0" customHeight="1">
      <c r="B671" s="1"/>
      <c r="C671" s="1"/>
      <c r="D671" s="1"/>
      <c r="E671" s="1"/>
      <c r="F671" s="1"/>
      <c r="G671" s="1"/>
      <c r="H671" s="1"/>
      <c r="I671" s="1"/>
      <c r="K671" s="1"/>
      <c r="L671" s="1"/>
      <c r="M671" s="1"/>
      <c r="N671" s="1"/>
      <c r="O671" s="1"/>
      <c r="P671" s="1"/>
      <c r="Q671" s="1"/>
      <c r="R671" s="1"/>
      <c r="S671" s="7"/>
      <c r="T671" s="7"/>
      <c r="U671" s="9"/>
      <c r="V671" s="1"/>
      <c r="W671" s="1"/>
    </row>
    <row r="672" ht="21.0" customHeight="1">
      <c r="B672" s="1"/>
      <c r="C672" s="1"/>
      <c r="D672" s="1"/>
      <c r="E672" s="1"/>
      <c r="F672" s="1"/>
      <c r="G672" s="1"/>
      <c r="H672" s="1"/>
      <c r="I672" s="1"/>
      <c r="K672" s="1"/>
      <c r="L672" s="1"/>
      <c r="M672" s="1"/>
      <c r="N672" s="1"/>
      <c r="O672" s="1"/>
      <c r="P672" s="1"/>
      <c r="Q672" s="1"/>
      <c r="R672" s="1"/>
      <c r="S672" s="7"/>
      <c r="T672" s="7"/>
      <c r="U672" s="9"/>
      <c r="V672" s="1"/>
      <c r="W672" s="1"/>
    </row>
    <row r="673" ht="21.0" customHeight="1">
      <c r="B673" s="1"/>
      <c r="C673" s="1"/>
      <c r="D673" s="1"/>
      <c r="E673" s="1"/>
      <c r="F673" s="1"/>
      <c r="G673" s="1"/>
      <c r="H673" s="1"/>
      <c r="I673" s="1"/>
      <c r="K673" s="1"/>
      <c r="L673" s="1"/>
      <c r="M673" s="1"/>
      <c r="N673" s="1"/>
      <c r="O673" s="1"/>
      <c r="P673" s="1"/>
      <c r="Q673" s="1"/>
      <c r="R673" s="1"/>
      <c r="S673" s="7"/>
      <c r="T673" s="7"/>
      <c r="U673" s="9"/>
      <c r="V673" s="1"/>
      <c r="W673" s="1"/>
    </row>
    <row r="674" ht="21.0" customHeight="1">
      <c r="B674" s="1"/>
      <c r="C674" s="1"/>
      <c r="D674" s="1"/>
      <c r="E674" s="1"/>
      <c r="F674" s="1"/>
      <c r="G674" s="1"/>
      <c r="H674" s="1"/>
      <c r="I674" s="1"/>
      <c r="K674" s="1"/>
      <c r="L674" s="1"/>
      <c r="M674" s="1"/>
      <c r="N674" s="1"/>
      <c r="O674" s="1"/>
      <c r="P674" s="1"/>
      <c r="Q674" s="1"/>
      <c r="R674" s="1"/>
      <c r="S674" s="7"/>
      <c r="T674" s="7"/>
      <c r="U674" s="9"/>
      <c r="V674" s="1"/>
      <c r="W674" s="1"/>
    </row>
    <row r="675" ht="21.0" customHeight="1">
      <c r="B675" s="1"/>
      <c r="C675" s="1"/>
      <c r="D675" s="1"/>
      <c r="E675" s="1"/>
      <c r="F675" s="1"/>
      <c r="G675" s="1"/>
      <c r="H675" s="1"/>
      <c r="I675" s="1"/>
      <c r="K675" s="1"/>
      <c r="L675" s="1"/>
      <c r="M675" s="1"/>
      <c r="N675" s="1"/>
      <c r="O675" s="1"/>
      <c r="P675" s="1"/>
      <c r="Q675" s="1"/>
      <c r="R675" s="1"/>
      <c r="S675" s="7"/>
      <c r="T675" s="7"/>
      <c r="U675" s="9"/>
      <c r="V675" s="1"/>
      <c r="W675" s="1"/>
    </row>
    <row r="676" ht="21.0" customHeight="1">
      <c r="B676" s="1"/>
      <c r="C676" s="1"/>
      <c r="D676" s="1"/>
      <c r="E676" s="1"/>
      <c r="F676" s="1"/>
      <c r="G676" s="1"/>
      <c r="H676" s="1"/>
      <c r="I676" s="1"/>
      <c r="K676" s="1"/>
      <c r="L676" s="1"/>
      <c r="M676" s="1"/>
      <c r="N676" s="1"/>
      <c r="O676" s="1"/>
      <c r="P676" s="1"/>
      <c r="Q676" s="1"/>
      <c r="R676" s="1"/>
      <c r="S676" s="7"/>
      <c r="T676" s="7"/>
      <c r="U676" s="9"/>
      <c r="V676" s="1"/>
      <c r="W676" s="1"/>
    </row>
    <row r="677" ht="21.0" customHeight="1">
      <c r="B677" s="1"/>
      <c r="C677" s="1"/>
      <c r="D677" s="1"/>
      <c r="E677" s="1"/>
      <c r="F677" s="1"/>
      <c r="G677" s="1"/>
      <c r="H677" s="1"/>
      <c r="I677" s="1"/>
      <c r="K677" s="1"/>
      <c r="L677" s="1"/>
      <c r="M677" s="1"/>
      <c r="N677" s="1"/>
      <c r="O677" s="1"/>
      <c r="P677" s="1"/>
      <c r="Q677" s="1"/>
      <c r="R677" s="1"/>
      <c r="S677" s="7"/>
      <c r="T677" s="7"/>
      <c r="U677" s="9"/>
      <c r="V677" s="1"/>
      <c r="W677" s="1"/>
    </row>
    <row r="678" ht="21.0" customHeight="1">
      <c r="B678" s="1"/>
      <c r="C678" s="1"/>
      <c r="D678" s="1"/>
      <c r="E678" s="1"/>
      <c r="F678" s="1"/>
      <c r="G678" s="1"/>
      <c r="H678" s="1"/>
      <c r="I678" s="1"/>
      <c r="K678" s="1"/>
      <c r="L678" s="1"/>
      <c r="M678" s="1"/>
      <c r="N678" s="1"/>
      <c r="O678" s="1"/>
      <c r="P678" s="1"/>
      <c r="Q678" s="1"/>
      <c r="R678" s="1"/>
      <c r="S678" s="7"/>
      <c r="T678" s="7"/>
      <c r="U678" s="9"/>
      <c r="V678" s="1"/>
      <c r="W678" s="1"/>
    </row>
    <row r="679" ht="21.0" customHeight="1">
      <c r="B679" s="1"/>
      <c r="C679" s="1"/>
      <c r="D679" s="1"/>
      <c r="E679" s="1"/>
      <c r="F679" s="1"/>
      <c r="G679" s="1"/>
      <c r="H679" s="1"/>
      <c r="I679" s="1"/>
      <c r="K679" s="1"/>
      <c r="L679" s="1"/>
      <c r="M679" s="1"/>
      <c r="N679" s="1"/>
      <c r="O679" s="1"/>
      <c r="P679" s="1"/>
      <c r="Q679" s="1"/>
      <c r="R679" s="1"/>
      <c r="S679" s="7"/>
      <c r="T679" s="7"/>
      <c r="U679" s="9"/>
      <c r="V679" s="1"/>
      <c r="W679" s="1"/>
    </row>
    <row r="680" ht="21.0" customHeight="1">
      <c r="B680" s="1"/>
      <c r="C680" s="1"/>
      <c r="D680" s="1"/>
      <c r="E680" s="1"/>
      <c r="F680" s="1"/>
      <c r="G680" s="1"/>
      <c r="H680" s="1"/>
      <c r="I680" s="1"/>
      <c r="K680" s="1"/>
      <c r="L680" s="1"/>
      <c r="M680" s="1"/>
      <c r="N680" s="1"/>
      <c r="O680" s="1"/>
      <c r="P680" s="1"/>
      <c r="Q680" s="1"/>
      <c r="R680" s="1"/>
      <c r="S680" s="7"/>
      <c r="T680" s="7"/>
      <c r="U680" s="9"/>
      <c r="V680" s="1"/>
      <c r="W680" s="1"/>
    </row>
    <row r="681" ht="21.0" customHeight="1">
      <c r="B681" s="1"/>
      <c r="C681" s="1"/>
      <c r="D681" s="1"/>
      <c r="E681" s="1"/>
      <c r="F681" s="1"/>
      <c r="G681" s="1"/>
      <c r="H681" s="1"/>
      <c r="I681" s="1"/>
      <c r="K681" s="1"/>
      <c r="L681" s="1"/>
      <c r="M681" s="1"/>
      <c r="N681" s="1"/>
      <c r="O681" s="1"/>
      <c r="P681" s="1"/>
      <c r="Q681" s="1"/>
      <c r="R681" s="1"/>
      <c r="S681" s="7"/>
      <c r="T681" s="7"/>
      <c r="U681" s="9"/>
      <c r="V681" s="1"/>
      <c r="W681" s="1"/>
    </row>
    <row r="682" ht="21.0" customHeight="1">
      <c r="B682" s="1"/>
      <c r="C682" s="1"/>
      <c r="D682" s="1"/>
      <c r="E682" s="1"/>
      <c r="F682" s="1"/>
      <c r="G682" s="1"/>
      <c r="H682" s="1"/>
      <c r="I682" s="1"/>
      <c r="K682" s="1"/>
      <c r="L682" s="1"/>
      <c r="M682" s="1"/>
      <c r="N682" s="1"/>
      <c r="O682" s="1"/>
      <c r="P682" s="1"/>
      <c r="Q682" s="1"/>
      <c r="R682" s="1"/>
      <c r="S682" s="7"/>
      <c r="T682" s="7"/>
      <c r="U682" s="9"/>
      <c r="V682" s="1"/>
      <c r="W682" s="1"/>
    </row>
    <row r="683" ht="21.0" customHeight="1">
      <c r="B683" s="1"/>
      <c r="C683" s="1"/>
      <c r="D683" s="1"/>
      <c r="E683" s="1"/>
      <c r="F683" s="1"/>
      <c r="G683" s="1"/>
      <c r="H683" s="1"/>
      <c r="I683" s="1"/>
      <c r="K683" s="1"/>
      <c r="L683" s="1"/>
      <c r="M683" s="1"/>
      <c r="N683" s="1"/>
      <c r="O683" s="1"/>
      <c r="P683" s="1"/>
      <c r="Q683" s="1"/>
      <c r="R683" s="1"/>
      <c r="S683" s="7"/>
      <c r="T683" s="7"/>
      <c r="U683" s="9"/>
      <c r="V683" s="1"/>
      <c r="W683" s="1"/>
    </row>
    <row r="684" ht="21.0" customHeight="1">
      <c r="B684" s="1"/>
      <c r="C684" s="1"/>
      <c r="D684" s="1"/>
      <c r="E684" s="1"/>
      <c r="F684" s="1"/>
      <c r="G684" s="1"/>
      <c r="H684" s="1"/>
      <c r="I684" s="1"/>
      <c r="K684" s="1"/>
      <c r="L684" s="1"/>
      <c r="M684" s="1"/>
      <c r="N684" s="1"/>
      <c r="O684" s="1"/>
      <c r="P684" s="1"/>
      <c r="Q684" s="1"/>
      <c r="R684" s="1"/>
      <c r="S684" s="7"/>
      <c r="T684" s="7"/>
      <c r="U684" s="9"/>
      <c r="V684" s="1"/>
      <c r="W684" s="1"/>
    </row>
    <row r="685" ht="21.0" customHeight="1">
      <c r="B685" s="1"/>
      <c r="C685" s="1"/>
      <c r="D685" s="1"/>
      <c r="E685" s="1"/>
      <c r="F685" s="1"/>
      <c r="G685" s="1"/>
      <c r="H685" s="1"/>
      <c r="I685" s="1"/>
      <c r="K685" s="1"/>
      <c r="L685" s="1"/>
      <c r="M685" s="1"/>
      <c r="N685" s="1"/>
      <c r="O685" s="1"/>
      <c r="P685" s="1"/>
      <c r="Q685" s="1"/>
      <c r="R685" s="1"/>
      <c r="S685" s="7"/>
      <c r="T685" s="7"/>
      <c r="U685" s="9"/>
      <c r="V685" s="1"/>
      <c r="W685" s="1"/>
    </row>
    <row r="686" ht="21.0" customHeight="1">
      <c r="B686" s="1"/>
      <c r="C686" s="1"/>
      <c r="D686" s="1"/>
      <c r="E686" s="1"/>
      <c r="F686" s="1"/>
      <c r="G686" s="1"/>
      <c r="H686" s="1"/>
      <c r="I686" s="1"/>
      <c r="K686" s="1"/>
      <c r="L686" s="1"/>
      <c r="M686" s="1"/>
      <c r="N686" s="1"/>
      <c r="O686" s="1"/>
      <c r="P686" s="1"/>
      <c r="Q686" s="1"/>
      <c r="R686" s="1"/>
      <c r="S686" s="7"/>
      <c r="T686" s="7"/>
      <c r="U686" s="9"/>
      <c r="V686" s="1"/>
      <c r="W686" s="1"/>
    </row>
    <row r="687" ht="21.0" customHeight="1">
      <c r="B687" s="1"/>
      <c r="C687" s="1"/>
      <c r="D687" s="1"/>
      <c r="E687" s="1"/>
      <c r="F687" s="1"/>
      <c r="G687" s="1"/>
      <c r="H687" s="1"/>
      <c r="I687" s="1"/>
      <c r="K687" s="1"/>
      <c r="L687" s="1"/>
      <c r="M687" s="1"/>
      <c r="N687" s="1"/>
      <c r="O687" s="1"/>
      <c r="P687" s="1"/>
      <c r="Q687" s="1"/>
      <c r="R687" s="1"/>
      <c r="S687" s="7"/>
      <c r="T687" s="7"/>
      <c r="U687" s="9"/>
      <c r="V687" s="1"/>
      <c r="W687" s="1"/>
    </row>
    <row r="688" ht="21.0" customHeight="1">
      <c r="B688" s="1"/>
      <c r="C688" s="1"/>
      <c r="D688" s="1"/>
      <c r="E688" s="1"/>
      <c r="F688" s="1"/>
      <c r="G688" s="1"/>
      <c r="H688" s="1"/>
      <c r="I688" s="1"/>
      <c r="K688" s="1"/>
      <c r="L688" s="1"/>
      <c r="M688" s="1"/>
      <c r="N688" s="1"/>
      <c r="O688" s="1"/>
      <c r="P688" s="1"/>
      <c r="Q688" s="1"/>
      <c r="R688" s="1"/>
      <c r="S688" s="7"/>
      <c r="T688" s="7"/>
      <c r="U688" s="9"/>
      <c r="V688" s="1"/>
      <c r="W688" s="1"/>
    </row>
    <row r="689" ht="21.0" customHeight="1">
      <c r="B689" s="1"/>
      <c r="C689" s="1"/>
      <c r="D689" s="1"/>
      <c r="E689" s="1"/>
      <c r="F689" s="1"/>
      <c r="G689" s="1"/>
      <c r="H689" s="1"/>
      <c r="I689" s="1"/>
      <c r="K689" s="1"/>
      <c r="L689" s="1"/>
      <c r="M689" s="1"/>
      <c r="N689" s="1"/>
      <c r="O689" s="1"/>
      <c r="P689" s="1"/>
      <c r="Q689" s="1"/>
      <c r="R689" s="1"/>
      <c r="S689" s="7"/>
      <c r="T689" s="7"/>
      <c r="U689" s="9"/>
      <c r="V689" s="1"/>
      <c r="W689" s="1"/>
    </row>
    <row r="690" ht="21.0" customHeight="1">
      <c r="B690" s="1"/>
      <c r="C690" s="1"/>
      <c r="D690" s="1"/>
      <c r="E690" s="1"/>
      <c r="F690" s="1"/>
      <c r="G690" s="1"/>
      <c r="H690" s="1"/>
      <c r="I690" s="1"/>
      <c r="K690" s="1"/>
      <c r="L690" s="1"/>
      <c r="M690" s="1"/>
      <c r="N690" s="1"/>
      <c r="O690" s="1"/>
      <c r="P690" s="1"/>
      <c r="Q690" s="1"/>
      <c r="R690" s="1"/>
      <c r="S690" s="7"/>
      <c r="T690" s="7"/>
      <c r="U690" s="9"/>
      <c r="V690" s="1"/>
      <c r="W690" s="1"/>
    </row>
    <row r="691" ht="21.0" customHeight="1">
      <c r="B691" s="1"/>
      <c r="C691" s="1"/>
      <c r="D691" s="1"/>
      <c r="E691" s="1"/>
      <c r="F691" s="1"/>
      <c r="G691" s="1"/>
      <c r="H691" s="1"/>
      <c r="I691" s="1"/>
      <c r="K691" s="1"/>
      <c r="L691" s="1"/>
      <c r="M691" s="1"/>
      <c r="N691" s="1"/>
      <c r="O691" s="1"/>
      <c r="P691" s="1"/>
      <c r="Q691" s="1"/>
      <c r="R691" s="1"/>
      <c r="S691" s="7"/>
      <c r="T691" s="7"/>
      <c r="U691" s="9"/>
      <c r="V691" s="1"/>
      <c r="W691" s="1"/>
    </row>
    <row r="692" ht="21.0" customHeight="1">
      <c r="B692" s="1"/>
      <c r="C692" s="1"/>
      <c r="D692" s="1"/>
      <c r="E692" s="1"/>
      <c r="F692" s="1"/>
      <c r="G692" s="1"/>
      <c r="H692" s="1"/>
      <c r="I692" s="1"/>
      <c r="K692" s="1"/>
      <c r="L692" s="1"/>
      <c r="M692" s="1"/>
      <c r="N692" s="1"/>
      <c r="O692" s="1"/>
      <c r="P692" s="1"/>
      <c r="Q692" s="1"/>
      <c r="R692" s="1"/>
      <c r="S692" s="7"/>
      <c r="T692" s="7"/>
      <c r="U692" s="9"/>
      <c r="V692" s="1"/>
      <c r="W692" s="1"/>
    </row>
    <row r="693" ht="21.0" customHeight="1">
      <c r="B693" s="1"/>
      <c r="C693" s="1"/>
      <c r="D693" s="1"/>
      <c r="E693" s="1"/>
      <c r="F693" s="1"/>
      <c r="G693" s="1"/>
      <c r="H693" s="1"/>
      <c r="I693" s="1"/>
      <c r="K693" s="1"/>
      <c r="L693" s="1"/>
      <c r="M693" s="1"/>
      <c r="N693" s="1"/>
      <c r="O693" s="1"/>
      <c r="P693" s="1"/>
      <c r="Q693" s="1"/>
      <c r="R693" s="1"/>
      <c r="S693" s="7"/>
      <c r="T693" s="7"/>
      <c r="U693" s="9"/>
      <c r="V693" s="1"/>
      <c r="W693" s="1"/>
    </row>
    <row r="694" ht="21.0" customHeight="1">
      <c r="B694" s="1"/>
      <c r="C694" s="1"/>
      <c r="D694" s="1"/>
      <c r="E694" s="1"/>
      <c r="F694" s="1"/>
      <c r="G694" s="1"/>
      <c r="H694" s="1"/>
      <c r="I694" s="1"/>
      <c r="K694" s="1"/>
      <c r="L694" s="1"/>
      <c r="M694" s="1"/>
      <c r="N694" s="1"/>
      <c r="O694" s="1"/>
      <c r="P694" s="1"/>
      <c r="Q694" s="1"/>
      <c r="R694" s="1"/>
      <c r="S694" s="7"/>
      <c r="T694" s="7"/>
      <c r="U694" s="9"/>
      <c r="V694" s="1"/>
      <c r="W694" s="1"/>
    </row>
    <row r="695" ht="21.0" customHeight="1">
      <c r="B695" s="1"/>
      <c r="C695" s="1"/>
      <c r="D695" s="1"/>
      <c r="E695" s="1"/>
      <c r="F695" s="1"/>
      <c r="G695" s="1"/>
      <c r="H695" s="1"/>
      <c r="I695" s="1"/>
      <c r="K695" s="1"/>
      <c r="L695" s="1"/>
      <c r="M695" s="1"/>
      <c r="N695" s="1"/>
      <c r="O695" s="1"/>
      <c r="P695" s="1"/>
      <c r="Q695" s="1"/>
      <c r="R695" s="1"/>
      <c r="S695" s="7"/>
      <c r="T695" s="7"/>
      <c r="U695" s="9"/>
      <c r="V695" s="1"/>
      <c r="W695" s="1"/>
    </row>
    <row r="696" ht="21.0" customHeight="1">
      <c r="B696" s="1"/>
      <c r="C696" s="1"/>
      <c r="D696" s="1"/>
      <c r="E696" s="1"/>
      <c r="F696" s="1"/>
      <c r="G696" s="1"/>
      <c r="H696" s="1"/>
      <c r="I696" s="1"/>
      <c r="K696" s="1"/>
      <c r="L696" s="1"/>
      <c r="M696" s="1"/>
      <c r="N696" s="1"/>
      <c r="O696" s="1"/>
      <c r="P696" s="1"/>
      <c r="Q696" s="1"/>
      <c r="R696" s="1"/>
      <c r="S696" s="7"/>
      <c r="T696" s="7"/>
      <c r="U696" s="9"/>
      <c r="V696" s="1"/>
      <c r="W696" s="1"/>
    </row>
    <row r="697" ht="21.0" customHeight="1">
      <c r="B697" s="1"/>
      <c r="C697" s="1"/>
      <c r="D697" s="1"/>
      <c r="E697" s="1"/>
      <c r="F697" s="1"/>
      <c r="G697" s="1"/>
      <c r="H697" s="1"/>
      <c r="I697" s="1"/>
      <c r="K697" s="1"/>
      <c r="L697" s="1"/>
      <c r="M697" s="1"/>
      <c r="N697" s="1"/>
      <c r="O697" s="1"/>
      <c r="P697" s="1"/>
      <c r="Q697" s="1"/>
      <c r="R697" s="1"/>
      <c r="S697" s="7"/>
      <c r="T697" s="7"/>
      <c r="U697" s="9"/>
      <c r="V697" s="1"/>
      <c r="W697" s="1"/>
    </row>
    <row r="698" ht="21.0" customHeight="1">
      <c r="B698" s="1"/>
      <c r="C698" s="1"/>
      <c r="D698" s="1"/>
      <c r="E698" s="1"/>
      <c r="F698" s="1"/>
      <c r="G698" s="1"/>
      <c r="H698" s="1"/>
      <c r="I698" s="1"/>
      <c r="K698" s="1"/>
      <c r="L698" s="1"/>
      <c r="M698" s="1"/>
      <c r="N698" s="1"/>
      <c r="O698" s="1"/>
      <c r="P698" s="1"/>
      <c r="Q698" s="1"/>
      <c r="R698" s="1"/>
      <c r="S698" s="7"/>
      <c r="T698" s="7"/>
      <c r="U698" s="9"/>
      <c r="V698" s="1"/>
      <c r="W698" s="1"/>
    </row>
    <row r="699" ht="21.0" customHeight="1">
      <c r="B699" s="1"/>
      <c r="C699" s="1"/>
      <c r="D699" s="1"/>
      <c r="E699" s="1"/>
      <c r="F699" s="1"/>
      <c r="G699" s="1"/>
      <c r="H699" s="1"/>
      <c r="I699" s="1"/>
      <c r="K699" s="1"/>
      <c r="L699" s="1"/>
      <c r="M699" s="1"/>
      <c r="N699" s="1"/>
      <c r="O699" s="1"/>
      <c r="P699" s="1"/>
      <c r="Q699" s="1"/>
      <c r="R699" s="1"/>
      <c r="S699" s="7"/>
      <c r="T699" s="7"/>
      <c r="U699" s="9"/>
      <c r="V699" s="1"/>
      <c r="W699" s="1"/>
    </row>
    <row r="700" ht="21.0" customHeight="1">
      <c r="B700" s="1"/>
      <c r="C700" s="1"/>
      <c r="D700" s="1"/>
      <c r="E700" s="1"/>
      <c r="F700" s="1"/>
      <c r="G700" s="1"/>
      <c r="H700" s="1"/>
      <c r="I700" s="1"/>
      <c r="K700" s="1"/>
      <c r="L700" s="1"/>
      <c r="M700" s="1"/>
      <c r="N700" s="1"/>
      <c r="O700" s="1"/>
      <c r="P700" s="1"/>
      <c r="Q700" s="1"/>
      <c r="R700" s="1"/>
      <c r="S700" s="7"/>
      <c r="T700" s="7"/>
      <c r="U700" s="9"/>
      <c r="V700" s="1"/>
      <c r="W700" s="1"/>
    </row>
    <row r="701" ht="21.0" customHeight="1">
      <c r="B701" s="1"/>
      <c r="C701" s="1"/>
      <c r="D701" s="1"/>
      <c r="E701" s="1"/>
      <c r="F701" s="1"/>
      <c r="G701" s="1"/>
      <c r="H701" s="1"/>
      <c r="I701" s="1"/>
      <c r="K701" s="1"/>
      <c r="L701" s="1"/>
      <c r="M701" s="1"/>
      <c r="N701" s="1"/>
      <c r="O701" s="1"/>
      <c r="P701" s="1"/>
      <c r="Q701" s="1"/>
      <c r="R701" s="1"/>
      <c r="S701" s="7"/>
      <c r="T701" s="7"/>
      <c r="U701" s="9"/>
      <c r="V701" s="1"/>
      <c r="W701" s="1"/>
    </row>
    <row r="702" ht="21.0" customHeight="1">
      <c r="B702" s="1"/>
      <c r="C702" s="1"/>
      <c r="D702" s="1"/>
      <c r="E702" s="1"/>
      <c r="F702" s="1"/>
      <c r="G702" s="1"/>
      <c r="H702" s="1"/>
      <c r="I702" s="1"/>
      <c r="K702" s="1"/>
      <c r="L702" s="1"/>
      <c r="M702" s="1"/>
      <c r="N702" s="1"/>
      <c r="O702" s="1"/>
      <c r="P702" s="1"/>
      <c r="Q702" s="1"/>
      <c r="R702" s="1"/>
      <c r="S702" s="7"/>
      <c r="T702" s="7"/>
      <c r="U702" s="9"/>
      <c r="V702" s="1"/>
      <c r="W702" s="1"/>
    </row>
    <row r="703" ht="21.0" customHeight="1">
      <c r="B703" s="1"/>
      <c r="C703" s="1"/>
      <c r="D703" s="1"/>
      <c r="E703" s="1"/>
      <c r="F703" s="1"/>
      <c r="G703" s="1"/>
      <c r="H703" s="1"/>
      <c r="I703" s="1"/>
      <c r="K703" s="1"/>
      <c r="L703" s="1"/>
      <c r="M703" s="1"/>
      <c r="N703" s="1"/>
      <c r="O703" s="1"/>
      <c r="P703" s="1"/>
      <c r="Q703" s="1"/>
      <c r="R703" s="1"/>
      <c r="S703" s="7"/>
      <c r="T703" s="7"/>
      <c r="U703" s="9"/>
      <c r="V703" s="1"/>
      <c r="W703" s="1"/>
    </row>
    <row r="704" ht="21.0" customHeight="1">
      <c r="B704" s="1"/>
      <c r="C704" s="1"/>
      <c r="D704" s="1"/>
      <c r="E704" s="1"/>
      <c r="F704" s="1"/>
      <c r="G704" s="1"/>
      <c r="H704" s="1"/>
      <c r="I704" s="1"/>
      <c r="K704" s="1"/>
      <c r="L704" s="1"/>
      <c r="M704" s="1"/>
      <c r="N704" s="1"/>
      <c r="O704" s="1"/>
      <c r="P704" s="1"/>
      <c r="Q704" s="1"/>
      <c r="R704" s="1"/>
      <c r="S704" s="7"/>
      <c r="T704" s="7"/>
      <c r="U704" s="9"/>
      <c r="V704" s="1"/>
      <c r="W704" s="1"/>
    </row>
    <row r="705" ht="21.0" customHeight="1">
      <c r="B705" s="1"/>
      <c r="C705" s="1"/>
      <c r="D705" s="1"/>
      <c r="E705" s="1"/>
      <c r="F705" s="1"/>
      <c r="G705" s="1"/>
      <c r="H705" s="1"/>
      <c r="I705" s="1"/>
      <c r="K705" s="1"/>
      <c r="L705" s="1"/>
      <c r="M705" s="1"/>
      <c r="N705" s="1"/>
      <c r="O705" s="1"/>
      <c r="P705" s="1"/>
      <c r="Q705" s="1"/>
      <c r="R705" s="1"/>
      <c r="S705" s="7"/>
      <c r="T705" s="7"/>
      <c r="U705" s="9"/>
      <c r="V705" s="1"/>
      <c r="W705" s="1"/>
    </row>
    <row r="706" ht="21.0" customHeight="1">
      <c r="B706" s="1"/>
      <c r="C706" s="1"/>
      <c r="D706" s="1"/>
      <c r="E706" s="1"/>
      <c r="F706" s="1"/>
      <c r="G706" s="1"/>
      <c r="H706" s="1"/>
      <c r="I706" s="1"/>
      <c r="K706" s="1"/>
      <c r="L706" s="1"/>
      <c r="M706" s="1"/>
      <c r="N706" s="1"/>
      <c r="O706" s="1"/>
      <c r="P706" s="1"/>
      <c r="Q706" s="1"/>
      <c r="R706" s="1"/>
      <c r="S706" s="7"/>
      <c r="T706" s="7"/>
      <c r="U706" s="9"/>
      <c r="V706" s="1"/>
      <c r="W706" s="1"/>
    </row>
    <row r="707" ht="21.0" customHeight="1">
      <c r="B707" s="1"/>
      <c r="C707" s="1"/>
      <c r="D707" s="1"/>
      <c r="E707" s="1"/>
      <c r="F707" s="1"/>
      <c r="G707" s="1"/>
      <c r="H707" s="1"/>
      <c r="I707" s="1"/>
      <c r="K707" s="1"/>
      <c r="L707" s="1"/>
      <c r="M707" s="1"/>
      <c r="N707" s="1"/>
      <c r="O707" s="1"/>
      <c r="P707" s="1"/>
      <c r="Q707" s="1"/>
      <c r="R707" s="1"/>
      <c r="S707" s="7"/>
      <c r="T707" s="7"/>
      <c r="U707" s="9"/>
      <c r="V707" s="1"/>
      <c r="W707" s="1"/>
    </row>
    <row r="708" ht="21.0" customHeight="1">
      <c r="B708" s="1"/>
      <c r="C708" s="1"/>
      <c r="D708" s="1"/>
      <c r="E708" s="1"/>
      <c r="F708" s="1"/>
      <c r="G708" s="1"/>
      <c r="H708" s="1"/>
      <c r="I708" s="1"/>
      <c r="K708" s="1"/>
      <c r="L708" s="1"/>
      <c r="M708" s="1"/>
      <c r="N708" s="1"/>
      <c r="O708" s="1"/>
      <c r="P708" s="1"/>
      <c r="Q708" s="1"/>
      <c r="R708" s="1"/>
      <c r="S708" s="7"/>
      <c r="T708" s="7"/>
      <c r="U708" s="9"/>
      <c r="V708" s="1"/>
      <c r="W708" s="1"/>
    </row>
    <row r="709" ht="21.0" customHeight="1">
      <c r="B709" s="1"/>
      <c r="C709" s="1"/>
      <c r="D709" s="1"/>
      <c r="E709" s="1"/>
      <c r="F709" s="1"/>
      <c r="G709" s="1"/>
      <c r="H709" s="1"/>
      <c r="I709" s="1"/>
      <c r="K709" s="1"/>
      <c r="L709" s="1"/>
      <c r="M709" s="1"/>
      <c r="N709" s="1"/>
      <c r="O709" s="1"/>
      <c r="P709" s="1"/>
      <c r="Q709" s="1"/>
      <c r="R709" s="1"/>
      <c r="S709" s="7"/>
      <c r="T709" s="7"/>
      <c r="U709" s="9"/>
      <c r="V709" s="1"/>
      <c r="W709" s="1"/>
    </row>
    <row r="710" ht="21.0" customHeight="1">
      <c r="B710" s="1"/>
      <c r="C710" s="1"/>
      <c r="D710" s="1"/>
      <c r="E710" s="1"/>
      <c r="F710" s="1"/>
      <c r="G710" s="1"/>
      <c r="H710" s="1"/>
      <c r="I710" s="1"/>
      <c r="K710" s="1"/>
      <c r="L710" s="1"/>
      <c r="M710" s="1"/>
      <c r="N710" s="1"/>
      <c r="O710" s="1"/>
      <c r="P710" s="1"/>
      <c r="Q710" s="1"/>
      <c r="R710" s="1"/>
      <c r="S710" s="7"/>
      <c r="T710" s="7"/>
      <c r="U710" s="9"/>
      <c r="V710" s="1"/>
      <c r="W710" s="1"/>
    </row>
    <row r="711" ht="21.0" customHeight="1">
      <c r="B711" s="1"/>
      <c r="C711" s="1"/>
      <c r="D711" s="1"/>
      <c r="E711" s="1"/>
      <c r="F711" s="1"/>
      <c r="G711" s="1"/>
      <c r="H711" s="1"/>
      <c r="I711" s="1"/>
      <c r="K711" s="1"/>
      <c r="L711" s="1"/>
      <c r="M711" s="1"/>
      <c r="N711" s="1"/>
      <c r="O711" s="1"/>
      <c r="P711" s="1"/>
      <c r="Q711" s="1"/>
      <c r="R711" s="1"/>
      <c r="S711" s="7"/>
      <c r="T711" s="7"/>
      <c r="U711" s="9"/>
      <c r="V711" s="1"/>
      <c r="W711" s="1"/>
    </row>
    <row r="712" ht="21.0" customHeight="1">
      <c r="B712" s="1"/>
      <c r="C712" s="1"/>
      <c r="D712" s="1"/>
      <c r="E712" s="1"/>
      <c r="F712" s="1"/>
      <c r="G712" s="1"/>
      <c r="H712" s="1"/>
      <c r="I712" s="1"/>
      <c r="K712" s="1"/>
      <c r="L712" s="1"/>
      <c r="M712" s="1"/>
      <c r="N712" s="1"/>
      <c r="O712" s="1"/>
      <c r="P712" s="1"/>
      <c r="Q712" s="1"/>
      <c r="R712" s="1"/>
      <c r="S712" s="7"/>
      <c r="T712" s="7"/>
      <c r="U712" s="9"/>
      <c r="V712" s="1"/>
      <c r="W712" s="1"/>
    </row>
    <row r="713" ht="21.0" customHeight="1">
      <c r="B713" s="1"/>
      <c r="C713" s="1"/>
      <c r="D713" s="1"/>
      <c r="E713" s="1"/>
      <c r="F713" s="1"/>
      <c r="G713" s="1"/>
      <c r="H713" s="1"/>
      <c r="I713" s="1"/>
      <c r="K713" s="1"/>
      <c r="L713" s="1"/>
      <c r="M713" s="1"/>
      <c r="N713" s="1"/>
      <c r="O713" s="1"/>
      <c r="P713" s="1"/>
      <c r="Q713" s="1"/>
      <c r="R713" s="1"/>
      <c r="S713" s="7"/>
      <c r="T713" s="7"/>
      <c r="U713" s="9"/>
      <c r="V713" s="1"/>
      <c r="W713" s="1"/>
    </row>
    <row r="714" ht="21.0" customHeight="1">
      <c r="B714" s="1"/>
      <c r="C714" s="1"/>
      <c r="D714" s="1"/>
      <c r="E714" s="1"/>
      <c r="F714" s="1"/>
      <c r="G714" s="1"/>
      <c r="H714" s="1"/>
      <c r="I714" s="1"/>
      <c r="K714" s="1"/>
      <c r="L714" s="1"/>
      <c r="M714" s="1"/>
      <c r="N714" s="1"/>
      <c r="O714" s="1"/>
      <c r="P714" s="1"/>
      <c r="Q714" s="1"/>
      <c r="R714" s="1"/>
      <c r="S714" s="7"/>
      <c r="T714" s="7"/>
      <c r="U714" s="9"/>
      <c r="V714" s="1"/>
      <c r="W714" s="1"/>
    </row>
    <row r="715" ht="21.0" customHeight="1">
      <c r="B715" s="1"/>
      <c r="C715" s="1"/>
      <c r="D715" s="1"/>
      <c r="E715" s="1"/>
      <c r="F715" s="1"/>
      <c r="G715" s="1"/>
      <c r="H715" s="1"/>
      <c r="I715" s="1"/>
      <c r="K715" s="1"/>
      <c r="L715" s="1"/>
      <c r="M715" s="1"/>
      <c r="N715" s="1"/>
      <c r="O715" s="1"/>
      <c r="P715" s="1"/>
      <c r="Q715" s="1"/>
      <c r="R715" s="1"/>
      <c r="S715" s="7"/>
      <c r="T715" s="7"/>
      <c r="U715" s="9"/>
      <c r="V715" s="1"/>
      <c r="W715" s="1"/>
    </row>
    <row r="716" ht="21.0" customHeight="1">
      <c r="B716" s="1"/>
      <c r="C716" s="1"/>
      <c r="D716" s="1"/>
      <c r="E716" s="1"/>
      <c r="F716" s="1"/>
      <c r="G716" s="1"/>
      <c r="H716" s="1"/>
      <c r="I716" s="1"/>
      <c r="K716" s="1"/>
      <c r="L716" s="1"/>
      <c r="M716" s="1"/>
      <c r="N716" s="1"/>
      <c r="O716" s="1"/>
      <c r="P716" s="1"/>
      <c r="Q716" s="1"/>
      <c r="R716" s="1"/>
      <c r="S716" s="7"/>
      <c r="T716" s="7"/>
      <c r="U716" s="9"/>
      <c r="V716" s="1"/>
      <c r="W716" s="1"/>
    </row>
    <row r="717" ht="21.0" customHeight="1">
      <c r="B717" s="1"/>
      <c r="C717" s="1"/>
      <c r="D717" s="1"/>
      <c r="E717" s="1"/>
      <c r="F717" s="1"/>
      <c r="G717" s="1"/>
      <c r="H717" s="1"/>
      <c r="I717" s="1"/>
      <c r="K717" s="1"/>
      <c r="L717" s="1"/>
      <c r="M717" s="1"/>
      <c r="N717" s="1"/>
      <c r="O717" s="1"/>
      <c r="P717" s="1"/>
      <c r="Q717" s="1"/>
      <c r="R717" s="1"/>
      <c r="S717" s="7"/>
      <c r="T717" s="7"/>
      <c r="U717" s="9"/>
      <c r="V717" s="1"/>
      <c r="W717" s="1"/>
    </row>
    <row r="718" ht="21.0" customHeight="1">
      <c r="B718" s="1"/>
      <c r="C718" s="1"/>
      <c r="D718" s="1"/>
      <c r="E718" s="1"/>
      <c r="F718" s="1"/>
      <c r="G718" s="1"/>
      <c r="H718" s="1"/>
      <c r="I718" s="1"/>
      <c r="K718" s="1"/>
      <c r="L718" s="1"/>
      <c r="M718" s="1"/>
      <c r="N718" s="1"/>
      <c r="O718" s="1"/>
      <c r="P718" s="1"/>
      <c r="Q718" s="1"/>
      <c r="R718" s="1"/>
      <c r="S718" s="7"/>
      <c r="T718" s="7"/>
      <c r="U718" s="9"/>
      <c r="V718" s="1"/>
      <c r="W718" s="1"/>
    </row>
    <row r="719" ht="21.0" customHeight="1">
      <c r="B719" s="1"/>
      <c r="C719" s="1"/>
      <c r="D719" s="1"/>
      <c r="E719" s="1"/>
      <c r="F719" s="1"/>
      <c r="G719" s="1"/>
      <c r="H719" s="1"/>
      <c r="I719" s="1"/>
      <c r="K719" s="1"/>
      <c r="L719" s="1"/>
      <c r="M719" s="1"/>
      <c r="N719" s="1"/>
      <c r="O719" s="1"/>
      <c r="P719" s="1"/>
      <c r="Q719" s="1"/>
      <c r="R719" s="1"/>
      <c r="S719" s="7"/>
      <c r="T719" s="7"/>
      <c r="U719" s="9"/>
      <c r="V719" s="1"/>
      <c r="W719" s="1"/>
    </row>
    <row r="720" ht="21.0" customHeight="1">
      <c r="B720" s="1"/>
      <c r="C720" s="1"/>
      <c r="D720" s="1"/>
      <c r="E720" s="1"/>
      <c r="F720" s="1"/>
      <c r="G720" s="1"/>
      <c r="H720" s="1"/>
      <c r="I720" s="1"/>
      <c r="K720" s="1"/>
      <c r="L720" s="1"/>
      <c r="M720" s="1"/>
      <c r="N720" s="1"/>
      <c r="O720" s="1"/>
      <c r="P720" s="1"/>
      <c r="Q720" s="1"/>
      <c r="R720" s="1"/>
      <c r="S720" s="7"/>
      <c r="T720" s="7"/>
      <c r="U720" s="9"/>
      <c r="V720" s="1"/>
      <c r="W720" s="1"/>
    </row>
    <row r="721" ht="21.0" customHeight="1">
      <c r="B721" s="1"/>
      <c r="C721" s="1"/>
      <c r="D721" s="1"/>
      <c r="E721" s="1"/>
      <c r="F721" s="1"/>
      <c r="G721" s="1"/>
      <c r="H721" s="1"/>
      <c r="I721" s="1"/>
      <c r="K721" s="1"/>
      <c r="L721" s="1"/>
      <c r="M721" s="1"/>
      <c r="N721" s="1"/>
      <c r="O721" s="1"/>
      <c r="P721" s="1"/>
      <c r="Q721" s="1"/>
      <c r="R721" s="1"/>
      <c r="S721" s="7"/>
      <c r="T721" s="7"/>
      <c r="U721" s="9"/>
      <c r="V721" s="1"/>
      <c r="W721" s="1"/>
    </row>
    <row r="722" ht="21.0" customHeight="1">
      <c r="B722" s="1"/>
      <c r="C722" s="1"/>
      <c r="D722" s="1"/>
      <c r="E722" s="1"/>
      <c r="F722" s="1"/>
      <c r="G722" s="1"/>
      <c r="H722" s="1"/>
      <c r="I722" s="1"/>
      <c r="K722" s="1"/>
      <c r="L722" s="1"/>
      <c r="M722" s="1"/>
      <c r="N722" s="1"/>
      <c r="O722" s="1"/>
      <c r="P722" s="1"/>
      <c r="Q722" s="1"/>
      <c r="R722" s="1"/>
      <c r="S722" s="7"/>
      <c r="T722" s="7"/>
      <c r="U722" s="9"/>
      <c r="V722" s="1"/>
      <c r="W722" s="1"/>
    </row>
    <row r="723" ht="21.0" customHeight="1">
      <c r="B723" s="1"/>
      <c r="C723" s="1"/>
      <c r="D723" s="1"/>
      <c r="E723" s="1"/>
      <c r="F723" s="1"/>
      <c r="G723" s="1"/>
      <c r="H723" s="1"/>
      <c r="I723" s="1"/>
      <c r="K723" s="1"/>
      <c r="L723" s="1"/>
      <c r="M723" s="1"/>
      <c r="N723" s="1"/>
      <c r="O723" s="1"/>
      <c r="P723" s="1"/>
      <c r="Q723" s="1"/>
      <c r="R723" s="1"/>
      <c r="S723" s="7"/>
      <c r="T723" s="7"/>
      <c r="U723" s="9"/>
      <c r="V723" s="1"/>
      <c r="W723" s="1"/>
    </row>
    <row r="724" ht="21.0" customHeight="1">
      <c r="B724" s="1"/>
      <c r="C724" s="1"/>
      <c r="D724" s="1"/>
      <c r="E724" s="1"/>
      <c r="F724" s="1"/>
      <c r="G724" s="1"/>
      <c r="H724" s="1"/>
      <c r="I724" s="1"/>
      <c r="K724" s="1"/>
      <c r="L724" s="1"/>
      <c r="M724" s="1"/>
      <c r="N724" s="1"/>
      <c r="O724" s="1"/>
      <c r="P724" s="1"/>
      <c r="Q724" s="1"/>
      <c r="R724" s="1"/>
      <c r="S724" s="7"/>
      <c r="T724" s="7"/>
      <c r="U724" s="9"/>
      <c r="V724" s="1"/>
      <c r="W724" s="1"/>
    </row>
    <row r="725" ht="21.0" customHeight="1">
      <c r="B725" s="1"/>
      <c r="C725" s="1"/>
      <c r="D725" s="1"/>
      <c r="E725" s="1"/>
      <c r="F725" s="1"/>
      <c r="G725" s="1"/>
      <c r="H725" s="1"/>
      <c r="I725" s="1"/>
      <c r="K725" s="1"/>
      <c r="L725" s="1"/>
      <c r="M725" s="1"/>
      <c r="N725" s="1"/>
      <c r="O725" s="1"/>
      <c r="P725" s="1"/>
      <c r="Q725" s="1"/>
      <c r="R725" s="1"/>
      <c r="S725" s="7"/>
      <c r="T725" s="7"/>
      <c r="U725" s="9"/>
      <c r="V725" s="1"/>
      <c r="W725" s="1"/>
    </row>
    <row r="726" ht="21.0" customHeight="1">
      <c r="B726" s="1"/>
      <c r="C726" s="1"/>
      <c r="D726" s="1"/>
      <c r="E726" s="1"/>
      <c r="F726" s="1"/>
      <c r="G726" s="1"/>
      <c r="H726" s="1"/>
      <c r="I726" s="1"/>
      <c r="K726" s="1"/>
      <c r="L726" s="1"/>
      <c r="M726" s="1"/>
      <c r="N726" s="1"/>
      <c r="O726" s="1"/>
      <c r="P726" s="1"/>
      <c r="Q726" s="1"/>
      <c r="R726" s="1"/>
      <c r="S726" s="7"/>
      <c r="T726" s="7"/>
      <c r="U726" s="9"/>
      <c r="V726" s="1"/>
      <c r="W726" s="1"/>
    </row>
    <row r="727" ht="21.0" customHeight="1">
      <c r="B727" s="1"/>
      <c r="C727" s="1"/>
      <c r="D727" s="1"/>
      <c r="E727" s="1"/>
      <c r="F727" s="1"/>
      <c r="G727" s="1"/>
      <c r="H727" s="1"/>
      <c r="I727" s="1"/>
      <c r="K727" s="1"/>
      <c r="L727" s="1"/>
      <c r="M727" s="1"/>
      <c r="N727" s="1"/>
      <c r="O727" s="1"/>
      <c r="P727" s="1"/>
      <c r="Q727" s="1"/>
      <c r="R727" s="1"/>
      <c r="S727" s="7"/>
      <c r="T727" s="7"/>
      <c r="U727" s="9"/>
      <c r="V727" s="1"/>
      <c r="W727" s="1"/>
    </row>
    <row r="728" ht="21.0" customHeight="1">
      <c r="B728" s="1"/>
      <c r="C728" s="1"/>
      <c r="D728" s="1"/>
      <c r="E728" s="1"/>
      <c r="F728" s="1"/>
      <c r="G728" s="1"/>
      <c r="H728" s="1"/>
      <c r="I728" s="1"/>
      <c r="K728" s="1"/>
      <c r="L728" s="1"/>
      <c r="M728" s="1"/>
      <c r="N728" s="1"/>
      <c r="O728" s="1"/>
      <c r="P728" s="1"/>
      <c r="Q728" s="1"/>
      <c r="R728" s="1"/>
      <c r="S728" s="7"/>
      <c r="T728" s="7"/>
      <c r="U728" s="9"/>
      <c r="V728" s="1"/>
      <c r="W728" s="1"/>
    </row>
    <row r="729" ht="21.0" customHeight="1">
      <c r="B729" s="1"/>
      <c r="C729" s="1"/>
      <c r="D729" s="1"/>
      <c r="E729" s="1"/>
      <c r="F729" s="1"/>
      <c r="G729" s="1"/>
      <c r="H729" s="1"/>
      <c r="I729" s="1"/>
      <c r="K729" s="1"/>
      <c r="L729" s="1"/>
      <c r="M729" s="1"/>
      <c r="N729" s="1"/>
      <c r="O729" s="1"/>
      <c r="P729" s="1"/>
      <c r="Q729" s="1"/>
      <c r="R729" s="1"/>
      <c r="S729" s="7"/>
      <c r="T729" s="7"/>
      <c r="U729" s="9"/>
      <c r="V729" s="1"/>
      <c r="W729" s="1"/>
    </row>
    <row r="730" ht="21.0" customHeight="1">
      <c r="B730" s="1"/>
      <c r="C730" s="1"/>
      <c r="D730" s="1"/>
      <c r="E730" s="1"/>
      <c r="F730" s="1"/>
      <c r="G730" s="1"/>
      <c r="H730" s="1"/>
      <c r="I730" s="1"/>
      <c r="K730" s="1"/>
      <c r="L730" s="1"/>
      <c r="M730" s="1"/>
      <c r="N730" s="1"/>
      <c r="O730" s="1"/>
      <c r="P730" s="1"/>
      <c r="Q730" s="1"/>
      <c r="R730" s="1"/>
      <c r="S730" s="7"/>
      <c r="T730" s="7"/>
      <c r="U730" s="9"/>
      <c r="V730" s="1"/>
      <c r="W730" s="1"/>
    </row>
    <row r="731" ht="21.0" customHeight="1">
      <c r="B731" s="1"/>
      <c r="C731" s="1"/>
      <c r="D731" s="1"/>
      <c r="E731" s="1"/>
      <c r="F731" s="1"/>
      <c r="G731" s="1"/>
      <c r="H731" s="1"/>
      <c r="I731" s="1"/>
      <c r="K731" s="1"/>
      <c r="L731" s="1"/>
      <c r="M731" s="1"/>
      <c r="N731" s="1"/>
      <c r="O731" s="1"/>
      <c r="P731" s="1"/>
      <c r="Q731" s="1"/>
      <c r="R731" s="1"/>
      <c r="S731" s="7"/>
      <c r="T731" s="7"/>
      <c r="U731" s="9"/>
      <c r="V731" s="1"/>
      <c r="W731" s="1"/>
    </row>
    <row r="732" ht="21.0" customHeight="1">
      <c r="B732" s="1"/>
      <c r="C732" s="1"/>
      <c r="D732" s="1"/>
      <c r="E732" s="1"/>
      <c r="F732" s="1"/>
      <c r="G732" s="1"/>
      <c r="H732" s="1"/>
      <c r="I732" s="1"/>
      <c r="K732" s="1"/>
      <c r="L732" s="1"/>
      <c r="M732" s="1"/>
      <c r="N732" s="1"/>
      <c r="O732" s="1"/>
      <c r="P732" s="1"/>
      <c r="Q732" s="1"/>
      <c r="R732" s="1"/>
      <c r="S732" s="7"/>
      <c r="T732" s="7"/>
      <c r="U732" s="9"/>
      <c r="V732" s="1"/>
      <c r="W732" s="1"/>
    </row>
    <row r="733" ht="21.0" customHeight="1">
      <c r="B733" s="1"/>
      <c r="C733" s="1"/>
      <c r="D733" s="1"/>
      <c r="E733" s="1"/>
      <c r="F733" s="1"/>
      <c r="G733" s="1"/>
      <c r="H733" s="1"/>
      <c r="I733" s="1"/>
      <c r="K733" s="1"/>
      <c r="L733" s="1"/>
      <c r="M733" s="1"/>
      <c r="N733" s="1"/>
      <c r="O733" s="1"/>
      <c r="P733" s="1"/>
      <c r="Q733" s="1"/>
      <c r="R733" s="1"/>
      <c r="S733" s="7"/>
      <c r="T733" s="7"/>
      <c r="U733" s="9"/>
      <c r="V733" s="1"/>
      <c r="W733" s="1"/>
    </row>
    <row r="734" ht="21.0" customHeight="1">
      <c r="B734" s="1"/>
      <c r="C734" s="1"/>
      <c r="D734" s="1"/>
      <c r="E734" s="1"/>
      <c r="F734" s="1"/>
      <c r="G734" s="1"/>
      <c r="H734" s="1"/>
      <c r="I734" s="1"/>
      <c r="K734" s="1"/>
      <c r="L734" s="1"/>
      <c r="M734" s="1"/>
      <c r="N734" s="1"/>
      <c r="O734" s="1"/>
      <c r="P734" s="1"/>
      <c r="Q734" s="1"/>
      <c r="R734" s="1"/>
      <c r="S734" s="7"/>
      <c r="T734" s="7"/>
      <c r="U734" s="9"/>
      <c r="V734" s="1"/>
      <c r="W734" s="1"/>
    </row>
    <row r="735" ht="21.0" customHeight="1">
      <c r="B735" s="1"/>
      <c r="C735" s="1"/>
      <c r="D735" s="1"/>
      <c r="E735" s="1"/>
      <c r="F735" s="1"/>
      <c r="G735" s="1"/>
      <c r="H735" s="1"/>
      <c r="I735" s="1"/>
      <c r="K735" s="1"/>
      <c r="L735" s="1"/>
      <c r="M735" s="1"/>
      <c r="N735" s="1"/>
      <c r="O735" s="1"/>
      <c r="P735" s="1"/>
      <c r="Q735" s="1"/>
      <c r="R735" s="1"/>
      <c r="S735" s="7"/>
      <c r="T735" s="7"/>
      <c r="U735" s="9"/>
      <c r="V735" s="1"/>
      <c r="W735" s="1"/>
    </row>
    <row r="736" ht="21.0" customHeight="1">
      <c r="B736" s="1"/>
      <c r="C736" s="1"/>
      <c r="D736" s="1"/>
      <c r="E736" s="1"/>
      <c r="F736" s="1"/>
      <c r="G736" s="1"/>
      <c r="H736" s="1"/>
      <c r="I736" s="1"/>
      <c r="K736" s="1"/>
      <c r="L736" s="1"/>
      <c r="M736" s="1"/>
      <c r="N736" s="1"/>
      <c r="O736" s="1"/>
      <c r="P736" s="1"/>
      <c r="Q736" s="1"/>
      <c r="R736" s="1"/>
      <c r="S736" s="7"/>
      <c r="T736" s="7"/>
      <c r="U736" s="9"/>
      <c r="V736" s="1"/>
      <c r="W736" s="1"/>
    </row>
    <row r="737" ht="21.0" customHeight="1">
      <c r="B737" s="1"/>
      <c r="C737" s="1"/>
      <c r="D737" s="1"/>
      <c r="E737" s="1"/>
      <c r="F737" s="1"/>
      <c r="G737" s="1"/>
      <c r="H737" s="1"/>
      <c r="I737" s="1"/>
      <c r="K737" s="1"/>
      <c r="L737" s="1"/>
      <c r="M737" s="1"/>
      <c r="N737" s="1"/>
      <c r="O737" s="1"/>
      <c r="P737" s="1"/>
      <c r="Q737" s="1"/>
      <c r="R737" s="1"/>
      <c r="S737" s="7"/>
      <c r="T737" s="7"/>
      <c r="U737" s="9"/>
      <c r="V737" s="1"/>
      <c r="W737" s="1"/>
    </row>
    <row r="738" ht="21.0" customHeight="1">
      <c r="B738" s="1"/>
      <c r="C738" s="1"/>
      <c r="D738" s="1"/>
      <c r="E738" s="1"/>
      <c r="F738" s="1"/>
      <c r="G738" s="1"/>
      <c r="H738" s="1"/>
      <c r="I738" s="1"/>
      <c r="K738" s="1"/>
      <c r="L738" s="1"/>
      <c r="M738" s="1"/>
      <c r="N738" s="1"/>
      <c r="O738" s="1"/>
      <c r="P738" s="1"/>
      <c r="Q738" s="1"/>
      <c r="R738" s="1"/>
      <c r="S738" s="7"/>
      <c r="T738" s="7"/>
      <c r="U738" s="9"/>
      <c r="V738" s="1"/>
      <c r="W738" s="1"/>
    </row>
    <row r="739" ht="21.0" customHeight="1">
      <c r="B739" s="1"/>
      <c r="C739" s="1"/>
      <c r="D739" s="1"/>
      <c r="E739" s="1"/>
      <c r="F739" s="1"/>
      <c r="G739" s="1"/>
      <c r="H739" s="1"/>
      <c r="I739" s="1"/>
      <c r="K739" s="1"/>
      <c r="L739" s="1"/>
      <c r="M739" s="1"/>
      <c r="N739" s="1"/>
      <c r="O739" s="1"/>
      <c r="P739" s="1"/>
      <c r="Q739" s="1"/>
      <c r="R739" s="1"/>
      <c r="S739" s="7"/>
      <c r="T739" s="7"/>
      <c r="U739" s="9"/>
      <c r="V739" s="1"/>
      <c r="W739" s="1"/>
    </row>
    <row r="740" ht="21.0" customHeight="1">
      <c r="B740" s="1"/>
      <c r="C740" s="1"/>
      <c r="D740" s="1"/>
      <c r="E740" s="1"/>
      <c r="F740" s="1"/>
      <c r="G740" s="1"/>
      <c r="H740" s="1"/>
      <c r="I740" s="1"/>
      <c r="K740" s="1"/>
      <c r="L740" s="1"/>
      <c r="M740" s="1"/>
      <c r="N740" s="1"/>
      <c r="O740" s="1"/>
      <c r="P740" s="1"/>
      <c r="Q740" s="1"/>
      <c r="R740" s="1"/>
      <c r="S740" s="7"/>
      <c r="T740" s="7"/>
      <c r="U740" s="9"/>
      <c r="V740" s="1"/>
      <c r="W740" s="1"/>
    </row>
    <row r="741" ht="21.0" customHeight="1">
      <c r="B741" s="1"/>
      <c r="C741" s="1"/>
      <c r="D741" s="1"/>
      <c r="E741" s="1"/>
      <c r="F741" s="1"/>
      <c r="G741" s="1"/>
      <c r="H741" s="1"/>
      <c r="I741" s="1"/>
      <c r="K741" s="1"/>
      <c r="L741" s="1"/>
      <c r="M741" s="1"/>
      <c r="N741" s="1"/>
      <c r="O741" s="1"/>
      <c r="P741" s="1"/>
      <c r="Q741" s="1"/>
      <c r="R741" s="1"/>
      <c r="S741" s="7"/>
      <c r="T741" s="7"/>
      <c r="U741" s="9"/>
      <c r="V741" s="1"/>
      <c r="W741" s="1"/>
    </row>
    <row r="742" ht="21.0" customHeight="1">
      <c r="B742" s="1"/>
      <c r="C742" s="1"/>
      <c r="D742" s="1"/>
      <c r="E742" s="1"/>
      <c r="F742" s="1"/>
      <c r="G742" s="1"/>
      <c r="H742" s="1"/>
      <c r="I742" s="1"/>
      <c r="K742" s="1"/>
      <c r="L742" s="1"/>
      <c r="M742" s="1"/>
      <c r="N742" s="1"/>
      <c r="O742" s="1"/>
      <c r="P742" s="1"/>
      <c r="Q742" s="1"/>
      <c r="R742" s="1"/>
      <c r="S742" s="7"/>
      <c r="T742" s="7"/>
      <c r="U742" s="9"/>
      <c r="V742" s="1"/>
      <c r="W742" s="1"/>
    </row>
    <row r="743" ht="21.0" customHeight="1">
      <c r="B743" s="1"/>
      <c r="C743" s="1"/>
      <c r="D743" s="1"/>
      <c r="E743" s="1"/>
      <c r="F743" s="1"/>
      <c r="G743" s="1"/>
      <c r="H743" s="1"/>
      <c r="I743" s="1"/>
      <c r="K743" s="1"/>
      <c r="L743" s="1"/>
      <c r="M743" s="1"/>
      <c r="N743" s="1"/>
      <c r="O743" s="1"/>
      <c r="P743" s="1"/>
      <c r="Q743" s="1"/>
      <c r="R743" s="1"/>
      <c r="S743" s="7"/>
      <c r="T743" s="7"/>
      <c r="U743" s="9"/>
      <c r="V743" s="1"/>
      <c r="W743" s="1"/>
    </row>
    <row r="744" ht="21.0" customHeight="1">
      <c r="B744" s="1"/>
      <c r="C744" s="1"/>
      <c r="D744" s="1"/>
      <c r="E744" s="1"/>
      <c r="F744" s="1"/>
      <c r="G744" s="1"/>
      <c r="H744" s="1"/>
      <c r="I744" s="1"/>
      <c r="K744" s="1"/>
      <c r="L744" s="1"/>
      <c r="M744" s="1"/>
      <c r="N744" s="1"/>
      <c r="O744" s="1"/>
      <c r="P744" s="1"/>
      <c r="Q744" s="1"/>
      <c r="R744" s="1"/>
      <c r="S744" s="7"/>
      <c r="T744" s="7"/>
      <c r="U744" s="9"/>
      <c r="V744" s="1"/>
      <c r="W744" s="1"/>
    </row>
    <row r="745" ht="21.0" customHeight="1">
      <c r="B745" s="1"/>
      <c r="C745" s="1"/>
      <c r="D745" s="1"/>
      <c r="E745" s="1"/>
      <c r="F745" s="1"/>
      <c r="G745" s="1"/>
      <c r="H745" s="1"/>
      <c r="I745" s="1"/>
      <c r="K745" s="1"/>
      <c r="L745" s="1"/>
      <c r="M745" s="1"/>
      <c r="N745" s="1"/>
      <c r="O745" s="1"/>
      <c r="P745" s="1"/>
      <c r="Q745" s="1"/>
      <c r="R745" s="1"/>
      <c r="S745" s="7"/>
      <c r="T745" s="7"/>
      <c r="U745" s="9"/>
      <c r="V745" s="1"/>
      <c r="W745" s="1"/>
    </row>
    <row r="746" ht="21.0" customHeight="1">
      <c r="B746" s="1"/>
      <c r="C746" s="1"/>
      <c r="D746" s="1"/>
      <c r="E746" s="1"/>
      <c r="F746" s="1"/>
      <c r="G746" s="1"/>
      <c r="H746" s="1"/>
      <c r="I746" s="1"/>
      <c r="K746" s="1"/>
      <c r="L746" s="1"/>
      <c r="M746" s="1"/>
      <c r="N746" s="1"/>
      <c r="O746" s="1"/>
      <c r="P746" s="1"/>
      <c r="Q746" s="1"/>
      <c r="R746" s="1"/>
      <c r="S746" s="7"/>
      <c r="T746" s="7"/>
      <c r="U746" s="9"/>
      <c r="V746" s="1"/>
      <c r="W746" s="1"/>
    </row>
    <row r="747" ht="21.0" customHeight="1">
      <c r="B747" s="1"/>
      <c r="C747" s="1"/>
      <c r="D747" s="1"/>
      <c r="E747" s="1"/>
      <c r="F747" s="1"/>
      <c r="G747" s="1"/>
      <c r="H747" s="1"/>
      <c r="I747" s="1"/>
      <c r="K747" s="1"/>
      <c r="L747" s="1"/>
      <c r="M747" s="1"/>
      <c r="N747" s="1"/>
      <c r="O747" s="1"/>
      <c r="P747" s="1"/>
      <c r="Q747" s="1"/>
      <c r="R747" s="1"/>
      <c r="S747" s="7"/>
      <c r="T747" s="7"/>
      <c r="U747" s="9"/>
      <c r="V747" s="1"/>
      <c r="W747" s="1"/>
    </row>
    <row r="748" ht="21.0" customHeight="1">
      <c r="B748" s="1"/>
      <c r="C748" s="1"/>
      <c r="D748" s="1"/>
      <c r="E748" s="1"/>
      <c r="F748" s="1"/>
      <c r="G748" s="1"/>
      <c r="H748" s="1"/>
      <c r="I748" s="1"/>
      <c r="K748" s="1"/>
      <c r="L748" s="1"/>
      <c r="M748" s="1"/>
      <c r="N748" s="1"/>
      <c r="O748" s="1"/>
      <c r="P748" s="1"/>
      <c r="Q748" s="1"/>
      <c r="R748" s="1"/>
      <c r="S748" s="7"/>
      <c r="T748" s="7"/>
      <c r="U748" s="9"/>
      <c r="V748" s="1"/>
      <c r="W748" s="1"/>
    </row>
    <row r="749" ht="21.0" customHeight="1">
      <c r="B749" s="1"/>
      <c r="C749" s="1"/>
      <c r="D749" s="1"/>
      <c r="E749" s="1"/>
      <c r="F749" s="1"/>
      <c r="G749" s="1"/>
      <c r="H749" s="1"/>
      <c r="I749" s="1"/>
      <c r="K749" s="1"/>
      <c r="L749" s="1"/>
      <c r="M749" s="1"/>
      <c r="N749" s="1"/>
      <c r="O749" s="1"/>
      <c r="P749" s="1"/>
      <c r="Q749" s="1"/>
      <c r="R749" s="1"/>
      <c r="S749" s="7"/>
      <c r="T749" s="7"/>
      <c r="U749" s="9"/>
      <c r="V749" s="1"/>
      <c r="W749" s="1"/>
    </row>
    <row r="750" ht="21.0" customHeight="1">
      <c r="B750" s="1"/>
      <c r="C750" s="1"/>
      <c r="D750" s="1"/>
      <c r="E750" s="1"/>
      <c r="F750" s="1"/>
      <c r="G750" s="1"/>
      <c r="H750" s="1"/>
      <c r="I750" s="1"/>
      <c r="K750" s="1"/>
      <c r="L750" s="1"/>
      <c r="M750" s="1"/>
      <c r="N750" s="1"/>
      <c r="O750" s="1"/>
      <c r="P750" s="1"/>
      <c r="Q750" s="1"/>
      <c r="R750" s="1"/>
      <c r="S750" s="7"/>
      <c r="T750" s="7"/>
      <c r="U750" s="9"/>
      <c r="V750" s="1"/>
      <c r="W750" s="1"/>
    </row>
    <row r="751" ht="21.0" customHeight="1">
      <c r="B751" s="1"/>
      <c r="C751" s="1"/>
      <c r="D751" s="1"/>
      <c r="E751" s="1"/>
      <c r="F751" s="1"/>
      <c r="G751" s="1"/>
      <c r="H751" s="1"/>
      <c r="I751" s="1"/>
      <c r="K751" s="1"/>
      <c r="L751" s="1"/>
      <c r="M751" s="1"/>
      <c r="N751" s="1"/>
      <c r="O751" s="1"/>
      <c r="P751" s="1"/>
      <c r="Q751" s="1"/>
      <c r="R751" s="1"/>
      <c r="S751" s="7"/>
      <c r="T751" s="7"/>
      <c r="U751" s="9"/>
      <c r="V751" s="1"/>
      <c r="W751" s="1"/>
    </row>
    <row r="752" ht="21.0" customHeight="1">
      <c r="B752" s="1"/>
      <c r="C752" s="1"/>
      <c r="D752" s="1"/>
      <c r="E752" s="1"/>
      <c r="F752" s="1"/>
      <c r="G752" s="1"/>
      <c r="H752" s="1"/>
      <c r="I752" s="1"/>
      <c r="K752" s="1"/>
      <c r="L752" s="1"/>
      <c r="M752" s="1"/>
      <c r="N752" s="1"/>
      <c r="O752" s="1"/>
      <c r="P752" s="1"/>
      <c r="Q752" s="1"/>
      <c r="R752" s="1"/>
      <c r="S752" s="7"/>
      <c r="T752" s="7"/>
      <c r="U752" s="9"/>
      <c r="V752" s="1"/>
      <c r="W752" s="1"/>
    </row>
    <row r="753" ht="21.0" customHeight="1">
      <c r="B753" s="1"/>
      <c r="C753" s="1"/>
      <c r="D753" s="1"/>
      <c r="E753" s="1"/>
      <c r="F753" s="1"/>
      <c r="G753" s="1"/>
      <c r="H753" s="1"/>
      <c r="I753" s="1"/>
      <c r="K753" s="1"/>
      <c r="L753" s="1"/>
      <c r="M753" s="1"/>
      <c r="N753" s="1"/>
      <c r="O753" s="1"/>
      <c r="P753" s="1"/>
      <c r="Q753" s="1"/>
      <c r="R753" s="1"/>
      <c r="S753" s="7"/>
      <c r="T753" s="7"/>
      <c r="U753" s="9"/>
      <c r="V753" s="1"/>
      <c r="W753" s="1"/>
    </row>
    <row r="754" ht="21.0" customHeight="1">
      <c r="B754" s="1"/>
      <c r="C754" s="1"/>
      <c r="D754" s="1"/>
      <c r="E754" s="1"/>
      <c r="F754" s="1"/>
      <c r="G754" s="1"/>
      <c r="H754" s="1"/>
      <c r="I754" s="1"/>
      <c r="K754" s="1"/>
      <c r="L754" s="1"/>
      <c r="M754" s="1"/>
      <c r="N754" s="1"/>
      <c r="O754" s="1"/>
      <c r="P754" s="1"/>
      <c r="Q754" s="1"/>
      <c r="R754" s="1"/>
      <c r="S754" s="7"/>
      <c r="T754" s="7"/>
      <c r="U754" s="9"/>
      <c r="V754" s="1"/>
      <c r="W754" s="1"/>
    </row>
    <row r="755" ht="21.0" customHeight="1">
      <c r="B755" s="1"/>
      <c r="C755" s="1"/>
      <c r="D755" s="1"/>
      <c r="E755" s="1"/>
      <c r="F755" s="1"/>
      <c r="G755" s="1"/>
      <c r="H755" s="1"/>
      <c r="I755" s="1"/>
      <c r="K755" s="1"/>
      <c r="L755" s="1"/>
      <c r="M755" s="1"/>
      <c r="N755" s="1"/>
      <c r="O755" s="1"/>
      <c r="P755" s="1"/>
      <c r="Q755" s="1"/>
      <c r="R755" s="1"/>
      <c r="S755" s="7"/>
      <c r="T755" s="7"/>
      <c r="U755" s="9"/>
      <c r="V755" s="1"/>
      <c r="W755" s="1"/>
    </row>
    <row r="756" ht="21.0" customHeight="1">
      <c r="B756" s="1"/>
      <c r="C756" s="1"/>
      <c r="D756" s="1"/>
      <c r="E756" s="1"/>
      <c r="F756" s="1"/>
      <c r="G756" s="1"/>
      <c r="H756" s="1"/>
      <c r="I756" s="1"/>
      <c r="K756" s="1"/>
      <c r="L756" s="1"/>
      <c r="M756" s="1"/>
      <c r="N756" s="1"/>
      <c r="O756" s="1"/>
      <c r="P756" s="1"/>
      <c r="Q756" s="1"/>
      <c r="R756" s="1"/>
      <c r="S756" s="7"/>
      <c r="T756" s="7"/>
      <c r="U756" s="9"/>
      <c r="V756" s="1"/>
      <c r="W756" s="1"/>
    </row>
    <row r="757" ht="21.0" customHeight="1">
      <c r="B757" s="1"/>
      <c r="C757" s="1"/>
      <c r="D757" s="1"/>
      <c r="E757" s="1"/>
      <c r="F757" s="1"/>
      <c r="G757" s="1"/>
      <c r="H757" s="1"/>
      <c r="I757" s="1"/>
      <c r="K757" s="1"/>
      <c r="L757" s="1"/>
      <c r="M757" s="1"/>
      <c r="N757" s="1"/>
      <c r="O757" s="1"/>
      <c r="P757" s="1"/>
      <c r="Q757" s="1"/>
      <c r="R757" s="1"/>
      <c r="S757" s="7"/>
      <c r="T757" s="7"/>
      <c r="U757" s="9"/>
      <c r="V757" s="1"/>
      <c r="W757" s="1"/>
    </row>
    <row r="758" ht="21.0" customHeight="1">
      <c r="B758" s="1"/>
      <c r="C758" s="1"/>
      <c r="D758" s="1"/>
      <c r="E758" s="1"/>
      <c r="F758" s="1"/>
      <c r="G758" s="1"/>
      <c r="H758" s="1"/>
      <c r="I758" s="1"/>
      <c r="K758" s="1"/>
      <c r="L758" s="1"/>
      <c r="M758" s="1"/>
      <c r="N758" s="1"/>
      <c r="O758" s="1"/>
      <c r="P758" s="1"/>
      <c r="Q758" s="1"/>
      <c r="R758" s="1"/>
      <c r="S758" s="7"/>
      <c r="T758" s="7"/>
      <c r="U758" s="9"/>
      <c r="V758" s="1"/>
      <c r="W758" s="1"/>
    </row>
    <row r="759" ht="21.0" customHeight="1">
      <c r="B759" s="1"/>
      <c r="C759" s="1"/>
      <c r="D759" s="1"/>
      <c r="E759" s="1"/>
      <c r="F759" s="1"/>
      <c r="G759" s="1"/>
      <c r="H759" s="1"/>
      <c r="I759" s="1"/>
      <c r="K759" s="1"/>
      <c r="L759" s="1"/>
      <c r="M759" s="1"/>
      <c r="N759" s="1"/>
      <c r="O759" s="1"/>
      <c r="P759" s="1"/>
      <c r="Q759" s="1"/>
      <c r="R759" s="1"/>
      <c r="S759" s="7"/>
      <c r="T759" s="7"/>
      <c r="U759" s="9"/>
      <c r="V759" s="1"/>
      <c r="W759" s="1"/>
    </row>
    <row r="760" ht="21.0" customHeight="1">
      <c r="B760" s="1"/>
      <c r="C760" s="1"/>
      <c r="D760" s="1"/>
      <c r="E760" s="1"/>
      <c r="F760" s="1"/>
      <c r="G760" s="1"/>
      <c r="H760" s="1"/>
      <c r="I760" s="1"/>
      <c r="K760" s="1"/>
      <c r="L760" s="1"/>
      <c r="M760" s="1"/>
      <c r="N760" s="1"/>
      <c r="O760" s="1"/>
      <c r="P760" s="1"/>
      <c r="Q760" s="1"/>
      <c r="R760" s="1"/>
      <c r="S760" s="7"/>
      <c r="T760" s="7"/>
      <c r="U760" s="9"/>
      <c r="V760" s="1"/>
      <c r="W760" s="1"/>
    </row>
    <row r="761" ht="21.0" customHeight="1">
      <c r="B761" s="1"/>
      <c r="C761" s="1"/>
      <c r="D761" s="1"/>
      <c r="E761" s="1"/>
      <c r="F761" s="1"/>
      <c r="G761" s="1"/>
      <c r="H761" s="1"/>
      <c r="I761" s="1"/>
      <c r="K761" s="1"/>
      <c r="L761" s="1"/>
      <c r="M761" s="1"/>
      <c r="N761" s="1"/>
      <c r="O761" s="1"/>
      <c r="P761" s="1"/>
      <c r="Q761" s="1"/>
      <c r="R761" s="1"/>
      <c r="S761" s="7"/>
      <c r="T761" s="7"/>
      <c r="U761" s="9"/>
      <c r="V761" s="1"/>
      <c r="W761" s="1"/>
    </row>
    <row r="762" ht="21.0" customHeight="1">
      <c r="B762" s="1"/>
      <c r="C762" s="1"/>
      <c r="D762" s="1"/>
      <c r="E762" s="1"/>
      <c r="F762" s="1"/>
      <c r="G762" s="1"/>
      <c r="H762" s="1"/>
      <c r="I762" s="1"/>
      <c r="K762" s="1"/>
      <c r="L762" s="1"/>
      <c r="M762" s="1"/>
      <c r="N762" s="1"/>
      <c r="O762" s="1"/>
      <c r="P762" s="1"/>
      <c r="Q762" s="1"/>
      <c r="R762" s="1"/>
      <c r="S762" s="7"/>
      <c r="T762" s="7"/>
      <c r="U762" s="9"/>
      <c r="V762" s="1"/>
      <c r="W762" s="1"/>
    </row>
    <row r="763" ht="21.0" customHeight="1">
      <c r="B763" s="1"/>
      <c r="C763" s="1"/>
      <c r="D763" s="1"/>
      <c r="E763" s="1"/>
      <c r="F763" s="1"/>
      <c r="G763" s="1"/>
      <c r="H763" s="1"/>
      <c r="I763" s="1"/>
      <c r="K763" s="1"/>
      <c r="L763" s="1"/>
      <c r="M763" s="1"/>
      <c r="N763" s="1"/>
      <c r="O763" s="1"/>
      <c r="P763" s="1"/>
      <c r="Q763" s="1"/>
      <c r="R763" s="1"/>
      <c r="S763" s="7"/>
      <c r="T763" s="7"/>
      <c r="U763" s="9"/>
      <c r="V763" s="1"/>
      <c r="W763" s="1"/>
    </row>
    <row r="764" ht="21.0" customHeight="1">
      <c r="B764" s="1"/>
      <c r="C764" s="1"/>
      <c r="D764" s="1"/>
      <c r="E764" s="1"/>
      <c r="F764" s="1"/>
      <c r="G764" s="1"/>
      <c r="H764" s="1"/>
      <c r="I764" s="1"/>
      <c r="K764" s="1"/>
      <c r="L764" s="1"/>
      <c r="M764" s="1"/>
      <c r="N764" s="1"/>
      <c r="O764" s="1"/>
      <c r="P764" s="1"/>
      <c r="Q764" s="1"/>
      <c r="R764" s="1"/>
      <c r="S764" s="7"/>
      <c r="T764" s="7"/>
      <c r="U764" s="9"/>
      <c r="V764" s="1"/>
      <c r="W764" s="1"/>
    </row>
    <row r="765" ht="21.0" customHeight="1">
      <c r="B765" s="1"/>
      <c r="C765" s="1"/>
      <c r="D765" s="1"/>
      <c r="E765" s="1"/>
      <c r="F765" s="1"/>
      <c r="G765" s="1"/>
      <c r="H765" s="1"/>
      <c r="I765" s="1"/>
      <c r="K765" s="1"/>
      <c r="L765" s="1"/>
      <c r="M765" s="1"/>
      <c r="N765" s="1"/>
      <c r="O765" s="1"/>
      <c r="P765" s="1"/>
      <c r="Q765" s="1"/>
      <c r="R765" s="1"/>
      <c r="S765" s="7"/>
      <c r="T765" s="7"/>
      <c r="U765" s="9"/>
      <c r="V765" s="1"/>
      <c r="W765" s="1"/>
    </row>
    <row r="766" ht="21.0" customHeight="1">
      <c r="B766" s="1"/>
      <c r="C766" s="1"/>
      <c r="D766" s="1"/>
      <c r="E766" s="1"/>
      <c r="F766" s="1"/>
      <c r="G766" s="1"/>
      <c r="H766" s="1"/>
      <c r="I766" s="1"/>
      <c r="K766" s="1"/>
      <c r="L766" s="1"/>
      <c r="M766" s="1"/>
      <c r="N766" s="1"/>
      <c r="O766" s="1"/>
      <c r="P766" s="1"/>
      <c r="Q766" s="1"/>
      <c r="R766" s="1"/>
      <c r="S766" s="7"/>
      <c r="T766" s="7"/>
      <c r="U766" s="9"/>
      <c r="V766" s="1"/>
      <c r="W766" s="1"/>
    </row>
    <row r="767" ht="21.0" customHeight="1">
      <c r="B767" s="1"/>
      <c r="C767" s="1"/>
      <c r="D767" s="1"/>
      <c r="E767" s="1"/>
      <c r="F767" s="1"/>
      <c r="G767" s="1"/>
      <c r="H767" s="1"/>
      <c r="I767" s="1"/>
      <c r="K767" s="1"/>
      <c r="L767" s="1"/>
      <c r="M767" s="1"/>
      <c r="N767" s="1"/>
      <c r="O767" s="1"/>
      <c r="P767" s="1"/>
      <c r="Q767" s="1"/>
      <c r="R767" s="1"/>
      <c r="S767" s="7"/>
      <c r="T767" s="7"/>
      <c r="U767" s="9"/>
      <c r="V767" s="1"/>
      <c r="W767" s="1"/>
    </row>
    <row r="768" ht="21.0" customHeight="1">
      <c r="B768" s="1"/>
      <c r="C768" s="1"/>
      <c r="D768" s="1"/>
      <c r="E768" s="1"/>
      <c r="F768" s="1"/>
      <c r="G768" s="1"/>
      <c r="H768" s="1"/>
      <c r="I768" s="1"/>
      <c r="K768" s="1"/>
      <c r="L768" s="1"/>
      <c r="M768" s="1"/>
      <c r="N768" s="1"/>
      <c r="O768" s="1"/>
      <c r="P768" s="1"/>
      <c r="Q768" s="1"/>
      <c r="R768" s="1"/>
      <c r="S768" s="7"/>
      <c r="T768" s="7"/>
      <c r="U768" s="9"/>
      <c r="V768" s="1"/>
      <c r="W768" s="1"/>
    </row>
    <row r="769" ht="21.0" customHeight="1">
      <c r="B769" s="1"/>
      <c r="C769" s="1"/>
      <c r="D769" s="1"/>
      <c r="E769" s="1"/>
      <c r="F769" s="1"/>
      <c r="G769" s="1"/>
      <c r="H769" s="1"/>
      <c r="I769" s="1"/>
      <c r="K769" s="1"/>
      <c r="L769" s="1"/>
      <c r="M769" s="1"/>
      <c r="N769" s="1"/>
      <c r="O769" s="1"/>
      <c r="P769" s="1"/>
      <c r="Q769" s="1"/>
      <c r="R769" s="1"/>
      <c r="S769" s="7"/>
      <c r="T769" s="7"/>
      <c r="U769" s="9"/>
      <c r="V769" s="1"/>
      <c r="W769" s="1"/>
    </row>
    <row r="770" ht="21.0" customHeight="1">
      <c r="B770" s="1"/>
      <c r="C770" s="1"/>
      <c r="D770" s="1"/>
      <c r="E770" s="1"/>
      <c r="F770" s="1"/>
      <c r="G770" s="1"/>
      <c r="H770" s="1"/>
      <c r="I770" s="1"/>
      <c r="K770" s="1"/>
      <c r="L770" s="1"/>
      <c r="M770" s="1"/>
      <c r="N770" s="1"/>
      <c r="O770" s="1"/>
      <c r="P770" s="1"/>
      <c r="Q770" s="1"/>
      <c r="R770" s="1"/>
      <c r="S770" s="7"/>
      <c r="T770" s="7"/>
      <c r="U770" s="9"/>
      <c r="V770" s="1"/>
      <c r="W770" s="1"/>
    </row>
    <row r="771" ht="21.0" customHeight="1">
      <c r="B771" s="1"/>
      <c r="C771" s="1"/>
      <c r="D771" s="1"/>
      <c r="E771" s="1"/>
      <c r="F771" s="1"/>
      <c r="G771" s="1"/>
      <c r="H771" s="1"/>
      <c r="I771" s="1"/>
      <c r="K771" s="1"/>
      <c r="L771" s="1"/>
      <c r="M771" s="1"/>
      <c r="N771" s="1"/>
      <c r="O771" s="1"/>
      <c r="P771" s="1"/>
      <c r="Q771" s="1"/>
      <c r="R771" s="1"/>
      <c r="S771" s="7"/>
      <c r="T771" s="7"/>
      <c r="U771" s="9"/>
      <c r="V771" s="1"/>
      <c r="W771" s="1"/>
    </row>
    <row r="772" ht="21.0" customHeight="1">
      <c r="B772" s="1"/>
      <c r="C772" s="1"/>
      <c r="D772" s="1"/>
      <c r="E772" s="1"/>
      <c r="F772" s="1"/>
      <c r="G772" s="1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7"/>
      <c r="T772" s="7"/>
      <c r="U772" s="9"/>
      <c r="V772" s="1"/>
      <c r="W772" s="1"/>
    </row>
    <row r="773" ht="21.0" customHeight="1">
      <c r="B773" s="1"/>
      <c r="C773" s="1"/>
      <c r="D773" s="1"/>
      <c r="E773" s="1"/>
      <c r="F773" s="1"/>
      <c r="G773" s="1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7"/>
      <c r="T773" s="7"/>
      <c r="U773" s="9"/>
      <c r="V773" s="1"/>
      <c r="W773" s="1"/>
    </row>
    <row r="774" ht="21.0" customHeight="1">
      <c r="B774" s="1"/>
      <c r="C774" s="1"/>
      <c r="D774" s="1"/>
      <c r="E774" s="1"/>
      <c r="F774" s="1"/>
      <c r="G774" s="1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7"/>
      <c r="T774" s="7"/>
      <c r="U774" s="9"/>
      <c r="V774" s="1"/>
      <c r="W774" s="1"/>
    </row>
    <row r="775" ht="21.0" customHeight="1">
      <c r="B775" s="1"/>
      <c r="C775" s="1"/>
      <c r="D775" s="1"/>
      <c r="E775" s="1"/>
      <c r="F775" s="1"/>
      <c r="G775" s="1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7"/>
      <c r="T775" s="7"/>
      <c r="U775" s="9"/>
      <c r="V775" s="1"/>
      <c r="W775" s="1"/>
    </row>
    <row r="776" ht="21.0" customHeight="1">
      <c r="B776" s="1"/>
      <c r="C776" s="1"/>
      <c r="D776" s="1"/>
      <c r="E776" s="1"/>
      <c r="F776" s="1"/>
      <c r="G776" s="1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7"/>
      <c r="T776" s="7"/>
      <c r="U776" s="9"/>
      <c r="V776" s="1"/>
      <c r="W776" s="1"/>
    </row>
    <row r="777" ht="21.0" customHeight="1">
      <c r="B777" s="1"/>
      <c r="C777" s="1"/>
      <c r="D777" s="1"/>
      <c r="E777" s="1"/>
      <c r="F777" s="1"/>
      <c r="G777" s="1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7"/>
      <c r="T777" s="7"/>
      <c r="U777" s="9"/>
      <c r="V777" s="1"/>
      <c r="W777" s="1"/>
    </row>
    <row r="778" ht="21.0" customHeight="1">
      <c r="B778" s="1"/>
      <c r="C778" s="1"/>
      <c r="D778" s="1"/>
      <c r="E778" s="1"/>
      <c r="F778" s="1"/>
      <c r="G778" s="1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7"/>
      <c r="T778" s="7"/>
      <c r="U778" s="9"/>
      <c r="V778" s="1"/>
      <c r="W778" s="1"/>
    </row>
    <row r="779" ht="21.0" customHeight="1">
      <c r="B779" s="1"/>
      <c r="C779" s="1"/>
      <c r="D779" s="1"/>
      <c r="E779" s="1"/>
      <c r="F779" s="1"/>
      <c r="G779" s="1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7"/>
      <c r="T779" s="7"/>
      <c r="U779" s="9"/>
      <c r="V779" s="1"/>
      <c r="W779" s="1"/>
    </row>
    <row r="780" ht="21.0" customHeight="1">
      <c r="B780" s="1"/>
      <c r="C780" s="1"/>
      <c r="D780" s="1"/>
      <c r="E780" s="1"/>
      <c r="F780" s="1"/>
      <c r="G780" s="1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7"/>
      <c r="T780" s="7"/>
      <c r="U780" s="9"/>
      <c r="V780" s="1"/>
      <c r="W780" s="1"/>
    </row>
    <row r="781" ht="21.0" customHeight="1">
      <c r="B781" s="1"/>
      <c r="C781" s="1"/>
      <c r="D781" s="1"/>
      <c r="E781" s="1"/>
      <c r="F781" s="1"/>
      <c r="G781" s="1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7"/>
      <c r="T781" s="7"/>
      <c r="U781" s="9"/>
      <c r="V781" s="1"/>
      <c r="W781" s="1"/>
    </row>
    <row r="782" ht="21.0" customHeight="1">
      <c r="B782" s="1"/>
      <c r="C782" s="1"/>
      <c r="D782" s="1"/>
      <c r="E782" s="1"/>
      <c r="F782" s="1"/>
      <c r="G782" s="1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7"/>
      <c r="T782" s="7"/>
      <c r="U782" s="9"/>
      <c r="V782" s="1"/>
      <c r="W782" s="1"/>
    </row>
    <row r="783" ht="21.0" customHeight="1">
      <c r="B783" s="1"/>
      <c r="C783" s="1"/>
      <c r="D783" s="1"/>
      <c r="E783" s="1"/>
      <c r="F783" s="1"/>
      <c r="G783" s="1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7"/>
      <c r="T783" s="7"/>
      <c r="U783" s="9"/>
      <c r="V783" s="1"/>
      <c r="W783" s="1"/>
    </row>
    <row r="784" ht="21.0" customHeight="1">
      <c r="B784" s="1"/>
      <c r="C784" s="1"/>
      <c r="D784" s="1"/>
      <c r="E784" s="1"/>
      <c r="F784" s="1"/>
      <c r="G784" s="1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7"/>
      <c r="T784" s="7"/>
      <c r="U784" s="9"/>
      <c r="V784" s="1"/>
      <c r="W784" s="1"/>
    </row>
    <row r="785" ht="21.0" customHeight="1">
      <c r="B785" s="1"/>
      <c r="C785" s="1"/>
      <c r="D785" s="1"/>
      <c r="E785" s="1"/>
      <c r="F785" s="1"/>
      <c r="G785" s="1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7"/>
      <c r="T785" s="7"/>
      <c r="U785" s="9"/>
      <c r="V785" s="1"/>
      <c r="W785" s="1"/>
    </row>
    <row r="786" ht="21.0" customHeight="1">
      <c r="B786" s="1"/>
      <c r="C786" s="1"/>
      <c r="D786" s="1"/>
      <c r="E786" s="1"/>
      <c r="F786" s="1"/>
      <c r="G786" s="1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7"/>
      <c r="T786" s="7"/>
      <c r="U786" s="9"/>
      <c r="V786" s="1"/>
      <c r="W786" s="1"/>
    </row>
    <row r="787" ht="21.0" customHeight="1">
      <c r="B787" s="1"/>
      <c r="C787" s="1"/>
      <c r="D787" s="1"/>
      <c r="E787" s="1"/>
      <c r="F787" s="1"/>
      <c r="G787" s="1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7"/>
      <c r="T787" s="7"/>
      <c r="U787" s="9"/>
      <c r="V787" s="1"/>
      <c r="W787" s="1"/>
    </row>
    <row r="788" ht="21.0" customHeight="1">
      <c r="B788" s="1"/>
      <c r="C788" s="1"/>
      <c r="D788" s="1"/>
      <c r="E788" s="1"/>
      <c r="F788" s="1"/>
      <c r="G788" s="1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7"/>
      <c r="T788" s="7"/>
      <c r="U788" s="9"/>
      <c r="V788" s="1"/>
      <c r="W788" s="1"/>
    </row>
    <row r="789" ht="21.0" customHeight="1">
      <c r="B789" s="1"/>
      <c r="C789" s="1"/>
      <c r="D789" s="1"/>
      <c r="E789" s="1"/>
      <c r="F789" s="1"/>
      <c r="G789" s="1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7"/>
      <c r="T789" s="7"/>
      <c r="U789" s="9"/>
      <c r="V789" s="1"/>
      <c r="W789" s="1"/>
    </row>
    <row r="790" ht="21.0" customHeight="1">
      <c r="B790" s="1"/>
      <c r="C790" s="1"/>
      <c r="D790" s="1"/>
      <c r="E790" s="1"/>
      <c r="F790" s="1"/>
      <c r="G790" s="1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7"/>
      <c r="T790" s="7"/>
      <c r="U790" s="9"/>
      <c r="V790" s="1"/>
      <c r="W790" s="1"/>
    </row>
    <row r="791" ht="21.0" customHeight="1">
      <c r="B791" s="1"/>
      <c r="C791" s="1"/>
      <c r="D791" s="1"/>
      <c r="E791" s="1"/>
      <c r="F791" s="1"/>
      <c r="G791" s="1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7"/>
      <c r="T791" s="7"/>
      <c r="U791" s="9"/>
      <c r="V791" s="1"/>
      <c r="W791" s="1"/>
    </row>
    <row r="792" ht="21.0" customHeight="1">
      <c r="B792" s="1"/>
      <c r="C792" s="1"/>
      <c r="D792" s="1"/>
      <c r="E792" s="1"/>
      <c r="F792" s="1"/>
      <c r="G792" s="1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7"/>
      <c r="T792" s="7"/>
      <c r="U792" s="9"/>
      <c r="V792" s="1"/>
      <c r="W792" s="1"/>
    </row>
    <row r="793" ht="21.0" customHeight="1">
      <c r="B793" s="1"/>
      <c r="C793" s="1"/>
      <c r="D793" s="1"/>
      <c r="E793" s="1"/>
      <c r="F793" s="1"/>
      <c r="G793" s="1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7"/>
      <c r="T793" s="7"/>
      <c r="U793" s="9"/>
      <c r="V793" s="1"/>
      <c r="W793" s="1"/>
    </row>
    <row r="794" ht="21.0" customHeight="1">
      <c r="B794" s="1"/>
      <c r="C794" s="1"/>
      <c r="D794" s="1"/>
      <c r="E794" s="1"/>
      <c r="F794" s="1"/>
      <c r="G794" s="1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7"/>
      <c r="T794" s="7"/>
      <c r="U794" s="9"/>
      <c r="V794" s="1"/>
      <c r="W794" s="1"/>
    </row>
    <row r="795" ht="21.0" customHeight="1">
      <c r="B795" s="1"/>
      <c r="C795" s="1"/>
      <c r="D795" s="1"/>
      <c r="E795" s="1"/>
      <c r="F795" s="1"/>
      <c r="G795" s="1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7"/>
      <c r="T795" s="7"/>
      <c r="U795" s="9"/>
      <c r="V795" s="1"/>
      <c r="W795" s="1"/>
    </row>
    <row r="796" ht="21.0" customHeight="1">
      <c r="B796" s="1"/>
      <c r="C796" s="1"/>
      <c r="D796" s="1"/>
      <c r="E796" s="1"/>
      <c r="F796" s="1"/>
      <c r="G796" s="1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7"/>
      <c r="T796" s="7"/>
      <c r="U796" s="9"/>
      <c r="V796" s="1"/>
      <c r="W796" s="1"/>
    </row>
    <row r="797" ht="21.0" customHeight="1">
      <c r="B797" s="1"/>
      <c r="C797" s="1"/>
      <c r="D797" s="1"/>
      <c r="E797" s="1"/>
      <c r="F797" s="1"/>
      <c r="G797" s="1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7"/>
      <c r="T797" s="7"/>
      <c r="U797" s="9"/>
      <c r="V797" s="1"/>
      <c r="W797" s="1"/>
    </row>
    <row r="798" ht="21.0" customHeight="1">
      <c r="B798" s="1"/>
      <c r="C798" s="1"/>
      <c r="D798" s="1"/>
      <c r="E798" s="1"/>
      <c r="F798" s="1"/>
      <c r="G798" s="1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7"/>
      <c r="T798" s="7"/>
      <c r="U798" s="9"/>
      <c r="V798" s="1"/>
      <c r="W798" s="1"/>
    </row>
    <row r="799" ht="21.0" customHeight="1">
      <c r="B799" s="1"/>
      <c r="C799" s="1"/>
      <c r="D799" s="1"/>
      <c r="E799" s="1"/>
      <c r="F799" s="1"/>
      <c r="G799" s="1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7"/>
      <c r="T799" s="7"/>
      <c r="U799" s="9"/>
      <c r="V799" s="1"/>
      <c r="W799" s="1"/>
    </row>
    <row r="800" ht="21.0" customHeight="1">
      <c r="B800" s="1"/>
      <c r="C800" s="1"/>
      <c r="D800" s="1"/>
      <c r="E800" s="1"/>
      <c r="F800" s="1"/>
      <c r="G800" s="1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7"/>
      <c r="T800" s="7"/>
      <c r="U800" s="9"/>
      <c r="V800" s="1"/>
      <c r="W800" s="1"/>
    </row>
    <row r="801" ht="21.0" customHeight="1">
      <c r="B801" s="1"/>
      <c r="C801" s="1"/>
      <c r="D801" s="1"/>
      <c r="E801" s="1"/>
      <c r="F801" s="1"/>
      <c r="G801" s="1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7"/>
      <c r="T801" s="7"/>
      <c r="U801" s="9"/>
      <c r="V801" s="1"/>
      <c r="W801" s="1"/>
    </row>
    <row r="802" ht="21.0" customHeight="1">
      <c r="B802" s="1"/>
      <c r="C802" s="1"/>
      <c r="D802" s="1"/>
      <c r="E802" s="1"/>
      <c r="F802" s="1"/>
      <c r="G802" s="1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7"/>
      <c r="T802" s="7"/>
      <c r="U802" s="9"/>
      <c r="V802" s="1"/>
      <c r="W802" s="1"/>
    </row>
    <row r="803" ht="21.0" customHeight="1">
      <c r="B803" s="1"/>
      <c r="C803" s="1"/>
      <c r="D803" s="1"/>
      <c r="E803" s="1"/>
      <c r="F803" s="1"/>
      <c r="G803" s="1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7"/>
      <c r="T803" s="7"/>
      <c r="U803" s="9"/>
      <c r="V803" s="1"/>
      <c r="W803" s="1"/>
    </row>
    <row r="804" ht="21.0" customHeight="1">
      <c r="B804" s="1"/>
      <c r="C804" s="1"/>
      <c r="D804" s="1"/>
      <c r="E804" s="1"/>
      <c r="F804" s="1"/>
      <c r="G804" s="1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7"/>
      <c r="T804" s="7"/>
      <c r="U804" s="9"/>
      <c r="V804" s="1"/>
      <c r="W804" s="1"/>
    </row>
    <row r="805" ht="21.0" customHeight="1">
      <c r="B805" s="1"/>
      <c r="C805" s="1"/>
      <c r="D805" s="1"/>
      <c r="E805" s="1"/>
      <c r="F805" s="1"/>
      <c r="G805" s="1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7"/>
      <c r="T805" s="7"/>
      <c r="U805" s="9"/>
      <c r="V805" s="1"/>
      <c r="W805" s="1"/>
    </row>
    <row r="806" ht="21.0" customHeight="1">
      <c r="B806" s="1"/>
      <c r="C806" s="1"/>
      <c r="D806" s="1"/>
      <c r="E806" s="1"/>
      <c r="F806" s="1"/>
      <c r="G806" s="1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7"/>
      <c r="T806" s="7"/>
      <c r="U806" s="9"/>
      <c r="V806" s="1"/>
      <c r="W806" s="1"/>
    </row>
    <row r="807" ht="21.0" customHeight="1">
      <c r="B807" s="1"/>
      <c r="C807" s="1"/>
      <c r="D807" s="1"/>
      <c r="E807" s="1"/>
      <c r="F807" s="1"/>
      <c r="G807" s="1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7"/>
      <c r="T807" s="7"/>
      <c r="U807" s="9"/>
      <c r="V807" s="1"/>
      <c r="W807" s="1"/>
    </row>
    <row r="808" ht="21.0" customHeight="1">
      <c r="B808" s="1"/>
      <c r="C808" s="1"/>
      <c r="D808" s="1"/>
      <c r="E808" s="1"/>
      <c r="F808" s="1"/>
      <c r="G808" s="1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7"/>
      <c r="T808" s="7"/>
      <c r="U808" s="9"/>
      <c r="V808" s="1"/>
      <c r="W808" s="1"/>
    </row>
    <row r="809" ht="21.0" customHeight="1">
      <c r="B809" s="1"/>
      <c r="C809" s="1"/>
      <c r="D809" s="1"/>
      <c r="E809" s="1"/>
      <c r="F809" s="1"/>
      <c r="G809" s="1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7"/>
      <c r="T809" s="7"/>
      <c r="U809" s="9"/>
      <c r="V809" s="1"/>
      <c r="W809" s="1"/>
    </row>
    <row r="810" ht="21.0" customHeight="1">
      <c r="B810" s="1"/>
      <c r="C810" s="1"/>
      <c r="D810" s="1"/>
      <c r="E810" s="1"/>
      <c r="F810" s="1"/>
      <c r="G810" s="1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7"/>
      <c r="T810" s="7"/>
      <c r="U810" s="9"/>
      <c r="V810" s="1"/>
      <c r="W810" s="1"/>
    </row>
    <row r="811" ht="21.0" customHeight="1">
      <c r="B811" s="1"/>
      <c r="C811" s="1"/>
      <c r="D811" s="1"/>
      <c r="E811" s="1"/>
      <c r="F811" s="1"/>
      <c r="G811" s="1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7"/>
      <c r="T811" s="7"/>
      <c r="U811" s="9"/>
      <c r="V811" s="1"/>
      <c r="W811" s="1"/>
    </row>
    <row r="812" ht="21.0" customHeight="1">
      <c r="B812" s="1"/>
      <c r="C812" s="1"/>
      <c r="D812" s="1"/>
      <c r="E812" s="1"/>
      <c r="F812" s="1"/>
      <c r="G812" s="1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7"/>
      <c r="T812" s="7"/>
      <c r="U812" s="9"/>
      <c r="V812" s="1"/>
      <c r="W812" s="1"/>
    </row>
    <row r="813" ht="21.0" customHeight="1">
      <c r="B813" s="1"/>
      <c r="C813" s="1"/>
      <c r="D813" s="1"/>
      <c r="E813" s="1"/>
      <c r="F813" s="1"/>
      <c r="G813" s="1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7"/>
      <c r="T813" s="7"/>
      <c r="U813" s="9"/>
      <c r="V813" s="1"/>
      <c r="W813" s="1"/>
    </row>
    <row r="814" ht="21.0" customHeight="1">
      <c r="B814" s="1"/>
      <c r="C814" s="1"/>
      <c r="D814" s="1"/>
      <c r="E814" s="1"/>
      <c r="F814" s="1"/>
      <c r="G814" s="1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7"/>
      <c r="T814" s="7"/>
      <c r="U814" s="9"/>
      <c r="V814" s="1"/>
      <c r="W814" s="1"/>
    </row>
    <row r="815" ht="21.0" customHeight="1">
      <c r="B815" s="1"/>
      <c r="C815" s="1"/>
      <c r="D815" s="1"/>
      <c r="E815" s="1"/>
      <c r="F815" s="1"/>
      <c r="G815" s="1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7"/>
      <c r="T815" s="7"/>
      <c r="U815" s="9"/>
      <c r="V815" s="1"/>
      <c r="W815" s="1"/>
    </row>
    <row r="816" ht="21.0" customHeight="1">
      <c r="B816" s="1"/>
      <c r="C816" s="1"/>
      <c r="D816" s="1"/>
      <c r="E816" s="1"/>
      <c r="F816" s="1"/>
      <c r="G816" s="1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7"/>
      <c r="T816" s="7"/>
      <c r="U816" s="9"/>
      <c r="V816" s="1"/>
      <c r="W816" s="1"/>
    </row>
    <row r="817" ht="21.0" customHeight="1">
      <c r="B817" s="1"/>
      <c r="C817" s="1"/>
      <c r="D817" s="1"/>
      <c r="E817" s="1"/>
      <c r="F817" s="1"/>
      <c r="G817" s="1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7"/>
      <c r="T817" s="7"/>
      <c r="U817" s="9"/>
      <c r="V817" s="1"/>
      <c r="W817" s="1"/>
    </row>
    <row r="818" ht="21.0" customHeight="1">
      <c r="B818" s="1"/>
      <c r="C818" s="1"/>
      <c r="D818" s="1"/>
      <c r="E818" s="1"/>
      <c r="F818" s="1"/>
      <c r="G818" s="1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7"/>
      <c r="T818" s="7"/>
      <c r="U818" s="9"/>
      <c r="V818" s="1"/>
      <c r="W818" s="1"/>
    </row>
    <row r="819" ht="21.0" customHeight="1">
      <c r="B819" s="1"/>
      <c r="C819" s="1"/>
      <c r="D819" s="1"/>
      <c r="E819" s="1"/>
      <c r="F819" s="1"/>
      <c r="G819" s="1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7"/>
      <c r="T819" s="7"/>
      <c r="U819" s="9"/>
      <c r="V819" s="1"/>
      <c r="W819" s="1"/>
    </row>
    <row r="820" ht="21.0" customHeight="1">
      <c r="B820" s="1"/>
      <c r="C820" s="1"/>
      <c r="D820" s="1"/>
      <c r="E820" s="1"/>
      <c r="F820" s="1"/>
      <c r="G820" s="1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7"/>
      <c r="T820" s="7"/>
      <c r="U820" s="9"/>
      <c r="V820" s="1"/>
      <c r="W820" s="1"/>
    </row>
    <row r="821" ht="21.0" customHeight="1">
      <c r="B821" s="1"/>
      <c r="C821" s="1"/>
      <c r="D821" s="1"/>
      <c r="E821" s="1"/>
      <c r="F821" s="1"/>
      <c r="G821" s="1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7"/>
      <c r="T821" s="7"/>
      <c r="U821" s="9"/>
      <c r="V821" s="1"/>
      <c r="W821" s="1"/>
    </row>
    <row r="822" ht="21.0" customHeight="1">
      <c r="B822" s="1"/>
      <c r="C822" s="1"/>
      <c r="D822" s="1"/>
      <c r="E822" s="1"/>
      <c r="F822" s="1"/>
      <c r="G822" s="1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7"/>
      <c r="T822" s="7"/>
      <c r="U822" s="9"/>
      <c r="V822" s="1"/>
      <c r="W822" s="1"/>
    </row>
    <row r="823" ht="21.0" customHeight="1">
      <c r="B823" s="1"/>
      <c r="C823" s="1"/>
      <c r="D823" s="1"/>
      <c r="E823" s="1"/>
      <c r="F823" s="1"/>
      <c r="G823" s="1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7"/>
      <c r="T823" s="7"/>
      <c r="U823" s="9"/>
      <c r="V823" s="1"/>
      <c r="W823" s="1"/>
    </row>
    <row r="824" ht="21.0" customHeight="1">
      <c r="B824" s="1"/>
      <c r="C824" s="1"/>
      <c r="D824" s="1"/>
      <c r="E824" s="1"/>
      <c r="F824" s="1"/>
      <c r="G824" s="1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7"/>
      <c r="T824" s="7"/>
      <c r="U824" s="9"/>
      <c r="V824" s="1"/>
      <c r="W824" s="1"/>
    </row>
    <row r="825" ht="21.0" customHeight="1">
      <c r="B825" s="1"/>
      <c r="C825" s="1"/>
      <c r="D825" s="1"/>
      <c r="E825" s="1"/>
      <c r="F825" s="1"/>
      <c r="G825" s="1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7"/>
      <c r="T825" s="7"/>
      <c r="U825" s="9"/>
      <c r="V825" s="1"/>
      <c r="W825" s="1"/>
    </row>
    <row r="826" ht="21.0" customHeight="1">
      <c r="B826" s="1"/>
      <c r="C826" s="1"/>
      <c r="D826" s="1"/>
      <c r="E826" s="1"/>
      <c r="F826" s="1"/>
      <c r="G826" s="1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7"/>
      <c r="T826" s="7"/>
      <c r="U826" s="9"/>
      <c r="V826" s="1"/>
      <c r="W826" s="1"/>
    </row>
    <row r="827" ht="21.0" customHeight="1">
      <c r="B827" s="1"/>
      <c r="C827" s="1"/>
      <c r="D827" s="1"/>
      <c r="E827" s="1"/>
      <c r="F827" s="1"/>
      <c r="G827" s="1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7"/>
      <c r="T827" s="7"/>
      <c r="U827" s="9"/>
      <c r="V827" s="1"/>
      <c r="W827" s="1"/>
    </row>
    <row r="828" ht="21.0" customHeight="1">
      <c r="B828" s="1"/>
      <c r="C828" s="1"/>
      <c r="D828" s="1"/>
      <c r="E828" s="1"/>
      <c r="F828" s="1"/>
      <c r="G828" s="1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7"/>
      <c r="T828" s="7"/>
      <c r="U828" s="9"/>
      <c r="V828" s="1"/>
      <c r="W828" s="1"/>
    </row>
    <row r="829" ht="21.0" customHeight="1">
      <c r="B829" s="1"/>
      <c r="C829" s="1"/>
      <c r="D829" s="1"/>
      <c r="E829" s="1"/>
      <c r="F829" s="1"/>
      <c r="G829" s="1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7"/>
      <c r="T829" s="7"/>
      <c r="U829" s="9"/>
      <c r="V829" s="1"/>
      <c r="W829" s="1"/>
    </row>
    <row r="830" ht="21.0" customHeight="1">
      <c r="B830" s="1"/>
      <c r="C830" s="1"/>
      <c r="D830" s="1"/>
      <c r="E830" s="1"/>
      <c r="F830" s="1"/>
      <c r="G830" s="1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7"/>
      <c r="T830" s="7"/>
      <c r="U830" s="9"/>
      <c r="V830" s="1"/>
      <c r="W830" s="1"/>
    </row>
    <row r="831" ht="21.0" customHeight="1">
      <c r="B831" s="1"/>
      <c r="C831" s="1"/>
      <c r="D831" s="1"/>
      <c r="E831" s="1"/>
      <c r="F831" s="1"/>
      <c r="G831" s="1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7"/>
      <c r="T831" s="7"/>
      <c r="U831" s="9"/>
      <c r="V831" s="1"/>
      <c r="W831" s="1"/>
    </row>
    <row r="832" ht="21.0" customHeight="1">
      <c r="B832" s="1"/>
      <c r="C832" s="1"/>
      <c r="D832" s="1"/>
      <c r="E832" s="1"/>
      <c r="F832" s="1"/>
      <c r="G832" s="1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7"/>
      <c r="T832" s="7"/>
      <c r="U832" s="9"/>
      <c r="V832" s="1"/>
      <c r="W832" s="1"/>
    </row>
    <row r="833" ht="21.0" customHeight="1">
      <c r="B833" s="1"/>
      <c r="C833" s="1"/>
      <c r="D833" s="1"/>
      <c r="E833" s="1"/>
      <c r="F833" s="1"/>
      <c r="G833" s="1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7"/>
      <c r="T833" s="7"/>
      <c r="U833" s="9"/>
      <c r="V833" s="1"/>
      <c r="W833" s="1"/>
    </row>
    <row r="834" ht="21.0" customHeight="1">
      <c r="B834" s="1"/>
      <c r="C834" s="1"/>
      <c r="D834" s="1"/>
      <c r="E834" s="1"/>
      <c r="F834" s="1"/>
      <c r="G834" s="1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7"/>
      <c r="T834" s="7"/>
      <c r="U834" s="9"/>
      <c r="V834" s="1"/>
      <c r="W834" s="1"/>
    </row>
    <row r="835" ht="21.0" customHeight="1">
      <c r="B835" s="1"/>
      <c r="C835" s="1"/>
      <c r="D835" s="1"/>
      <c r="E835" s="1"/>
      <c r="F835" s="1"/>
      <c r="G835" s="1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7"/>
      <c r="T835" s="7"/>
      <c r="U835" s="9"/>
      <c r="V835" s="1"/>
      <c r="W835" s="1"/>
    </row>
    <row r="836" ht="21.0" customHeight="1">
      <c r="B836" s="1"/>
      <c r="C836" s="1"/>
      <c r="D836" s="1"/>
      <c r="E836" s="1"/>
      <c r="F836" s="1"/>
      <c r="G836" s="1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7"/>
      <c r="T836" s="7"/>
      <c r="U836" s="9"/>
      <c r="V836" s="1"/>
      <c r="W836" s="1"/>
    </row>
    <row r="837" ht="21.0" customHeight="1">
      <c r="B837" s="1"/>
      <c r="C837" s="1"/>
      <c r="D837" s="1"/>
      <c r="E837" s="1"/>
      <c r="F837" s="1"/>
      <c r="G837" s="1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7"/>
      <c r="T837" s="7"/>
      <c r="U837" s="9"/>
      <c r="V837" s="1"/>
      <c r="W837" s="1"/>
    </row>
    <row r="838" ht="21.0" customHeight="1">
      <c r="B838" s="1"/>
      <c r="C838" s="1"/>
      <c r="D838" s="1"/>
      <c r="E838" s="1"/>
      <c r="F838" s="1"/>
      <c r="G838" s="1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7"/>
      <c r="T838" s="7"/>
      <c r="U838" s="9"/>
      <c r="V838" s="1"/>
      <c r="W838" s="1"/>
    </row>
    <row r="839" ht="21.0" customHeight="1">
      <c r="B839" s="1"/>
      <c r="C839" s="1"/>
      <c r="D839" s="1"/>
      <c r="E839" s="1"/>
      <c r="F839" s="1"/>
      <c r="G839" s="1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7"/>
      <c r="T839" s="7"/>
      <c r="U839" s="9"/>
      <c r="V839" s="1"/>
      <c r="W839" s="1"/>
    </row>
    <row r="840" ht="21.0" customHeight="1">
      <c r="B840" s="1"/>
      <c r="C840" s="1"/>
      <c r="D840" s="1"/>
      <c r="E840" s="1"/>
      <c r="F840" s="1"/>
      <c r="G840" s="1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7"/>
      <c r="T840" s="7"/>
      <c r="U840" s="9"/>
      <c r="V840" s="1"/>
      <c r="W840" s="1"/>
    </row>
    <row r="841" ht="21.0" customHeight="1">
      <c r="B841" s="1"/>
      <c r="C841" s="1"/>
      <c r="D841" s="1"/>
      <c r="E841" s="1"/>
      <c r="F841" s="1"/>
      <c r="G841" s="1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7"/>
      <c r="T841" s="7"/>
      <c r="U841" s="9"/>
      <c r="V841" s="1"/>
      <c r="W841" s="1"/>
    </row>
    <row r="842" ht="21.0" customHeight="1">
      <c r="B842" s="1"/>
      <c r="C842" s="1"/>
      <c r="D842" s="1"/>
      <c r="E842" s="1"/>
      <c r="F842" s="1"/>
      <c r="G842" s="1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7"/>
      <c r="T842" s="7"/>
      <c r="U842" s="9"/>
      <c r="V842" s="1"/>
      <c r="W842" s="1"/>
    </row>
    <row r="843" ht="21.0" customHeight="1">
      <c r="B843" s="1"/>
      <c r="C843" s="1"/>
      <c r="D843" s="1"/>
      <c r="E843" s="1"/>
      <c r="F843" s="1"/>
      <c r="G843" s="1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7"/>
      <c r="T843" s="7"/>
      <c r="U843" s="9"/>
      <c r="V843" s="1"/>
      <c r="W843" s="1"/>
    </row>
    <row r="844" ht="21.0" customHeight="1">
      <c r="B844" s="1"/>
      <c r="C844" s="1"/>
      <c r="D844" s="1"/>
      <c r="E844" s="1"/>
      <c r="F844" s="1"/>
      <c r="G844" s="1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7"/>
      <c r="T844" s="7"/>
      <c r="U844" s="9"/>
      <c r="V844" s="1"/>
      <c r="W844" s="1"/>
    </row>
    <row r="845" ht="21.0" customHeight="1">
      <c r="B845" s="1"/>
      <c r="C845" s="1"/>
      <c r="D845" s="1"/>
      <c r="E845" s="1"/>
      <c r="F845" s="1"/>
      <c r="G845" s="1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7"/>
      <c r="T845" s="7"/>
      <c r="U845" s="9"/>
      <c r="V845" s="1"/>
      <c r="W845" s="1"/>
    </row>
    <row r="846" ht="21.0" customHeight="1">
      <c r="B846" s="1"/>
      <c r="C846" s="1"/>
      <c r="D846" s="1"/>
      <c r="E846" s="1"/>
      <c r="F846" s="1"/>
      <c r="G846" s="1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7"/>
      <c r="T846" s="7"/>
      <c r="U846" s="9"/>
      <c r="V846" s="1"/>
      <c r="W846" s="1"/>
    </row>
    <row r="847" ht="21.0" customHeight="1">
      <c r="B847" s="1"/>
      <c r="C847" s="1"/>
      <c r="D847" s="1"/>
      <c r="E847" s="1"/>
      <c r="F847" s="1"/>
      <c r="G847" s="1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7"/>
      <c r="T847" s="7"/>
      <c r="U847" s="9"/>
      <c r="V847" s="1"/>
      <c r="W847" s="1"/>
    </row>
    <row r="848" ht="21.0" customHeight="1">
      <c r="B848" s="1"/>
      <c r="C848" s="1"/>
      <c r="D848" s="1"/>
      <c r="E848" s="1"/>
      <c r="F848" s="1"/>
      <c r="G848" s="1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7"/>
      <c r="T848" s="7"/>
      <c r="U848" s="9"/>
      <c r="V848" s="1"/>
      <c r="W848" s="1"/>
    </row>
    <row r="849" ht="21.0" customHeight="1">
      <c r="B849" s="1"/>
      <c r="C849" s="1"/>
      <c r="D849" s="1"/>
      <c r="E849" s="1"/>
      <c r="F849" s="1"/>
      <c r="G849" s="1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7"/>
      <c r="T849" s="7"/>
      <c r="U849" s="9"/>
      <c r="V849" s="1"/>
      <c r="W849" s="1"/>
    </row>
    <row r="850" ht="21.0" customHeight="1">
      <c r="B850" s="1"/>
      <c r="C850" s="1"/>
      <c r="D850" s="1"/>
      <c r="E850" s="1"/>
      <c r="F850" s="1"/>
      <c r="G850" s="1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7"/>
      <c r="T850" s="7"/>
      <c r="U850" s="9"/>
      <c r="V850" s="1"/>
      <c r="W850" s="1"/>
    </row>
    <row r="851" ht="21.0" customHeight="1">
      <c r="B851" s="1"/>
      <c r="C851" s="1"/>
      <c r="D851" s="1"/>
      <c r="E851" s="1"/>
      <c r="F851" s="1"/>
      <c r="G851" s="1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7"/>
      <c r="T851" s="7"/>
      <c r="U851" s="9"/>
      <c r="V851" s="1"/>
      <c r="W851" s="1"/>
    </row>
    <row r="852" ht="21.0" customHeight="1">
      <c r="B852" s="1"/>
      <c r="C852" s="1"/>
      <c r="D852" s="1"/>
      <c r="E852" s="1"/>
      <c r="F852" s="1"/>
      <c r="G852" s="1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7"/>
      <c r="T852" s="7"/>
      <c r="U852" s="9"/>
      <c r="V852" s="1"/>
      <c r="W852" s="1"/>
    </row>
    <row r="853" ht="21.0" customHeight="1">
      <c r="B853" s="1"/>
      <c r="C853" s="1"/>
      <c r="D853" s="1"/>
      <c r="E853" s="1"/>
      <c r="F853" s="1"/>
      <c r="G853" s="1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7"/>
      <c r="T853" s="7"/>
      <c r="U853" s="9"/>
      <c r="V853" s="1"/>
      <c r="W853" s="1"/>
    </row>
    <row r="854" ht="21.0" customHeight="1">
      <c r="B854" s="1"/>
      <c r="C854" s="1"/>
      <c r="D854" s="1"/>
      <c r="E854" s="1"/>
      <c r="F854" s="1"/>
      <c r="G854" s="1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7"/>
      <c r="T854" s="7"/>
      <c r="U854" s="9"/>
      <c r="V854" s="1"/>
      <c r="W854" s="1"/>
    </row>
    <row r="855" ht="21.0" customHeight="1">
      <c r="B855" s="1"/>
      <c r="C855" s="1"/>
      <c r="D855" s="1"/>
      <c r="E855" s="1"/>
      <c r="F855" s="1"/>
      <c r="G855" s="1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7"/>
      <c r="T855" s="7"/>
      <c r="U855" s="9"/>
      <c r="V855" s="1"/>
      <c r="W855" s="1"/>
    </row>
    <row r="856" ht="21.0" customHeight="1">
      <c r="B856" s="1"/>
      <c r="C856" s="1"/>
      <c r="D856" s="1"/>
      <c r="E856" s="1"/>
      <c r="F856" s="1"/>
      <c r="G856" s="1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7"/>
      <c r="T856" s="7"/>
      <c r="U856" s="9"/>
      <c r="V856" s="1"/>
      <c r="W856" s="1"/>
    </row>
    <row r="857" ht="21.0" customHeight="1">
      <c r="B857" s="1"/>
      <c r="C857" s="1"/>
      <c r="D857" s="1"/>
      <c r="E857" s="1"/>
      <c r="F857" s="1"/>
      <c r="G857" s="1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7"/>
      <c r="T857" s="7"/>
      <c r="U857" s="9"/>
      <c r="V857" s="1"/>
      <c r="W857" s="1"/>
    </row>
    <row r="858" ht="21.0" customHeight="1">
      <c r="B858" s="1"/>
      <c r="C858" s="1"/>
      <c r="D858" s="1"/>
      <c r="E858" s="1"/>
      <c r="F858" s="1"/>
      <c r="G858" s="1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7"/>
      <c r="T858" s="7"/>
      <c r="U858" s="9"/>
      <c r="V858" s="1"/>
      <c r="W858" s="1"/>
    </row>
    <row r="859" ht="21.0" customHeight="1">
      <c r="B859" s="1"/>
      <c r="C859" s="1"/>
      <c r="D859" s="1"/>
      <c r="E859" s="1"/>
      <c r="F859" s="1"/>
      <c r="G859" s="1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7"/>
      <c r="T859" s="7"/>
      <c r="U859" s="9"/>
      <c r="V859" s="1"/>
      <c r="W859" s="1"/>
    </row>
    <row r="860" ht="21.0" customHeight="1">
      <c r="B860" s="1"/>
      <c r="C860" s="1"/>
      <c r="D860" s="1"/>
      <c r="E860" s="1"/>
      <c r="F860" s="1"/>
      <c r="G860" s="1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7"/>
      <c r="T860" s="7"/>
      <c r="U860" s="9"/>
      <c r="V860" s="1"/>
      <c r="W860" s="1"/>
    </row>
    <row r="861" ht="21.0" customHeight="1">
      <c r="B861" s="1"/>
      <c r="C861" s="1"/>
      <c r="D861" s="1"/>
      <c r="E861" s="1"/>
      <c r="F861" s="1"/>
      <c r="G861" s="1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7"/>
      <c r="T861" s="7"/>
      <c r="U861" s="9"/>
      <c r="V861" s="1"/>
      <c r="W861" s="1"/>
    </row>
    <row r="862" ht="21.0" customHeight="1">
      <c r="B862" s="1"/>
      <c r="C862" s="1"/>
      <c r="D862" s="1"/>
      <c r="E862" s="1"/>
      <c r="F862" s="1"/>
      <c r="G862" s="1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7"/>
      <c r="T862" s="7"/>
      <c r="U862" s="9"/>
      <c r="V862" s="1"/>
      <c r="W862" s="1"/>
    </row>
    <row r="863" ht="21.0" customHeight="1">
      <c r="B863" s="1"/>
      <c r="C863" s="1"/>
      <c r="D863" s="1"/>
      <c r="E863" s="1"/>
      <c r="F863" s="1"/>
      <c r="G863" s="1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7"/>
      <c r="T863" s="7"/>
      <c r="U863" s="9"/>
      <c r="V863" s="1"/>
      <c r="W863" s="1"/>
    </row>
    <row r="864" ht="21.0" customHeight="1">
      <c r="B864" s="1"/>
      <c r="C864" s="1"/>
      <c r="D864" s="1"/>
      <c r="E864" s="1"/>
      <c r="F864" s="1"/>
      <c r="G864" s="1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7"/>
      <c r="T864" s="7"/>
      <c r="U864" s="9"/>
      <c r="V864" s="1"/>
      <c r="W864" s="1"/>
    </row>
    <row r="865" ht="21.0" customHeight="1">
      <c r="B865" s="1"/>
      <c r="C865" s="1"/>
      <c r="D865" s="1"/>
      <c r="E865" s="1"/>
      <c r="F865" s="1"/>
      <c r="G865" s="1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7"/>
      <c r="T865" s="7"/>
      <c r="U865" s="9"/>
      <c r="V865" s="1"/>
      <c r="W865" s="1"/>
    </row>
    <row r="866" ht="21.0" customHeight="1">
      <c r="B866" s="1"/>
      <c r="C866" s="1"/>
      <c r="D866" s="1"/>
      <c r="E866" s="1"/>
      <c r="F866" s="1"/>
      <c r="G866" s="1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7"/>
      <c r="T866" s="7"/>
      <c r="U866" s="9"/>
      <c r="V866" s="1"/>
      <c r="W866" s="1"/>
    </row>
    <row r="867" ht="21.0" customHeight="1">
      <c r="B867" s="1"/>
      <c r="C867" s="1"/>
      <c r="D867" s="1"/>
      <c r="E867" s="1"/>
      <c r="F867" s="1"/>
      <c r="G867" s="1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7"/>
      <c r="T867" s="7"/>
      <c r="U867" s="9"/>
      <c r="V867" s="1"/>
      <c r="W867" s="1"/>
    </row>
    <row r="868" ht="21.0" customHeight="1">
      <c r="B868" s="1"/>
      <c r="C868" s="1"/>
      <c r="D868" s="1"/>
      <c r="E868" s="1"/>
      <c r="F868" s="1"/>
      <c r="G868" s="1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7"/>
      <c r="T868" s="7"/>
      <c r="U868" s="9"/>
      <c r="V868" s="1"/>
      <c r="W868" s="1"/>
    </row>
    <row r="869" ht="21.0" customHeight="1">
      <c r="B869" s="1"/>
      <c r="C869" s="1"/>
      <c r="D869" s="1"/>
      <c r="E869" s="1"/>
      <c r="F869" s="1"/>
      <c r="G869" s="1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7"/>
      <c r="T869" s="7"/>
      <c r="U869" s="9"/>
      <c r="V869" s="1"/>
      <c r="W869" s="1"/>
    </row>
    <row r="870" ht="21.0" customHeight="1">
      <c r="B870" s="1"/>
      <c r="C870" s="1"/>
      <c r="D870" s="1"/>
      <c r="E870" s="1"/>
      <c r="F870" s="1"/>
      <c r="G870" s="1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7"/>
      <c r="T870" s="7"/>
      <c r="U870" s="9"/>
      <c r="V870" s="1"/>
      <c r="W870" s="1"/>
    </row>
    <row r="871" ht="21.0" customHeight="1">
      <c r="B871" s="1"/>
      <c r="C871" s="1"/>
      <c r="D871" s="1"/>
      <c r="E871" s="1"/>
      <c r="F871" s="1"/>
      <c r="G871" s="1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7"/>
      <c r="T871" s="7"/>
      <c r="U871" s="9"/>
      <c r="V871" s="1"/>
      <c r="W871" s="1"/>
    </row>
    <row r="872" ht="21.0" customHeight="1">
      <c r="B872" s="1"/>
      <c r="C872" s="1"/>
      <c r="D872" s="1"/>
      <c r="E872" s="1"/>
      <c r="F872" s="1"/>
      <c r="G872" s="1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7"/>
      <c r="T872" s="7"/>
      <c r="U872" s="9"/>
      <c r="V872" s="1"/>
      <c r="W872" s="1"/>
    </row>
    <row r="873" ht="21.0" customHeight="1">
      <c r="B873" s="1"/>
      <c r="C873" s="1"/>
      <c r="D873" s="1"/>
      <c r="E873" s="1"/>
      <c r="F873" s="1"/>
      <c r="G873" s="1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7"/>
      <c r="T873" s="7"/>
      <c r="U873" s="9"/>
      <c r="V873" s="1"/>
      <c r="W873" s="1"/>
    </row>
    <row r="874" ht="21.0" customHeight="1">
      <c r="B874" s="1"/>
      <c r="C874" s="1"/>
      <c r="D874" s="1"/>
      <c r="E874" s="1"/>
      <c r="F874" s="1"/>
      <c r="G874" s="1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7"/>
      <c r="T874" s="7"/>
      <c r="U874" s="9"/>
      <c r="V874" s="1"/>
      <c r="W874" s="1"/>
    </row>
    <row r="875" ht="21.0" customHeight="1">
      <c r="B875" s="1"/>
      <c r="C875" s="1"/>
      <c r="D875" s="1"/>
      <c r="E875" s="1"/>
      <c r="F875" s="1"/>
      <c r="G875" s="1"/>
      <c r="H875" s="1"/>
      <c r="I875" s="1"/>
      <c r="K875" s="1"/>
      <c r="L875" s="1"/>
      <c r="M875" s="1"/>
      <c r="N875" s="1"/>
      <c r="O875" s="1"/>
      <c r="P875" s="1"/>
      <c r="Q875" s="1"/>
      <c r="R875" s="1"/>
      <c r="S875" s="7"/>
      <c r="T875" s="7"/>
      <c r="U875" s="9"/>
      <c r="V875" s="1"/>
      <c r="W875" s="1"/>
    </row>
    <row r="876" ht="21.0" customHeight="1">
      <c r="B876" s="1"/>
      <c r="C876" s="1"/>
      <c r="D876" s="1"/>
      <c r="E876" s="1"/>
      <c r="F876" s="1"/>
      <c r="G876" s="1"/>
      <c r="H876" s="1"/>
      <c r="I876" s="1"/>
      <c r="K876" s="1"/>
      <c r="L876" s="1"/>
      <c r="M876" s="1"/>
      <c r="N876" s="1"/>
      <c r="O876" s="1"/>
      <c r="P876" s="1"/>
      <c r="Q876" s="1"/>
      <c r="R876" s="1"/>
      <c r="S876" s="7"/>
      <c r="T876" s="7"/>
      <c r="U876" s="9"/>
      <c r="V876" s="1"/>
      <c r="W876" s="1"/>
    </row>
    <row r="877" ht="21.0" customHeight="1">
      <c r="B877" s="1"/>
      <c r="C877" s="1"/>
      <c r="D877" s="1"/>
      <c r="E877" s="1"/>
      <c r="F877" s="1"/>
      <c r="G877" s="1"/>
      <c r="H877" s="1"/>
      <c r="I877" s="1"/>
      <c r="K877" s="1"/>
      <c r="L877" s="1"/>
      <c r="M877" s="1"/>
      <c r="N877" s="1"/>
      <c r="O877" s="1"/>
      <c r="P877" s="1"/>
      <c r="Q877" s="1"/>
      <c r="R877" s="1"/>
      <c r="S877" s="7"/>
      <c r="T877" s="7"/>
      <c r="U877" s="9"/>
      <c r="V877" s="1"/>
      <c r="W877" s="1"/>
    </row>
    <row r="878" ht="21.0" customHeight="1">
      <c r="B878" s="1"/>
      <c r="C878" s="1"/>
      <c r="D878" s="1"/>
      <c r="E878" s="1"/>
      <c r="F878" s="1"/>
      <c r="G878" s="1"/>
      <c r="H878" s="1"/>
      <c r="I878" s="1"/>
      <c r="K878" s="1"/>
      <c r="L878" s="1"/>
      <c r="M878" s="1"/>
      <c r="N878" s="1"/>
      <c r="O878" s="1"/>
      <c r="P878" s="1"/>
      <c r="Q878" s="1"/>
      <c r="R878" s="1"/>
      <c r="S878" s="7"/>
      <c r="T878" s="7"/>
      <c r="U878" s="9"/>
      <c r="V878" s="1"/>
      <c r="W878" s="1"/>
    </row>
    <row r="879" ht="21.0" customHeight="1">
      <c r="B879" s="1"/>
      <c r="C879" s="1"/>
      <c r="D879" s="1"/>
      <c r="E879" s="1"/>
      <c r="F879" s="1"/>
      <c r="G879" s="1"/>
      <c r="H879" s="1"/>
      <c r="I879" s="1"/>
      <c r="K879" s="1"/>
      <c r="L879" s="1"/>
      <c r="M879" s="1"/>
      <c r="N879" s="1"/>
      <c r="O879" s="1"/>
      <c r="P879" s="1"/>
      <c r="Q879" s="1"/>
      <c r="R879" s="1"/>
      <c r="S879" s="7"/>
      <c r="T879" s="7"/>
      <c r="U879" s="9"/>
      <c r="V879" s="1"/>
      <c r="W879" s="1"/>
    </row>
    <row r="880" ht="21.0" customHeight="1">
      <c r="B880" s="1"/>
      <c r="C880" s="1"/>
      <c r="D880" s="1"/>
      <c r="E880" s="1"/>
      <c r="F880" s="1"/>
      <c r="G880" s="1"/>
      <c r="H880" s="1"/>
      <c r="I880" s="1"/>
      <c r="K880" s="1"/>
      <c r="L880" s="1"/>
      <c r="M880" s="1"/>
      <c r="N880" s="1"/>
      <c r="O880" s="1"/>
      <c r="P880" s="1"/>
      <c r="Q880" s="1"/>
      <c r="R880" s="1"/>
      <c r="S880" s="7"/>
      <c r="T880" s="7"/>
      <c r="U880" s="9"/>
      <c r="V880" s="1"/>
      <c r="W880" s="1"/>
    </row>
    <row r="881" ht="21.0" customHeight="1">
      <c r="B881" s="1"/>
      <c r="C881" s="1"/>
      <c r="D881" s="1"/>
      <c r="E881" s="1"/>
      <c r="F881" s="1"/>
      <c r="G881" s="1"/>
      <c r="H881" s="1"/>
      <c r="I881" s="1"/>
      <c r="K881" s="1"/>
      <c r="L881" s="1"/>
      <c r="M881" s="1"/>
      <c r="N881" s="1"/>
      <c r="O881" s="1"/>
      <c r="P881" s="1"/>
      <c r="Q881" s="1"/>
      <c r="R881" s="1"/>
      <c r="S881" s="7"/>
      <c r="T881" s="7"/>
      <c r="U881" s="9"/>
      <c r="V881" s="1"/>
      <c r="W881" s="1"/>
    </row>
    <row r="882" ht="21.0" customHeight="1">
      <c r="B882" s="1"/>
      <c r="C882" s="1"/>
      <c r="D882" s="1"/>
      <c r="E882" s="1"/>
      <c r="F882" s="1"/>
      <c r="G882" s="1"/>
      <c r="H882" s="1"/>
      <c r="I882" s="1"/>
      <c r="K882" s="1"/>
      <c r="L882" s="1"/>
      <c r="M882" s="1"/>
      <c r="N882" s="1"/>
      <c r="O882" s="1"/>
      <c r="P882" s="1"/>
      <c r="Q882" s="1"/>
      <c r="R882" s="1"/>
      <c r="S882" s="7"/>
      <c r="T882" s="7"/>
      <c r="U882" s="9"/>
      <c r="V882" s="1"/>
      <c r="W882" s="1"/>
    </row>
    <row r="883" ht="21.0" customHeight="1">
      <c r="B883" s="1"/>
      <c r="C883" s="1"/>
      <c r="D883" s="1"/>
      <c r="E883" s="1"/>
      <c r="F883" s="1"/>
      <c r="G883" s="1"/>
      <c r="H883" s="1"/>
      <c r="I883" s="1"/>
      <c r="K883" s="1"/>
      <c r="L883" s="1"/>
      <c r="M883" s="1"/>
      <c r="N883" s="1"/>
      <c r="O883" s="1"/>
      <c r="P883" s="1"/>
      <c r="Q883" s="1"/>
      <c r="R883" s="1"/>
      <c r="S883" s="7"/>
      <c r="T883" s="7"/>
      <c r="U883" s="9"/>
      <c r="V883" s="1"/>
      <c r="W883" s="1"/>
    </row>
    <row r="884" ht="21.0" customHeight="1">
      <c r="B884" s="1"/>
      <c r="C884" s="1"/>
      <c r="D884" s="1"/>
      <c r="E884" s="1"/>
      <c r="F884" s="1"/>
      <c r="G884" s="1"/>
      <c r="H884" s="1"/>
      <c r="I884" s="1"/>
      <c r="K884" s="1"/>
      <c r="L884" s="1"/>
      <c r="M884" s="1"/>
      <c r="N884" s="1"/>
      <c r="O884" s="1"/>
      <c r="P884" s="1"/>
      <c r="Q884" s="1"/>
      <c r="R884" s="1"/>
      <c r="S884" s="7"/>
      <c r="T884" s="7"/>
      <c r="U884" s="9"/>
      <c r="V884" s="1"/>
      <c r="W884" s="1"/>
    </row>
    <row r="885" ht="21.0" customHeight="1">
      <c r="B885" s="1"/>
      <c r="C885" s="1"/>
      <c r="D885" s="1"/>
      <c r="E885" s="1"/>
      <c r="F885" s="1"/>
      <c r="G885" s="1"/>
      <c r="H885" s="1"/>
      <c r="I885" s="1"/>
      <c r="K885" s="1"/>
      <c r="L885" s="1"/>
      <c r="M885" s="1"/>
      <c r="N885" s="1"/>
      <c r="O885" s="1"/>
      <c r="P885" s="1"/>
      <c r="Q885" s="1"/>
      <c r="R885" s="1"/>
      <c r="S885" s="7"/>
      <c r="T885" s="7"/>
      <c r="U885" s="9"/>
      <c r="V885" s="1"/>
      <c r="W885" s="1"/>
    </row>
    <row r="886" ht="21.0" customHeight="1">
      <c r="B886" s="1"/>
      <c r="C886" s="1"/>
      <c r="D886" s="1"/>
      <c r="E886" s="1"/>
      <c r="F886" s="1"/>
      <c r="G886" s="1"/>
      <c r="H886" s="1"/>
      <c r="I886" s="1"/>
      <c r="K886" s="1"/>
      <c r="L886" s="1"/>
      <c r="M886" s="1"/>
      <c r="N886" s="1"/>
      <c r="O886" s="1"/>
      <c r="P886" s="1"/>
      <c r="Q886" s="1"/>
      <c r="R886" s="1"/>
      <c r="S886" s="7"/>
      <c r="T886" s="7"/>
      <c r="U886" s="9"/>
      <c r="V886" s="1"/>
      <c r="W886" s="1"/>
    </row>
    <row r="887" ht="21.0" customHeight="1">
      <c r="B887" s="1"/>
      <c r="C887" s="1"/>
      <c r="D887" s="1"/>
      <c r="E887" s="1"/>
      <c r="F887" s="1"/>
      <c r="G887" s="1"/>
      <c r="H887" s="1"/>
      <c r="I887" s="1"/>
      <c r="K887" s="1"/>
      <c r="L887" s="1"/>
      <c r="M887" s="1"/>
      <c r="N887" s="1"/>
      <c r="O887" s="1"/>
      <c r="P887" s="1"/>
      <c r="Q887" s="1"/>
      <c r="R887" s="1"/>
      <c r="S887" s="7"/>
      <c r="T887" s="7"/>
      <c r="U887" s="9"/>
      <c r="V887" s="1"/>
      <c r="W887" s="1"/>
    </row>
    <row r="888" ht="21.0" customHeight="1">
      <c r="B888" s="1"/>
      <c r="C888" s="1"/>
      <c r="D888" s="1"/>
      <c r="E888" s="1"/>
      <c r="F888" s="1"/>
      <c r="G888" s="1"/>
      <c r="H888" s="1"/>
      <c r="I888" s="1"/>
      <c r="K888" s="1"/>
      <c r="L888" s="1"/>
      <c r="M888" s="1"/>
      <c r="N888" s="1"/>
      <c r="O888" s="1"/>
      <c r="P888" s="1"/>
      <c r="Q888" s="1"/>
      <c r="R888" s="1"/>
      <c r="S888" s="7"/>
      <c r="T888" s="7"/>
      <c r="U888" s="9"/>
      <c r="V888" s="1"/>
      <c r="W888" s="1"/>
    </row>
    <row r="889" ht="21.0" customHeight="1">
      <c r="B889" s="1"/>
      <c r="C889" s="1"/>
      <c r="D889" s="1"/>
      <c r="E889" s="1"/>
      <c r="F889" s="1"/>
      <c r="G889" s="1"/>
      <c r="H889" s="1"/>
      <c r="I889" s="1"/>
      <c r="K889" s="1"/>
      <c r="L889" s="1"/>
      <c r="M889" s="1"/>
      <c r="N889" s="1"/>
      <c r="O889" s="1"/>
      <c r="P889" s="1"/>
      <c r="Q889" s="1"/>
      <c r="R889" s="1"/>
      <c r="S889" s="7"/>
      <c r="T889" s="7"/>
      <c r="U889" s="9"/>
      <c r="V889" s="1"/>
      <c r="W889" s="1"/>
    </row>
    <row r="890" ht="21.0" customHeight="1">
      <c r="B890" s="1"/>
      <c r="C890" s="1"/>
      <c r="D890" s="1"/>
      <c r="E890" s="1"/>
      <c r="F890" s="1"/>
      <c r="G890" s="1"/>
      <c r="H890" s="1"/>
      <c r="I890" s="1"/>
      <c r="K890" s="1"/>
      <c r="L890" s="1"/>
      <c r="M890" s="1"/>
      <c r="N890" s="1"/>
      <c r="O890" s="1"/>
      <c r="P890" s="1"/>
      <c r="Q890" s="1"/>
      <c r="R890" s="1"/>
      <c r="S890" s="7"/>
      <c r="T890" s="7"/>
      <c r="U890" s="9"/>
      <c r="V890" s="1"/>
      <c r="W890" s="1"/>
    </row>
    <row r="891" ht="21.0" customHeight="1">
      <c r="B891" s="1"/>
      <c r="C891" s="1"/>
      <c r="D891" s="1"/>
      <c r="E891" s="1"/>
      <c r="F891" s="1"/>
      <c r="G891" s="1"/>
      <c r="H891" s="1"/>
      <c r="I891" s="1"/>
      <c r="K891" s="1"/>
      <c r="L891" s="1"/>
      <c r="M891" s="1"/>
      <c r="N891" s="1"/>
      <c r="O891" s="1"/>
      <c r="P891" s="1"/>
      <c r="Q891" s="1"/>
      <c r="R891" s="1"/>
      <c r="S891" s="7"/>
      <c r="T891" s="7"/>
      <c r="U891" s="9"/>
      <c r="V891" s="1"/>
      <c r="W891" s="1"/>
    </row>
    <row r="892" ht="21.0" customHeight="1">
      <c r="B892" s="1"/>
      <c r="C892" s="1"/>
      <c r="D892" s="1"/>
      <c r="E892" s="1"/>
      <c r="F892" s="1"/>
      <c r="G892" s="1"/>
      <c r="H892" s="1"/>
      <c r="I892" s="1"/>
      <c r="K892" s="1"/>
      <c r="L892" s="1"/>
      <c r="M892" s="1"/>
      <c r="N892" s="1"/>
      <c r="O892" s="1"/>
      <c r="P892" s="1"/>
      <c r="Q892" s="1"/>
      <c r="R892" s="1"/>
      <c r="S892" s="7"/>
      <c r="T892" s="7"/>
      <c r="U892" s="9"/>
      <c r="V892" s="1"/>
      <c r="W892" s="1"/>
    </row>
    <row r="893" ht="21.0" customHeight="1">
      <c r="B893" s="1"/>
      <c r="C893" s="1"/>
      <c r="D893" s="1"/>
      <c r="E893" s="1"/>
      <c r="F893" s="1"/>
      <c r="G893" s="1"/>
      <c r="H893" s="1"/>
      <c r="I893" s="1"/>
      <c r="K893" s="1"/>
      <c r="L893" s="1"/>
      <c r="M893" s="1"/>
      <c r="N893" s="1"/>
      <c r="O893" s="1"/>
      <c r="P893" s="1"/>
      <c r="Q893" s="1"/>
      <c r="R893" s="1"/>
      <c r="S893" s="7"/>
      <c r="T893" s="7"/>
      <c r="U893" s="9"/>
      <c r="V893" s="1"/>
      <c r="W893" s="1"/>
    </row>
    <row r="894" ht="21.0" customHeight="1">
      <c r="B894" s="1"/>
      <c r="C894" s="1"/>
      <c r="D894" s="1"/>
      <c r="E894" s="1"/>
      <c r="F894" s="1"/>
      <c r="G894" s="1"/>
      <c r="H894" s="1"/>
      <c r="I894" s="1"/>
      <c r="K894" s="1"/>
      <c r="L894" s="1"/>
      <c r="M894" s="1"/>
      <c r="N894" s="1"/>
      <c r="O894" s="1"/>
      <c r="P894" s="1"/>
      <c r="Q894" s="1"/>
      <c r="R894" s="1"/>
      <c r="S894" s="7"/>
      <c r="T894" s="7"/>
      <c r="U894" s="9"/>
      <c r="V894" s="1"/>
      <c r="W894" s="1"/>
    </row>
    <row r="895" ht="21.0" customHeight="1">
      <c r="B895" s="1"/>
      <c r="C895" s="1"/>
      <c r="D895" s="1"/>
      <c r="E895" s="1"/>
      <c r="F895" s="1"/>
      <c r="G895" s="1"/>
      <c r="H895" s="1"/>
      <c r="I895" s="1"/>
      <c r="K895" s="1"/>
      <c r="L895" s="1"/>
      <c r="M895" s="1"/>
      <c r="N895" s="1"/>
      <c r="O895" s="1"/>
      <c r="P895" s="1"/>
      <c r="Q895" s="1"/>
      <c r="R895" s="1"/>
      <c r="S895" s="7"/>
      <c r="T895" s="7"/>
      <c r="U895" s="9"/>
      <c r="V895" s="1"/>
      <c r="W895" s="1"/>
    </row>
    <row r="896" ht="21.0" customHeight="1">
      <c r="B896" s="1"/>
      <c r="C896" s="1"/>
      <c r="D896" s="1"/>
      <c r="E896" s="1"/>
      <c r="F896" s="1"/>
      <c r="G896" s="1"/>
      <c r="H896" s="1"/>
      <c r="I896" s="1"/>
      <c r="K896" s="1"/>
      <c r="L896" s="1"/>
      <c r="M896" s="1"/>
      <c r="N896" s="1"/>
      <c r="O896" s="1"/>
      <c r="P896" s="1"/>
      <c r="Q896" s="1"/>
      <c r="R896" s="1"/>
      <c r="S896" s="7"/>
      <c r="T896" s="7"/>
      <c r="U896" s="9"/>
      <c r="V896" s="1"/>
      <c r="W896" s="1"/>
    </row>
    <row r="897" ht="21.0" customHeight="1">
      <c r="B897" s="1"/>
      <c r="C897" s="1"/>
      <c r="D897" s="1"/>
      <c r="E897" s="1"/>
      <c r="F897" s="1"/>
      <c r="G897" s="1"/>
      <c r="H897" s="1"/>
      <c r="I897" s="1"/>
      <c r="K897" s="1"/>
      <c r="L897" s="1"/>
      <c r="M897" s="1"/>
      <c r="N897" s="1"/>
      <c r="O897" s="1"/>
      <c r="P897" s="1"/>
      <c r="Q897" s="1"/>
      <c r="R897" s="1"/>
      <c r="S897" s="7"/>
      <c r="T897" s="7"/>
      <c r="U897" s="9"/>
      <c r="V897" s="1"/>
      <c r="W897" s="1"/>
    </row>
    <row r="898" ht="21.0" customHeight="1">
      <c r="B898" s="1"/>
      <c r="C898" s="1"/>
      <c r="D898" s="1"/>
      <c r="E898" s="1"/>
      <c r="F898" s="1"/>
      <c r="G898" s="1"/>
      <c r="H898" s="1"/>
      <c r="I898" s="1"/>
      <c r="K898" s="1"/>
      <c r="L898" s="1"/>
      <c r="M898" s="1"/>
      <c r="N898" s="1"/>
      <c r="O898" s="1"/>
      <c r="P898" s="1"/>
      <c r="Q898" s="1"/>
      <c r="R898" s="1"/>
      <c r="S898" s="7"/>
      <c r="T898" s="7"/>
      <c r="U898" s="9"/>
      <c r="V898" s="1"/>
      <c r="W898" s="1"/>
    </row>
    <row r="899" ht="21.0" customHeight="1">
      <c r="B899" s="1"/>
      <c r="C899" s="1"/>
      <c r="D899" s="1"/>
      <c r="E899" s="1"/>
      <c r="F899" s="1"/>
      <c r="G899" s="1"/>
      <c r="H899" s="1"/>
      <c r="I899" s="1"/>
      <c r="K899" s="1"/>
      <c r="L899" s="1"/>
      <c r="M899" s="1"/>
      <c r="N899" s="1"/>
      <c r="O899" s="1"/>
      <c r="P899" s="1"/>
      <c r="Q899" s="1"/>
      <c r="R899" s="1"/>
      <c r="S899" s="7"/>
      <c r="T899" s="7"/>
      <c r="U899" s="9"/>
      <c r="V899" s="1"/>
      <c r="W899" s="1"/>
    </row>
    <row r="900" ht="21.0" customHeight="1">
      <c r="B900" s="1"/>
      <c r="C900" s="1"/>
      <c r="D900" s="1"/>
      <c r="E900" s="1"/>
      <c r="F900" s="1"/>
      <c r="G900" s="1"/>
      <c r="H900" s="1"/>
      <c r="I900" s="1"/>
      <c r="K900" s="1"/>
      <c r="L900" s="1"/>
      <c r="M900" s="1"/>
      <c r="N900" s="1"/>
      <c r="O900" s="1"/>
      <c r="P900" s="1"/>
      <c r="Q900" s="1"/>
      <c r="R900" s="1"/>
      <c r="S900" s="7"/>
      <c r="T900" s="7"/>
      <c r="U900" s="9"/>
      <c r="V900" s="1"/>
      <c r="W900" s="1"/>
    </row>
    <row r="901" ht="21.0" customHeight="1">
      <c r="B901" s="1"/>
      <c r="C901" s="1"/>
      <c r="D901" s="1"/>
      <c r="E901" s="1"/>
      <c r="F901" s="1"/>
      <c r="G901" s="1"/>
      <c r="H901" s="1"/>
      <c r="I901" s="1"/>
      <c r="K901" s="1"/>
      <c r="L901" s="1"/>
      <c r="M901" s="1"/>
      <c r="N901" s="1"/>
      <c r="O901" s="1"/>
      <c r="P901" s="1"/>
      <c r="Q901" s="1"/>
      <c r="R901" s="1"/>
      <c r="S901" s="7"/>
      <c r="T901" s="7"/>
      <c r="U901" s="9"/>
      <c r="V901" s="1"/>
      <c r="W901" s="1"/>
    </row>
    <row r="902" ht="21.0" customHeight="1">
      <c r="B902" s="1"/>
      <c r="C902" s="1"/>
      <c r="D902" s="1"/>
      <c r="E902" s="1"/>
      <c r="F902" s="1"/>
      <c r="G902" s="1"/>
      <c r="H902" s="1"/>
      <c r="I902" s="1"/>
      <c r="K902" s="1"/>
      <c r="L902" s="1"/>
      <c r="M902" s="1"/>
      <c r="N902" s="1"/>
      <c r="O902" s="1"/>
      <c r="P902" s="1"/>
      <c r="Q902" s="1"/>
      <c r="R902" s="1"/>
      <c r="S902" s="7"/>
      <c r="T902" s="7"/>
      <c r="U902" s="9"/>
      <c r="V902" s="1"/>
      <c r="W902" s="1"/>
    </row>
    <row r="903" ht="21.0" customHeight="1">
      <c r="B903" s="1"/>
      <c r="C903" s="1"/>
      <c r="D903" s="1"/>
      <c r="E903" s="1"/>
      <c r="F903" s="1"/>
      <c r="G903" s="1"/>
      <c r="H903" s="1"/>
      <c r="I903" s="1"/>
      <c r="K903" s="1"/>
      <c r="L903" s="1"/>
      <c r="M903" s="1"/>
      <c r="N903" s="1"/>
      <c r="O903" s="1"/>
      <c r="P903" s="1"/>
      <c r="Q903" s="1"/>
      <c r="R903" s="1"/>
      <c r="S903" s="7"/>
      <c r="T903" s="7"/>
      <c r="U903" s="9"/>
      <c r="V903" s="1"/>
      <c r="W903" s="1"/>
    </row>
    <row r="904" ht="21.0" customHeight="1">
      <c r="B904" s="1"/>
      <c r="C904" s="1"/>
      <c r="D904" s="1"/>
      <c r="E904" s="1"/>
      <c r="F904" s="1"/>
      <c r="G904" s="1"/>
      <c r="H904" s="1"/>
      <c r="I904" s="1"/>
      <c r="K904" s="1"/>
      <c r="L904" s="1"/>
      <c r="M904" s="1"/>
      <c r="N904" s="1"/>
      <c r="O904" s="1"/>
      <c r="P904" s="1"/>
      <c r="Q904" s="1"/>
      <c r="R904" s="1"/>
      <c r="S904" s="7"/>
      <c r="T904" s="7"/>
      <c r="U904" s="9"/>
      <c r="V904" s="1"/>
      <c r="W904" s="1"/>
    </row>
    <row r="905" ht="21.0" customHeight="1">
      <c r="B905" s="1"/>
      <c r="C905" s="1"/>
      <c r="D905" s="1"/>
      <c r="E905" s="1"/>
      <c r="F905" s="1"/>
      <c r="G905" s="1"/>
      <c r="H905" s="1"/>
      <c r="I905" s="1"/>
      <c r="K905" s="1"/>
      <c r="L905" s="1"/>
      <c r="M905" s="1"/>
      <c r="N905" s="1"/>
      <c r="O905" s="1"/>
      <c r="P905" s="1"/>
      <c r="Q905" s="1"/>
      <c r="R905" s="1"/>
      <c r="S905" s="7"/>
      <c r="T905" s="7"/>
      <c r="U905" s="9"/>
      <c r="V905" s="1"/>
      <c r="W905" s="1"/>
    </row>
    <row r="906" ht="21.0" customHeight="1">
      <c r="B906" s="1"/>
      <c r="C906" s="1"/>
      <c r="D906" s="1"/>
      <c r="E906" s="1"/>
      <c r="F906" s="1"/>
      <c r="G906" s="1"/>
      <c r="H906" s="1"/>
      <c r="I906" s="1"/>
      <c r="K906" s="1"/>
      <c r="L906" s="1"/>
      <c r="M906" s="1"/>
      <c r="N906" s="1"/>
      <c r="O906" s="1"/>
      <c r="P906" s="1"/>
      <c r="Q906" s="1"/>
      <c r="R906" s="1"/>
      <c r="S906" s="7"/>
      <c r="T906" s="7"/>
      <c r="U906" s="9"/>
      <c r="V906" s="1"/>
      <c r="W906" s="1"/>
    </row>
    <row r="907" ht="21.0" customHeight="1">
      <c r="B907" s="1"/>
      <c r="C907" s="1"/>
      <c r="D907" s="1"/>
      <c r="E907" s="1"/>
      <c r="F907" s="1"/>
      <c r="G907" s="1"/>
      <c r="H907" s="1"/>
      <c r="I907" s="1"/>
      <c r="K907" s="1"/>
      <c r="L907" s="1"/>
      <c r="M907" s="1"/>
      <c r="N907" s="1"/>
      <c r="O907" s="1"/>
      <c r="P907" s="1"/>
      <c r="Q907" s="1"/>
      <c r="R907" s="1"/>
      <c r="S907" s="7"/>
      <c r="T907" s="7"/>
      <c r="U907" s="9"/>
      <c r="V907" s="1"/>
      <c r="W907" s="1"/>
    </row>
    <row r="908" ht="21.0" customHeight="1">
      <c r="B908" s="1"/>
      <c r="C908" s="1"/>
      <c r="D908" s="1"/>
      <c r="E908" s="1"/>
      <c r="F908" s="1"/>
      <c r="G908" s="1"/>
      <c r="H908" s="1"/>
      <c r="I908" s="1"/>
      <c r="K908" s="1"/>
      <c r="L908" s="1"/>
      <c r="M908" s="1"/>
      <c r="N908" s="1"/>
      <c r="O908" s="1"/>
      <c r="P908" s="1"/>
      <c r="Q908" s="1"/>
      <c r="R908" s="1"/>
      <c r="S908" s="7"/>
      <c r="T908" s="7"/>
      <c r="U908" s="9"/>
      <c r="V908" s="1"/>
      <c r="W908" s="1"/>
    </row>
    <row r="909" ht="21.0" customHeight="1">
      <c r="B909" s="1"/>
      <c r="C909" s="1"/>
      <c r="D909" s="1"/>
      <c r="E909" s="1"/>
      <c r="F909" s="1"/>
      <c r="G909" s="1"/>
      <c r="H909" s="1"/>
      <c r="I909" s="1"/>
      <c r="K909" s="1"/>
      <c r="L909" s="1"/>
      <c r="M909" s="1"/>
      <c r="N909" s="1"/>
      <c r="O909" s="1"/>
      <c r="P909" s="1"/>
      <c r="Q909" s="1"/>
      <c r="R909" s="1"/>
      <c r="S909" s="7"/>
      <c r="T909" s="7"/>
      <c r="U909" s="9"/>
      <c r="V909" s="1"/>
      <c r="W909" s="1"/>
    </row>
    <row r="910" ht="21.0" customHeight="1">
      <c r="B910" s="1"/>
      <c r="C910" s="1"/>
      <c r="D910" s="1"/>
      <c r="E910" s="1"/>
      <c r="F910" s="1"/>
      <c r="G910" s="1"/>
      <c r="H910" s="1"/>
      <c r="I910" s="1"/>
      <c r="K910" s="1"/>
      <c r="L910" s="1"/>
      <c r="M910" s="1"/>
      <c r="N910" s="1"/>
      <c r="O910" s="1"/>
      <c r="P910" s="1"/>
      <c r="Q910" s="1"/>
      <c r="R910" s="1"/>
      <c r="S910" s="7"/>
      <c r="T910" s="7"/>
      <c r="U910" s="9"/>
      <c r="V910" s="1"/>
      <c r="W910" s="1"/>
    </row>
    <row r="911" ht="21.0" customHeight="1">
      <c r="B911" s="1"/>
      <c r="C911" s="1"/>
      <c r="D911" s="1"/>
      <c r="E911" s="1"/>
      <c r="F911" s="1"/>
      <c r="G911" s="1"/>
      <c r="H911" s="1"/>
      <c r="I911" s="1"/>
      <c r="K911" s="1"/>
      <c r="L911" s="1"/>
      <c r="M911" s="1"/>
      <c r="N911" s="1"/>
      <c r="O911" s="1"/>
      <c r="P911" s="1"/>
      <c r="Q911" s="1"/>
      <c r="R911" s="1"/>
      <c r="S911" s="7"/>
      <c r="T911" s="7"/>
      <c r="U911" s="9"/>
      <c r="V911" s="1"/>
      <c r="W911" s="1"/>
    </row>
    <row r="912" ht="21.0" customHeight="1">
      <c r="B912" s="1"/>
      <c r="C912" s="1"/>
      <c r="D912" s="1"/>
      <c r="E912" s="1"/>
      <c r="F912" s="1"/>
      <c r="G912" s="1"/>
      <c r="H912" s="1"/>
      <c r="I912" s="1"/>
      <c r="K912" s="1"/>
      <c r="L912" s="1"/>
      <c r="M912" s="1"/>
      <c r="N912" s="1"/>
      <c r="O912" s="1"/>
      <c r="P912" s="1"/>
      <c r="Q912" s="1"/>
      <c r="R912" s="1"/>
      <c r="S912" s="7"/>
      <c r="T912" s="7"/>
      <c r="U912" s="9"/>
      <c r="V912" s="1"/>
      <c r="W912" s="1"/>
    </row>
    <row r="913" ht="21.0" customHeight="1">
      <c r="B913" s="1"/>
      <c r="C913" s="1"/>
      <c r="D913" s="1"/>
      <c r="E913" s="1"/>
      <c r="F913" s="1"/>
      <c r="G913" s="1"/>
      <c r="H913" s="1"/>
      <c r="I913" s="1"/>
      <c r="K913" s="1"/>
      <c r="L913" s="1"/>
      <c r="M913" s="1"/>
      <c r="N913" s="1"/>
      <c r="O913" s="1"/>
      <c r="P913" s="1"/>
      <c r="Q913" s="1"/>
      <c r="R913" s="1"/>
      <c r="S913" s="7"/>
      <c r="T913" s="7"/>
      <c r="U913" s="9"/>
      <c r="V913" s="1"/>
      <c r="W913" s="1"/>
    </row>
    <row r="914" ht="21.0" customHeight="1">
      <c r="B914" s="1"/>
      <c r="C914" s="1"/>
      <c r="D914" s="1"/>
      <c r="E914" s="1"/>
      <c r="F914" s="1"/>
      <c r="G914" s="1"/>
      <c r="H914" s="1"/>
      <c r="I914" s="1"/>
      <c r="K914" s="1"/>
      <c r="L914" s="1"/>
      <c r="M914" s="1"/>
      <c r="N914" s="1"/>
      <c r="O914" s="1"/>
      <c r="P914" s="1"/>
      <c r="Q914" s="1"/>
      <c r="R914" s="1"/>
      <c r="S914" s="7"/>
      <c r="T914" s="7"/>
      <c r="U914" s="9"/>
      <c r="V914" s="1"/>
      <c r="W914" s="1"/>
    </row>
    <row r="915" ht="21.0" customHeight="1">
      <c r="B915" s="1"/>
      <c r="C915" s="1"/>
      <c r="D915" s="1"/>
      <c r="E915" s="1"/>
      <c r="F915" s="1"/>
      <c r="G915" s="1"/>
      <c r="H915" s="1"/>
      <c r="I915" s="1"/>
      <c r="K915" s="1"/>
      <c r="L915" s="1"/>
      <c r="M915" s="1"/>
      <c r="N915" s="1"/>
      <c r="O915" s="1"/>
      <c r="P915" s="1"/>
      <c r="Q915" s="1"/>
      <c r="R915" s="1"/>
      <c r="S915" s="7"/>
      <c r="T915" s="7"/>
      <c r="U915" s="9"/>
      <c r="V915" s="1"/>
      <c r="W915" s="1"/>
    </row>
    <row r="916" ht="21.0" customHeight="1">
      <c r="B916" s="1"/>
      <c r="C916" s="1"/>
      <c r="D916" s="1"/>
      <c r="E916" s="1"/>
      <c r="F916" s="1"/>
      <c r="G916" s="1"/>
      <c r="H916" s="1"/>
      <c r="I916" s="1"/>
      <c r="K916" s="1"/>
      <c r="L916" s="1"/>
      <c r="M916" s="1"/>
      <c r="N916" s="1"/>
      <c r="O916" s="1"/>
      <c r="P916" s="1"/>
      <c r="Q916" s="1"/>
      <c r="R916" s="1"/>
      <c r="S916" s="7"/>
      <c r="T916" s="7"/>
      <c r="U916" s="9"/>
      <c r="V916" s="1"/>
      <c r="W916" s="1"/>
    </row>
    <row r="917" ht="21.0" customHeight="1">
      <c r="B917" s="1"/>
      <c r="C917" s="1"/>
      <c r="D917" s="1"/>
      <c r="E917" s="1"/>
      <c r="F917" s="1"/>
      <c r="G917" s="1"/>
      <c r="H917" s="1"/>
      <c r="I917" s="1"/>
      <c r="K917" s="1"/>
      <c r="L917" s="1"/>
      <c r="M917" s="1"/>
      <c r="N917" s="1"/>
      <c r="O917" s="1"/>
      <c r="P917" s="1"/>
      <c r="Q917" s="1"/>
      <c r="R917" s="1"/>
      <c r="S917" s="7"/>
      <c r="T917" s="7"/>
      <c r="U917" s="9"/>
      <c r="V917" s="1"/>
      <c r="W917" s="1"/>
    </row>
    <row r="918" ht="21.0" customHeight="1">
      <c r="B918" s="1"/>
      <c r="C918" s="1"/>
      <c r="D918" s="1"/>
      <c r="E918" s="1"/>
      <c r="F918" s="1"/>
      <c r="G918" s="1"/>
      <c r="H918" s="1"/>
      <c r="I918" s="1"/>
      <c r="K918" s="1"/>
      <c r="L918" s="1"/>
      <c r="M918" s="1"/>
      <c r="N918" s="1"/>
      <c r="O918" s="1"/>
      <c r="P918" s="1"/>
      <c r="Q918" s="1"/>
      <c r="R918" s="1"/>
      <c r="S918" s="7"/>
      <c r="T918" s="7"/>
      <c r="U918" s="9"/>
      <c r="V918" s="1"/>
      <c r="W918" s="1"/>
    </row>
    <row r="919" ht="21.0" customHeight="1">
      <c r="B919" s="1"/>
      <c r="C919" s="1"/>
      <c r="D919" s="1"/>
      <c r="E919" s="1"/>
      <c r="F919" s="1"/>
      <c r="G919" s="1"/>
      <c r="H919" s="1"/>
      <c r="I919" s="1"/>
      <c r="K919" s="1"/>
      <c r="L919" s="1"/>
      <c r="M919" s="1"/>
      <c r="N919" s="1"/>
      <c r="O919" s="1"/>
      <c r="P919" s="1"/>
      <c r="Q919" s="1"/>
      <c r="R919" s="1"/>
      <c r="S919" s="7"/>
      <c r="T919" s="7"/>
      <c r="U919" s="9"/>
      <c r="V919" s="1"/>
      <c r="W919" s="1"/>
    </row>
    <row r="920" ht="21.0" customHeight="1">
      <c r="B920" s="1"/>
      <c r="C920" s="1"/>
      <c r="D920" s="1"/>
      <c r="E920" s="1"/>
      <c r="F920" s="1"/>
      <c r="G920" s="1"/>
      <c r="H920" s="1"/>
      <c r="I920" s="1"/>
      <c r="K920" s="1"/>
      <c r="L920" s="1"/>
      <c r="M920" s="1"/>
      <c r="N920" s="1"/>
      <c r="O920" s="1"/>
      <c r="P920" s="1"/>
      <c r="Q920" s="1"/>
      <c r="R920" s="1"/>
      <c r="S920" s="7"/>
      <c r="T920" s="7"/>
      <c r="U920" s="9"/>
      <c r="V920" s="1"/>
      <c r="W920" s="1"/>
    </row>
    <row r="921" ht="21.0" customHeight="1">
      <c r="B921" s="1"/>
      <c r="C921" s="1"/>
      <c r="D921" s="1"/>
      <c r="E921" s="1"/>
      <c r="F921" s="1"/>
      <c r="G921" s="1"/>
      <c r="H921" s="1"/>
      <c r="I921" s="1"/>
      <c r="K921" s="1"/>
      <c r="L921" s="1"/>
      <c r="M921" s="1"/>
      <c r="N921" s="1"/>
      <c r="O921" s="1"/>
      <c r="P921" s="1"/>
      <c r="Q921" s="1"/>
      <c r="R921" s="1"/>
      <c r="S921" s="7"/>
      <c r="T921" s="7"/>
      <c r="U921" s="9"/>
      <c r="V921" s="1"/>
      <c r="W921" s="1"/>
    </row>
    <row r="922" ht="21.0" customHeight="1">
      <c r="B922" s="1"/>
      <c r="C922" s="1"/>
      <c r="D922" s="1"/>
      <c r="E922" s="1"/>
      <c r="F922" s="1"/>
      <c r="G922" s="1"/>
      <c r="H922" s="1"/>
      <c r="I922" s="1"/>
      <c r="K922" s="1"/>
      <c r="L922" s="1"/>
      <c r="M922" s="1"/>
      <c r="N922" s="1"/>
      <c r="O922" s="1"/>
      <c r="P922" s="1"/>
      <c r="Q922" s="1"/>
      <c r="R922" s="1"/>
      <c r="S922" s="7"/>
      <c r="T922" s="7"/>
      <c r="U922" s="9"/>
      <c r="V922" s="1"/>
      <c r="W922" s="1"/>
    </row>
    <row r="923" ht="21.0" customHeight="1">
      <c r="B923" s="1"/>
      <c r="C923" s="1"/>
      <c r="D923" s="1"/>
      <c r="E923" s="1"/>
      <c r="F923" s="1"/>
      <c r="G923" s="1"/>
      <c r="H923" s="1"/>
      <c r="I923" s="1"/>
      <c r="K923" s="1"/>
      <c r="L923" s="1"/>
      <c r="M923" s="1"/>
      <c r="N923" s="1"/>
      <c r="O923" s="1"/>
      <c r="P923" s="1"/>
      <c r="Q923" s="1"/>
      <c r="R923" s="1"/>
      <c r="S923" s="7"/>
      <c r="T923" s="7"/>
      <c r="U923" s="9"/>
      <c r="V923" s="1"/>
      <c r="W923" s="1"/>
    </row>
    <row r="924" ht="21.0" customHeight="1">
      <c r="B924" s="1"/>
      <c r="C924" s="1"/>
      <c r="D924" s="1"/>
      <c r="E924" s="1"/>
      <c r="F924" s="1"/>
      <c r="G924" s="1"/>
      <c r="H924" s="1"/>
      <c r="I924" s="1"/>
      <c r="K924" s="1"/>
      <c r="L924" s="1"/>
      <c r="M924" s="1"/>
      <c r="N924" s="1"/>
      <c r="O924" s="1"/>
      <c r="P924" s="1"/>
      <c r="Q924" s="1"/>
      <c r="R924" s="1"/>
      <c r="S924" s="7"/>
      <c r="T924" s="7"/>
      <c r="U924" s="9"/>
      <c r="V924" s="1"/>
      <c r="W924" s="1"/>
    </row>
    <row r="925" ht="21.0" customHeight="1">
      <c r="B925" s="1"/>
      <c r="C925" s="1"/>
      <c r="D925" s="1"/>
      <c r="E925" s="1"/>
      <c r="F925" s="1"/>
      <c r="G925" s="1"/>
      <c r="H925" s="1"/>
      <c r="I925" s="1"/>
      <c r="K925" s="1"/>
      <c r="L925" s="1"/>
      <c r="M925" s="1"/>
      <c r="N925" s="1"/>
      <c r="O925" s="1"/>
      <c r="P925" s="1"/>
      <c r="Q925" s="1"/>
      <c r="R925" s="1"/>
      <c r="S925" s="7"/>
      <c r="T925" s="7"/>
      <c r="U925" s="9"/>
      <c r="V925" s="1"/>
      <c r="W925" s="1"/>
    </row>
    <row r="926" ht="21.0" customHeight="1">
      <c r="B926" s="1"/>
      <c r="C926" s="1"/>
      <c r="D926" s="1"/>
      <c r="E926" s="1"/>
      <c r="F926" s="1"/>
      <c r="G926" s="1"/>
      <c r="H926" s="1"/>
      <c r="I926" s="1"/>
      <c r="K926" s="1"/>
      <c r="L926" s="1"/>
      <c r="M926" s="1"/>
      <c r="N926" s="1"/>
      <c r="O926" s="1"/>
      <c r="P926" s="1"/>
      <c r="Q926" s="1"/>
      <c r="R926" s="1"/>
      <c r="S926" s="7"/>
      <c r="T926" s="7"/>
      <c r="U926" s="9"/>
      <c r="V926" s="1"/>
      <c r="W926" s="1"/>
    </row>
    <row r="927" ht="21.0" customHeight="1">
      <c r="B927" s="1"/>
      <c r="C927" s="1"/>
      <c r="D927" s="1"/>
      <c r="E927" s="1"/>
      <c r="F927" s="1"/>
      <c r="G927" s="1"/>
      <c r="H927" s="1"/>
      <c r="I927" s="1"/>
      <c r="K927" s="1"/>
      <c r="L927" s="1"/>
      <c r="M927" s="1"/>
      <c r="N927" s="1"/>
      <c r="O927" s="1"/>
      <c r="P927" s="1"/>
      <c r="Q927" s="1"/>
      <c r="R927" s="1"/>
      <c r="S927" s="7"/>
      <c r="T927" s="7"/>
      <c r="U927" s="9"/>
      <c r="V927" s="1"/>
      <c r="W927" s="1"/>
    </row>
    <row r="928" ht="21.0" customHeight="1">
      <c r="B928" s="1"/>
      <c r="C928" s="1"/>
      <c r="D928" s="1"/>
      <c r="E928" s="1"/>
      <c r="F928" s="1"/>
      <c r="G928" s="1"/>
      <c r="H928" s="1"/>
      <c r="I928" s="1"/>
      <c r="K928" s="1"/>
      <c r="L928" s="1"/>
      <c r="M928" s="1"/>
      <c r="N928" s="1"/>
      <c r="O928" s="1"/>
      <c r="P928" s="1"/>
      <c r="Q928" s="1"/>
      <c r="R928" s="1"/>
      <c r="S928" s="7"/>
      <c r="T928" s="7"/>
      <c r="U928" s="9"/>
      <c r="V928" s="1"/>
      <c r="W928" s="1"/>
    </row>
    <row r="929" ht="21.0" customHeight="1">
      <c r="B929" s="1"/>
      <c r="C929" s="1"/>
      <c r="D929" s="1"/>
      <c r="E929" s="1"/>
      <c r="F929" s="1"/>
      <c r="G929" s="1"/>
      <c r="H929" s="1"/>
      <c r="I929" s="1"/>
      <c r="K929" s="1"/>
      <c r="L929" s="1"/>
      <c r="M929" s="1"/>
      <c r="N929" s="1"/>
      <c r="O929" s="1"/>
      <c r="P929" s="1"/>
      <c r="Q929" s="1"/>
      <c r="R929" s="1"/>
      <c r="S929" s="7"/>
      <c r="T929" s="7"/>
      <c r="U929" s="9"/>
      <c r="V929" s="1"/>
      <c r="W929" s="1"/>
    </row>
    <row r="930" ht="21.0" customHeight="1">
      <c r="B930" s="1"/>
      <c r="C930" s="1"/>
      <c r="D930" s="1"/>
      <c r="E930" s="1"/>
      <c r="F930" s="1"/>
      <c r="G930" s="1"/>
      <c r="H930" s="1"/>
      <c r="I930" s="1"/>
      <c r="K930" s="1"/>
      <c r="L930" s="1"/>
      <c r="M930" s="1"/>
      <c r="N930" s="1"/>
      <c r="O930" s="1"/>
      <c r="P930" s="1"/>
      <c r="Q930" s="1"/>
      <c r="R930" s="1"/>
      <c r="S930" s="7"/>
      <c r="T930" s="7"/>
      <c r="U930" s="9"/>
      <c r="V930" s="1"/>
      <c r="W930" s="1"/>
    </row>
    <row r="931" ht="21.0" customHeight="1">
      <c r="B931" s="1"/>
      <c r="C931" s="1"/>
      <c r="D931" s="1"/>
      <c r="E931" s="1"/>
      <c r="F931" s="1"/>
      <c r="G931" s="1"/>
      <c r="H931" s="1"/>
      <c r="I931" s="1"/>
      <c r="K931" s="1"/>
      <c r="L931" s="1"/>
      <c r="M931" s="1"/>
      <c r="N931" s="1"/>
      <c r="O931" s="1"/>
      <c r="P931" s="1"/>
      <c r="Q931" s="1"/>
      <c r="R931" s="1"/>
      <c r="S931" s="7"/>
      <c r="T931" s="7"/>
      <c r="U931" s="9"/>
      <c r="V931" s="1"/>
      <c r="W931" s="1"/>
    </row>
    <row r="932" ht="21.0" customHeight="1">
      <c r="B932" s="1"/>
      <c r="C932" s="1"/>
      <c r="D932" s="1"/>
      <c r="E932" s="1"/>
      <c r="F932" s="1"/>
      <c r="G932" s="1"/>
      <c r="H932" s="1"/>
      <c r="I932" s="1"/>
      <c r="K932" s="1"/>
      <c r="L932" s="1"/>
      <c r="M932" s="1"/>
      <c r="N932" s="1"/>
      <c r="O932" s="1"/>
      <c r="P932" s="1"/>
      <c r="Q932" s="1"/>
      <c r="R932" s="1"/>
      <c r="S932" s="7"/>
      <c r="T932" s="7"/>
      <c r="U932" s="9"/>
      <c r="V932" s="1"/>
      <c r="W932" s="1"/>
    </row>
    <row r="933" ht="21.0" customHeight="1">
      <c r="B933" s="1"/>
      <c r="C933" s="1"/>
      <c r="D933" s="1"/>
      <c r="E933" s="1"/>
      <c r="F933" s="1"/>
      <c r="G933" s="1"/>
      <c r="H933" s="1"/>
      <c r="I933" s="1"/>
      <c r="K933" s="1"/>
      <c r="L933" s="1"/>
      <c r="M933" s="1"/>
      <c r="N933" s="1"/>
      <c r="O933" s="1"/>
      <c r="P933" s="1"/>
      <c r="Q933" s="1"/>
      <c r="R933" s="1"/>
      <c r="S933" s="7"/>
      <c r="T933" s="7"/>
      <c r="U933" s="9"/>
      <c r="V933" s="1"/>
      <c r="W933" s="1"/>
    </row>
    <row r="934" ht="21.0" customHeight="1">
      <c r="B934" s="1"/>
      <c r="C934" s="1"/>
      <c r="D934" s="1"/>
      <c r="E934" s="1"/>
      <c r="F934" s="1"/>
      <c r="G934" s="1"/>
      <c r="H934" s="1"/>
      <c r="I934" s="1"/>
      <c r="K934" s="1"/>
      <c r="L934" s="1"/>
      <c r="M934" s="1"/>
      <c r="N934" s="1"/>
      <c r="O934" s="1"/>
      <c r="P934" s="1"/>
      <c r="Q934" s="1"/>
      <c r="R934" s="1"/>
      <c r="S934" s="7"/>
      <c r="T934" s="7"/>
      <c r="U934" s="9"/>
      <c r="V934" s="1"/>
      <c r="W934" s="1"/>
    </row>
    <row r="935" ht="21.0" customHeight="1">
      <c r="B935" s="1"/>
      <c r="C935" s="1"/>
      <c r="D935" s="1"/>
      <c r="E935" s="1"/>
      <c r="F935" s="1"/>
      <c r="G935" s="1"/>
      <c r="H935" s="1"/>
      <c r="I935" s="1"/>
      <c r="K935" s="1"/>
      <c r="L935" s="1"/>
      <c r="M935" s="1"/>
      <c r="N935" s="1"/>
      <c r="O935" s="1"/>
      <c r="P935" s="1"/>
      <c r="Q935" s="1"/>
      <c r="R935" s="1"/>
      <c r="S935" s="7"/>
      <c r="T935" s="7"/>
      <c r="U935" s="9"/>
      <c r="V935" s="1"/>
      <c r="W935" s="1"/>
    </row>
    <row r="936" ht="21.0" customHeight="1">
      <c r="B936" s="1"/>
      <c r="C936" s="1"/>
      <c r="D936" s="1"/>
      <c r="E936" s="1"/>
      <c r="F936" s="1"/>
      <c r="G936" s="1"/>
      <c r="H936" s="1"/>
      <c r="I936" s="1"/>
      <c r="K936" s="1"/>
      <c r="L936" s="1"/>
      <c r="M936" s="1"/>
      <c r="N936" s="1"/>
      <c r="O936" s="1"/>
      <c r="P936" s="1"/>
      <c r="Q936" s="1"/>
      <c r="R936" s="1"/>
      <c r="S936" s="7"/>
      <c r="T936" s="7"/>
      <c r="U936" s="9"/>
      <c r="V936" s="1"/>
      <c r="W936" s="1"/>
    </row>
    <row r="937" ht="21.0" customHeight="1">
      <c r="B937" s="1"/>
      <c r="C937" s="1"/>
      <c r="D937" s="1"/>
      <c r="E937" s="1"/>
      <c r="F937" s="1"/>
      <c r="G937" s="1"/>
      <c r="H937" s="1"/>
      <c r="I937" s="1"/>
      <c r="K937" s="1"/>
      <c r="L937" s="1"/>
      <c r="M937" s="1"/>
      <c r="N937" s="1"/>
      <c r="O937" s="1"/>
      <c r="P937" s="1"/>
      <c r="Q937" s="1"/>
      <c r="R937" s="1"/>
      <c r="S937" s="7"/>
      <c r="T937" s="7"/>
      <c r="U937" s="9"/>
      <c r="V937" s="1"/>
      <c r="W937" s="1"/>
    </row>
    <row r="938" ht="21.0" customHeight="1">
      <c r="B938" s="1"/>
      <c r="C938" s="1"/>
      <c r="D938" s="1"/>
      <c r="E938" s="1"/>
      <c r="F938" s="1"/>
      <c r="G938" s="1"/>
      <c r="H938" s="1"/>
      <c r="I938" s="1"/>
      <c r="K938" s="1"/>
      <c r="L938" s="1"/>
      <c r="M938" s="1"/>
      <c r="N938" s="1"/>
      <c r="O938" s="1"/>
      <c r="P938" s="1"/>
      <c r="Q938" s="1"/>
      <c r="R938" s="1"/>
      <c r="S938" s="7"/>
      <c r="T938" s="7"/>
      <c r="U938" s="9"/>
      <c r="V938" s="1"/>
      <c r="W938" s="1"/>
    </row>
    <row r="939" ht="21.0" customHeight="1">
      <c r="B939" s="1"/>
      <c r="C939" s="1"/>
      <c r="D939" s="1"/>
      <c r="E939" s="1"/>
      <c r="F939" s="1"/>
      <c r="G939" s="1"/>
      <c r="H939" s="1"/>
      <c r="I939" s="1"/>
      <c r="K939" s="1"/>
      <c r="L939" s="1"/>
      <c r="M939" s="1"/>
      <c r="N939" s="1"/>
      <c r="O939" s="1"/>
      <c r="P939" s="1"/>
      <c r="Q939" s="1"/>
      <c r="R939" s="1"/>
      <c r="S939" s="7"/>
      <c r="T939" s="7"/>
      <c r="U939" s="9"/>
      <c r="V939" s="1"/>
      <c r="W939" s="1"/>
    </row>
    <row r="940" ht="21.0" customHeight="1">
      <c r="B940" s="1"/>
      <c r="C940" s="1"/>
      <c r="D940" s="1"/>
      <c r="E940" s="1"/>
      <c r="F940" s="1"/>
      <c r="G940" s="1"/>
      <c r="H940" s="1"/>
      <c r="I940" s="1"/>
      <c r="K940" s="1"/>
      <c r="L940" s="1"/>
      <c r="M940" s="1"/>
      <c r="N940" s="1"/>
      <c r="O940" s="1"/>
      <c r="P940" s="1"/>
      <c r="Q940" s="1"/>
      <c r="R940" s="1"/>
      <c r="S940" s="7"/>
      <c r="T940" s="7"/>
      <c r="U940" s="9"/>
      <c r="V940" s="1"/>
      <c r="W940" s="1"/>
    </row>
    <row r="941" ht="21.0" customHeight="1">
      <c r="B941" s="1"/>
      <c r="C941" s="1"/>
      <c r="D941" s="1"/>
      <c r="E941" s="1"/>
      <c r="F941" s="1"/>
      <c r="G941" s="1"/>
      <c r="H941" s="1"/>
      <c r="I941" s="1"/>
      <c r="K941" s="1"/>
      <c r="L941" s="1"/>
      <c r="M941" s="1"/>
      <c r="N941" s="1"/>
      <c r="O941" s="1"/>
      <c r="P941" s="1"/>
      <c r="Q941" s="1"/>
      <c r="R941" s="1"/>
      <c r="S941" s="7"/>
      <c r="T941" s="7"/>
      <c r="U941" s="9"/>
      <c r="V941" s="1"/>
      <c r="W941" s="1"/>
    </row>
    <row r="942" ht="21.0" customHeight="1">
      <c r="B942" s="1"/>
      <c r="C942" s="1"/>
      <c r="D942" s="1"/>
      <c r="E942" s="1"/>
      <c r="F942" s="1"/>
      <c r="G942" s="1"/>
      <c r="H942" s="1"/>
      <c r="I942" s="1"/>
      <c r="K942" s="1"/>
      <c r="L942" s="1"/>
      <c r="M942" s="1"/>
      <c r="N942" s="1"/>
      <c r="O942" s="1"/>
      <c r="P942" s="1"/>
      <c r="Q942" s="1"/>
      <c r="R942" s="1"/>
      <c r="S942" s="7"/>
      <c r="T942" s="7"/>
      <c r="U942" s="9"/>
      <c r="V942" s="1"/>
      <c r="W942" s="1"/>
    </row>
    <row r="943" ht="21.0" customHeight="1">
      <c r="B943" s="1"/>
      <c r="C943" s="1"/>
      <c r="D943" s="1"/>
      <c r="E943" s="1"/>
      <c r="F943" s="1"/>
      <c r="G943" s="1"/>
      <c r="H943" s="1"/>
      <c r="I943" s="1"/>
      <c r="K943" s="1"/>
      <c r="L943" s="1"/>
      <c r="M943" s="1"/>
      <c r="N943" s="1"/>
      <c r="O943" s="1"/>
      <c r="P943" s="1"/>
      <c r="Q943" s="1"/>
      <c r="R943" s="1"/>
      <c r="S943" s="7"/>
      <c r="T943" s="7"/>
      <c r="U943" s="9"/>
      <c r="V943" s="1"/>
      <c r="W943" s="1"/>
    </row>
    <row r="944" ht="21.0" customHeight="1">
      <c r="B944" s="1"/>
      <c r="C944" s="1"/>
      <c r="D944" s="1"/>
      <c r="E944" s="1"/>
      <c r="F944" s="1"/>
      <c r="G944" s="1"/>
      <c r="H944" s="1"/>
      <c r="I944" s="1"/>
      <c r="K944" s="1"/>
      <c r="L944" s="1"/>
      <c r="M944" s="1"/>
      <c r="N944" s="1"/>
      <c r="O944" s="1"/>
      <c r="P944" s="1"/>
      <c r="Q944" s="1"/>
      <c r="R944" s="1"/>
      <c r="S944" s="7"/>
      <c r="T944" s="7"/>
      <c r="U944" s="9"/>
      <c r="V944" s="1"/>
      <c r="W944" s="1"/>
    </row>
    <row r="945" ht="21.0" customHeight="1">
      <c r="B945" s="1"/>
      <c r="C945" s="1"/>
      <c r="D945" s="1"/>
      <c r="E945" s="1"/>
      <c r="F945" s="1"/>
      <c r="G945" s="1"/>
      <c r="H945" s="1"/>
      <c r="I945" s="1"/>
      <c r="K945" s="1"/>
      <c r="L945" s="1"/>
      <c r="M945" s="1"/>
      <c r="N945" s="1"/>
      <c r="O945" s="1"/>
      <c r="P945" s="1"/>
      <c r="Q945" s="1"/>
      <c r="R945" s="1"/>
      <c r="S945" s="7"/>
      <c r="T945" s="7"/>
      <c r="U945" s="9"/>
      <c r="V945" s="1"/>
      <c r="W945" s="1"/>
    </row>
    <row r="946" ht="21.0" customHeight="1">
      <c r="B946" s="1"/>
      <c r="C946" s="1"/>
      <c r="D946" s="1"/>
      <c r="E946" s="1"/>
      <c r="F946" s="1"/>
      <c r="G946" s="1"/>
      <c r="H946" s="1"/>
      <c r="I946" s="1"/>
      <c r="K946" s="1"/>
      <c r="L946" s="1"/>
      <c r="M946" s="1"/>
      <c r="N946" s="1"/>
      <c r="O946" s="1"/>
      <c r="P946" s="1"/>
      <c r="Q946" s="1"/>
      <c r="R946" s="1"/>
      <c r="S946" s="7"/>
      <c r="T946" s="7"/>
      <c r="U946" s="9"/>
      <c r="V946" s="1"/>
      <c r="W946" s="1"/>
    </row>
    <row r="947" ht="21.0" customHeight="1">
      <c r="B947" s="1"/>
      <c r="C947" s="1"/>
      <c r="D947" s="1"/>
      <c r="E947" s="1"/>
      <c r="F947" s="1"/>
      <c r="G947" s="1"/>
      <c r="H947" s="1"/>
      <c r="I947" s="1"/>
      <c r="K947" s="1"/>
      <c r="L947" s="1"/>
      <c r="M947" s="1"/>
      <c r="N947" s="1"/>
      <c r="O947" s="1"/>
      <c r="P947" s="1"/>
      <c r="Q947" s="1"/>
      <c r="R947" s="1"/>
      <c r="S947" s="7"/>
      <c r="T947" s="7"/>
      <c r="U947" s="9"/>
      <c r="V947" s="1"/>
      <c r="W947" s="1"/>
    </row>
    <row r="948" ht="21.0" customHeight="1">
      <c r="B948" s="1"/>
      <c r="C948" s="1"/>
      <c r="D948" s="1"/>
      <c r="E948" s="1"/>
      <c r="F948" s="1"/>
      <c r="G948" s="1"/>
      <c r="H948" s="1"/>
      <c r="I948" s="1"/>
      <c r="K948" s="1"/>
      <c r="L948" s="1"/>
      <c r="M948" s="1"/>
      <c r="N948" s="1"/>
      <c r="O948" s="1"/>
      <c r="P948" s="1"/>
      <c r="Q948" s="1"/>
      <c r="R948" s="1"/>
      <c r="S948" s="7"/>
      <c r="T948" s="7"/>
      <c r="U948" s="9"/>
      <c r="V948" s="1"/>
      <c r="W948" s="1"/>
    </row>
    <row r="949" ht="21.0" customHeight="1">
      <c r="B949" s="1"/>
      <c r="C949" s="1"/>
      <c r="D949" s="1"/>
      <c r="E949" s="1"/>
      <c r="F949" s="1"/>
      <c r="G949" s="1"/>
      <c r="H949" s="1"/>
      <c r="I949" s="1"/>
      <c r="K949" s="1"/>
      <c r="L949" s="1"/>
      <c r="M949" s="1"/>
      <c r="N949" s="1"/>
      <c r="O949" s="1"/>
      <c r="P949" s="1"/>
      <c r="Q949" s="1"/>
      <c r="R949" s="1"/>
      <c r="S949" s="7"/>
      <c r="T949" s="7"/>
      <c r="U949" s="9"/>
      <c r="V949" s="1"/>
      <c r="W949" s="1"/>
    </row>
    <row r="950" ht="21.0" customHeight="1">
      <c r="B950" s="1"/>
      <c r="C950" s="1"/>
      <c r="D950" s="1"/>
      <c r="E950" s="1"/>
      <c r="F950" s="1"/>
      <c r="G950" s="1"/>
      <c r="H950" s="1"/>
      <c r="I950" s="1"/>
      <c r="K950" s="1"/>
      <c r="L950" s="1"/>
      <c r="M950" s="1"/>
      <c r="N950" s="1"/>
      <c r="O950" s="1"/>
      <c r="P950" s="1"/>
      <c r="Q950" s="1"/>
      <c r="R950" s="1"/>
      <c r="S950" s="7"/>
      <c r="T950" s="7"/>
      <c r="U950" s="9"/>
      <c r="V950" s="1"/>
      <c r="W950" s="1"/>
    </row>
    <row r="951" ht="21.0" customHeight="1">
      <c r="B951" s="1"/>
      <c r="C951" s="1"/>
      <c r="D951" s="1"/>
      <c r="E951" s="1"/>
      <c r="F951" s="1"/>
      <c r="G951" s="1"/>
      <c r="H951" s="1"/>
      <c r="I951" s="1"/>
      <c r="K951" s="1"/>
      <c r="L951" s="1"/>
      <c r="M951" s="1"/>
      <c r="N951" s="1"/>
      <c r="O951" s="1"/>
      <c r="P951" s="1"/>
      <c r="Q951" s="1"/>
      <c r="R951" s="1"/>
      <c r="S951" s="7"/>
      <c r="T951" s="7"/>
      <c r="U951" s="9"/>
      <c r="V951" s="1"/>
      <c r="W951" s="1"/>
    </row>
    <row r="952" ht="21.0" customHeight="1">
      <c r="B952" s="1"/>
      <c r="C952" s="1"/>
      <c r="D952" s="1"/>
      <c r="E952" s="1"/>
      <c r="F952" s="1"/>
      <c r="G952" s="1"/>
      <c r="H952" s="1"/>
      <c r="I952" s="1"/>
      <c r="K952" s="1"/>
      <c r="L952" s="1"/>
      <c r="M952" s="1"/>
      <c r="N952" s="1"/>
      <c r="O952" s="1"/>
      <c r="P952" s="1"/>
      <c r="Q952" s="1"/>
      <c r="R952" s="1"/>
      <c r="S952" s="7"/>
      <c r="T952" s="7"/>
      <c r="U952" s="9"/>
      <c r="V952" s="1"/>
      <c r="W952" s="1"/>
    </row>
    <row r="953" ht="21.0" customHeight="1">
      <c r="B953" s="1"/>
      <c r="C953" s="1"/>
      <c r="D953" s="1"/>
      <c r="E953" s="1"/>
      <c r="F953" s="1"/>
      <c r="G953" s="1"/>
      <c r="H953" s="1"/>
      <c r="I953" s="1"/>
      <c r="K953" s="1"/>
      <c r="L953" s="1"/>
      <c r="M953" s="1"/>
      <c r="N953" s="1"/>
      <c r="O953" s="1"/>
      <c r="P953" s="1"/>
      <c r="Q953" s="1"/>
      <c r="R953" s="1"/>
      <c r="S953" s="7"/>
      <c r="T953" s="7"/>
      <c r="U953" s="9"/>
      <c r="V953" s="1"/>
      <c r="W953" s="1"/>
    </row>
    <row r="954" ht="21.0" customHeight="1">
      <c r="B954" s="1"/>
      <c r="C954" s="1"/>
      <c r="D954" s="1"/>
      <c r="E954" s="1"/>
      <c r="F954" s="1"/>
      <c r="G954" s="1"/>
      <c r="H954" s="1"/>
      <c r="I954" s="1"/>
      <c r="K954" s="1"/>
      <c r="L954" s="1"/>
      <c r="M954" s="1"/>
      <c r="N954" s="1"/>
      <c r="O954" s="1"/>
      <c r="P954" s="1"/>
      <c r="Q954" s="1"/>
      <c r="R954" s="1"/>
      <c r="S954" s="7"/>
      <c r="T954" s="7"/>
      <c r="U954" s="9"/>
      <c r="V954" s="1"/>
      <c r="W954" s="1"/>
    </row>
    <row r="955" ht="21.0" customHeight="1">
      <c r="B955" s="1"/>
      <c r="C955" s="1"/>
      <c r="D955" s="1"/>
      <c r="E955" s="1"/>
      <c r="F955" s="1"/>
      <c r="G955" s="1"/>
      <c r="H955" s="1"/>
      <c r="I955" s="1"/>
      <c r="K955" s="1"/>
      <c r="L955" s="1"/>
      <c r="M955" s="1"/>
      <c r="N955" s="1"/>
      <c r="O955" s="1"/>
      <c r="P955" s="1"/>
      <c r="Q955" s="1"/>
      <c r="R955" s="1"/>
      <c r="S955" s="7"/>
      <c r="T955" s="7"/>
      <c r="U955" s="9"/>
      <c r="V955" s="1"/>
      <c r="W955" s="1"/>
    </row>
    <row r="956" ht="21.0" customHeight="1">
      <c r="B956" s="1"/>
      <c r="C956" s="1"/>
      <c r="D956" s="1"/>
      <c r="E956" s="1"/>
      <c r="F956" s="1"/>
      <c r="G956" s="1"/>
      <c r="H956" s="1"/>
      <c r="I956" s="1"/>
      <c r="K956" s="1"/>
      <c r="L956" s="1"/>
      <c r="M956" s="1"/>
      <c r="N956" s="1"/>
      <c r="O956" s="1"/>
      <c r="P956" s="1"/>
      <c r="Q956" s="1"/>
      <c r="R956" s="1"/>
      <c r="S956" s="7"/>
      <c r="T956" s="7"/>
      <c r="U956" s="9"/>
      <c r="V956" s="1"/>
      <c r="W956" s="1"/>
    </row>
    <row r="957" ht="21.0" customHeight="1">
      <c r="B957" s="1"/>
      <c r="C957" s="1"/>
      <c r="D957" s="1"/>
      <c r="E957" s="1"/>
      <c r="F957" s="1"/>
      <c r="G957" s="1"/>
      <c r="H957" s="1"/>
      <c r="I957" s="1"/>
      <c r="K957" s="1"/>
      <c r="L957" s="1"/>
      <c r="M957" s="1"/>
      <c r="N957" s="1"/>
      <c r="O957" s="1"/>
      <c r="P957" s="1"/>
      <c r="Q957" s="1"/>
      <c r="R957" s="1"/>
      <c r="S957" s="7"/>
      <c r="T957" s="7"/>
      <c r="U957" s="9"/>
      <c r="V957" s="1"/>
      <c r="W957" s="1"/>
    </row>
    <row r="958" ht="21.0" customHeight="1">
      <c r="B958" s="1"/>
      <c r="C958" s="1"/>
      <c r="D958" s="1"/>
      <c r="E958" s="1"/>
      <c r="F958" s="1"/>
      <c r="G958" s="1"/>
      <c r="H958" s="1"/>
      <c r="I958" s="1"/>
      <c r="K958" s="1"/>
      <c r="L958" s="1"/>
      <c r="M958" s="1"/>
      <c r="N958" s="1"/>
      <c r="O958" s="1"/>
      <c r="P958" s="1"/>
      <c r="Q958" s="1"/>
      <c r="R958" s="1"/>
      <c r="S958" s="7"/>
      <c r="T958" s="7"/>
      <c r="U958" s="9"/>
      <c r="V958" s="1"/>
      <c r="W958" s="1"/>
    </row>
    <row r="959" ht="21.0" customHeight="1">
      <c r="B959" s="1"/>
      <c r="C959" s="1"/>
      <c r="D959" s="1"/>
      <c r="E959" s="1"/>
      <c r="F959" s="1"/>
      <c r="G959" s="1"/>
      <c r="H959" s="1"/>
      <c r="I959" s="1"/>
      <c r="K959" s="1"/>
      <c r="L959" s="1"/>
      <c r="M959" s="1"/>
      <c r="N959" s="1"/>
      <c r="O959" s="1"/>
      <c r="P959" s="1"/>
      <c r="Q959" s="1"/>
      <c r="R959" s="1"/>
      <c r="S959" s="7"/>
      <c r="T959" s="7"/>
      <c r="U959" s="9"/>
      <c r="V959" s="1"/>
      <c r="W959" s="1"/>
    </row>
    <row r="960" ht="21.0" customHeight="1">
      <c r="B960" s="1"/>
      <c r="C960" s="1"/>
      <c r="D960" s="1"/>
      <c r="E960" s="1"/>
      <c r="F960" s="1"/>
      <c r="G960" s="1"/>
      <c r="H960" s="1"/>
      <c r="I960" s="1"/>
      <c r="K960" s="1"/>
      <c r="L960" s="1"/>
      <c r="M960" s="1"/>
      <c r="N960" s="1"/>
      <c r="O960" s="1"/>
      <c r="P960" s="1"/>
      <c r="Q960" s="1"/>
      <c r="R960" s="1"/>
      <c r="S960" s="7"/>
      <c r="T960" s="7"/>
      <c r="U960" s="9"/>
      <c r="V960" s="1"/>
      <c r="W960" s="1"/>
    </row>
    <row r="961" ht="21.0" customHeight="1">
      <c r="B961" s="1"/>
      <c r="C961" s="1"/>
      <c r="D961" s="1"/>
      <c r="E961" s="1"/>
      <c r="F961" s="1"/>
      <c r="G961" s="1"/>
      <c r="H961" s="1"/>
      <c r="I961" s="1"/>
      <c r="K961" s="1"/>
      <c r="L961" s="1"/>
      <c r="M961" s="1"/>
      <c r="N961" s="1"/>
      <c r="O961" s="1"/>
      <c r="P961" s="1"/>
      <c r="Q961" s="1"/>
      <c r="R961" s="1"/>
      <c r="S961" s="7"/>
      <c r="T961" s="7"/>
      <c r="U961" s="9"/>
      <c r="V961" s="1"/>
      <c r="W961" s="1"/>
    </row>
    <row r="962" ht="21.0" customHeight="1">
      <c r="B962" s="1"/>
      <c r="C962" s="1"/>
      <c r="D962" s="1"/>
      <c r="E962" s="1"/>
      <c r="F962" s="1"/>
      <c r="G962" s="1"/>
      <c r="H962" s="1"/>
      <c r="I962" s="1"/>
      <c r="K962" s="1"/>
      <c r="L962" s="1"/>
      <c r="M962" s="1"/>
      <c r="N962" s="1"/>
      <c r="O962" s="1"/>
      <c r="P962" s="1"/>
      <c r="Q962" s="1"/>
      <c r="R962" s="1"/>
      <c r="S962" s="7"/>
      <c r="T962" s="7"/>
      <c r="U962" s="9"/>
      <c r="V962" s="1"/>
      <c r="W962" s="1"/>
    </row>
    <row r="963" ht="21.0" customHeight="1">
      <c r="B963" s="1"/>
      <c r="C963" s="1"/>
      <c r="D963" s="1"/>
      <c r="E963" s="1"/>
      <c r="F963" s="1"/>
      <c r="G963" s="1"/>
      <c r="H963" s="1"/>
      <c r="I963" s="1"/>
      <c r="K963" s="1"/>
      <c r="L963" s="1"/>
      <c r="M963" s="1"/>
      <c r="N963" s="1"/>
      <c r="O963" s="1"/>
      <c r="P963" s="1"/>
      <c r="Q963" s="1"/>
      <c r="R963" s="1"/>
      <c r="S963" s="7"/>
      <c r="T963" s="7"/>
      <c r="U963" s="9"/>
      <c r="V963" s="1"/>
      <c r="W963" s="1"/>
    </row>
    <row r="964" ht="21.0" customHeight="1">
      <c r="B964" s="1"/>
      <c r="C964" s="1"/>
      <c r="D964" s="1"/>
      <c r="E964" s="1"/>
      <c r="F964" s="1"/>
      <c r="G964" s="1"/>
      <c r="H964" s="1"/>
      <c r="I964" s="1"/>
      <c r="K964" s="1"/>
      <c r="L964" s="1"/>
      <c r="M964" s="1"/>
      <c r="N964" s="1"/>
      <c r="O964" s="1"/>
      <c r="P964" s="1"/>
      <c r="Q964" s="1"/>
      <c r="R964" s="1"/>
      <c r="S964" s="7"/>
      <c r="T964" s="7"/>
      <c r="U964" s="9"/>
      <c r="V964" s="1"/>
      <c r="W964" s="1"/>
    </row>
    <row r="965" ht="21.0" customHeight="1">
      <c r="B965" s="1"/>
      <c r="C965" s="1"/>
      <c r="D965" s="1"/>
      <c r="E965" s="1"/>
      <c r="F965" s="1"/>
      <c r="G965" s="1"/>
      <c r="H965" s="1"/>
      <c r="I965" s="1"/>
      <c r="K965" s="1"/>
      <c r="L965" s="1"/>
      <c r="M965" s="1"/>
      <c r="N965" s="1"/>
      <c r="O965" s="1"/>
      <c r="P965" s="1"/>
      <c r="Q965" s="1"/>
      <c r="R965" s="1"/>
      <c r="S965" s="7"/>
      <c r="T965" s="7"/>
      <c r="U965" s="9"/>
      <c r="V965" s="1"/>
      <c r="W965" s="1"/>
    </row>
    <row r="966" ht="21.0" customHeight="1">
      <c r="B966" s="1"/>
      <c r="C966" s="1"/>
      <c r="D966" s="1"/>
      <c r="E966" s="1"/>
      <c r="F966" s="1"/>
      <c r="G966" s="1"/>
      <c r="H966" s="1"/>
      <c r="I966" s="1"/>
      <c r="K966" s="1"/>
      <c r="L966" s="1"/>
      <c r="M966" s="1"/>
      <c r="N966" s="1"/>
      <c r="O966" s="1"/>
      <c r="P966" s="1"/>
      <c r="Q966" s="1"/>
      <c r="R966" s="1"/>
      <c r="S966" s="7"/>
      <c r="T966" s="7"/>
      <c r="U966" s="9"/>
      <c r="V966" s="1"/>
      <c r="W966" s="1"/>
    </row>
    <row r="967" ht="21.0" customHeight="1">
      <c r="B967" s="1"/>
      <c r="C967" s="1"/>
      <c r="D967" s="1"/>
      <c r="E967" s="1"/>
      <c r="F967" s="1"/>
      <c r="G967" s="1"/>
      <c r="H967" s="1"/>
      <c r="I967" s="1"/>
      <c r="K967" s="1"/>
      <c r="L967" s="1"/>
      <c r="M967" s="1"/>
      <c r="N967" s="1"/>
      <c r="O967" s="1"/>
      <c r="P967" s="1"/>
      <c r="Q967" s="1"/>
      <c r="R967" s="1"/>
      <c r="S967" s="7"/>
      <c r="T967" s="7"/>
      <c r="U967" s="9"/>
      <c r="V967" s="1"/>
      <c r="W967" s="1"/>
    </row>
    <row r="968" ht="21.0" customHeight="1">
      <c r="B968" s="1"/>
      <c r="C968" s="1"/>
      <c r="D968" s="1"/>
      <c r="E968" s="1"/>
      <c r="F968" s="1"/>
      <c r="G968" s="1"/>
      <c r="H968" s="1"/>
      <c r="I968" s="1"/>
      <c r="K968" s="1"/>
      <c r="L968" s="1"/>
      <c r="M968" s="1"/>
      <c r="N968" s="1"/>
      <c r="O968" s="1"/>
      <c r="P968" s="1"/>
      <c r="Q968" s="1"/>
      <c r="R968" s="1"/>
      <c r="S968" s="7"/>
      <c r="T968" s="7"/>
      <c r="U968" s="9"/>
      <c r="V968" s="1"/>
      <c r="W968" s="1"/>
    </row>
    <row r="969" ht="21.0" customHeight="1">
      <c r="B969" s="1"/>
      <c r="C969" s="1"/>
      <c r="D969" s="1"/>
      <c r="E969" s="1"/>
      <c r="F969" s="1"/>
      <c r="G969" s="1"/>
      <c r="H969" s="1"/>
      <c r="I969" s="1"/>
      <c r="K969" s="1"/>
      <c r="L969" s="1"/>
      <c r="M969" s="1"/>
      <c r="N969" s="1"/>
      <c r="O969" s="1"/>
      <c r="P969" s="1"/>
      <c r="Q969" s="1"/>
      <c r="R969" s="1"/>
      <c r="S969" s="7"/>
      <c r="T969" s="7"/>
      <c r="U969" s="9"/>
      <c r="V969" s="1"/>
      <c r="W969" s="1"/>
    </row>
    <row r="970" ht="21.0" customHeight="1">
      <c r="B970" s="1"/>
      <c r="C970" s="1"/>
      <c r="D970" s="1"/>
      <c r="E970" s="1"/>
      <c r="F970" s="1"/>
      <c r="G970" s="1"/>
      <c r="H970" s="1"/>
      <c r="I970" s="1"/>
      <c r="K970" s="1"/>
      <c r="L970" s="1"/>
      <c r="M970" s="1"/>
      <c r="N970" s="1"/>
      <c r="O970" s="1"/>
      <c r="P970" s="1"/>
      <c r="Q970" s="1"/>
      <c r="R970" s="1"/>
      <c r="S970" s="7"/>
      <c r="T970" s="7"/>
      <c r="U970" s="9"/>
      <c r="V970" s="1"/>
      <c r="W970" s="1"/>
    </row>
    <row r="971" ht="21.0" customHeight="1">
      <c r="B971" s="1"/>
      <c r="C971" s="1"/>
      <c r="D971" s="1"/>
      <c r="E971" s="1"/>
      <c r="F971" s="1"/>
      <c r="G971" s="1"/>
      <c r="H971" s="1"/>
      <c r="I971" s="1"/>
      <c r="K971" s="1"/>
      <c r="L971" s="1"/>
      <c r="M971" s="1"/>
      <c r="N971" s="1"/>
      <c r="O971" s="1"/>
      <c r="P971" s="1"/>
      <c r="Q971" s="1"/>
      <c r="R971" s="1"/>
      <c r="S971" s="7"/>
      <c r="T971" s="7"/>
      <c r="U971" s="9"/>
      <c r="V971" s="1"/>
      <c r="W971" s="1"/>
    </row>
    <row r="972" ht="21.0" customHeight="1">
      <c r="B972" s="1"/>
      <c r="C972" s="1"/>
      <c r="D972" s="1"/>
      <c r="E972" s="1"/>
      <c r="F972" s="1"/>
      <c r="G972" s="1"/>
      <c r="H972" s="1"/>
      <c r="I972" s="1"/>
      <c r="K972" s="1"/>
      <c r="L972" s="1"/>
      <c r="M972" s="1"/>
      <c r="N972" s="1"/>
      <c r="O972" s="1"/>
      <c r="P972" s="1"/>
      <c r="Q972" s="1"/>
      <c r="R972" s="1"/>
      <c r="S972" s="7"/>
      <c r="T972" s="7"/>
      <c r="U972" s="9"/>
      <c r="V972" s="1"/>
      <c r="W972" s="1"/>
    </row>
    <row r="973" ht="21.0" customHeight="1">
      <c r="B973" s="1"/>
      <c r="C973" s="1"/>
      <c r="D973" s="1"/>
      <c r="E973" s="1"/>
      <c r="F973" s="1"/>
      <c r="G973" s="1"/>
      <c r="H973" s="1"/>
      <c r="I973" s="1"/>
      <c r="K973" s="1"/>
      <c r="L973" s="1"/>
      <c r="M973" s="1"/>
      <c r="N973" s="1"/>
      <c r="O973" s="1"/>
      <c r="P973" s="1"/>
      <c r="Q973" s="1"/>
      <c r="R973" s="1"/>
      <c r="S973" s="7"/>
      <c r="T973" s="7"/>
      <c r="U973" s="9"/>
      <c r="V973" s="1"/>
      <c r="W973" s="1"/>
    </row>
    <row r="974" ht="21.0" customHeight="1">
      <c r="B974" s="1"/>
      <c r="C974" s="1"/>
      <c r="D974" s="1"/>
      <c r="E974" s="1"/>
      <c r="F974" s="1"/>
      <c r="G974" s="1"/>
      <c r="H974" s="1"/>
      <c r="I974" s="1"/>
      <c r="K974" s="1"/>
      <c r="L974" s="1"/>
      <c r="M974" s="1"/>
      <c r="N974" s="1"/>
      <c r="O974" s="1"/>
      <c r="P974" s="1"/>
      <c r="Q974" s="1"/>
      <c r="R974" s="1"/>
      <c r="S974" s="7"/>
      <c r="T974" s="7"/>
      <c r="U974" s="9"/>
      <c r="V974" s="1"/>
      <c r="W974" s="1"/>
    </row>
    <row r="975" ht="21.0" customHeight="1">
      <c r="B975" s="1"/>
      <c r="C975" s="1"/>
      <c r="D975" s="1"/>
      <c r="E975" s="1"/>
      <c r="F975" s="1"/>
      <c r="G975" s="1"/>
      <c r="H975" s="1"/>
      <c r="I975" s="1"/>
      <c r="K975" s="1"/>
      <c r="L975" s="1"/>
      <c r="M975" s="1"/>
      <c r="N975" s="1"/>
      <c r="O975" s="1"/>
      <c r="P975" s="1"/>
      <c r="Q975" s="1"/>
      <c r="R975" s="1"/>
      <c r="S975" s="7"/>
      <c r="T975" s="7"/>
      <c r="U975" s="9"/>
      <c r="V975" s="1"/>
      <c r="W975" s="1"/>
    </row>
    <row r="976" ht="21.0" customHeight="1">
      <c r="B976" s="1"/>
      <c r="C976" s="1"/>
      <c r="D976" s="1"/>
      <c r="E976" s="1"/>
      <c r="F976" s="1"/>
      <c r="G976" s="1"/>
      <c r="H976" s="1"/>
      <c r="I976" s="1"/>
      <c r="K976" s="1"/>
      <c r="L976" s="1"/>
      <c r="M976" s="1"/>
      <c r="N976" s="1"/>
      <c r="O976" s="1"/>
      <c r="P976" s="1"/>
      <c r="Q976" s="1"/>
      <c r="R976" s="1"/>
      <c r="S976" s="7"/>
      <c r="T976" s="7"/>
      <c r="U976" s="9"/>
      <c r="V976" s="1"/>
      <c r="W976" s="1"/>
    </row>
    <row r="977" ht="21.0" customHeight="1">
      <c r="B977" s="1"/>
      <c r="C977" s="1"/>
      <c r="D977" s="1"/>
      <c r="E977" s="1"/>
      <c r="F977" s="1"/>
      <c r="G977" s="1"/>
      <c r="H977" s="1"/>
      <c r="I977" s="1"/>
      <c r="K977" s="1"/>
      <c r="L977" s="1"/>
      <c r="M977" s="1"/>
      <c r="N977" s="1"/>
      <c r="O977" s="1"/>
      <c r="P977" s="1"/>
      <c r="Q977" s="1"/>
      <c r="R977" s="1"/>
      <c r="S977" s="7"/>
      <c r="T977" s="7"/>
      <c r="U977" s="9"/>
      <c r="V977" s="1"/>
      <c r="W977" s="1"/>
    </row>
    <row r="978" ht="21.0" customHeight="1">
      <c r="B978" s="1"/>
      <c r="C978" s="1"/>
      <c r="D978" s="1"/>
      <c r="E978" s="1"/>
      <c r="F978" s="1"/>
      <c r="G978" s="1"/>
      <c r="H978" s="1"/>
      <c r="I978" s="1"/>
      <c r="K978" s="1"/>
      <c r="L978" s="1"/>
      <c r="M978" s="1"/>
      <c r="N978" s="1"/>
      <c r="O978" s="1"/>
      <c r="P978" s="1"/>
      <c r="Q978" s="1"/>
      <c r="R978" s="1"/>
      <c r="S978" s="7"/>
      <c r="T978" s="7"/>
      <c r="U978" s="9"/>
      <c r="V978" s="1"/>
      <c r="W978" s="1"/>
    </row>
    <row r="979" ht="21.0" customHeight="1">
      <c r="B979" s="1"/>
      <c r="C979" s="1"/>
      <c r="D979" s="1"/>
      <c r="E979" s="1"/>
      <c r="F979" s="1"/>
      <c r="G979" s="1"/>
      <c r="H979" s="1"/>
      <c r="I979" s="1"/>
      <c r="K979" s="1"/>
      <c r="L979" s="1"/>
      <c r="M979" s="1"/>
      <c r="N979" s="1"/>
      <c r="O979" s="1"/>
      <c r="P979" s="1"/>
      <c r="Q979" s="1"/>
      <c r="R979" s="1"/>
      <c r="S979" s="7"/>
      <c r="T979" s="7"/>
      <c r="U979" s="9"/>
      <c r="V979" s="1"/>
      <c r="W979" s="1"/>
    </row>
    <row r="980" ht="21.0" customHeight="1">
      <c r="B980" s="1"/>
      <c r="C980" s="1"/>
      <c r="D980" s="1"/>
      <c r="E980" s="1"/>
      <c r="F980" s="1"/>
      <c r="G980" s="1"/>
      <c r="H980" s="1"/>
      <c r="I980" s="1"/>
      <c r="K980" s="1"/>
      <c r="L980" s="1"/>
      <c r="M980" s="1"/>
      <c r="N980" s="1"/>
      <c r="O980" s="1"/>
      <c r="P980" s="1"/>
      <c r="Q980" s="1"/>
      <c r="R980" s="1"/>
      <c r="S980" s="7"/>
      <c r="T980" s="7"/>
      <c r="U980" s="9"/>
      <c r="V980" s="1"/>
      <c r="W980" s="1"/>
    </row>
    <row r="981" ht="21.0" customHeight="1">
      <c r="B981" s="1"/>
      <c r="C981" s="1"/>
      <c r="D981" s="1"/>
      <c r="E981" s="1"/>
      <c r="F981" s="1"/>
      <c r="G981" s="1"/>
      <c r="H981" s="1"/>
      <c r="I981" s="1"/>
      <c r="K981" s="1"/>
      <c r="L981" s="1"/>
      <c r="M981" s="1"/>
      <c r="N981" s="1"/>
      <c r="O981" s="1"/>
      <c r="P981" s="1"/>
      <c r="Q981" s="1"/>
      <c r="R981" s="1"/>
      <c r="S981" s="7"/>
      <c r="T981" s="7"/>
      <c r="U981" s="9"/>
      <c r="V981" s="1"/>
      <c r="W981" s="1"/>
    </row>
    <row r="982" ht="21.0" customHeight="1">
      <c r="B982" s="1"/>
      <c r="C982" s="1"/>
      <c r="D982" s="1"/>
      <c r="E982" s="1"/>
      <c r="F982" s="1"/>
      <c r="G982" s="1"/>
      <c r="H982" s="1"/>
      <c r="I982" s="1"/>
      <c r="K982" s="1"/>
      <c r="L982" s="1"/>
      <c r="M982" s="1"/>
      <c r="N982" s="1"/>
      <c r="O982" s="1"/>
      <c r="P982" s="1"/>
      <c r="Q982" s="1"/>
      <c r="R982" s="1"/>
      <c r="S982" s="7"/>
      <c r="T982" s="7"/>
      <c r="U982" s="9"/>
      <c r="V982" s="1"/>
      <c r="W982" s="1"/>
    </row>
    <row r="983" ht="21.0" customHeight="1">
      <c r="B983" s="1"/>
      <c r="C983" s="1"/>
      <c r="D983" s="1"/>
      <c r="E983" s="1"/>
      <c r="F983" s="1"/>
      <c r="G983" s="1"/>
      <c r="H983" s="1"/>
      <c r="I983" s="1"/>
      <c r="K983" s="1"/>
      <c r="L983" s="1"/>
      <c r="M983" s="1"/>
      <c r="N983" s="1"/>
      <c r="O983" s="1"/>
      <c r="P983" s="1"/>
      <c r="Q983" s="1"/>
      <c r="R983" s="1"/>
      <c r="S983" s="7"/>
      <c r="T983" s="7"/>
      <c r="U983" s="9"/>
      <c r="V983" s="1"/>
      <c r="W983" s="1"/>
    </row>
    <row r="984" ht="21.0" customHeight="1">
      <c r="B984" s="1"/>
      <c r="C984" s="1"/>
      <c r="D984" s="1"/>
      <c r="E984" s="1"/>
      <c r="F984" s="1"/>
      <c r="G984" s="1"/>
      <c r="H984" s="1"/>
      <c r="I984" s="1"/>
      <c r="K984" s="1"/>
      <c r="L984" s="1"/>
      <c r="M984" s="1"/>
      <c r="N984" s="1"/>
      <c r="O984" s="1"/>
      <c r="P984" s="1"/>
      <c r="Q984" s="1"/>
      <c r="R984" s="1"/>
      <c r="S984" s="7"/>
      <c r="T984" s="7"/>
      <c r="U984" s="9"/>
      <c r="V984" s="1"/>
      <c r="W984" s="1"/>
    </row>
    <row r="985" ht="21.0" customHeight="1">
      <c r="B985" s="1"/>
      <c r="C985" s="1"/>
      <c r="D985" s="1"/>
      <c r="E985" s="1"/>
      <c r="F985" s="1"/>
      <c r="G985" s="1"/>
      <c r="H985" s="1"/>
      <c r="I985" s="1"/>
      <c r="K985" s="1"/>
      <c r="L985" s="1"/>
      <c r="M985" s="1"/>
      <c r="N985" s="1"/>
      <c r="O985" s="1"/>
      <c r="P985" s="1"/>
      <c r="Q985" s="1"/>
      <c r="R985" s="1"/>
      <c r="S985" s="7"/>
      <c r="T985" s="7"/>
      <c r="U985" s="9"/>
      <c r="V985" s="1"/>
      <c r="W985" s="1"/>
    </row>
    <row r="986" ht="21.0" customHeight="1">
      <c r="B986" s="1"/>
      <c r="C986" s="1"/>
      <c r="D986" s="1"/>
      <c r="E986" s="1"/>
      <c r="F986" s="1"/>
      <c r="G986" s="1"/>
      <c r="H986" s="1"/>
      <c r="I986" s="1"/>
      <c r="K986" s="1"/>
      <c r="L986" s="1"/>
      <c r="M986" s="1"/>
      <c r="N986" s="1"/>
      <c r="O986" s="1"/>
      <c r="P986" s="1"/>
      <c r="Q986" s="1"/>
      <c r="R986" s="1"/>
      <c r="S986" s="7"/>
      <c r="T986" s="7"/>
      <c r="U986" s="9"/>
      <c r="V986" s="1"/>
      <c r="W986" s="1"/>
    </row>
    <row r="987" ht="21.0" customHeight="1">
      <c r="B987" s="1"/>
      <c r="C987" s="1"/>
      <c r="D987" s="1"/>
      <c r="E987" s="1"/>
      <c r="F987" s="1"/>
      <c r="G987" s="1"/>
      <c r="H987" s="1"/>
      <c r="I987" s="1"/>
      <c r="K987" s="1"/>
      <c r="L987" s="1"/>
      <c r="M987" s="1"/>
      <c r="N987" s="1"/>
      <c r="O987" s="1"/>
      <c r="P987" s="1"/>
      <c r="Q987" s="1"/>
      <c r="R987" s="1"/>
      <c r="S987" s="7"/>
      <c r="T987" s="7"/>
      <c r="U987" s="9"/>
      <c r="V987" s="1"/>
      <c r="W987" s="1"/>
    </row>
    <row r="988" ht="21.0" customHeight="1">
      <c r="B988" s="1"/>
      <c r="C988" s="1"/>
      <c r="D988" s="1"/>
      <c r="E988" s="1"/>
      <c r="F988" s="1"/>
      <c r="G988" s="1"/>
      <c r="H988" s="1"/>
      <c r="I988" s="1"/>
      <c r="K988" s="1"/>
      <c r="L988" s="1"/>
      <c r="M988" s="1"/>
      <c r="N988" s="1"/>
      <c r="O988" s="1"/>
      <c r="P988" s="1"/>
      <c r="Q988" s="1"/>
      <c r="R988" s="1"/>
      <c r="S988" s="7"/>
      <c r="T988" s="7"/>
      <c r="U988" s="9"/>
      <c r="V988" s="1"/>
      <c r="W988" s="1"/>
    </row>
    <row r="989" ht="21.0" customHeight="1">
      <c r="B989" s="1"/>
      <c r="C989" s="1"/>
      <c r="D989" s="1"/>
      <c r="E989" s="1"/>
      <c r="F989" s="1"/>
      <c r="G989" s="1"/>
      <c r="H989" s="1"/>
      <c r="I989" s="1"/>
      <c r="K989" s="1"/>
      <c r="L989" s="1"/>
      <c r="M989" s="1"/>
      <c r="N989" s="1"/>
      <c r="O989" s="1"/>
      <c r="P989" s="1"/>
      <c r="Q989" s="1"/>
      <c r="R989" s="1"/>
      <c r="S989" s="7"/>
      <c r="T989" s="7"/>
      <c r="U989" s="9"/>
      <c r="V989" s="1"/>
      <c r="W989" s="1"/>
    </row>
    <row r="990" ht="21.0" customHeight="1">
      <c r="B990" s="1"/>
      <c r="C990" s="1"/>
      <c r="D990" s="1"/>
      <c r="E990" s="1"/>
      <c r="F990" s="1"/>
      <c r="G990" s="1"/>
      <c r="H990" s="1"/>
      <c r="I990" s="1"/>
      <c r="K990" s="1"/>
      <c r="L990" s="1"/>
      <c r="M990" s="1"/>
      <c r="N990" s="1"/>
      <c r="O990" s="1"/>
      <c r="P990" s="1"/>
      <c r="Q990" s="1"/>
      <c r="R990" s="1"/>
      <c r="S990" s="7"/>
      <c r="T990" s="7"/>
      <c r="U990" s="9"/>
      <c r="V990" s="1"/>
      <c r="W990" s="1"/>
    </row>
    <row r="991" ht="21.0" customHeight="1">
      <c r="B991" s="1"/>
      <c r="C991" s="1"/>
      <c r="D991" s="1"/>
      <c r="E991" s="1"/>
      <c r="F991" s="1"/>
      <c r="G991" s="1"/>
      <c r="H991" s="1"/>
      <c r="I991" s="1"/>
      <c r="K991" s="1"/>
      <c r="L991" s="1"/>
      <c r="M991" s="1"/>
      <c r="N991" s="1"/>
      <c r="O991" s="1"/>
      <c r="P991" s="1"/>
      <c r="Q991" s="1"/>
      <c r="R991" s="1"/>
      <c r="S991" s="7"/>
      <c r="T991" s="7"/>
      <c r="U991" s="9"/>
      <c r="V991" s="1"/>
      <c r="W991" s="1"/>
    </row>
    <row r="992" ht="21.0" customHeight="1">
      <c r="B992" s="1"/>
      <c r="C992" s="1"/>
      <c r="D992" s="1"/>
      <c r="E992" s="1"/>
      <c r="F992" s="1"/>
      <c r="G992" s="1"/>
      <c r="H992" s="1"/>
      <c r="I992" s="1"/>
      <c r="K992" s="1"/>
      <c r="L992" s="1"/>
      <c r="M992" s="1"/>
      <c r="N992" s="1"/>
      <c r="O992" s="1"/>
      <c r="P992" s="1"/>
      <c r="Q992" s="1"/>
      <c r="R992" s="1"/>
      <c r="S992" s="7"/>
      <c r="T992" s="7"/>
      <c r="U992" s="9"/>
      <c r="V992" s="1"/>
      <c r="W992" s="1"/>
    </row>
    <row r="993" ht="21.0" customHeight="1">
      <c r="B993" s="1"/>
      <c r="C993" s="1"/>
      <c r="D993" s="1"/>
      <c r="E993" s="1"/>
      <c r="F993" s="1"/>
      <c r="G993" s="1"/>
      <c r="H993" s="1"/>
      <c r="I993" s="1"/>
      <c r="K993" s="1"/>
      <c r="L993" s="1"/>
      <c r="M993" s="1"/>
      <c r="N993" s="1"/>
      <c r="O993" s="1"/>
      <c r="P993" s="1"/>
      <c r="Q993" s="1"/>
      <c r="R993" s="1"/>
      <c r="S993" s="7"/>
      <c r="T993" s="7"/>
      <c r="U993" s="9"/>
      <c r="V993" s="1"/>
      <c r="W993" s="1"/>
    </row>
    <row r="994" ht="21.0" customHeight="1">
      <c r="B994" s="1"/>
      <c r="C994" s="1"/>
      <c r="D994" s="1"/>
      <c r="E994" s="1"/>
      <c r="F994" s="1"/>
      <c r="G994" s="1"/>
      <c r="H994" s="1"/>
      <c r="I994" s="1"/>
      <c r="K994" s="1"/>
      <c r="L994" s="1"/>
      <c r="M994" s="1"/>
      <c r="N994" s="1"/>
      <c r="O994" s="1"/>
      <c r="P994" s="1"/>
      <c r="Q994" s="1"/>
      <c r="R994" s="1"/>
      <c r="S994" s="7"/>
      <c r="T994" s="7"/>
      <c r="U994" s="9"/>
      <c r="V994" s="1"/>
      <c r="W994" s="1"/>
    </row>
    <row r="995" ht="21.0" customHeight="1">
      <c r="B995" s="1"/>
      <c r="C995" s="1"/>
      <c r="D995" s="1"/>
      <c r="E995" s="1"/>
      <c r="F995" s="1"/>
      <c r="G995" s="1"/>
      <c r="H995" s="1"/>
      <c r="I995" s="1"/>
      <c r="K995" s="1"/>
      <c r="L995" s="1"/>
      <c r="M995" s="1"/>
      <c r="N995" s="1"/>
      <c r="O995" s="1"/>
      <c r="P995" s="1"/>
      <c r="Q995" s="1"/>
      <c r="R995" s="1"/>
      <c r="S995" s="7"/>
      <c r="T995" s="7"/>
      <c r="U995" s="9"/>
      <c r="V995" s="1"/>
      <c r="W995" s="1"/>
    </row>
    <row r="996" ht="21.0" customHeight="1">
      <c r="B996" s="1"/>
      <c r="C996" s="1"/>
      <c r="D996" s="1"/>
      <c r="E996" s="1"/>
      <c r="F996" s="1"/>
      <c r="G996" s="1"/>
      <c r="H996" s="1"/>
      <c r="I996" s="1"/>
      <c r="K996" s="1"/>
      <c r="L996" s="1"/>
      <c r="M996" s="1"/>
      <c r="N996" s="1"/>
      <c r="O996" s="1"/>
      <c r="P996" s="1"/>
      <c r="Q996" s="1"/>
      <c r="R996" s="1"/>
      <c r="S996" s="7"/>
      <c r="T996" s="7"/>
      <c r="U996" s="9"/>
      <c r="V996" s="1"/>
      <c r="W996" s="1"/>
    </row>
    <row r="997" ht="21.0" customHeight="1">
      <c r="B997" s="1"/>
      <c r="C997" s="1"/>
      <c r="D997" s="1"/>
      <c r="E997" s="1"/>
      <c r="F997" s="1"/>
      <c r="G997" s="1"/>
      <c r="H997" s="1"/>
      <c r="I997" s="1"/>
      <c r="K997" s="1"/>
      <c r="L997" s="1"/>
      <c r="M997" s="1"/>
      <c r="N997" s="1"/>
      <c r="O997" s="1"/>
      <c r="P997" s="1"/>
      <c r="Q997" s="1"/>
      <c r="R997" s="1"/>
      <c r="S997" s="7"/>
      <c r="T997" s="7"/>
      <c r="U997" s="9"/>
      <c r="V997" s="1"/>
      <c r="W997" s="1"/>
    </row>
    <row r="998" ht="21.0" customHeight="1">
      <c r="B998" s="1"/>
      <c r="C998" s="1"/>
      <c r="D998" s="1"/>
      <c r="E998" s="1"/>
      <c r="F998" s="1"/>
      <c r="G998" s="1"/>
      <c r="H998" s="1"/>
      <c r="I998" s="1"/>
      <c r="K998" s="1"/>
      <c r="L998" s="1"/>
      <c r="M998" s="1"/>
      <c r="N998" s="1"/>
      <c r="O998" s="1"/>
      <c r="P998" s="1"/>
      <c r="Q998" s="1"/>
      <c r="R998" s="1"/>
      <c r="S998" s="7"/>
      <c r="T998" s="7"/>
      <c r="U998" s="9"/>
      <c r="V998" s="1"/>
      <c r="W998" s="1"/>
    </row>
    <row r="999" ht="21.0" customHeight="1">
      <c r="B999" s="1"/>
      <c r="C999" s="1"/>
      <c r="D999" s="1"/>
      <c r="E999" s="1"/>
      <c r="F999" s="1"/>
      <c r="G999" s="1"/>
      <c r="H999" s="1"/>
      <c r="I999" s="1"/>
      <c r="K999" s="1"/>
      <c r="L999" s="1"/>
      <c r="M999" s="1"/>
      <c r="N999" s="1"/>
      <c r="O999" s="1"/>
      <c r="P999" s="1"/>
      <c r="Q999" s="1"/>
      <c r="R999" s="1"/>
      <c r="S999" s="7"/>
      <c r="T999" s="7"/>
      <c r="U999" s="9"/>
      <c r="V999" s="1"/>
      <c r="W999" s="1"/>
    </row>
    <row r="1000" ht="21.0" customHeight="1">
      <c r="B1000" s="1"/>
      <c r="C1000" s="1"/>
      <c r="D1000" s="1"/>
      <c r="E1000" s="1"/>
      <c r="F1000" s="1"/>
      <c r="G1000" s="1"/>
      <c r="H1000" s="1"/>
      <c r="I1000" s="1"/>
      <c r="K1000" s="1"/>
      <c r="L1000" s="1"/>
      <c r="M1000" s="1"/>
      <c r="N1000" s="1"/>
      <c r="O1000" s="1"/>
      <c r="P1000" s="1"/>
      <c r="Q1000" s="1"/>
      <c r="R1000" s="1"/>
      <c r="S1000" s="7"/>
      <c r="T1000" s="7"/>
      <c r="U1000" s="9"/>
      <c r="V1000" s="1"/>
      <c r="W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10.56"/>
    <col customWidth="1" min="2" max="2" width="23.0"/>
    <col customWidth="1" min="3" max="3" width="11.67"/>
    <col customWidth="1" min="4" max="4" width="23.78"/>
    <col customWidth="1" min="5" max="5" width="20.67"/>
    <col customWidth="1" min="6" max="6" width="11.0"/>
    <col customWidth="1" min="7" max="7" width="20.11"/>
    <col customWidth="1" min="8" max="8" width="19.67"/>
    <col customWidth="1" min="9" max="9" width="26.11"/>
    <col customWidth="1" min="10" max="10" width="10.56"/>
    <col customWidth="1" min="11" max="11" width="24.11"/>
    <col customWidth="1" min="12" max="12" width="10.0"/>
    <col customWidth="1" min="13" max="13" width="22.67"/>
    <col customWidth="1" min="14" max="14" width="20.78"/>
    <col customWidth="1" min="15" max="15" width="11.11"/>
    <col customWidth="1" min="16" max="16" width="21.0"/>
    <col customWidth="1" min="17" max="17" width="21.67"/>
    <col customWidth="1" min="18" max="19" width="27.67"/>
    <col customWidth="1" min="20" max="21" width="10.78"/>
    <col customWidth="1" min="22" max="22" width="16.67"/>
    <col customWidth="1" min="23" max="23" width="18.11"/>
    <col customWidth="1" min="24" max="24" width="13.0"/>
    <col customWidth="1" min="25" max="25" width="17.67"/>
    <col customWidth="1" min="26" max="27" width="10.56"/>
  </cols>
  <sheetData>
    <row r="1" ht="15.75" customHeight="1">
      <c r="A1" s="2"/>
      <c r="B1" s="2" t="s">
        <v>1</v>
      </c>
      <c r="C1" s="6">
        <f t="shared" ref="C1:H1" si="1">MIN(C6:C205)</f>
        <v>16.66882549</v>
      </c>
      <c r="D1" s="6">
        <f t="shared" si="1"/>
        <v>0.023889836</v>
      </c>
      <c r="E1" s="6">
        <f t="shared" si="1"/>
        <v>0.000000632260257</v>
      </c>
      <c r="F1" s="6">
        <f t="shared" si="1"/>
        <v>10966.29652</v>
      </c>
      <c r="G1" s="6">
        <f t="shared" si="1"/>
        <v>-31438.85505</v>
      </c>
      <c r="H1" s="6">
        <f t="shared" si="1"/>
        <v>-47020.53315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3"/>
      <c r="U1" s="23"/>
      <c r="V1" s="8"/>
      <c r="W1" s="7"/>
      <c r="X1" s="7"/>
      <c r="Y1" s="7"/>
      <c r="Z1" s="7"/>
      <c r="AA1" s="7"/>
    </row>
    <row r="2" ht="21.0" customHeight="1">
      <c r="A2" s="2"/>
      <c r="B2" s="4" t="s">
        <v>18</v>
      </c>
      <c r="C2" s="15"/>
      <c r="D2" s="16"/>
      <c r="E2" s="6"/>
      <c r="F2" s="6"/>
      <c r="G2" s="6"/>
      <c r="H2" s="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3"/>
      <c r="U2" s="24"/>
      <c r="V2" s="28"/>
      <c r="W2" s="13"/>
      <c r="X2" s="13"/>
      <c r="Y2" s="13"/>
      <c r="Z2" s="13"/>
      <c r="AA2" s="7"/>
    </row>
    <row r="3" ht="15.75" customHeight="1">
      <c r="A3" s="2"/>
      <c r="B3" s="2" t="s">
        <v>20</v>
      </c>
      <c r="C3" s="6">
        <f t="shared" ref="C3:H3" si="2">MAX(C6:C205)</f>
        <v>59.19982014</v>
      </c>
      <c r="D3" s="6">
        <f t="shared" si="2"/>
        <v>32.6396547</v>
      </c>
      <c r="E3" s="6">
        <f t="shared" si="2"/>
        <v>3.072168839</v>
      </c>
      <c r="F3" s="6">
        <f t="shared" si="2"/>
        <v>246980.7132</v>
      </c>
      <c r="G3" s="6">
        <f t="shared" si="2"/>
        <v>83.03173689</v>
      </c>
      <c r="H3" s="6">
        <f t="shared" si="2"/>
        <v>1215.02591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3"/>
      <c r="U3" s="31"/>
      <c r="V3" s="32"/>
      <c r="W3" s="32"/>
      <c r="X3" s="32"/>
      <c r="Y3" s="32"/>
      <c r="Z3" s="32"/>
      <c r="AA3" s="7"/>
    </row>
    <row r="4" ht="21.0" customHeight="1">
      <c r="A4" s="2"/>
      <c r="B4" s="25" t="s">
        <v>21</v>
      </c>
      <c r="C4" s="6">
        <f t="shared" ref="C4:H4" si="3">STDEV(C6:C205)</f>
        <v>8.287714393</v>
      </c>
      <c r="D4" s="6">
        <f t="shared" si="3"/>
        <v>6.956439651</v>
      </c>
      <c r="E4" s="6">
        <f t="shared" si="3"/>
        <v>0.5983375388</v>
      </c>
      <c r="F4" s="6">
        <f t="shared" si="3"/>
        <v>36832.18553</v>
      </c>
      <c r="G4" s="6">
        <f t="shared" si="3"/>
        <v>4208.995664</v>
      </c>
      <c r="H4" s="6">
        <f t="shared" si="3"/>
        <v>7326.491892</v>
      </c>
      <c r="I4" s="2"/>
      <c r="J4" s="2"/>
      <c r="K4" s="14" t="s">
        <v>19</v>
      </c>
      <c r="L4" s="2"/>
      <c r="M4" s="2"/>
      <c r="N4" s="2"/>
      <c r="O4" s="2"/>
      <c r="P4" s="2"/>
      <c r="Q4" s="2"/>
      <c r="R4" s="37"/>
      <c r="S4" s="38" t="s">
        <v>30</v>
      </c>
      <c r="T4" s="44">
        <v>0.82</v>
      </c>
      <c r="U4" s="23"/>
      <c r="V4" s="8"/>
      <c r="W4" s="7"/>
      <c r="X4" s="7"/>
      <c r="Y4" s="7"/>
      <c r="Z4" s="7"/>
      <c r="AA4" s="7"/>
    </row>
    <row r="5" ht="21.0" customHeight="1">
      <c r="A5" s="2" t="s">
        <v>35</v>
      </c>
      <c r="B5" s="13" t="s">
        <v>5</v>
      </c>
      <c r="C5" s="13" t="s">
        <v>23</v>
      </c>
      <c r="D5" s="13" t="s">
        <v>24</v>
      </c>
      <c r="E5" s="13" t="s">
        <v>25</v>
      </c>
      <c r="F5" s="13" t="s">
        <v>26</v>
      </c>
      <c r="G5" s="13" t="s">
        <v>27</v>
      </c>
      <c r="H5" s="13" t="s">
        <v>28</v>
      </c>
      <c r="I5" s="13" t="s">
        <v>29</v>
      </c>
      <c r="J5" s="2"/>
      <c r="K5" s="13" t="s">
        <v>5</v>
      </c>
      <c r="L5" s="13" t="s">
        <v>23</v>
      </c>
      <c r="M5" s="13" t="s">
        <v>24</v>
      </c>
      <c r="N5" s="13" t="s">
        <v>25</v>
      </c>
      <c r="O5" s="13" t="s">
        <v>26</v>
      </c>
      <c r="P5" s="13" t="s">
        <v>27</v>
      </c>
      <c r="Q5" s="13" t="s">
        <v>28</v>
      </c>
      <c r="R5" s="13" t="s">
        <v>29</v>
      </c>
      <c r="S5" s="4" t="s">
        <v>36</v>
      </c>
      <c r="T5" s="23" t="s">
        <v>37</v>
      </c>
      <c r="U5" s="23"/>
      <c r="V5" s="8"/>
      <c r="W5" s="7"/>
      <c r="X5" s="7"/>
      <c r="Y5" s="7"/>
      <c r="Z5" s="7"/>
      <c r="AA5" s="7"/>
    </row>
    <row r="6" ht="15.75" customHeight="1">
      <c r="A6" s="2"/>
      <c r="B6" s="34">
        <v>201.0</v>
      </c>
      <c r="C6" s="48">
        <v>25.923831915545904</v>
      </c>
      <c r="D6" s="48">
        <v>0.34994294467971854</v>
      </c>
      <c r="E6" s="48">
        <v>0.23969431516044912</v>
      </c>
      <c r="F6" s="49">
        <v>12180.599689044318</v>
      </c>
      <c r="G6" s="49">
        <v>-2057.281182182171</v>
      </c>
      <c r="H6" s="49">
        <v>-3696.3128375267497</v>
      </c>
      <c r="I6" s="35">
        <v>1.0</v>
      </c>
      <c r="J6" s="2"/>
      <c r="K6" s="26">
        <f t="shared" ref="K6:K205" si="5">B6</f>
        <v>201</v>
      </c>
      <c r="L6" s="51">
        <f t="shared" ref="L6:Q6" si="4">(C6-C$207)/C$209</f>
        <v>-1.087907359</v>
      </c>
      <c r="M6" s="51">
        <f t="shared" si="4"/>
        <v>-1.231476309</v>
      </c>
      <c r="N6" s="51">
        <f t="shared" si="4"/>
        <v>-0.9763064872</v>
      </c>
      <c r="O6" s="51">
        <f t="shared" si="4"/>
        <v>-0.9386052085</v>
      </c>
      <c r="P6" s="51">
        <f t="shared" si="4"/>
        <v>0.2169615861</v>
      </c>
      <c r="Q6" s="51">
        <f t="shared" si="4"/>
        <v>0.3479766772</v>
      </c>
      <c r="R6" s="35">
        <v>1.0</v>
      </c>
      <c r="S6" s="53">
        <f t="shared" ref="S6:S205" si="7">0.6*(L6+O6+P6+Q6+R6)+0.75*(M6)</f>
        <v>-1.200551815</v>
      </c>
      <c r="T6" s="56">
        <f t="shared" ref="T6:T205" si="8">SUM(L6,M6,O6,P6,Q6)</f>
        <v>-2.693050614</v>
      </c>
      <c r="U6" s="23"/>
      <c r="V6" s="8"/>
      <c r="W6" s="1"/>
      <c r="X6" s="1"/>
      <c r="Y6" s="1"/>
    </row>
    <row r="7" ht="15.75" customHeight="1">
      <c r="A7" s="2"/>
      <c r="B7" s="26">
        <v>202.0</v>
      </c>
      <c r="C7" s="48">
        <v>27.79547148323456</v>
      </c>
      <c r="D7" s="48">
        <v>4.465622273263394</v>
      </c>
      <c r="E7" s="48">
        <v>0.3655155989624602</v>
      </c>
      <c r="F7" s="49">
        <v>38536.24386388324</v>
      </c>
      <c r="G7" s="49">
        <v>-6970.266233124351</v>
      </c>
      <c r="H7" s="49">
        <v>-3018.0628998511156</v>
      </c>
      <c r="I7" s="30">
        <v>1.0</v>
      </c>
      <c r="J7" s="2"/>
      <c r="K7" s="26">
        <f t="shared" si="5"/>
        <v>202</v>
      </c>
      <c r="L7" s="45">
        <f t="shared" ref="L7:Q7" si="6">(C7-C$207)/C$209</f>
        <v>-0.861507631</v>
      </c>
      <c r="M7" s="45">
        <f t="shared" si="6"/>
        <v>-0.6383557648</v>
      </c>
      <c r="N7" s="45">
        <f t="shared" si="6"/>
        <v>-0.7654940053</v>
      </c>
      <c r="O7" s="45">
        <f t="shared" si="6"/>
        <v>-0.2212494223</v>
      </c>
      <c r="P7" s="45">
        <f t="shared" si="6"/>
        <v>-0.9532258313</v>
      </c>
      <c r="Q7" s="45">
        <f t="shared" si="6"/>
        <v>0.4407839795</v>
      </c>
      <c r="R7" s="30">
        <v>1.0</v>
      </c>
      <c r="S7" s="53">
        <f t="shared" si="7"/>
        <v>-0.8358861667</v>
      </c>
      <c r="T7" s="56">
        <f t="shared" si="8"/>
        <v>-2.23355467</v>
      </c>
      <c r="U7" s="23"/>
      <c r="V7" s="8"/>
      <c r="W7" s="1"/>
      <c r="X7" s="1"/>
      <c r="Y7" s="1"/>
    </row>
    <row r="8" ht="15.75" customHeight="1">
      <c r="A8" s="2"/>
      <c r="B8" s="26">
        <v>203.0</v>
      </c>
      <c r="C8" s="48">
        <v>37.33211021436821</v>
      </c>
      <c r="D8" s="48">
        <v>9.300893467337456</v>
      </c>
      <c r="E8" s="48">
        <v>0.022172232539428165</v>
      </c>
      <c r="F8" s="49">
        <v>30601.94958585778</v>
      </c>
      <c r="G8" s="49">
        <v>-2891.7701663146454</v>
      </c>
      <c r="H8" s="49">
        <v>-1673.6445208274292</v>
      </c>
      <c r="I8" s="30">
        <v>0.0</v>
      </c>
      <c r="J8" s="2"/>
      <c r="K8" s="26">
        <f t="shared" si="5"/>
        <v>203</v>
      </c>
      <c r="L8" s="45">
        <f t="shared" ref="L8:Q8" si="9">(C8-C$207)/C$209</f>
        <v>0.2920758125</v>
      </c>
      <c r="M8" s="45">
        <f t="shared" si="9"/>
        <v>0.05846691111</v>
      </c>
      <c r="N8" s="45">
        <f t="shared" si="9"/>
        <v>-1.340762871</v>
      </c>
      <c r="O8" s="45">
        <f t="shared" si="9"/>
        <v>-0.4372074111</v>
      </c>
      <c r="P8" s="45">
        <f t="shared" si="9"/>
        <v>0.01820085329</v>
      </c>
      <c r="Q8" s="45">
        <f t="shared" si="9"/>
        <v>0.6247454309</v>
      </c>
      <c r="R8" s="30">
        <v>0.0</v>
      </c>
      <c r="S8" s="53">
        <f t="shared" si="7"/>
        <v>0.3425389946</v>
      </c>
      <c r="T8" s="56">
        <f t="shared" si="8"/>
        <v>0.5562815966</v>
      </c>
      <c r="U8" s="23"/>
      <c r="V8" s="8"/>
      <c r="W8" s="1"/>
      <c r="X8" s="1"/>
      <c r="Y8" s="1"/>
    </row>
    <row r="9" ht="15.75" customHeight="1">
      <c r="A9" s="2"/>
      <c r="B9" s="26">
        <v>204.0</v>
      </c>
      <c r="C9" s="48">
        <v>27.996472720832426</v>
      </c>
      <c r="D9" s="48">
        <v>8.425069484938891</v>
      </c>
      <c r="E9" s="48">
        <v>1.059541790346391</v>
      </c>
      <c r="F9" s="49">
        <v>15587.51277708365</v>
      </c>
      <c r="G9" s="49">
        <v>-38.11403568281932</v>
      </c>
      <c r="H9" s="49">
        <v>-1757.8681939445605</v>
      </c>
      <c r="I9" s="30">
        <v>0.0</v>
      </c>
      <c r="J9" s="2"/>
      <c r="K9" s="26">
        <f t="shared" si="5"/>
        <v>204</v>
      </c>
      <c r="L9" s="45">
        <f t="shared" ref="L9:Q9" si="10">(C9-C$207)/C$209</f>
        <v>-0.8371938548</v>
      </c>
      <c r="M9" s="45">
        <f t="shared" si="10"/>
        <v>-0.06775021024</v>
      </c>
      <c r="N9" s="45">
        <f t="shared" si="10"/>
        <v>0.3973409256</v>
      </c>
      <c r="O9" s="45">
        <f t="shared" si="10"/>
        <v>-0.8458748316</v>
      </c>
      <c r="P9" s="45">
        <f t="shared" si="10"/>
        <v>0.6978920111</v>
      </c>
      <c r="Q9" s="45">
        <f t="shared" si="10"/>
        <v>0.6132208122</v>
      </c>
      <c r="R9" s="30">
        <v>0.0</v>
      </c>
      <c r="S9" s="53">
        <f t="shared" si="7"/>
        <v>-0.2739861756</v>
      </c>
      <c r="T9" s="56">
        <f t="shared" si="8"/>
        <v>-0.4397060734</v>
      </c>
      <c r="U9" s="23"/>
      <c r="V9" s="8"/>
      <c r="W9" s="1"/>
      <c r="X9" s="1"/>
      <c r="Y9" s="1"/>
    </row>
    <row r="10" ht="15.75" customHeight="1">
      <c r="A10" s="2"/>
      <c r="B10" s="26">
        <v>205.0</v>
      </c>
      <c r="C10" s="48">
        <v>39.24311283838369</v>
      </c>
      <c r="D10" s="48">
        <v>5.396430044512</v>
      </c>
      <c r="E10" s="48">
        <v>0.7398761384774979</v>
      </c>
      <c r="F10" s="49">
        <v>27598.75525026267</v>
      </c>
      <c r="G10" s="49">
        <v>-775.59124126531</v>
      </c>
      <c r="H10" s="49">
        <v>-4374.0530295272365</v>
      </c>
      <c r="I10" s="30">
        <v>0.0</v>
      </c>
      <c r="J10" s="2"/>
      <c r="K10" s="26">
        <f t="shared" si="5"/>
        <v>205</v>
      </c>
      <c r="L10" s="45">
        <f t="shared" ref="L10:Q10" si="11">(C10-C$207)/C$209</f>
        <v>0.5232370266</v>
      </c>
      <c r="M10" s="45">
        <f t="shared" si="11"/>
        <v>-0.5042147961</v>
      </c>
      <c r="N10" s="45">
        <f t="shared" si="11"/>
        <v>-0.1382561323</v>
      </c>
      <c r="O10" s="45">
        <f t="shared" si="11"/>
        <v>-0.5189492505</v>
      </c>
      <c r="P10" s="45">
        <f t="shared" si="11"/>
        <v>0.5222377932</v>
      </c>
      <c r="Q10" s="45">
        <f t="shared" si="11"/>
        <v>0.2552391252</v>
      </c>
      <c r="R10" s="30">
        <v>0.0</v>
      </c>
      <c r="S10" s="53">
        <f t="shared" si="7"/>
        <v>0.09089771961</v>
      </c>
      <c r="T10" s="56">
        <f t="shared" si="8"/>
        <v>0.2775498984</v>
      </c>
      <c r="U10" s="23"/>
      <c r="V10" s="8"/>
      <c r="W10" s="1"/>
      <c r="X10" s="1"/>
      <c r="Y10" s="1"/>
    </row>
    <row r="11" ht="15.75" customHeight="1">
      <c r="A11" s="2"/>
      <c r="B11" s="26">
        <v>206.0</v>
      </c>
      <c r="C11" s="48">
        <v>30.672990066530048</v>
      </c>
      <c r="D11" s="48">
        <v>7.810519970354991</v>
      </c>
      <c r="E11" s="48">
        <v>2.466751746990059</v>
      </c>
      <c r="F11" s="49">
        <v>16574.84386036811</v>
      </c>
      <c r="G11" s="49">
        <v>-832.8197528763699</v>
      </c>
      <c r="H11" s="49">
        <v>-3200.1448422761805</v>
      </c>
      <c r="I11" s="30">
        <v>0.0</v>
      </c>
      <c r="J11" s="2"/>
      <c r="K11" s="26">
        <f t="shared" si="5"/>
        <v>206</v>
      </c>
      <c r="L11" s="45">
        <f t="shared" ref="L11:Q11" si="12">(C11-C$207)/C$209</f>
        <v>-0.5134334416</v>
      </c>
      <c r="M11" s="45">
        <f t="shared" si="12"/>
        <v>-0.1563144334</v>
      </c>
      <c r="N11" s="45">
        <f t="shared" si="12"/>
        <v>2.755109138</v>
      </c>
      <c r="O11" s="45">
        <f t="shared" si="12"/>
        <v>-0.8190013597</v>
      </c>
      <c r="P11" s="45">
        <f t="shared" si="12"/>
        <v>0.5086069591</v>
      </c>
      <c r="Q11" s="45">
        <f t="shared" si="12"/>
        <v>0.4158690729</v>
      </c>
      <c r="R11" s="30">
        <v>0.0</v>
      </c>
      <c r="S11" s="53">
        <f t="shared" si="7"/>
        <v>-0.3620110866</v>
      </c>
      <c r="T11" s="56">
        <f t="shared" si="8"/>
        <v>-0.5642732027</v>
      </c>
      <c r="U11" s="23"/>
      <c r="V11" s="8"/>
      <c r="W11" s="1"/>
      <c r="X11" s="1"/>
      <c r="Y11" s="1"/>
    </row>
    <row r="12" ht="15.75" customHeight="1">
      <c r="A12" s="2"/>
      <c r="B12" s="26">
        <v>207.0</v>
      </c>
      <c r="C12" s="48">
        <v>36.128017393985274</v>
      </c>
      <c r="D12" s="48">
        <v>0.20003672220703747</v>
      </c>
      <c r="E12" s="48">
        <v>0.9474459269857454</v>
      </c>
      <c r="F12" s="49">
        <v>30115.22071098403</v>
      </c>
      <c r="G12" s="49">
        <v>-245.08071925222333</v>
      </c>
      <c r="H12" s="49">
        <v>1215.0259095615631</v>
      </c>
      <c r="I12" s="30">
        <v>1.0</v>
      </c>
      <c r="J12" s="2"/>
      <c r="K12" s="26">
        <f t="shared" si="5"/>
        <v>207</v>
      </c>
      <c r="L12" s="45">
        <f t="shared" ref="L12:Q12" si="13">(C12-C$207)/C$209</f>
        <v>0.1464247523</v>
      </c>
      <c r="M12" s="45">
        <f t="shared" si="13"/>
        <v>-1.253079659</v>
      </c>
      <c r="N12" s="45">
        <f t="shared" si="13"/>
        <v>0.209525268</v>
      </c>
      <c r="O12" s="45">
        <f t="shared" si="13"/>
        <v>-0.4504553429</v>
      </c>
      <c r="P12" s="45">
        <f t="shared" si="13"/>
        <v>0.648596154</v>
      </c>
      <c r="Q12" s="45">
        <f t="shared" si="13"/>
        <v>1.020012271</v>
      </c>
      <c r="R12" s="30">
        <v>1.0</v>
      </c>
      <c r="S12" s="53">
        <f t="shared" si="7"/>
        <v>0.4789369565</v>
      </c>
      <c r="T12" s="56">
        <f t="shared" si="8"/>
        <v>0.1114981756</v>
      </c>
      <c r="U12" s="23"/>
      <c r="V12" s="8"/>
      <c r="W12" s="1"/>
      <c r="X12" s="1"/>
      <c r="Y12" s="1"/>
    </row>
    <row r="13" ht="15.75" customHeight="1">
      <c r="A13" s="2"/>
      <c r="B13" s="26">
        <v>208.0</v>
      </c>
      <c r="C13" s="48">
        <v>28.880336542756446</v>
      </c>
      <c r="D13" s="48">
        <v>4.303177003728779</v>
      </c>
      <c r="E13" s="48">
        <v>0.21335494348551648</v>
      </c>
      <c r="F13" s="49">
        <v>39699.02817521303</v>
      </c>
      <c r="G13" s="49">
        <v>-503.94454107525223</v>
      </c>
      <c r="H13" s="49">
        <v>-2298.18587403677</v>
      </c>
      <c r="I13" s="30">
        <v>1.0</v>
      </c>
      <c r="J13" s="2"/>
      <c r="K13" s="26">
        <f t="shared" si="5"/>
        <v>208</v>
      </c>
      <c r="L13" s="45">
        <f t="shared" ref="L13:Q13" si="14">(C13-C$207)/C$209</f>
        <v>-0.7302787561</v>
      </c>
      <c r="M13" s="45">
        <f t="shared" si="14"/>
        <v>-0.6617661472</v>
      </c>
      <c r="N13" s="45">
        <f t="shared" si="14"/>
        <v>-1.020437878</v>
      </c>
      <c r="O13" s="45">
        <f t="shared" si="14"/>
        <v>-0.189600412</v>
      </c>
      <c r="P13" s="45">
        <f t="shared" si="14"/>
        <v>0.586939303</v>
      </c>
      <c r="Q13" s="45">
        <f t="shared" si="14"/>
        <v>0.5392872613</v>
      </c>
      <c r="R13" s="30">
        <v>1.0</v>
      </c>
      <c r="S13" s="53">
        <f t="shared" si="7"/>
        <v>0.2274838273</v>
      </c>
      <c r="T13" s="56">
        <f t="shared" si="8"/>
        <v>-0.455418751</v>
      </c>
      <c r="U13" s="23"/>
      <c r="V13" s="8"/>
      <c r="W13" s="1"/>
      <c r="X13" s="1"/>
      <c r="Y13" s="1"/>
    </row>
    <row r="14" ht="15.75" customHeight="1">
      <c r="A14" s="2"/>
      <c r="B14" s="26">
        <v>209.0</v>
      </c>
      <c r="C14" s="48">
        <v>35.00531529346467</v>
      </c>
      <c r="D14" s="48">
        <v>9.817899901997695</v>
      </c>
      <c r="E14" s="48">
        <v>1.6676801090534175</v>
      </c>
      <c r="F14" s="49">
        <v>30621.421783611233</v>
      </c>
      <c r="G14" s="49">
        <v>-830.7837109760247</v>
      </c>
      <c r="H14" s="49">
        <v>-2705.9209255632936</v>
      </c>
      <c r="I14" s="30">
        <v>0.0</v>
      </c>
      <c r="J14" s="2"/>
      <c r="K14" s="26">
        <f t="shared" si="5"/>
        <v>209</v>
      </c>
      <c r="L14" s="45">
        <f t="shared" ref="L14:Q14" si="15">(C14-C$207)/C$209</f>
        <v>0.01061898343</v>
      </c>
      <c r="M14" s="45">
        <f t="shared" si="15"/>
        <v>0.1329739641</v>
      </c>
      <c r="N14" s="45">
        <f t="shared" si="15"/>
        <v>1.416271463</v>
      </c>
      <c r="O14" s="45">
        <f t="shared" si="15"/>
        <v>-0.436677411</v>
      </c>
      <c r="P14" s="45">
        <f t="shared" si="15"/>
        <v>0.5090919088</v>
      </c>
      <c r="Q14" s="45">
        <f t="shared" si="15"/>
        <v>0.4834954535</v>
      </c>
      <c r="R14" s="30">
        <v>0.0</v>
      </c>
      <c r="S14" s="53">
        <f t="shared" si="7"/>
        <v>0.4396478339</v>
      </c>
      <c r="T14" s="56">
        <f t="shared" si="8"/>
        <v>0.6995028988</v>
      </c>
      <c r="U14" s="23"/>
      <c r="V14" s="8"/>
      <c r="W14" s="1"/>
      <c r="X14" s="1"/>
      <c r="Y14" s="1"/>
    </row>
    <row r="15" ht="15.75" customHeight="1">
      <c r="A15" s="2"/>
      <c r="B15" s="26">
        <v>210.0</v>
      </c>
      <c r="C15" s="48">
        <v>43.38495157471494</v>
      </c>
      <c r="D15" s="48">
        <v>10.252315048076431</v>
      </c>
      <c r="E15" s="48">
        <v>0.5678967029615996</v>
      </c>
      <c r="F15" s="49">
        <v>54600.94835066296</v>
      </c>
      <c r="G15" s="49">
        <v>-1861.2532943836395</v>
      </c>
      <c r="H15" s="49">
        <v>-4448.7603048196725</v>
      </c>
      <c r="I15" s="30">
        <v>0.0</v>
      </c>
      <c r="J15" s="2"/>
      <c r="K15" s="26">
        <f t="shared" si="5"/>
        <v>210</v>
      </c>
      <c r="L15" s="45">
        <f t="shared" ref="L15:Q15" si="16">(C15-C$207)/C$209</f>
        <v>1.024247574</v>
      </c>
      <c r="M15" s="45">
        <f t="shared" si="16"/>
        <v>0.195578586</v>
      </c>
      <c r="N15" s="45">
        <f t="shared" si="16"/>
        <v>-0.4264062014</v>
      </c>
      <c r="O15" s="45">
        <f t="shared" si="16"/>
        <v>0.2160044972</v>
      </c>
      <c r="P15" s="45">
        <f t="shared" si="16"/>
        <v>0.2636520127</v>
      </c>
      <c r="Q15" s="45">
        <f t="shared" si="16"/>
        <v>0.2450166684</v>
      </c>
      <c r="R15" s="30">
        <v>0.0</v>
      </c>
      <c r="S15" s="53">
        <f t="shared" si="7"/>
        <v>1.196036391</v>
      </c>
      <c r="T15" s="56">
        <f t="shared" si="8"/>
        <v>1.944499338</v>
      </c>
      <c r="U15" s="23"/>
      <c r="V15" s="8"/>
      <c r="W15" s="1"/>
      <c r="X15" s="1"/>
      <c r="Y15" s="1"/>
    </row>
    <row r="16" ht="15.75" customHeight="1">
      <c r="A16" s="2"/>
      <c r="B16" s="26">
        <v>211.0</v>
      </c>
      <c r="C16" s="48">
        <v>34.409869118921634</v>
      </c>
      <c r="D16" s="48">
        <v>10.463649235788763</v>
      </c>
      <c r="E16" s="48">
        <v>0.4783326146086841</v>
      </c>
      <c r="F16" s="49">
        <v>32726.75475051959</v>
      </c>
      <c r="G16" s="49">
        <v>-2379.387769130398</v>
      </c>
      <c r="H16" s="49">
        <v>-6655.504300259699</v>
      </c>
      <c r="I16" s="30">
        <v>0.0</v>
      </c>
      <c r="J16" s="2"/>
      <c r="K16" s="26">
        <f t="shared" si="5"/>
        <v>211</v>
      </c>
      <c r="L16" s="45">
        <f t="shared" ref="L16:Q16" si="17">(C16-C$207)/C$209</f>
        <v>-0.06140816029</v>
      </c>
      <c r="M16" s="45">
        <f t="shared" si="17"/>
        <v>0.2260344691</v>
      </c>
      <c r="N16" s="45">
        <f t="shared" si="17"/>
        <v>-0.5764700632</v>
      </c>
      <c r="O16" s="45">
        <f t="shared" si="17"/>
        <v>-0.3793738302</v>
      </c>
      <c r="P16" s="45">
        <f t="shared" si="17"/>
        <v>0.1402414107</v>
      </c>
      <c r="Q16" s="45">
        <f t="shared" si="17"/>
        <v>-0.0569398017</v>
      </c>
      <c r="R16" s="30">
        <v>0.0</v>
      </c>
      <c r="S16" s="53">
        <f t="shared" si="7"/>
        <v>-0.04496237714</v>
      </c>
      <c r="T16" s="56">
        <f t="shared" si="8"/>
        <v>-0.1314459125</v>
      </c>
      <c r="U16" s="23"/>
      <c r="V16" s="8"/>
      <c r="W16" s="1"/>
      <c r="X16" s="1"/>
      <c r="Y16" s="1"/>
    </row>
    <row r="17" ht="15.75" customHeight="1">
      <c r="A17" s="2"/>
      <c r="B17" s="26">
        <v>212.0</v>
      </c>
      <c r="C17" s="48">
        <v>32.453739639870115</v>
      </c>
      <c r="D17" s="48">
        <v>1.1360688560426004</v>
      </c>
      <c r="E17" s="48">
        <v>0.8284193570120525</v>
      </c>
      <c r="F17" s="49">
        <v>20581.3421409232</v>
      </c>
      <c r="G17" s="49">
        <v>-119.68472545590643</v>
      </c>
      <c r="H17" s="49">
        <v>-3642.3010021394693</v>
      </c>
      <c r="I17" s="30">
        <v>0.0</v>
      </c>
      <c r="J17" s="2"/>
      <c r="K17" s="26">
        <f t="shared" si="5"/>
        <v>212</v>
      </c>
      <c r="L17" s="45">
        <f t="shared" ref="L17:Q17" si="18">(C17-C$207)/C$209</f>
        <v>-0.2980280684</v>
      </c>
      <c r="M17" s="45">
        <f t="shared" si="18"/>
        <v>-1.118185795</v>
      </c>
      <c r="N17" s="45">
        <f t="shared" si="18"/>
        <v>0.01009727094</v>
      </c>
      <c r="O17" s="45">
        <f t="shared" si="18"/>
        <v>-0.7099512941</v>
      </c>
      <c r="P17" s="45">
        <f t="shared" si="18"/>
        <v>0.6784632944</v>
      </c>
      <c r="Q17" s="45">
        <f t="shared" si="18"/>
        <v>0.3553673049</v>
      </c>
      <c r="R17" s="30">
        <v>0.0</v>
      </c>
      <c r="S17" s="53">
        <f t="shared" si="7"/>
        <v>-0.8231286041</v>
      </c>
      <c r="T17" s="56">
        <f t="shared" si="8"/>
        <v>-1.092334558</v>
      </c>
      <c r="U17" s="23"/>
      <c r="V17" s="8"/>
      <c r="W17" s="1"/>
      <c r="X17" s="1"/>
      <c r="Y17" s="1"/>
    </row>
    <row r="18" ht="15.75" customHeight="1">
      <c r="A18" s="2"/>
      <c r="B18" s="26">
        <v>213.0</v>
      </c>
      <c r="C18" s="48">
        <v>38.78125059260042</v>
      </c>
      <c r="D18" s="48">
        <v>13.630925001544691</v>
      </c>
      <c r="E18" s="48">
        <v>0.9532852678077948</v>
      </c>
      <c r="F18" s="49">
        <v>43637.38953936074</v>
      </c>
      <c r="G18" s="49">
        <v>-664.5051195485966</v>
      </c>
      <c r="H18" s="49">
        <v>-216.6697701981917</v>
      </c>
      <c r="I18" s="30">
        <v>0.0</v>
      </c>
      <c r="J18" s="2"/>
      <c r="K18" s="26">
        <f t="shared" si="5"/>
        <v>213</v>
      </c>
      <c r="L18" s="45">
        <f t="shared" ref="L18:Q18" si="19">(C18-C$207)/C$209</f>
        <v>0.4673686379</v>
      </c>
      <c r="M18" s="45">
        <f t="shared" si="19"/>
        <v>0.6824782725</v>
      </c>
      <c r="N18" s="45">
        <f t="shared" si="19"/>
        <v>0.2193090335</v>
      </c>
      <c r="O18" s="45">
        <f t="shared" si="19"/>
        <v>-0.08240491746</v>
      </c>
      <c r="P18" s="45">
        <f t="shared" si="19"/>
        <v>0.5486965714</v>
      </c>
      <c r="Q18" s="45">
        <f t="shared" si="19"/>
        <v>0.8241083627</v>
      </c>
      <c r="R18" s="30">
        <v>0.0</v>
      </c>
      <c r="S18" s="53">
        <f t="shared" si="7"/>
        <v>1.566519897</v>
      </c>
      <c r="T18" s="56">
        <f t="shared" si="8"/>
        <v>2.440246927</v>
      </c>
      <c r="U18" s="23"/>
      <c r="V18" s="8"/>
      <c r="W18" s="1"/>
      <c r="X18" s="1"/>
      <c r="Y18" s="1"/>
    </row>
    <row r="19" ht="15.75" customHeight="1">
      <c r="A19" s="2"/>
      <c r="B19" s="26">
        <v>214.0</v>
      </c>
      <c r="C19" s="48">
        <v>29.13855835639756</v>
      </c>
      <c r="D19" s="48">
        <v>10.582365798825768</v>
      </c>
      <c r="E19" s="48">
        <v>0.7005118284229048</v>
      </c>
      <c r="F19" s="49">
        <v>54916.592663103904</v>
      </c>
      <c r="G19" s="49">
        <v>-9303.601835753205</v>
      </c>
      <c r="H19" s="49">
        <v>-10578.554672559685</v>
      </c>
      <c r="I19" s="30">
        <v>0.0</v>
      </c>
      <c r="J19" s="2"/>
      <c r="K19" s="26">
        <f t="shared" si="5"/>
        <v>214</v>
      </c>
      <c r="L19" s="45">
        <f t="shared" ref="L19:Q19" si="20">(C19-C$207)/C$209</f>
        <v>-0.6990433893</v>
      </c>
      <c r="M19" s="45">
        <f t="shared" si="20"/>
        <v>0.2431430013</v>
      </c>
      <c r="N19" s="45">
        <f t="shared" si="20"/>
        <v>-0.2042106961</v>
      </c>
      <c r="O19" s="45">
        <f t="shared" si="20"/>
        <v>0.2245957982</v>
      </c>
      <c r="P19" s="45">
        <f t="shared" si="20"/>
        <v>-1.508985707</v>
      </c>
      <c r="Q19" s="45">
        <f t="shared" si="20"/>
        <v>-0.5937444537</v>
      </c>
      <c r="R19" s="30">
        <v>0.0</v>
      </c>
      <c r="S19" s="53">
        <f t="shared" si="7"/>
        <v>-1.3639494</v>
      </c>
      <c r="T19" s="56">
        <f t="shared" si="8"/>
        <v>-2.334034751</v>
      </c>
      <c r="U19" s="23"/>
      <c r="V19" s="8"/>
      <c r="W19" s="1"/>
      <c r="X19" s="1"/>
      <c r="Y19" s="1"/>
    </row>
    <row r="20" ht="15.75" customHeight="1">
      <c r="A20" s="2"/>
      <c r="B20" s="26">
        <v>215.0</v>
      </c>
      <c r="C20" s="48">
        <v>42.00412494565282</v>
      </c>
      <c r="D20" s="48">
        <v>4.601985834439714</v>
      </c>
      <c r="E20" s="48">
        <v>0.5300047238621337</v>
      </c>
      <c r="F20" s="49">
        <v>37702.34985340517</v>
      </c>
      <c r="G20" s="49">
        <v>-3196.3325366273184</v>
      </c>
      <c r="H20" s="49">
        <v>-8647.051297999727</v>
      </c>
      <c r="I20" s="30">
        <v>1.0</v>
      </c>
      <c r="J20" s="2"/>
      <c r="K20" s="26">
        <f t="shared" si="5"/>
        <v>215</v>
      </c>
      <c r="L20" s="45">
        <f t="shared" ref="L20:Q20" si="21">(C20-C$207)/C$209</f>
        <v>0.8572182063</v>
      </c>
      <c r="M20" s="45">
        <f t="shared" si="21"/>
        <v>-0.6187040808</v>
      </c>
      <c r="N20" s="45">
        <f t="shared" si="21"/>
        <v>-0.4898938874</v>
      </c>
      <c r="O20" s="45">
        <f t="shared" si="21"/>
        <v>-0.2439465983</v>
      </c>
      <c r="P20" s="45">
        <f t="shared" si="21"/>
        <v>-0.05434059552</v>
      </c>
      <c r="Q20" s="45">
        <f t="shared" si="21"/>
        <v>-0.3294501168</v>
      </c>
      <c r="R20" s="30">
        <v>1.0</v>
      </c>
      <c r="S20" s="53">
        <f t="shared" si="7"/>
        <v>0.2736604768</v>
      </c>
      <c r="T20" s="56">
        <f t="shared" si="8"/>
        <v>-0.3892231851</v>
      </c>
      <c r="U20" s="23"/>
      <c r="V20" s="8"/>
      <c r="W20" s="1"/>
      <c r="X20" s="1"/>
      <c r="Y20" s="1"/>
    </row>
    <row r="21" ht="15.75" customHeight="1">
      <c r="A21" s="2"/>
      <c r="B21" s="26">
        <v>216.0</v>
      </c>
      <c r="C21" s="48">
        <v>36.86466708175402</v>
      </c>
      <c r="D21" s="48">
        <v>15.135367843267385</v>
      </c>
      <c r="E21" s="48">
        <v>1.227705249987846</v>
      </c>
      <c r="F21" s="49">
        <v>41990.732123605434</v>
      </c>
      <c r="G21" s="49">
        <v>-466.4585054909528</v>
      </c>
      <c r="H21" s="49">
        <v>-257.84082143771764</v>
      </c>
      <c r="I21" s="30">
        <v>0.0</v>
      </c>
      <c r="J21" s="2"/>
      <c r="K21" s="26">
        <f t="shared" si="5"/>
        <v>216</v>
      </c>
      <c r="L21" s="45">
        <f t="shared" ref="L21:Q21" si="22">(C21-C$207)/C$209</f>
        <v>0.2355323412</v>
      </c>
      <c r="M21" s="45">
        <f t="shared" si="22"/>
        <v>0.8992871845</v>
      </c>
      <c r="N21" s="45">
        <f t="shared" si="22"/>
        <v>0.6790973599</v>
      </c>
      <c r="O21" s="45">
        <f t="shared" si="22"/>
        <v>-0.1272241303</v>
      </c>
      <c r="P21" s="45">
        <f t="shared" si="22"/>
        <v>0.5958678234</v>
      </c>
      <c r="Q21" s="45">
        <f t="shared" si="22"/>
        <v>0.8184747843</v>
      </c>
      <c r="R21" s="30">
        <v>0.0</v>
      </c>
      <c r="S21" s="53">
        <f t="shared" si="7"/>
        <v>1.58805588</v>
      </c>
      <c r="T21" s="56">
        <f t="shared" si="8"/>
        <v>2.421938003</v>
      </c>
      <c r="U21" s="23"/>
      <c r="V21" s="8"/>
      <c r="W21" s="1"/>
      <c r="X21" s="1"/>
      <c r="Y21" s="1"/>
    </row>
    <row r="22" ht="15.75" customHeight="1">
      <c r="A22" s="2"/>
      <c r="B22" s="26">
        <v>217.0</v>
      </c>
      <c r="C22" s="48">
        <v>38.32655897233144</v>
      </c>
      <c r="D22" s="48">
        <v>12.222852678752519</v>
      </c>
      <c r="E22" s="48">
        <v>1.1815020257492919</v>
      </c>
      <c r="F22" s="49">
        <v>62888.707459001</v>
      </c>
      <c r="G22" s="49">
        <v>-3390.8726439849593</v>
      </c>
      <c r="H22" s="49">
        <v>-4983.46418496817</v>
      </c>
      <c r="I22" s="30">
        <v>0.0</v>
      </c>
      <c r="J22" s="2"/>
      <c r="K22" s="26">
        <f t="shared" si="5"/>
        <v>217</v>
      </c>
      <c r="L22" s="45">
        <f t="shared" ref="L22:Q22" si="23">(C22-C$207)/C$209</f>
        <v>0.4123676317</v>
      </c>
      <c r="M22" s="45">
        <f t="shared" si="23"/>
        <v>0.4795575501</v>
      </c>
      <c r="N22" s="45">
        <f t="shared" si="23"/>
        <v>0.601684254</v>
      </c>
      <c r="O22" s="45">
        <f t="shared" si="23"/>
        <v>0.4415831972</v>
      </c>
      <c r="P22" s="45">
        <f t="shared" si="23"/>
        <v>-0.1006766587</v>
      </c>
      <c r="Q22" s="45">
        <f t="shared" si="23"/>
        <v>0.1718512734</v>
      </c>
      <c r="R22" s="30">
        <v>0.0</v>
      </c>
      <c r="S22" s="53">
        <f t="shared" si="7"/>
        <v>0.9147434287</v>
      </c>
      <c r="T22" s="56">
        <f t="shared" si="8"/>
        <v>1.404682994</v>
      </c>
      <c r="U22" s="23"/>
      <c r="V22" s="8"/>
      <c r="W22" s="1"/>
      <c r="X22" s="1"/>
      <c r="Y22" s="1"/>
    </row>
    <row r="23" ht="15.75" customHeight="1">
      <c r="A23" s="2"/>
      <c r="B23" s="26">
        <v>218.0</v>
      </c>
      <c r="C23" s="48">
        <v>27.543626052091923</v>
      </c>
      <c r="D23" s="48">
        <v>5.383685861371313</v>
      </c>
      <c r="E23" s="48">
        <v>0.13461835982432455</v>
      </c>
      <c r="F23" s="49">
        <v>27477.166018931493</v>
      </c>
      <c r="G23" s="49">
        <v>-580.8511173115085</v>
      </c>
      <c r="H23" s="49">
        <v>-4856.983166510767</v>
      </c>
      <c r="I23" s="30">
        <v>0.0</v>
      </c>
      <c r="J23" s="2"/>
      <c r="K23" s="26">
        <f t="shared" si="5"/>
        <v>218</v>
      </c>
      <c r="L23" s="45">
        <f t="shared" ref="L23:Q23" si="24">(C23-C$207)/C$209</f>
        <v>-0.8919716895</v>
      </c>
      <c r="M23" s="45">
        <f t="shared" si="24"/>
        <v>-0.5060513913</v>
      </c>
      <c r="N23" s="45">
        <f t="shared" si="24"/>
        <v>-1.152360349</v>
      </c>
      <c r="O23" s="45">
        <f t="shared" si="24"/>
        <v>-0.5222587025</v>
      </c>
      <c r="P23" s="45">
        <f t="shared" si="24"/>
        <v>0.5686214969</v>
      </c>
      <c r="Q23" s="45">
        <f t="shared" si="24"/>
        <v>0.1891581118</v>
      </c>
      <c r="R23" s="30">
        <v>0.0</v>
      </c>
      <c r="S23" s="53">
        <f t="shared" si="7"/>
        <v>-0.7734090134</v>
      </c>
      <c r="T23" s="56">
        <f t="shared" si="8"/>
        <v>-1.162502175</v>
      </c>
      <c r="U23" s="23"/>
      <c r="V23" s="8"/>
      <c r="W23" s="1"/>
      <c r="X23" s="1"/>
      <c r="Y23" s="1"/>
    </row>
    <row r="24" ht="15.75" customHeight="1">
      <c r="A24" s="2"/>
      <c r="B24" s="26">
        <v>219.0</v>
      </c>
      <c r="C24" s="48">
        <v>30.217270653938773</v>
      </c>
      <c r="D24" s="48">
        <v>1.3528014247198716</v>
      </c>
      <c r="E24" s="48">
        <v>0.36882110341811986</v>
      </c>
      <c r="F24" s="49">
        <v>25276.836763355153</v>
      </c>
      <c r="G24" s="49">
        <v>-1108.8749132759046</v>
      </c>
      <c r="H24" s="49">
        <v>-3672.6795644201034</v>
      </c>
      <c r="I24" s="30">
        <v>0.0</v>
      </c>
      <c r="J24" s="2"/>
      <c r="K24" s="26">
        <f t="shared" si="5"/>
        <v>219</v>
      </c>
      <c r="L24" s="45">
        <f t="shared" ref="L24:Q24" si="25">(C24-C$207)/C$209</f>
        <v>-0.5685587729</v>
      </c>
      <c r="M24" s="45">
        <f t="shared" si="25"/>
        <v>-1.086951938</v>
      </c>
      <c r="N24" s="45">
        <f t="shared" si="25"/>
        <v>-0.759955661</v>
      </c>
      <c r="O24" s="45">
        <f t="shared" si="25"/>
        <v>-0.5821479206</v>
      </c>
      <c r="P24" s="45">
        <f t="shared" si="25"/>
        <v>0.4428554309</v>
      </c>
      <c r="Q24" s="45">
        <f t="shared" si="25"/>
        <v>0.3512105003</v>
      </c>
      <c r="R24" s="30">
        <v>0.0</v>
      </c>
      <c r="S24" s="53">
        <f t="shared" si="7"/>
        <v>-1.029198411</v>
      </c>
      <c r="T24" s="56">
        <f t="shared" si="8"/>
        <v>-1.4435927</v>
      </c>
      <c r="U24" s="23"/>
      <c r="V24" s="8"/>
      <c r="W24" s="1"/>
      <c r="X24" s="1"/>
      <c r="Y24" s="1"/>
    </row>
    <row r="25" ht="15.75" customHeight="1">
      <c r="A25" s="2"/>
      <c r="B25" s="26">
        <v>220.0</v>
      </c>
      <c r="C25" s="48">
        <v>24.236946936898715</v>
      </c>
      <c r="D25" s="48">
        <v>5.91186850988862</v>
      </c>
      <c r="E25" s="48">
        <v>1.2147330408331503</v>
      </c>
      <c r="F25" s="49">
        <v>44921.84984649099</v>
      </c>
      <c r="G25" s="49">
        <v>-12089.468675750588</v>
      </c>
      <c r="H25" s="49">
        <v>-11256.018051819268</v>
      </c>
      <c r="I25" s="30">
        <v>1.0</v>
      </c>
      <c r="J25" s="2"/>
      <c r="K25" s="26">
        <f t="shared" si="5"/>
        <v>220</v>
      </c>
      <c r="L25" s="45">
        <f t="shared" ref="L25:Q25" si="26">(C25-C$207)/C$209</f>
        <v>-1.29195856</v>
      </c>
      <c r="M25" s="45">
        <f t="shared" si="26"/>
        <v>-0.429933707</v>
      </c>
      <c r="N25" s="45">
        <f t="shared" si="26"/>
        <v>0.6573625348</v>
      </c>
      <c r="O25" s="45">
        <f t="shared" si="26"/>
        <v>-0.04744409361</v>
      </c>
      <c r="P25" s="45">
        <f t="shared" si="26"/>
        <v>-2.172530637</v>
      </c>
      <c r="Q25" s="45">
        <f t="shared" si="26"/>
        <v>-0.6864441285</v>
      </c>
      <c r="R25" s="30">
        <v>1.0</v>
      </c>
      <c r="S25" s="53">
        <f t="shared" si="7"/>
        <v>-2.241476732</v>
      </c>
      <c r="T25" s="56">
        <f t="shared" si="8"/>
        <v>-4.628311126</v>
      </c>
      <c r="U25" s="23"/>
      <c r="V25" s="8"/>
      <c r="W25" s="1"/>
      <c r="X25" s="1"/>
      <c r="Y25" s="1"/>
    </row>
    <row r="26" ht="15.75" customHeight="1">
      <c r="A26" s="2"/>
      <c r="B26" s="26">
        <v>221.0</v>
      </c>
      <c r="C26" s="48">
        <v>42.36782948509398</v>
      </c>
      <c r="D26" s="48">
        <v>19.712514012421526</v>
      </c>
      <c r="E26" s="48">
        <v>0.12335343512699548</v>
      </c>
      <c r="F26" s="49">
        <v>65417.14654497909</v>
      </c>
      <c r="G26" s="49">
        <v>-3026.235430781858</v>
      </c>
      <c r="H26" s="49">
        <v>-6582.008415375203</v>
      </c>
      <c r="I26" s="30">
        <v>0.0</v>
      </c>
      <c r="J26" s="2"/>
      <c r="K26" s="26">
        <f t="shared" si="5"/>
        <v>221</v>
      </c>
      <c r="L26" s="45">
        <f t="shared" ref="L26:Q26" si="27">(C26-C$207)/C$209</f>
        <v>0.9012131134</v>
      </c>
      <c r="M26" s="45">
        <f t="shared" si="27"/>
        <v>1.558910836</v>
      </c>
      <c r="N26" s="45">
        <f t="shared" si="27"/>
        <v>-1.171234634</v>
      </c>
      <c r="O26" s="45">
        <f t="shared" si="27"/>
        <v>0.5104030065</v>
      </c>
      <c r="P26" s="45">
        <f t="shared" si="27"/>
        <v>-0.0138264293</v>
      </c>
      <c r="Q26" s="45">
        <f t="shared" si="27"/>
        <v>-0.04688310368</v>
      </c>
      <c r="R26" s="30">
        <v>0.0</v>
      </c>
      <c r="S26" s="53">
        <f t="shared" si="7"/>
        <v>1.979727079</v>
      </c>
      <c r="T26" s="56">
        <f t="shared" si="8"/>
        <v>2.909817423</v>
      </c>
      <c r="U26" s="23"/>
      <c r="V26" s="8"/>
      <c r="W26" s="1"/>
      <c r="X26" s="1"/>
      <c r="Y26" s="1"/>
    </row>
    <row r="27" ht="15.75" customHeight="1">
      <c r="A27" s="2"/>
      <c r="B27" s="26">
        <v>222.0</v>
      </c>
      <c r="C27" s="48">
        <v>30.48244782493637</v>
      </c>
      <c r="D27" s="48">
        <v>9.226595936643267</v>
      </c>
      <c r="E27" s="48">
        <v>1.1214579747438858</v>
      </c>
      <c r="F27" s="49">
        <v>58409.116468895925</v>
      </c>
      <c r="G27" s="49">
        <v>-12005.647105452288</v>
      </c>
      <c r="H27" s="49">
        <v>-12116.281855291416</v>
      </c>
      <c r="I27" s="30">
        <v>1.0</v>
      </c>
      <c r="J27" s="2"/>
      <c r="K27" s="26">
        <f t="shared" si="5"/>
        <v>222</v>
      </c>
      <c r="L27" s="45">
        <f t="shared" ref="L27:Q27" si="28">(C27-C$207)/C$209</f>
        <v>-0.536482063</v>
      </c>
      <c r="M27" s="45">
        <f t="shared" si="28"/>
        <v>0.0477597135</v>
      </c>
      <c r="N27" s="45">
        <f t="shared" si="28"/>
        <v>0.5010809615</v>
      </c>
      <c r="O27" s="45">
        <f t="shared" si="28"/>
        <v>0.3196563531</v>
      </c>
      <c r="P27" s="45">
        <f t="shared" si="28"/>
        <v>-2.1525658</v>
      </c>
      <c r="Q27" s="45">
        <f t="shared" si="28"/>
        <v>-0.8041570223</v>
      </c>
      <c r="R27" s="30">
        <v>1.0</v>
      </c>
      <c r="S27" s="53">
        <f t="shared" si="7"/>
        <v>-1.268309334</v>
      </c>
      <c r="T27" s="56">
        <f t="shared" si="8"/>
        <v>-3.125788819</v>
      </c>
      <c r="U27" s="23"/>
      <c r="V27" s="8"/>
      <c r="W27" s="1"/>
      <c r="X27" s="1"/>
      <c r="Y27" s="1"/>
    </row>
    <row r="28" ht="15.75" customHeight="1">
      <c r="A28" s="2"/>
      <c r="B28" s="26">
        <v>223.0</v>
      </c>
      <c r="C28" s="48">
        <v>26.469083575355416</v>
      </c>
      <c r="D28" s="48">
        <v>2.274011902931383</v>
      </c>
      <c r="E28" s="48">
        <v>0.7175796365559384</v>
      </c>
      <c r="F28" s="49">
        <v>19708.016495230255</v>
      </c>
      <c r="G28" s="49">
        <v>-576.9417721853962</v>
      </c>
      <c r="H28" s="49">
        <v>-1626.7323289535475</v>
      </c>
      <c r="I28" s="30">
        <v>1.0</v>
      </c>
      <c r="J28" s="2"/>
      <c r="K28" s="26">
        <f t="shared" si="5"/>
        <v>223</v>
      </c>
      <c r="L28" s="45">
        <f t="shared" ref="L28:Q28" si="29">(C28-C$207)/C$209</f>
        <v>-1.021951911</v>
      </c>
      <c r="M28" s="45">
        <f t="shared" si="29"/>
        <v>-0.9541940584</v>
      </c>
      <c r="N28" s="45">
        <f t="shared" si="29"/>
        <v>-0.17561373</v>
      </c>
      <c r="O28" s="45">
        <f t="shared" si="29"/>
        <v>-0.7337217321</v>
      </c>
      <c r="P28" s="45">
        <f t="shared" si="29"/>
        <v>0.5695526348</v>
      </c>
      <c r="Q28" s="45">
        <f t="shared" si="29"/>
        <v>0.6311645895</v>
      </c>
      <c r="R28" s="30">
        <v>1.0</v>
      </c>
      <c r="S28" s="53">
        <f t="shared" si="7"/>
        <v>-0.4486193948</v>
      </c>
      <c r="T28" s="56">
        <f t="shared" si="8"/>
        <v>-1.509150477</v>
      </c>
      <c r="U28" s="23"/>
      <c r="V28" s="8"/>
      <c r="W28" s="1"/>
      <c r="X28" s="1"/>
      <c r="Y28" s="1"/>
    </row>
    <row r="29" ht="15.75" customHeight="1">
      <c r="A29" s="2"/>
      <c r="B29" s="26">
        <v>224.0</v>
      </c>
      <c r="C29" s="48">
        <v>30.1590912134991</v>
      </c>
      <c r="D29" s="48">
        <v>13.787219718822087</v>
      </c>
      <c r="E29" s="48">
        <v>1.0498776082783647</v>
      </c>
      <c r="F29" s="49">
        <v>36701.70850564857</v>
      </c>
      <c r="G29" s="49">
        <v>-579.27253186936</v>
      </c>
      <c r="H29" s="49">
        <v>-1391.7468025589249</v>
      </c>
      <c r="I29" s="30">
        <v>0.0</v>
      </c>
      <c r="J29" s="2"/>
      <c r="K29" s="26">
        <f t="shared" si="5"/>
        <v>224</v>
      </c>
      <c r="L29" s="45">
        <f t="shared" ref="L29:Q29" si="30">(C29-C$207)/C$209</f>
        <v>-0.5755963509</v>
      </c>
      <c r="M29" s="45">
        <f t="shared" si="30"/>
        <v>0.7050022838</v>
      </c>
      <c r="N29" s="45">
        <f t="shared" si="30"/>
        <v>0.3811486715</v>
      </c>
      <c r="O29" s="45">
        <f t="shared" si="30"/>
        <v>-0.271182353</v>
      </c>
      <c r="P29" s="45">
        <f t="shared" si="30"/>
        <v>0.5689974884</v>
      </c>
      <c r="Q29" s="45">
        <f t="shared" si="30"/>
        <v>0.6633184779</v>
      </c>
      <c r="R29" s="30">
        <v>0.0</v>
      </c>
      <c r="S29" s="53">
        <f t="shared" si="7"/>
        <v>0.7600740703</v>
      </c>
      <c r="T29" s="56">
        <f t="shared" si="8"/>
        <v>1.090539546</v>
      </c>
      <c r="U29" s="23"/>
      <c r="V29" s="8"/>
      <c r="W29" s="1"/>
      <c r="X29" s="1"/>
      <c r="Y29" s="1"/>
    </row>
    <row r="30" ht="15.75" customHeight="1">
      <c r="A30" s="2"/>
      <c r="B30" s="26">
        <v>225.0</v>
      </c>
      <c r="C30" s="48">
        <v>16.668825485246735</v>
      </c>
      <c r="D30" s="48">
        <v>0.023889836004140998</v>
      </c>
      <c r="E30" s="48">
        <v>0.6624843445266682</v>
      </c>
      <c r="F30" s="49">
        <v>19835.610638171685</v>
      </c>
      <c r="G30" s="49">
        <v>-168.06531254964924</v>
      </c>
      <c r="H30" s="49">
        <v>-2317.2246041838607</v>
      </c>
      <c r="I30" s="30">
        <v>0.0</v>
      </c>
      <c r="J30" s="2"/>
      <c r="K30" s="26">
        <f t="shared" si="5"/>
        <v>225</v>
      </c>
      <c r="L30" s="45">
        <f t="shared" ref="L30:Q30" si="31">(C30-C$207)/C$209</f>
        <v>-2.207423626</v>
      </c>
      <c r="M30" s="45">
        <f t="shared" si="31"/>
        <v>-1.278464615</v>
      </c>
      <c r="N30" s="45">
        <f t="shared" si="31"/>
        <v>-0.2679254192</v>
      </c>
      <c r="O30" s="45">
        <f t="shared" si="31"/>
        <v>-0.7302488367</v>
      </c>
      <c r="P30" s="45">
        <f t="shared" si="31"/>
        <v>0.6669398817</v>
      </c>
      <c r="Q30" s="45">
        <f t="shared" si="31"/>
        <v>0.5366821255</v>
      </c>
      <c r="R30" s="30">
        <v>0.0</v>
      </c>
      <c r="S30" s="53">
        <f t="shared" si="7"/>
        <v>-1.999278734</v>
      </c>
      <c r="T30" s="56">
        <f t="shared" si="8"/>
        <v>-3.01251507</v>
      </c>
      <c r="U30" s="23"/>
      <c r="V30" s="8"/>
      <c r="W30" s="1"/>
      <c r="X30" s="1"/>
      <c r="Y30" s="1"/>
    </row>
    <row r="31" ht="15.75" customHeight="1">
      <c r="A31" s="2"/>
      <c r="B31" s="26">
        <v>226.0</v>
      </c>
      <c r="C31" s="48">
        <v>41.88881366223036</v>
      </c>
      <c r="D31" s="48">
        <v>6.607362287528075</v>
      </c>
      <c r="E31" s="48">
        <v>1.1490962512408311</v>
      </c>
      <c r="F31" s="49">
        <v>18651.19565212025</v>
      </c>
      <c r="G31" s="49">
        <v>-820.3828910550765</v>
      </c>
      <c r="H31" s="49">
        <v>-4042.1289998951197</v>
      </c>
      <c r="I31" s="30">
        <v>0.0</v>
      </c>
      <c r="J31" s="2"/>
      <c r="K31" s="26">
        <f t="shared" si="5"/>
        <v>226</v>
      </c>
      <c r="L31" s="45">
        <f t="shared" ref="L31:Q31" si="32">(C31-C$207)/C$209</f>
        <v>0.8432697711</v>
      </c>
      <c r="M31" s="45">
        <f t="shared" si="32"/>
        <v>-0.3297044094</v>
      </c>
      <c r="N31" s="45">
        <f t="shared" si="32"/>
        <v>0.5473886568</v>
      </c>
      <c r="O31" s="45">
        <f t="shared" si="32"/>
        <v>-0.7624865971</v>
      </c>
      <c r="P31" s="45">
        <f t="shared" si="32"/>
        <v>0.5115692029</v>
      </c>
      <c r="Q31" s="45">
        <f t="shared" si="32"/>
        <v>0.3006574468</v>
      </c>
      <c r="R31" s="30">
        <v>0.0</v>
      </c>
      <c r="S31" s="53">
        <f t="shared" si="7"/>
        <v>0.2885275871</v>
      </c>
      <c r="T31" s="56">
        <f t="shared" si="8"/>
        <v>0.5633054142</v>
      </c>
      <c r="U31" s="23"/>
      <c r="V31" s="8"/>
      <c r="W31" s="1"/>
      <c r="X31" s="1"/>
      <c r="Y31" s="1"/>
    </row>
    <row r="32" ht="15.75" customHeight="1">
      <c r="A32" s="2"/>
      <c r="B32" s="26">
        <v>227.0</v>
      </c>
      <c r="C32" s="48">
        <v>41.88260435952214</v>
      </c>
      <c r="D32" s="48">
        <v>22.24989298623624</v>
      </c>
      <c r="E32" s="48">
        <v>2.178460298287777</v>
      </c>
      <c r="F32" s="49">
        <v>122141.6639857895</v>
      </c>
      <c r="G32" s="49">
        <v>-2689.7012191661997</v>
      </c>
      <c r="H32" s="49">
        <v>-3534.5669434589463</v>
      </c>
      <c r="I32" s="30">
        <v>0.0</v>
      </c>
      <c r="J32" s="2"/>
      <c r="K32" s="26">
        <f t="shared" si="5"/>
        <v>227</v>
      </c>
      <c r="L32" s="45">
        <f t="shared" ref="L32:Q32" si="33">(C32-C$207)/C$209</f>
        <v>0.8425186733</v>
      </c>
      <c r="M32" s="45">
        <f t="shared" si="33"/>
        <v>1.924578683</v>
      </c>
      <c r="N32" s="45">
        <f t="shared" si="33"/>
        <v>2.272079289</v>
      </c>
      <c r="O32" s="45">
        <f t="shared" si="33"/>
        <v>2.054347846</v>
      </c>
      <c r="P32" s="45">
        <f t="shared" si="33"/>
        <v>0.06633015491</v>
      </c>
      <c r="Q32" s="45">
        <f t="shared" si="33"/>
        <v>0.3701089315</v>
      </c>
      <c r="R32" s="30">
        <v>0.0</v>
      </c>
      <c r="S32" s="53">
        <f t="shared" si="7"/>
        <v>3.443417375</v>
      </c>
      <c r="T32" s="56">
        <f t="shared" si="8"/>
        <v>5.257884288</v>
      </c>
      <c r="U32" s="23"/>
      <c r="V32" s="8"/>
      <c r="W32" s="1"/>
      <c r="X32" s="1"/>
      <c r="Y32" s="1"/>
    </row>
    <row r="33" ht="15.75" customHeight="1">
      <c r="A33" s="2"/>
      <c r="B33" s="26">
        <v>228.0</v>
      </c>
      <c r="C33" s="48">
        <v>42.34945907751943</v>
      </c>
      <c r="D33" s="48">
        <v>12.135595871535578</v>
      </c>
      <c r="E33" s="48">
        <v>0.9548738649288439</v>
      </c>
      <c r="F33" s="49">
        <v>81970.35964215924</v>
      </c>
      <c r="G33" s="49">
        <v>-2519.8355050960295</v>
      </c>
      <c r="H33" s="49">
        <v>-2697.5833958122826</v>
      </c>
      <c r="I33" s="30">
        <v>0.0</v>
      </c>
      <c r="J33" s="2"/>
      <c r="K33" s="26">
        <f t="shared" si="5"/>
        <v>228</v>
      </c>
      <c r="L33" s="45">
        <f t="shared" ref="L33:Q33" si="34">(C33-C$207)/C$209</f>
        <v>0.898990968</v>
      </c>
      <c r="M33" s="45">
        <f t="shared" si="34"/>
        <v>0.4669827597</v>
      </c>
      <c r="N33" s="45">
        <f t="shared" si="34"/>
        <v>0.2219707144</v>
      </c>
      <c r="O33" s="45">
        <f t="shared" si="34"/>
        <v>0.9609532991</v>
      </c>
      <c r="P33" s="45">
        <f t="shared" si="34"/>
        <v>0.1067892076</v>
      </c>
      <c r="Q33" s="45">
        <f t="shared" si="34"/>
        <v>0.4846363067</v>
      </c>
      <c r="R33" s="30">
        <v>0.0</v>
      </c>
      <c r="S33" s="53">
        <f t="shared" si="7"/>
        <v>1.821058939</v>
      </c>
      <c r="T33" s="56">
        <f t="shared" si="8"/>
        <v>2.918352541</v>
      </c>
      <c r="U33" s="23"/>
      <c r="V33" s="8"/>
      <c r="W33" s="1"/>
      <c r="X33" s="1"/>
      <c r="Y33" s="1"/>
    </row>
    <row r="34" ht="15.75" customHeight="1">
      <c r="A34" s="2"/>
      <c r="B34" s="26">
        <v>229.0</v>
      </c>
      <c r="C34" s="48">
        <v>40.492162510067345</v>
      </c>
      <c r="D34" s="48">
        <v>17.780316016276156</v>
      </c>
      <c r="E34" s="48">
        <v>0.8666674620620249</v>
      </c>
      <c r="F34" s="49">
        <v>177437.18941161473</v>
      </c>
      <c r="G34" s="49">
        <v>-22721.70174342774</v>
      </c>
      <c r="H34" s="49">
        <v>-10576.45613219664</v>
      </c>
      <c r="I34" s="30">
        <v>1.0</v>
      </c>
      <c r="J34" s="2"/>
      <c r="K34" s="26">
        <f t="shared" si="5"/>
        <v>229</v>
      </c>
      <c r="L34" s="45">
        <f t="shared" ref="L34:Q34" si="35">(C34-C$207)/C$209</f>
        <v>0.6743262166</v>
      </c>
      <c r="M34" s="45">
        <f t="shared" si="35"/>
        <v>1.28045709</v>
      </c>
      <c r="N34" s="45">
        <f t="shared" si="35"/>
        <v>0.0741816429</v>
      </c>
      <c r="O34" s="45">
        <f t="shared" si="35"/>
        <v>3.559397954</v>
      </c>
      <c r="P34" s="45">
        <f t="shared" si="35"/>
        <v>-4.704943259</v>
      </c>
      <c r="Q34" s="45">
        <f t="shared" si="35"/>
        <v>-0.5934573031</v>
      </c>
      <c r="R34" s="30">
        <v>1.0</v>
      </c>
      <c r="S34" s="53">
        <f t="shared" si="7"/>
        <v>0.921536982</v>
      </c>
      <c r="T34" s="56">
        <f t="shared" si="8"/>
        <v>0.2157806975</v>
      </c>
      <c r="U34" s="23"/>
      <c r="V34" s="8"/>
      <c r="W34" s="1"/>
      <c r="X34" s="1"/>
      <c r="Y34" s="1"/>
    </row>
    <row r="35" ht="15.75" customHeight="1">
      <c r="A35" s="2"/>
      <c r="B35" s="26">
        <v>230.0</v>
      </c>
      <c r="C35" s="48">
        <v>24.032384850659604</v>
      </c>
      <c r="D35" s="48">
        <v>2.300872752889303</v>
      </c>
      <c r="E35" s="48">
        <v>0.5257896512949889</v>
      </c>
      <c r="F35" s="49">
        <v>26688.048153952706</v>
      </c>
      <c r="G35" s="49">
        <v>-1800.357146913937</v>
      </c>
      <c r="H35" s="49">
        <v>-1898.4399081926495</v>
      </c>
      <c r="I35" s="30">
        <v>1.0</v>
      </c>
      <c r="J35" s="2"/>
      <c r="K35" s="26">
        <f t="shared" si="5"/>
        <v>230</v>
      </c>
      <c r="L35" s="45">
        <f t="shared" ref="L35:Q35" si="36">(C35-C$207)/C$209</f>
        <v>-1.316703068</v>
      </c>
      <c r="M35" s="45">
        <f t="shared" si="36"/>
        <v>-0.9503230761</v>
      </c>
      <c r="N35" s="45">
        <f t="shared" si="36"/>
        <v>-0.4969562053</v>
      </c>
      <c r="O35" s="45">
        <f t="shared" si="36"/>
        <v>-0.543737148</v>
      </c>
      <c r="P35" s="45">
        <f t="shared" si="36"/>
        <v>0.2781564138</v>
      </c>
      <c r="Q35" s="45">
        <f t="shared" si="36"/>
        <v>0.5939858947</v>
      </c>
      <c r="R35" s="30">
        <v>1.0</v>
      </c>
      <c r="S35" s="53">
        <f t="shared" si="7"/>
        <v>-0.7057210516</v>
      </c>
      <c r="T35" s="56">
        <f t="shared" si="8"/>
        <v>-1.938620984</v>
      </c>
      <c r="U35" s="23"/>
      <c r="V35" s="8"/>
      <c r="W35" s="1"/>
      <c r="X35" s="1"/>
      <c r="Y35" s="1"/>
    </row>
    <row r="36" ht="15.75" customHeight="1">
      <c r="A36" s="2"/>
      <c r="B36" s="26">
        <v>231.0</v>
      </c>
      <c r="C36" s="48">
        <v>49.27657489718717</v>
      </c>
      <c r="D36" s="48">
        <v>30.49845331770769</v>
      </c>
      <c r="E36" s="48">
        <v>0.545212956214644</v>
      </c>
      <c r="F36" s="49">
        <v>100877.05857364797</v>
      </c>
      <c r="G36" s="49">
        <v>-3766.070312843111</v>
      </c>
      <c r="H36" s="49">
        <v>-10455.907603943377</v>
      </c>
      <c r="I36" s="30">
        <v>0.0</v>
      </c>
      <c r="J36" s="2"/>
      <c r="K36" s="26">
        <f t="shared" si="5"/>
        <v>231</v>
      </c>
      <c r="L36" s="45">
        <f t="shared" ref="L36:Q36" si="37">(C36-C$207)/C$209</f>
        <v>1.736917867</v>
      </c>
      <c r="M36" s="45">
        <f t="shared" si="37"/>
        <v>3.113298747</v>
      </c>
      <c r="N36" s="45">
        <f t="shared" si="37"/>
        <v>-0.4644126245</v>
      </c>
      <c r="O36" s="45">
        <f t="shared" si="37"/>
        <v>1.475561471</v>
      </c>
      <c r="P36" s="45">
        <f t="shared" si="37"/>
        <v>-0.1900422046</v>
      </c>
      <c r="Q36" s="45">
        <f t="shared" si="37"/>
        <v>-0.576962228</v>
      </c>
      <c r="R36" s="30">
        <v>0.0</v>
      </c>
      <c r="S36" s="53">
        <f t="shared" si="7"/>
        <v>3.802259004</v>
      </c>
      <c r="T36" s="56">
        <f t="shared" si="8"/>
        <v>5.558773653</v>
      </c>
      <c r="U36" s="23"/>
      <c r="V36" s="8"/>
      <c r="W36" s="1"/>
      <c r="X36" s="1"/>
      <c r="Y36" s="1"/>
    </row>
    <row r="37" ht="15.75" customHeight="1">
      <c r="A37" s="2"/>
      <c r="B37" s="26">
        <v>232.0</v>
      </c>
      <c r="C37" s="48">
        <v>34.36271269312093</v>
      </c>
      <c r="D37" s="48">
        <v>6.578350536722157</v>
      </c>
      <c r="E37" s="48">
        <v>3.0721688387761708</v>
      </c>
      <c r="F37" s="49">
        <v>31822.48978261067</v>
      </c>
      <c r="G37" s="49">
        <v>-240.6625281452446</v>
      </c>
      <c r="H37" s="49">
        <v>-8407.355371945258</v>
      </c>
      <c r="I37" s="30">
        <v>0.0</v>
      </c>
      <c r="J37" s="2"/>
      <c r="K37" s="26">
        <f t="shared" si="5"/>
        <v>232</v>
      </c>
      <c r="L37" s="45">
        <f t="shared" ref="L37:Q37" si="38">(C37-C$207)/C$209</f>
        <v>-0.06711235792</v>
      </c>
      <c r="M37" s="45">
        <f t="shared" si="38"/>
        <v>-0.3338853633</v>
      </c>
      <c r="N37" s="45">
        <f t="shared" si="38"/>
        <v>3.769480283</v>
      </c>
      <c r="O37" s="45">
        <f t="shared" si="38"/>
        <v>-0.4039863839</v>
      </c>
      <c r="P37" s="45">
        <f t="shared" si="38"/>
        <v>0.6496484901</v>
      </c>
      <c r="Q37" s="45">
        <f t="shared" si="38"/>
        <v>-0.296651688</v>
      </c>
      <c r="R37" s="30">
        <v>0.0</v>
      </c>
      <c r="S37" s="53">
        <f t="shared" si="7"/>
        <v>-0.3212751863</v>
      </c>
      <c r="T37" s="56">
        <f t="shared" si="8"/>
        <v>-0.451987303</v>
      </c>
      <c r="U37" s="23"/>
      <c r="V37" s="8"/>
      <c r="W37" s="1"/>
      <c r="X37" s="1"/>
      <c r="Y37" s="1"/>
    </row>
    <row r="38" ht="15.75" customHeight="1">
      <c r="A38" s="2"/>
      <c r="B38" s="26">
        <v>233.0</v>
      </c>
      <c r="C38" s="48">
        <v>48.59470778044919</v>
      </c>
      <c r="D38" s="48">
        <v>22.957874537060807</v>
      </c>
      <c r="E38" s="48">
        <v>1.1642743692924773</v>
      </c>
      <c r="F38" s="49">
        <v>81548.52539043815</v>
      </c>
      <c r="G38" s="49">
        <v>-585.6808909590236</v>
      </c>
      <c r="H38" s="49">
        <v>-11415.561503729492</v>
      </c>
      <c r="I38" s="30">
        <v>0.0</v>
      </c>
      <c r="J38" s="2"/>
      <c r="K38" s="26">
        <f t="shared" si="5"/>
        <v>233</v>
      </c>
      <c r="L38" s="45">
        <f t="shared" ref="L38:Q38" si="39">(C38-C$207)/C$209</f>
        <v>1.65443696</v>
      </c>
      <c r="M38" s="45">
        <f t="shared" si="39"/>
        <v>2.026607624</v>
      </c>
      <c r="N38" s="45">
        <f t="shared" si="39"/>
        <v>0.5728194634</v>
      </c>
      <c r="O38" s="45">
        <f t="shared" si="39"/>
        <v>0.9494716886</v>
      </c>
      <c r="P38" s="45">
        <f t="shared" si="39"/>
        <v>0.567471129</v>
      </c>
      <c r="Q38" s="45">
        <f t="shared" si="39"/>
        <v>-0.7082750149</v>
      </c>
      <c r="R38" s="30">
        <v>0.0</v>
      </c>
      <c r="S38" s="53">
        <f t="shared" si="7"/>
        <v>2.997818575</v>
      </c>
      <c r="T38" s="56">
        <f t="shared" si="8"/>
        <v>4.489712386</v>
      </c>
      <c r="U38" s="23"/>
      <c r="V38" s="8"/>
      <c r="W38" s="1"/>
      <c r="X38" s="1"/>
      <c r="Y38" s="1"/>
    </row>
    <row r="39" ht="15.75" customHeight="1">
      <c r="A39" s="2"/>
      <c r="B39" s="26">
        <v>234.0</v>
      </c>
      <c r="C39" s="48">
        <v>44.66736586429858</v>
      </c>
      <c r="D39" s="48">
        <v>13.923319423449568</v>
      </c>
      <c r="E39" s="48">
        <v>0.4126001988870836</v>
      </c>
      <c r="F39" s="49">
        <v>55271.376764880115</v>
      </c>
      <c r="G39" s="49">
        <v>-3110.309388461641</v>
      </c>
      <c r="H39" s="49">
        <v>-14359.7239202894</v>
      </c>
      <c r="I39" s="30">
        <v>0.0</v>
      </c>
      <c r="J39" s="2"/>
      <c r="K39" s="26">
        <f t="shared" si="5"/>
        <v>234</v>
      </c>
      <c r="L39" s="45">
        <f t="shared" ref="L39:Q39" si="40">(C39-C$207)/C$209</f>
        <v>1.179372659</v>
      </c>
      <c r="M39" s="45">
        <f t="shared" si="40"/>
        <v>0.7246159428</v>
      </c>
      <c r="N39" s="45">
        <f t="shared" si="40"/>
        <v>-0.686604162</v>
      </c>
      <c r="O39" s="45">
        <f t="shared" si="40"/>
        <v>0.2342524178</v>
      </c>
      <c r="P39" s="45">
        <f t="shared" si="40"/>
        <v>-0.03385138081</v>
      </c>
      <c r="Q39" s="45">
        <f t="shared" si="40"/>
        <v>-1.111135017</v>
      </c>
      <c r="R39" s="30">
        <v>0.0</v>
      </c>
      <c r="S39" s="53">
        <f t="shared" si="7"/>
        <v>0.7046451644</v>
      </c>
      <c r="T39" s="56">
        <f t="shared" si="8"/>
        <v>0.9932546216</v>
      </c>
      <c r="U39" s="23"/>
      <c r="V39" s="8"/>
      <c r="W39" s="1"/>
      <c r="X39" s="1"/>
      <c r="Y39" s="1"/>
    </row>
    <row r="40" ht="15.75" customHeight="1">
      <c r="A40" s="2"/>
      <c r="B40" s="26">
        <v>235.0</v>
      </c>
      <c r="C40" s="48">
        <v>44.50834121943959</v>
      </c>
      <c r="D40" s="48">
        <v>19.265854910415882</v>
      </c>
      <c r="E40" s="48">
        <v>0.3894161180985043</v>
      </c>
      <c r="F40" s="49">
        <v>94642.14949026084</v>
      </c>
      <c r="G40" s="49">
        <v>-4416.534693008766</v>
      </c>
      <c r="H40" s="49">
        <v>-9770.15460488819</v>
      </c>
      <c r="I40" s="30">
        <v>0.0</v>
      </c>
      <c r="J40" s="2"/>
      <c r="K40" s="26">
        <f t="shared" si="5"/>
        <v>235</v>
      </c>
      <c r="L40" s="45">
        <f t="shared" ref="L40:Q40" si="41">(C40-C$207)/C$209</f>
        <v>1.160136511</v>
      </c>
      <c r="M40" s="45">
        <f t="shared" si="41"/>
        <v>1.494541708</v>
      </c>
      <c r="N40" s="45">
        <f t="shared" si="41"/>
        <v>-0.7254488905</v>
      </c>
      <c r="O40" s="45">
        <f t="shared" si="41"/>
        <v>1.305857856</v>
      </c>
      <c r="P40" s="45">
        <f t="shared" si="41"/>
        <v>-0.3449714839</v>
      </c>
      <c r="Q40" s="45">
        <f t="shared" si="41"/>
        <v>-0.4831282557</v>
      </c>
      <c r="R40" s="30">
        <v>0.0</v>
      </c>
      <c r="S40" s="53">
        <f t="shared" si="7"/>
        <v>2.103643057</v>
      </c>
      <c r="T40" s="56">
        <f t="shared" si="8"/>
        <v>3.132436335</v>
      </c>
      <c r="U40" s="23"/>
      <c r="V40" s="8"/>
      <c r="W40" s="1"/>
      <c r="X40" s="1"/>
      <c r="Y40" s="1"/>
    </row>
    <row r="41" ht="15.75" customHeight="1">
      <c r="A41" s="2"/>
      <c r="B41" s="26">
        <v>236.0</v>
      </c>
      <c r="C41" s="48">
        <v>39.80960945718985</v>
      </c>
      <c r="D41" s="48">
        <v>3.4813853845845495</v>
      </c>
      <c r="E41" s="48">
        <v>0.4842937923613018</v>
      </c>
      <c r="F41" s="49">
        <v>23456.29928700132</v>
      </c>
      <c r="G41" s="49">
        <v>-1415.29548925391</v>
      </c>
      <c r="H41" s="49">
        <v>-3745.898743329305</v>
      </c>
      <c r="I41" s="30">
        <v>0.0</v>
      </c>
      <c r="J41" s="2"/>
      <c r="K41" s="26">
        <f t="shared" si="5"/>
        <v>236</v>
      </c>
      <c r="L41" s="45">
        <f t="shared" ref="L41:Q41" si="42">(C41-C$207)/C$209</f>
        <v>0.5917623361</v>
      </c>
      <c r="M41" s="45">
        <f t="shared" si="42"/>
        <v>-0.7801965334</v>
      </c>
      <c r="N41" s="45">
        <f t="shared" si="42"/>
        <v>-0.5664821611</v>
      </c>
      <c r="O41" s="45">
        <f t="shared" si="42"/>
        <v>-0.6316998528</v>
      </c>
      <c r="P41" s="45">
        <f t="shared" si="42"/>
        <v>0.3698713899</v>
      </c>
      <c r="Q41" s="45">
        <f t="shared" si="42"/>
        <v>0.341191665</v>
      </c>
      <c r="R41" s="30">
        <v>0.0</v>
      </c>
      <c r="S41" s="53">
        <f t="shared" si="7"/>
        <v>-0.1824720772</v>
      </c>
      <c r="T41" s="56">
        <f t="shared" si="8"/>
        <v>-0.1090709953</v>
      </c>
      <c r="U41" s="23"/>
      <c r="V41" s="8"/>
      <c r="W41" s="1"/>
      <c r="X41" s="1"/>
      <c r="Y41" s="1"/>
    </row>
    <row r="42" ht="15.75" customHeight="1">
      <c r="A42" s="2"/>
      <c r="B42" s="26">
        <v>237.0</v>
      </c>
      <c r="C42" s="48">
        <v>18.190520515580065</v>
      </c>
      <c r="D42" s="48">
        <v>0.21458800146124468</v>
      </c>
      <c r="E42" s="48">
        <v>0.4285586393925543</v>
      </c>
      <c r="F42" s="49">
        <v>16185.974785983233</v>
      </c>
      <c r="G42" s="49">
        <v>-1715.6910815561205</v>
      </c>
      <c r="H42" s="49">
        <v>-4127.859789742003</v>
      </c>
      <c r="I42" s="30">
        <v>0.0</v>
      </c>
      <c r="J42" s="2"/>
      <c r="K42" s="26">
        <f t="shared" si="5"/>
        <v>237</v>
      </c>
      <c r="L42" s="45">
        <f t="shared" ref="L42:Q42" si="43">(C42-C$207)/C$209</f>
        <v>-2.023354349</v>
      </c>
      <c r="M42" s="45">
        <f t="shared" si="43"/>
        <v>-1.250982639</v>
      </c>
      <c r="N42" s="45">
        <f t="shared" si="43"/>
        <v>-0.6598659318</v>
      </c>
      <c r="O42" s="45">
        <f t="shared" si="43"/>
        <v>-0.8295857141</v>
      </c>
      <c r="P42" s="45">
        <f t="shared" si="43"/>
        <v>0.298322395</v>
      </c>
      <c r="Q42" s="45">
        <f t="shared" si="43"/>
        <v>0.2889266041</v>
      </c>
      <c r="R42" s="30">
        <v>0.0</v>
      </c>
      <c r="S42" s="53">
        <f t="shared" si="7"/>
        <v>-2.297651618</v>
      </c>
      <c r="T42" s="56">
        <f t="shared" si="8"/>
        <v>-3.516673703</v>
      </c>
      <c r="U42" s="23"/>
      <c r="V42" s="8"/>
      <c r="W42" s="1"/>
      <c r="X42" s="1"/>
      <c r="Y42" s="1"/>
    </row>
    <row r="43" ht="15.75" customHeight="1">
      <c r="A43" s="2"/>
      <c r="B43" s="26">
        <v>238.0</v>
      </c>
      <c r="C43" s="48">
        <v>34.44481809197586</v>
      </c>
      <c r="D43" s="48">
        <v>9.430417739567742</v>
      </c>
      <c r="E43" s="48">
        <v>0.7380512997675459</v>
      </c>
      <c r="F43" s="49">
        <v>42971.20868015394</v>
      </c>
      <c r="G43" s="49">
        <v>-1770.8044556590044</v>
      </c>
      <c r="H43" s="49">
        <v>-8394.316940352253</v>
      </c>
      <c r="I43" s="30">
        <v>0.0</v>
      </c>
      <c r="J43" s="2"/>
      <c r="K43" s="26">
        <f t="shared" si="5"/>
        <v>238</v>
      </c>
      <c r="L43" s="45">
        <f t="shared" ref="L43:Q43" si="44">(C43-C$207)/C$209</f>
        <v>-0.05718061662</v>
      </c>
      <c r="M43" s="45">
        <f t="shared" si="44"/>
        <v>0.07713296857</v>
      </c>
      <c r="N43" s="45">
        <f t="shared" si="44"/>
        <v>-0.1413136339</v>
      </c>
      <c r="O43" s="45">
        <f t="shared" si="44"/>
        <v>-0.1005372268</v>
      </c>
      <c r="P43" s="45">
        <f t="shared" si="44"/>
        <v>0.2851953498</v>
      </c>
      <c r="Q43" s="45">
        <f t="shared" si="44"/>
        <v>-0.294867594</v>
      </c>
      <c r="R43" s="30">
        <v>0.0</v>
      </c>
      <c r="S43" s="53">
        <f t="shared" si="7"/>
        <v>-0.04258432618</v>
      </c>
      <c r="T43" s="56">
        <f t="shared" si="8"/>
        <v>-0.09025711912</v>
      </c>
      <c r="U43" s="23"/>
      <c r="V43" s="8"/>
      <c r="W43" s="1"/>
      <c r="X43" s="1"/>
      <c r="Y43" s="1"/>
    </row>
    <row r="44" ht="15.75" customHeight="1">
      <c r="A44" s="2"/>
      <c r="B44" s="26">
        <v>239.0</v>
      </c>
      <c r="C44" s="48">
        <v>27.041006776595307</v>
      </c>
      <c r="D44" s="48">
        <v>2.237621619463657</v>
      </c>
      <c r="E44" s="48">
        <v>0.15652090962716897</v>
      </c>
      <c r="F44" s="49">
        <v>10966.296524988698</v>
      </c>
      <c r="G44" s="49">
        <v>-1662.3950572939705</v>
      </c>
      <c r="H44" s="49">
        <v>-2910.2197172513725</v>
      </c>
      <c r="I44" s="30">
        <v>1.0</v>
      </c>
      <c r="J44" s="2"/>
      <c r="K44" s="26">
        <f t="shared" si="5"/>
        <v>239</v>
      </c>
      <c r="L44" s="45">
        <f t="shared" ref="L44:Q44" si="45">(C44-C$207)/C$209</f>
        <v>-0.9527701837</v>
      </c>
      <c r="M44" s="45">
        <f t="shared" si="45"/>
        <v>-0.9594383505</v>
      </c>
      <c r="N44" s="45">
        <f t="shared" si="45"/>
        <v>-1.115662815</v>
      </c>
      <c r="O44" s="45">
        <f t="shared" si="45"/>
        <v>-0.9716564743</v>
      </c>
      <c r="P44" s="45">
        <f t="shared" si="45"/>
        <v>0.3110165791</v>
      </c>
      <c r="Q44" s="45">
        <f t="shared" si="45"/>
        <v>0.455540538</v>
      </c>
      <c r="R44" s="30">
        <v>1.0</v>
      </c>
      <c r="S44" s="53">
        <f t="shared" si="7"/>
        <v>-0.8143004874</v>
      </c>
      <c r="T44" s="56">
        <f t="shared" si="8"/>
        <v>-2.117307891</v>
      </c>
      <c r="U44" s="23"/>
      <c r="V44" s="8"/>
      <c r="W44" s="1"/>
      <c r="X44" s="1"/>
      <c r="Y44" s="1"/>
    </row>
    <row r="45" ht="15.75" customHeight="1">
      <c r="A45" s="2"/>
      <c r="B45" s="26">
        <v>240.0</v>
      </c>
      <c r="C45" s="48">
        <v>31.872393756100433</v>
      </c>
      <c r="D45" s="48">
        <v>14.52829409527432</v>
      </c>
      <c r="E45" s="48">
        <v>0.17897284220311524</v>
      </c>
      <c r="F45" s="49">
        <v>38345.653479377004</v>
      </c>
      <c r="G45" s="49">
        <v>-313.69459175828973</v>
      </c>
      <c r="H45" s="49">
        <v>-3389.5141924394884</v>
      </c>
      <c r="I45" s="30">
        <v>0.0</v>
      </c>
      <c r="J45" s="2"/>
      <c r="K45" s="26">
        <f t="shared" si="5"/>
        <v>240</v>
      </c>
      <c r="L45" s="45">
        <f t="shared" ref="L45:Q45" si="46">(C45-C$207)/C$209</f>
        <v>-0.3683495942</v>
      </c>
      <c r="M45" s="45">
        <f t="shared" si="46"/>
        <v>0.8118003122</v>
      </c>
      <c r="N45" s="45">
        <f t="shared" si="46"/>
        <v>-1.078044794</v>
      </c>
      <c r="O45" s="45">
        <f t="shared" si="46"/>
        <v>-0.2264369683</v>
      </c>
      <c r="P45" s="45">
        <f t="shared" si="46"/>
        <v>0.6322535254</v>
      </c>
      <c r="Q45" s="45">
        <f t="shared" si="46"/>
        <v>0.3899570049</v>
      </c>
      <c r="R45" s="30">
        <v>0.0</v>
      </c>
      <c r="S45" s="53">
        <f t="shared" si="7"/>
        <v>0.8653046148</v>
      </c>
      <c r="T45" s="56">
        <f t="shared" si="8"/>
        <v>1.23922428</v>
      </c>
      <c r="U45" s="23"/>
      <c r="V45" s="8"/>
      <c r="W45" s="1"/>
      <c r="X45" s="1"/>
      <c r="Y45" s="1"/>
    </row>
    <row r="46" ht="15.75" customHeight="1">
      <c r="A46" s="2"/>
      <c r="B46" s="26">
        <v>241.0</v>
      </c>
      <c r="C46" s="48">
        <v>48.06872199188396</v>
      </c>
      <c r="D46" s="48">
        <v>22.897982769939848</v>
      </c>
      <c r="E46" s="48">
        <v>1.386958361477505</v>
      </c>
      <c r="F46" s="49">
        <v>140039.39285478738</v>
      </c>
      <c r="G46" s="49">
        <v>-6668.758611097937</v>
      </c>
      <c r="H46" s="49">
        <v>-26621.687558912075</v>
      </c>
      <c r="I46" s="30">
        <v>0.0</v>
      </c>
      <c r="J46" s="2"/>
      <c r="K46" s="26">
        <f t="shared" si="5"/>
        <v>241</v>
      </c>
      <c r="L46" s="45">
        <f t="shared" ref="L46:Q46" si="47">(C46-C$207)/C$209</f>
        <v>1.590811975</v>
      </c>
      <c r="M46" s="45">
        <f t="shared" si="47"/>
        <v>2.017976476</v>
      </c>
      <c r="N46" s="45">
        <f t="shared" si="47"/>
        <v>0.9459245823</v>
      </c>
      <c r="O46" s="45">
        <f t="shared" si="47"/>
        <v>2.54149357</v>
      </c>
      <c r="P46" s="45">
        <f t="shared" si="47"/>
        <v>-0.8814119703</v>
      </c>
      <c r="Q46" s="45">
        <f t="shared" si="47"/>
        <v>-2.788982228</v>
      </c>
      <c r="R46" s="30">
        <v>0.0</v>
      </c>
      <c r="S46" s="53">
        <f t="shared" si="7"/>
        <v>1.790629165</v>
      </c>
      <c r="T46" s="56">
        <f t="shared" si="8"/>
        <v>2.479887822</v>
      </c>
      <c r="U46" s="23"/>
      <c r="V46" s="8"/>
      <c r="W46" s="1"/>
      <c r="X46" s="1"/>
      <c r="Y46" s="1"/>
    </row>
    <row r="47" ht="15.75" customHeight="1">
      <c r="A47" s="2"/>
      <c r="B47" s="26">
        <v>242.0</v>
      </c>
      <c r="C47" s="48">
        <v>30.12647863546444</v>
      </c>
      <c r="D47" s="48">
        <v>5.357465051016412</v>
      </c>
      <c r="E47" s="48">
        <v>0.28072942575933507</v>
      </c>
      <c r="F47" s="49">
        <v>23221.581645385766</v>
      </c>
      <c r="G47" s="49">
        <v>-207.18204113132822</v>
      </c>
      <c r="H47" s="49">
        <v>-962.3068784366402</v>
      </c>
      <c r="I47" s="30">
        <v>0.0</v>
      </c>
      <c r="J47" s="2"/>
      <c r="K47" s="26">
        <f t="shared" si="5"/>
        <v>242</v>
      </c>
      <c r="L47" s="45">
        <f t="shared" ref="L47:Q47" si="48">(C47-C$207)/C$209</f>
        <v>-0.5795412765</v>
      </c>
      <c r="M47" s="45">
        <f t="shared" si="48"/>
        <v>-0.509830136</v>
      </c>
      <c r="N47" s="45">
        <f t="shared" si="48"/>
        <v>-0.9075525113</v>
      </c>
      <c r="O47" s="45">
        <f t="shared" si="48"/>
        <v>-0.6380884676</v>
      </c>
      <c r="P47" s="45">
        <f t="shared" si="48"/>
        <v>0.6576229587</v>
      </c>
      <c r="Q47" s="45">
        <f t="shared" si="48"/>
        <v>0.7220802391</v>
      </c>
      <c r="R47" s="30">
        <v>0.0</v>
      </c>
      <c r="S47" s="53">
        <f t="shared" si="7"/>
        <v>-0.2851285298</v>
      </c>
      <c r="T47" s="56">
        <f t="shared" si="8"/>
        <v>-0.3477566823</v>
      </c>
      <c r="U47" s="23"/>
      <c r="V47" s="8"/>
      <c r="W47" s="1"/>
      <c r="X47" s="1"/>
      <c r="Y47" s="1"/>
    </row>
    <row r="48" ht="15.75" customHeight="1">
      <c r="A48" s="2"/>
      <c r="B48" s="26">
        <v>243.0</v>
      </c>
      <c r="C48" s="48">
        <v>39.7633722145983</v>
      </c>
      <c r="D48" s="48">
        <v>8.225061718236198</v>
      </c>
      <c r="E48" s="48">
        <v>1.7526159459743769</v>
      </c>
      <c r="F48" s="49">
        <v>33101.740559176804</v>
      </c>
      <c r="G48" s="49">
        <v>-1211.5845508417322</v>
      </c>
      <c r="H48" s="49">
        <v>589.2489878506872</v>
      </c>
      <c r="I48" s="30">
        <v>0.0</v>
      </c>
      <c r="J48" s="2"/>
      <c r="K48" s="26">
        <f t="shared" si="5"/>
        <v>243</v>
      </c>
      <c r="L48" s="45">
        <f t="shared" ref="L48:Q48" si="49">(C48-C$207)/C$209</f>
        <v>0.5861693259</v>
      </c>
      <c r="M48" s="45">
        <f t="shared" si="49"/>
        <v>-0.09657381529</v>
      </c>
      <c r="N48" s="45">
        <f t="shared" si="49"/>
        <v>1.558580729</v>
      </c>
      <c r="O48" s="45">
        <f t="shared" si="49"/>
        <v>-0.3691673546</v>
      </c>
      <c r="P48" s="45">
        <f t="shared" si="49"/>
        <v>0.4183917852</v>
      </c>
      <c r="Q48" s="45">
        <f t="shared" si="49"/>
        <v>0.9343850345</v>
      </c>
      <c r="R48" s="30">
        <v>0.0</v>
      </c>
      <c r="S48" s="53">
        <f t="shared" si="7"/>
        <v>0.8694369131</v>
      </c>
      <c r="T48" s="56">
        <f t="shared" si="8"/>
        <v>1.473204976</v>
      </c>
      <c r="U48" s="23"/>
      <c r="V48" s="8"/>
      <c r="W48" s="1"/>
      <c r="X48" s="1"/>
      <c r="Y48" s="1"/>
    </row>
    <row r="49" ht="15.75" customHeight="1">
      <c r="A49" s="2"/>
      <c r="B49" s="26">
        <v>244.0</v>
      </c>
      <c r="C49" s="48">
        <v>49.03355669118602</v>
      </c>
      <c r="D49" s="48">
        <v>15.382472236885635</v>
      </c>
      <c r="E49" s="48">
        <v>0.4463762825199496</v>
      </c>
      <c r="F49" s="49">
        <v>225132.32866391144</v>
      </c>
      <c r="G49" s="49">
        <v>-31438.85504965204</v>
      </c>
      <c r="H49" s="49">
        <v>-47020.533152516364</v>
      </c>
      <c r="I49" s="30">
        <v>1.0</v>
      </c>
      <c r="J49" s="2"/>
      <c r="K49" s="26">
        <f t="shared" si="5"/>
        <v>244</v>
      </c>
      <c r="L49" s="45">
        <f t="shared" ref="L49:Q49" si="50">(C49-C$207)/C$209</f>
        <v>1.707521579</v>
      </c>
      <c r="M49" s="45">
        <f t="shared" si="50"/>
        <v>0.9348979989</v>
      </c>
      <c r="N49" s="45">
        <f t="shared" si="50"/>
        <v>-0.6300126236</v>
      </c>
      <c r="O49" s="45">
        <f t="shared" si="50"/>
        <v>4.857578483</v>
      </c>
      <c r="P49" s="45">
        <f t="shared" si="50"/>
        <v>-6.781217258</v>
      </c>
      <c r="Q49" s="45">
        <f t="shared" si="50"/>
        <v>-5.580227349</v>
      </c>
      <c r="R49" s="30">
        <v>1.0</v>
      </c>
      <c r="S49" s="53">
        <f t="shared" si="7"/>
        <v>-2.176633227</v>
      </c>
      <c r="T49" s="56">
        <f t="shared" si="8"/>
        <v>-4.861446545</v>
      </c>
      <c r="U49" s="23"/>
      <c r="V49" s="8"/>
      <c r="W49" s="1"/>
      <c r="X49" s="1"/>
      <c r="Y49" s="1"/>
    </row>
    <row r="50" ht="15.75" customHeight="1">
      <c r="A50" s="2"/>
      <c r="B50" s="26">
        <v>245.0</v>
      </c>
      <c r="C50" s="48">
        <v>47.292004885309915</v>
      </c>
      <c r="D50" s="48">
        <v>6.7451456339634905</v>
      </c>
      <c r="E50" s="48">
        <v>1.2896895863769224</v>
      </c>
      <c r="F50" s="49">
        <v>32693.39560842771</v>
      </c>
      <c r="G50" s="49">
        <v>-3879.843983488304</v>
      </c>
      <c r="H50" s="49">
        <v>-3486.597849306692</v>
      </c>
      <c r="I50" s="30">
        <v>0.0</v>
      </c>
      <c r="J50" s="2"/>
      <c r="K50" s="26">
        <f t="shared" si="5"/>
        <v>245</v>
      </c>
      <c r="L50" s="45">
        <f t="shared" ref="L50:Q50" si="51">(C50-C$207)/C$209</f>
        <v>1.496857698</v>
      </c>
      <c r="M50" s="45">
        <f t="shared" si="51"/>
        <v>-0.3098481167</v>
      </c>
      <c r="N50" s="45">
        <f t="shared" si="51"/>
        <v>0.7829515839</v>
      </c>
      <c r="O50" s="45">
        <f t="shared" si="51"/>
        <v>-0.3802818093</v>
      </c>
      <c r="P50" s="45">
        <f t="shared" si="51"/>
        <v>-0.2171411102</v>
      </c>
      <c r="Q50" s="45">
        <f t="shared" si="51"/>
        <v>0.3766727098</v>
      </c>
      <c r="R50" s="30">
        <v>0.0</v>
      </c>
      <c r="S50" s="53">
        <f t="shared" si="7"/>
        <v>0.5332784054</v>
      </c>
      <c r="T50" s="56">
        <f t="shared" si="8"/>
        <v>0.9662593716</v>
      </c>
      <c r="U50" s="23"/>
      <c r="V50" s="8"/>
      <c r="W50" s="1"/>
      <c r="X50" s="1"/>
      <c r="Y50" s="1"/>
    </row>
    <row r="51" ht="15.75" customHeight="1">
      <c r="A51" s="2"/>
      <c r="B51" s="26">
        <v>246.0</v>
      </c>
      <c r="C51" s="48">
        <v>26.948959482556862</v>
      </c>
      <c r="D51" s="48">
        <v>3.04885059862935</v>
      </c>
      <c r="E51" s="48">
        <v>1.9402015023302068</v>
      </c>
      <c r="F51" s="49">
        <v>42342.32689816445</v>
      </c>
      <c r="G51" s="49">
        <v>-11770.500593289134</v>
      </c>
      <c r="H51" s="49">
        <v>-8483.159604927781</v>
      </c>
      <c r="I51" s="30">
        <v>1.0</v>
      </c>
      <c r="J51" s="2"/>
      <c r="K51" s="26">
        <f t="shared" si="5"/>
        <v>246</v>
      </c>
      <c r="L51" s="45">
        <f t="shared" ref="L51:Q51" si="52">(C51-C$207)/C$209</f>
        <v>-0.9639045296</v>
      </c>
      <c r="M51" s="45">
        <f t="shared" si="52"/>
        <v>-0.842530172</v>
      </c>
      <c r="N51" s="45">
        <f t="shared" si="52"/>
        <v>1.87287872</v>
      </c>
      <c r="O51" s="45">
        <f t="shared" si="52"/>
        <v>-0.1176543188</v>
      </c>
      <c r="P51" s="45">
        <f t="shared" si="52"/>
        <v>-2.096557999</v>
      </c>
      <c r="Q51" s="45">
        <f t="shared" si="52"/>
        <v>-0.3070242454</v>
      </c>
      <c r="R51" s="30">
        <v>1.0</v>
      </c>
      <c r="S51" s="53">
        <f t="shared" si="7"/>
        <v>-2.122982285</v>
      </c>
      <c r="T51" s="56">
        <f t="shared" si="8"/>
        <v>-4.327671265</v>
      </c>
      <c r="U51" s="23"/>
      <c r="V51" s="8"/>
      <c r="W51" s="1"/>
      <c r="X51" s="1"/>
      <c r="Y51" s="1"/>
    </row>
    <row r="52" ht="15.75" customHeight="1">
      <c r="A52" s="2"/>
      <c r="B52" s="26">
        <v>247.0</v>
      </c>
      <c r="C52" s="48">
        <v>24.91171735425218</v>
      </c>
      <c r="D52" s="48">
        <v>7.408788493269437</v>
      </c>
      <c r="E52" s="48">
        <v>0.5510454225339363</v>
      </c>
      <c r="F52" s="49">
        <v>19123.718897803727</v>
      </c>
      <c r="G52" s="49">
        <v>-740.0752192508072</v>
      </c>
      <c r="H52" s="49">
        <v>-2415.0524934692403</v>
      </c>
      <c r="I52" s="30">
        <v>0.0</v>
      </c>
      <c r="J52" s="2"/>
      <c r="K52" s="26">
        <f t="shared" si="5"/>
        <v>247</v>
      </c>
      <c r="L52" s="45">
        <f t="shared" ref="L52:Q52" si="53">(C52-C$207)/C$209</f>
        <v>-1.210336093</v>
      </c>
      <c r="M52" s="45">
        <f t="shared" si="53"/>
        <v>-0.2142089324</v>
      </c>
      <c r="N52" s="45">
        <f t="shared" si="53"/>
        <v>-0.4546403772</v>
      </c>
      <c r="O52" s="45">
        <f t="shared" si="53"/>
        <v>-0.7496253184</v>
      </c>
      <c r="P52" s="45">
        <f t="shared" si="53"/>
        <v>0.5306970907</v>
      </c>
      <c r="Q52" s="45">
        <f t="shared" si="53"/>
        <v>0.5232959946</v>
      </c>
      <c r="R52" s="30">
        <v>0.0</v>
      </c>
      <c r="S52" s="53">
        <f t="shared" si="7"/>
        <v>-0.7042376948</v>
      </c>
      <c r="T52" s="56">
        <f t="shared" si="8"/>
        <v>-1.120177258</v>
      </c>
      <c r="U52" s="23"/>
      <c r="V52" s="8"/>
      <c r="W52" s="1"/>
      <c r="X52" s="1"/>
      <c r="Y52" s="1"/>
    </row>
    <row r="53" ht="15.75" customHeight="1">
      <c r="A53" s="2"/>
      <c r="B53" s="26">
        <v>248.0</v>
      </c>
      <c r="C53" s="48">
        <v>33.14746763835464</v>
      </c>
      <c r="D53" s="48">
        <v>2.6198340899099906</v>
      </c>
      <c r="E53" s="48">
        <v>0.8686404744727706</v>
      </c>
      <c r="F53" s="49">
        <v>26732.98776932654</v>
      </c>
      <c r="G53" s="49">
        <v>-3684.7369138547124</v>
      </c>
      <c r="H53" s="49">
        <v>-3300.901412856385</v>
      </c>
      <c r="I53" s="30">
        <v>0.0</v>
      </c>
      <c r="J53" s="2"/>
      <c r="K53" s="26">
        <f t="shared" si="5"/>
        <v>248</v>
      </c>
      <c r="L53" s="45">
        <f t="shared" ref="L53:Q53" si="54">(C53-C$207)/C$209</f>
        <v>-0.2141124294</v>
      </c>
      <c r="M53" s="45">
        <f t="shared" si="54"/>
        <v>-0.9043567831</v>
      </c>
      <c r="N53" s="45">
        <f t="shared" si="54"/>
        <v>0.07748740827</v>
      </c>
      <c r="O53" s="45">
        <f t="shared" si="54"/>
        <v>-0.5425139681</v>
      </c>
      <c r="P53" s="45">
        <f t="shared" si="54"/>
        <v>-0.1706700064</v>
      </c>
      <c r="Q53" s="45">
        <f t="shared" si="54"/>
        <v>0.4020822003</v>
      </c>
      <c r="R53" s="30">
        <v>0.0</v>
      </c>
      <c r="S53" s="53">
        <f t="shared" si="7"/>
        <v>-0.9933961095</v>
      </c>
      <c r="T53" s="56">
        <f t="shared" si="8"/>
        <v>-1.429570987</v>
      </c>
      <c r="U53" s="23"/>
      <c r="V53" s="8"/>
      <c r="W53" s="1"/>
      <c r="X53" s="1"/>
      <c r="Y53" s="1"/>
    </row>
    <row r="54" ht="15.75" customHeight="1">
      <c r="A54" s="2"/>
      <c r="B54" s="26">
        <v>249.0</v>
      </c>
      <c r="C54" s="48">
        <v>22.736360650615335</v>
      </c>
      <c r="D54" s="48">
        <v>2.951197213208708</v>
      </c>
      <c r="E54" s="48">
        <v>0.1525081757573257</v>
      </c>
      <c r="F54" s="49">
        <v>34396.18660650972</v>
      </c>
      <c r="G54" s="49">
        <v>-666.2593766941852</v>
      </c>
      <c r="H54" s="49">
        <v>-11682.597378619203</v>
      </c>
      <c r="I54" s="30">
        <v>0.0</v>
      </c>
      <c r="J54" s="2"/>
      <c r="K54" s="26">
        <f t="shared" si="5"/>
        <v>249</v>
      </c>
      <c r="L54" s="45">
        <f t="shared" ref="L54:Q54" si="55">(C54-C$207)/C$209</f>
        <v>-1.473474453</v>
      </c>
      <c r="M54" s="45">
        <f t="shared" si="55"/>
        <v>-0.8566032386</v>
      </c>
      <c r="N54" s="45">
        <f t="shared" si="55"/>
        <v>-1.122386116</v>
      </c>
      <c r="O54" s="45">
        <f t="shared" si="55"/>
        <v>-0.3339347359</v>
      </c>
      <c r="P54" s="45">
        <f t="shared" si="55"/>
        <v>0.548278738</v>
      </c>
      <c r="Q54" s="45">
        <f t="shared" si="55"/>
        <v>-0.7448144642</v>
      </c>
      <c r="R54" s="30">
        <v>0.0</v>
      </c>
      <c r="S54" s="53">
        <f t="shared" si="7"/>
        <v>-1.844819378</v>
      </c>
      <c r="T54" s="56">
        <f t="shared" si="8"/>
        <v>-2.860548154</v>
      </c>
      <c r="U54" s="23"/>
      <c r="V54" s="8"/>
      <c r="W54" s="1"/>
      <c r="X54" s="1"/>
      <c r="Y54" s="1"/>
    </row>
    <row r="55" ht="15.75" customHeight="1">
      <c r="A55" s="2"/>
      <c r="B55" s="26">
        <v>250.0</v>
      </c>
      <c r="C55" s="48">
        <v>33.11575064150406</v>
      </c>
      <c r="D55" s="48">
        <v>0.8374774144427144</v>
      </c>
      <c r="E55" s="48">
        <v>0.32521523378791634</v>
      </c>
      <c r="F55" s="49">
        <v>28569.911688046985</v>
      </c>
      <c r="G55" s="49">
        <v>-3394.938547640815</v>
      </c>
      <c r="H55" s="49">
        <v>-3841.611142191183</v>
      </c>
      <c r="I55" s="30">
        <v>1.0</v>
      </c>
      <c r="J55" s="2"/>
      <c r="K55" s="26">
        <f t="shared" si="5"/>
        <v>250</v>
      </c>
      <c r="L55" s="45">
        <f t="shared" ref="L55:Q55" si="56">(C55-C$207)/C$209</f>
        <v>-0.2179490225</v>
      </c>
      <c r="M55" s="45">
        <f t="shared" si="56"/>
        <v>-1.161216533</v>
      </c>
      <c r="N55" s="45">
        <f t="shared" si="56"/>
        <v>-0.8330169215</v>
      </c>
      <c r="O55" s="45">
        <f t="shared" si="56"/>
        <v>-0.4925160249</v>
      </c>
      <c r="P55" s="45">
        <f t="shared" si="56"/>
        <v>-0.1016450861</v>
      </c>
      <c r="Q55" s="45">
        <f t="shared" si="56"/>
        <v>0.3280950039</v>
      </c>
      <c r="R55" s="30">
        <v>1.0</v>
      </c>
      <c r="S55" s="53">
        <f t="shared" si="7"/>
        <v>-0.5613214772</v>
      </c>
      <c r="T55" s="56">
        <f t="shared" si="8"/>
        <v>-1.645231662</v>
      </c>
      <c r="U55" s="23"/>
      <c r="V55" s="8"/>
      <c r="W55" s="1"/>
      <c r="X55" s="1"/>
      <c r="Y55" s="1"/>
    </row>
    <row r="56" ht="15.75" customHeight="1">
      <c r="A56" s="2"/>
      <c r="B56" s="26">
        <v>251.0</v>
      </c>
      <c r="C56" s="48">
        <v>19.97815107427655</v>
      </c>
      <c r="D56" s="48">
        <v>1.4671784111609008</v>
      </c>
      <c r="E56" s="48">
        <v>0.6771155215386953</v>
      </c>
      <c r="F56" s="49">
        <v>15303.783949722001</v>
      </c>
      <c r="G56" s="49">
        <v>-139.9961673540367</v>
      </c>
      <c r="H56" s="49">
        <v>-2862.266933181336</v>
      </c>
      <c r="I56" s="30">
        <v>0.0</v>
      </c>
      <c r="J56" s="2"/>
      <c r="K56" s="26">
        <f t="shared" si="5"/>
        <v>251</v>
      </c>
      <c r="L56" s="45">
        <f t="shared" ref="L56:Q56" si="57">(C56-C$207)/C$209</f>
        <v>-1.807116629</v>
      </c>
      <c r="M56" s="45">
        <f t="shared" si="57"/>
        <v>-1.070468793</v>
      </c>
      <c r="N56" s="45">
        <f t="shared" si="57"/>
        <v>-0.2434110077</v>
      </c>
      <c r="O56" s="45">
        <f t="shared" si="57"/>
        <v>-0.8535974475</v>
      </c>
      <c r="P56" s="45">
        <f t="shared" si="57"/>
        <v>0.6736254629</v>
      </c>
      <c r="Q56" s="45">
        <f t="shared" si="57"/>
        <v>0.4621020845</v>
      </c>
      <c r="R56" s="30">
        <v>0.0</v>
      </c>
      <c r="S56" s="53">
        <f t="shared" si="7"/>
        <v>-1.717843512</v>
      </c>
      <c r="T56" s="56">
        <f t="shared" si="8"/>
        <v>-2.595455322</v>
      </c>
      <c r="U56" s="23"/>
      <c r="V56" s="8"/>
      <c r="W56" s="1"/>
      <c r="X56" s="1"/>
      <c r="Y56" s="1"/>
    </row>
    <row r="57" ht="15.75" customHeight="1">
      <c r="A57" s="2"/>
      <c r="B57" s="26">
        <v>252.0</v>
      </c>
      <c r="C57" s="48">
        <v>25.545400192920113</v>
      </c>
      <c r="D57" s="48">
        <v>2.1179043952976855</v>
      </c>
      <c r="E57" s="48">
        <v>0.9559119398310791</v>
      </c>
      <c r="F57" s="49">
        <v>12669.885576895998</v>
      </c>
      <c r="G57" s="49">
        <v>-1331.449385399794</v>
      </c>
      <c r="H57" s="49">
        <v>-1439.3316779302243</v>
      </c>
      <c r="I57" s="30">
        <v>1.0</v>
      </c>
      <c r="J57" s="2"/>
      <c r="K57" s="26">
        <f t="shared" si="5"/>
        <v>252</v>
      </c>
      <c r="L57" s="45">
        <f t="shared" ref="L57:Q57" si="58">(C57-C$207)/C$209</f>
        <v>-1.133683715</v>
      </c>
      <c r="M57" s="45">
        <f t="shared" si="58"/>
        <v>-0.9766910905</v>
      </c>
      <c r="N57" s="45">
        <f t="shared" si="58"/>
        <v>0.2237099999</v>
      </c>
      <c r="O57" s="45">
        <f t="shared" si="58"/>
        <v>-0.9252876792</v>
      </c>
      <c r="P57" s="45">
        <f t="shared" si="58"/>
        <v>0.3898420706</v>
      </c>
      <c r="Q57" s="45">
        <f t="shared" si="58"/>
        <v>0.6568072736</v>
      </c>
      <c r="R57" s="30">
        <v>1.0</v>
      </c>
      <c r="S57" s="53">
        <f t="shared" si="7"/>
        <v>-0.7399115481</v>
      </c>
      <c r="T57" s="56">
        <f t="shared" si="8"/>
        <v>-1.989013141</v>
      </c>
      <c r="U57" s="23"/>
      <c r="V57" s="8"/>
      <c r="W57" s="1"/>
      <c r="X57" s="1"/>
      <c r="Y57" s="1"/>
    </row>
    <row r="58" ht="15.75" customHeight="1">
      <c r="A58" s="2"/>
      <c r="B58" s="26">
        <v>253.0</v>
      </c>
      <c r="C58" s="48">
        <v>41.47444978344176</v>
      </c>
      <c r="D58" s="48">
        <v>18.074075819301704</v>
      </c>
      <c r="E58" s="48">
        <v>2.245325427307259</v>
      </c>
      <c r="F58" s="49">
        <v>72444.30754115326</v>
      </c>
      <c r="G58" s="49">
        <v>-13028.622225520625</v>
      </c>
      <c r="H58" s="49">
        <v>-9879.694058615</v>
      </c>
      <c r="I58" s="30">
        <v>1.0</v>
      </c>
      <c r="J58" s="2"/>
      <c r="K58" s="26">
        <f t="shared" si="5"/>
        <v>253</v>
      </c>
      <c r="L58" s="45">
        <f t="shared" ref="L58:Q58" si="59">(C58-C$207)/C$209</f>
        <v>0.7931469424</v>
      </c>
      <c r="M58" s="45">
        <f t="shared" si="59"/>
        <v>1.322791529</v>
      </c>
      <c r="N58" s="45">
        <f t="shared" si="59"/>
        <v>2.384111239</v>
      </c>
      <c r="O58" s="45">
        <f t="shared" si="59"/>
        <v>0.701670371</v>
      </c>
      <c r="P58" s="45">
        <f t="shared" si="59"/>
        <v>-2.396220646</v>
      </c>
      <c r="Q58" s="45">
        <f t="shared" si="59"/>
        <v>-0.4981169208</v>
      </c>
      <c r="R58" s="30">
        <v>1.0</v>
      </c>
      <c r="S58" s="53">
        <f t="shared" si="7"/>
        <v>0.7523814946</v>
      </c>
      <c r="T58" s="56">
        <f t="shared" si="8"/>
        <v>-0.07672872456</v>
      </c>
      <c r="U58" s="23"/>
      <c r="V58" s="8"/>
      <c r="W58" s="1"/>
      <c r="X58" s="1"/>
      <c r="Y58" s="1"/>
    </row>
    <row r="59" ht="15.75" customHeight="1">
      <c r="A59" s="2"/>
      <c r="B59" s="26">
        <v>254.0</v>
      </c>
      <c r="C59" s="48">
        <v>28.86275797478792</v>
      </c>
      <c r="D59" s="48">
        <v>0.6599877136138061</v>
      </c>
      <c r="E59" s="48">
        <v>1.029913558502397</v>
      </c>
      <c r="F59" s="49">
        <v>17438.369970978078</v>
      </c>
      <c r="G59" s="49">
        <v>-672.6688851697435</v>
      </c>
      <c r="H59" s="49">
        <v>-609.1073716910417</v>
      </c>
      <c r="I59" s="30">
        <v>1.0</v>
      </c>
      <c r="J59" s="2"/>
      <c r="K59" s="26">
        <f t="shared" si="5"/>
        <v>254</v>
      </c>
      <c r="L59" s="45">
        <f t="shared" ref="L59:Q59" si="60">(C59-C$207)/C$209</f>
        <v>-0.732405118</v>
      </c>
      <c r="M59" s="45">
        <f t="shared" si="60"/>
        <v>-1.186795005</v>
      </c>
      <c r="N59" s="45">
        <f t="shared" si="60"/>
        <v>0.3476990773</v>
      </c>
      <c r="O59" s="45">
        <f t="shared" si="60"/>
        <v>-0.7954976483</v>
      </c>
      <c r="P59" s="45">
        <f t="shared" si="60"/>
        <v>0.5467521048</v>
      </c>
      <c r="Q59" s="45">
        <f t="shared" si="60"/>
        <v>0.7704097583</v>
      </c>
      <c r="R59" s="30">
        <v>1.0</v>
      </c>
      <c r="S59" s="53">
        <f t="shared" si="7"/>
        <v>-0.4165407954</v>
      </c>
      <c r="T59" s="56">
        <f t="shared" si="8"/>
        <v>-1.397535908</v>
      </c>
      <c r="U59" s="23"/>
      <c r="V59" s="8"/>
      <c r="W59" s="1"/>
      <c r="X59" s="1"/>
      <c r="Y59" s="1"/>
    </row>
    <row r="60" ht="15.75" customHeight="1">
      <c r="A60" s="2"/>
      <c r="B60" s="26">
        <v>255.0</v>
      </c>
      <c r="C60" s="48">
        <v>34.99307091545934</v>
      </c>
      <c r="D60" s="48">
        <v>0.6918262763025801</v>
      </c>
      <c r="E60" s="48">
        <v>0.7064804405107178</v>
      </c>
      <c r="F60" s="49">
        <v>31936.800512966893</v>
      </c>
      <c r="G60" s="49">
        <v>-2755.8266796186563</v>
      </c>
      <c r="H60" s="49">
        <v>-4145.885974335187</v>
      </c>
      <c r="I60" s="30">
        <v>1.0</v>
      </c>
      <c r="J60" s="2"/>
      <c r="K60" s="26">
        <f t="shared" si="5"/>
        <v>255</v>
      </c>
      <c r="L60" s="45">
        <f t="shared" ref="L60:Q60" si="61">(C60-C$207)/C$209</f>
        <v>0.009137862865</v>
      </c>
      <c r="M60" s="45">
        <f t="shared" si="61"/>
        <v>-1.182206672</v>
      </c>
      <c r="N60" s="45">
        <f t="shared" si="61"/>
        <v>-0.1942103378</v>
      </c>
      <c r="O60" s="45">
        <f t="shared" si="61"/>
        <v>-0.4008750404</v>
      </c>
      <c r="P60" s="45">
        <f t="shared" si="61"/>
        <v>0.05058022264</v>
      </c>
      <c r="Q60" s="45">
        <f t="shared" si="61"/>
        <v>0.2864600184</v>
      </c>
      <c r="R60" s="30">
        <v>1.0</v>
      </c>
      <c r="S60" s="53">
        <f t="shared" si="7"/>
        <v>-0.3194731658</v>
      </c>
      <c r="T60" s="56">
        <f t="shared" si="8"/>
        <v>-1.236903608</v>
      </c>
      <c r="U60" s="23"/>
      <c r="V60" s="8"/>
      <c r="W60" s="1"/>
      <c r="X60" s="1"/>
      <c r="Y60" s="1"/>
    </row>
    <row r="61" ht="15.75" customHeight="1">
      <c r="A61" s="2"/>
      <c r="B61" s="26">
        <v>256.0</v>
      </c>
      <c r="C61" s="48">
        <v>30.334947975892256</v>
      </c>
      <c r="D61" s="48">
        <v>5.4983941152555875</v>
      </c>
      <c r="E61" s="48">
        <v>1.3933046803516005</v>
      </c>
      <c r="F61" s="49">
        <v>23034.272959528153</v>
      </c>
      <c r="G61" s="49">
        <v>-482.58136405681756</v>
      </c>
      <c r="H61" s="49">
        <v>-1782.0750680992912</v>
      </c>
      <c r="I61" s="30">
        <v>0.0</v>
      </c>
      <c r="J61" s="2"/>
      <c r="K61" s="26">
        <f t="shared" si="5"/>
        <v>256</v>
      </c>
      <c r="L61" s="45">
        <f t="shared" ref="L61:Q61" si="62">(C61-C$207)/C$209</f>
        <v>-0.5543241338</v>
      </c>
      <c r="M61" s="45">
        <f t="shared" si="62"/>
        <v>-0.4895205062</v>
      </c>
      <c r="N61" s="45">
        <f t="shared" si="62"/>
        <v>0.9565577852</v>
      </c>
      <c r="O61" s="45">
        <f t="shared" si="62"/>
        <v>-0.6431866913</v>
      </c>
      <c r="P61" s="45">
        <f t="shared" si="62"/>
        <v>0.5920276395</v>
      </c>
      <c r="Q61" s="45">
        <f t="shared" si="62"/>
        <v>0.6099085013</v>
      </c>
      <c r="R61" s="30">
        <v>0.0</v>
      </c>
      <c r="S61" s="53">
        <f t="shared" si="7"/>
        <v>-0.3644851903</v>
      </c>
      <c r="T61" s="56">
        <f t="shared" si="8"/>
        <v>-0.4850951906</v>
      </c>
      <c r="U61" s="23"/>
      <c r="V61" s="8"/>
      <c r="W61" s="1"/>
      <c r="X61" s="1"/>
      <c r="Y61" s="1"/>
    </row>
    <row r="62" ht="15.75" customHeight="1">
      <c r="A62" s="2"/>
      <c r="B62" s="26">
        <v>257.0</v>
      </c>
      <c r="C62" s="48">
        <v>39.73377347487195</v>
      </c>
      <c r="D62" s="48">
        <v>9.615248502257074</v>
      </c>
      <c r="E62" s="48">
        <v>0.22591740080201733</v>
      </c>
      <c r="F62" s="49">
        <v>37849.14963668868</v>
      </c>
      <c r="G62" s="49">
        <v>-5312.358723032289</v>
      </c>
      <c r="H62" s="49">
        <v>-4687.312022512787</v>
      </c>
      <c r="I62" s="30">
        <v>0.0</v>
      </c>
      <c r="J62" s="2"/>
      <c r="K62" s="26">
        <f t="shared" si="5"/>
        <v>257</v>
      </c>
      <c r="L62" s="45">
        <f t="shared" ref="L62:Q62" si="63">(C62-C$207)/C$209</f>
        <v>0.5825889642</v>
      </c>
      <c r="M62" s="45">
        <f t="shared" si="63"/>
        <v>0.1037693787</v>
      </c>
      <c r="N62" s="45">
        <f t="shared" si="63"/>
        <v>-0.999389589</v>
      </c>
      <c r="O62" s="45">
        <f t="shared" si="63"/>
        <v>-0.239950958</v>
      </c>
      <c r="P62" s="45">
        <f t="shared" si="63"/>
        <v>-0.5583411558</v>
      </c>
      <c r="Q62" s="45">
        <f t="shared" si="63"/>
        <v>0.2123748057</v>
      </c>
      <c r="R62" s="30">
        <v>0.0</v>
      </c>
      <c r="S62" s="53">
        <f t="shared" si="7"/>
        <v>0.07583002768</v>
      </c>
      <c r="T62" s="56">
        <f t="shared" si="8"/>
        <v>0.1004410348</v>
      </c>
      <c r="U62" s="23"/>
      <c r="V62" s="8"/>
      <c r="W62" s="1"/>
      <c r="X62" s="1"/>
      <c r="Y62" s="1"/>
    </row>
    <row r="63" ht="15.75" customHeight="1">
      <c r="A63" s="2"/>
      <c r="B63" s="26">
        <v>258.0</v>
      </c>
      <c r="C63" s="48">
        <v>20.927546608205574</v>
      </c>
      <c r="D63" s="48">
        <v>3.0507830124343776</v>
      </c>
      <c r="E63" s="48">
        <v>1.2081748413531794</v>
      </c>
      <c r="F63" s="49">
        <v>22988.597925252074</v>
      </c>
      <c r="G63" s="49">
        <v>-658.7553639210341</v>
      </c>
      <c r="H63" s="49">
        <v>-531.7569444474047</v>
      </c>
      <c r="I63" s="30">
        <v>1.0</v>
      </c>
      <c r="J63" s="2"/>
      <c r="K63" s="26">
        <f t="shared" si="5"/>
        <v>258</v>
      </c>
      <c r="L63" s="45">
        <f t="shared" ref="L63:Q63" si="64">(C63-C$207)/C$209</f>
        <v>-1.692274597</v>
      </c>
      <c r="M63" s="45">
        <f t="shared" si="64"/>
        <v>-0.8422516872</v>
      </c>
      <c r="N63" s="45">
        <f t="shared" si="64"/>
        <v>0.6463743278</v>
      </c>
      <c r="O63" s="45">
        <f t="shared" si="64"/>
        <v>-0.644429888</v>
      </c>
      <c r="P63" s="45">
        <f t="shared" si="64"/>
        <v>0.550066063</v>
      </c>
      <c r="Q63" s="45">
        <f t="shared" si="64"/>
        <v>0.7809938868</v>
      </c>
      <c r="R63" s="30">
        <v>1.0</v>
      </c>
      <c r="S63" s="53">
        <f t="shared" si="7"/>
        <v>-0.6350754867</v>
      </c>
      <c r="T63" s="56">
        <f t="shared" si="8"/>
        <v>-1.847896223</v>
      </c>
      <c r="U63" s="23"/>
      <c r="V63" s="8"/>
      <c r="W63" s="1"/>
      <c r="X63" s="1"/>
      <c r="Y63" s="1"/>
    </row>
    <row r="64" ht="15.75" customHeight="1">
      <c r="A64" s="2"/>
      <c r="B64" s="26">
        <v>259.0</v>
      </c>
      <c r="C64" s="48">
        <v>35.72314257005081</v>
      </c>
      <c r="D64" s="48">
        <v>2.5100313413123434</v>
      </c>
      <c r="E64" s="48">
        <v>1.1332623824285208</v>
      </c>
      <c r="F64" s="49">
        <v>30095.113368053964</v>
      </c>
      <c r="G64" s="49">
        <v>-623.6724448869749</v>
      </c>
      <c r="H64" s="49">
        <v>-5566.486309847753</v>
      </c>
      <c r="I64" s="30">
        <v>0.0</v>
      </c>
      <c r="J64" s="2"/>
      <c r="K64" s="26">
        <f t="shared" si="5"/>
        <v>259</v>
      </c>
      <c r="L64" s="45">
        <f t="shared" ref="L64:Q64" si="65">(C64-C$207)/C$209</f>
        <v>0.09744975105</v>
      </c>
      <c r="M64" s="45">
        <f t="shared" si="65"/>
        <v>-0.9201807239</v>
      </c>
      <c r="N64" s="45">
        <f t="shared" si="65"/>
        <v>0.5208591454</v>
      </c>
      <c r="O64" s="45">
        <f t="shared" si="65"/>
        <v>-0.4510026305</v>
      </c>
      <c r="P64" s="45">
        <f t="shared" si="65"/>
        <v>0.5584222029</v>
      </c>
      <c r="Q64" s="45">
        <f t="shared" si="65"/>
        <v>0.09207432453</v>
      </c>
      <c r="R64" s="30">
        <v>0.0</v>
      </c>
      <c r="S64" s="53">
        <f t="shared" si="7"/>
        <v>-0.5119693541</v>
      </c>
      <c r="T64" s="56">
        <f t="shared" si="8"/>
        <v>-0.6232370759</v>
      </c>
      <c r="U64" s="23"/>
      <c r="V64" s="8"/>
      <c r="W64" s="1"/>
      <c r="X64" s="1"/>
      <c r="Y64" s="1"/>
    </row>
    <row r="65" ht="15.75" customHeight="1">
      <c r="A65" s="2"/>
      <c r="B65" s="26">
        <v>260.0</v>
      </c>
      <c r="C65" s="48">
        <v>32.46935782623256</v>
      </c>
      <c r="D65" s="48">
        <v>14.762509029060007</v>
      </c>
      <c r="E65" s="48">
        <v>6.322602569601887E-7</v>
      </c>
      <c r="F65" s="49">
        <v>29222.067226256164</v>
      </c>
      <c r="G65" s="49">
        <v>-982.5366533937405</v>
      </c>
      <c r="H65" s="49">
        <v>-2054.5190708825667</v>
      </c>
      <c r="I65" s="30">
        <v>0.0</v>
      </c>
      <c r="J65" s="2"/>
      <c r="K65" s="26">
        <f t="shared" si="5"/>
        <v>260</v>
      </c>
      <c r="L65" s="45">
        <f t="shared" ref="L65:Q65" si="66">(C65-C$207)/C$209</f>
        <v>-0.2961388408</v>
      </c>
      <c r="M65" s="45">
        <f t="shared" si="66"/>
        <v>0.8455535952</v>
      </c>
      <c r="N65" s="45">
        <f t="shared" si="66"/>
        <v>-1.377911197</v>
      </c>
      <c r="O65" s="45">
        <f t="shared" si="66"/>
        <v>-0.4747654609</v>
      </c>
      <c r="P65" s="45">
        <f t="shared" si="66"/>
        <v>0.4729470026</v>
      </c>
      <c r="Q65" s="45">
        <f t="shared" si="66"/>
        <v>0.572629039</v>
      </c>
      <c r="R65" s="30">
        <v>0.0</v>
      </c>
      <c r="S65" s="53">
        <f t="shared" si="7"/>
        <v>0.7989682404</v>
      </c>
      <c r="T65" s="56">
        <f t="shared" si="8"/>
        <v>1.120225335</v>
      </c>
      <c r="U65" s="23"/>
      <c r="V65" s="8"/>
      <c r="W65" s="1"/>
      <c r="X65" s="1"/>
      <c r="Y65" s="1"/>
    </row>
    <row r="66" ht="15.75" customHeight="1">
      <c r="A66" s="2"/>
      <c r="B66" s="26">
        <v>261.0</v>
      </c>
      <c r="C66" s="48">
        <v>31.487017834388624</v>
      </c>
      <c r="D66" s="48">
        <v>13.874103712921642</v>
      </c>
      <c r="E66" s="48">
        <v>0.25384989277219366</v>
      </c>
      <c r="F66" s="49">
        <v>53945.83302898588</v>
      </c>
      <c r="G66" s="49">
        <v>-5357.144651708658</v>
      </c>
      <c r="H66" s="49">
        <v>-18443.585368182114</v>
      </c>
      <c r="I66" s="30">
        <v>1.0</v>
      </c>
      <c r="J66" s="2"/>
      <c r="K66" s="26">
        <f t="shared" si="5"/>
        <v>261</v>
      </c>
      <c r="L66" s="45">
        <f t="shared" ref="L66:Q66" si="67">(C66-C$207)/C$209</f>
        <v>-0.4149659436</v>
      </c>
      <c r="M66" s="45">
        <f t="shared" si="67"/>
        <v>0.7175233473</v>
      </c>
      <c r="N66" s="45">
        <f t="shared" si="67"/>
        <v>-0.9525889383</v>
      </c>
      <c r="O66" s="45">
        <f t="shared" si="67"/>
        <v>0.1981733729</v>
      </c>
      <c r="P66" s="45">
        <f t="shared" si="67"/>
        <v>-0.5690083835</v>
      </c>
      <c r="Q66" s="45">
        <f t="shared" si="67"/>
        <v>-1.669944009</v>
      </c>
      <c r="R66" s="30">
        <v>1.0</v>
      </c>
      <c r="S66" s="53">
        <f t="shared" si="7"/>
        <v>-0.3353044674</v>
      </c>
      <c r="T66" s="56">
        <f t="shared" si="8"/>
        <v>-1.738221616</v>
      </c>
      <c r="U66" s="23"/>
      <c r="V66" s="8"/>
      <c r="W66" s="1"/>
      <c r="X66" s="1"/>
      <c r="Y66" s="1"/>
    </row>
    <row r="67" ht="15.75" customHeight="1">
      <c r="A67" s="2"/>
      <c r="B67" s="26">
        <v>262.0</v>
      </c>
      <c r="C67" s="48">
        <v>47.13551475928544</v>
      </c>
      <c r="D67" s="48">
        <v>2.425117489755944</v>
      </c>
      <c r="E67" s="48">
        <v>2.522865923660234</v>
      </c>
      <c r="F67" s="49">
        <v>31927.99191824141</v>
      </c>
      <c r="G67" s="49">
        <v>-5593.615748246578</v>
      </c>
      <c r="H67" s="49">
        <v>-8241.94436782388</v>
      </c>
      <c r="I67" s="30">
        <v>0.0</v>
      </c>
      <c r="J67" s="2"/>
      <c r="K67" s="26">
        <f t="shared" si="5"/>
        <v>262</v>
      </c>
      <c r="L67" s="45">
        <f t="shared" ref="L67:Q67" si="68">(C67-C$207)/C$209</f>
        <v>1.477928133</v>
      </c>
      <c r="M67" s="45">
        <f t="shared" si="68"/>
        <v>-0.9324178653</v>
      </c>
      <c r="N67" s="45">
        <f t="shared" si="68"/>
        <v>2.84912796</v>
      </c>
      <c r="O67" s="45">
        <f t="shared" si="68"/>
        <v>-0.4011147953</v>
      </c>
      <c r="P67" s="45">
        <f t="shared" si="68"/>
        <v>-0.6253316775</v>
      </c>
      <c r="Q67" s="45">
        <f t="shared" si="68"/>
        <v>-0.274017924</v>
      </c>
      <c r="R67" s="30">
        <v>0.0</v>
      </c>
      <c r="S67" s="53">
        <f t="shared" si="7"/>
        <v>-0.592835157</v>
      </c>
      <c r="T67" s="56">
        <f t="shared" si="8"/>
        <v>-0.7549541287</v>
      </c>
      <c r="U67" s="23"/>
      <c r="V67" s="8"/>
      <c r="W67" s="1"/>
      <c r="X67" s="1"/>
      <c r="Y67" s="1"/>
    </row>
    <row r="68" ht="15.75" customHeight="1">
      <c r="A68" s="2"/>
      <c r="B68" s="26">
        <v>263.0</v>
      </c>
      <c r="C68" s="48">
        <v>28.935505009520508</v>
      </c>
      <c r="D68" s="48">
        <v>4.649337798860741</v>
      </c>
      <c r="E68" s="48">
        <v>0.5482537047040014</v>
      </c>
      <c r="F68" s="49">
        <v>37254.50942791589</v>
      </c>
      <c r="G68" s="49">
        <v>-6297.045551916628</v>
      </c>
      <c r="H68" s="49">
        <v>-11865.359493603917</v>
      </c>
      <c r="I68" s="30">
        <v>0.0</v>
      </c>
      <c r="J68" s="2"/>
      <c r="K68" s="26">
        <f t="shared" si="5"/>
        <v>263</v>
      </c>
      <c r="L68" s="45">
        <f t="shared" ref="L68:Q68" si="69">(C68-C$207)/C$209</f>
        <v>-0.7236053954</v>
      </c>
      <c r="M68" s="45">
        <f t="shared" si="69"/>
        <v>-0.6118800742</v>
      </c>
      <c r="N68" s="45">
        <f t="shared" si="69"/>
        <v>-0.4593178765</v>
      </c>
      <c r="O68" s="45">
        <f t="shared" si="69"/>
        <v>-0.2561360526</v>
      </c>
      <c r="P68" s="45">
        <f t="shared" si="69"/>
        <v>-0.7928763976</v>
      </c>
      <c r="Q68" s="45">
        <f t="shared" si="69"/>
        <v>-0.7698224412</v>
      </c>
      <c r="R68" s="30">
        <v>0.0</v>
      </c>
      <c r="S68" s="53">
        <f t="shared" si="7"/>
        <v>-1.984374228</v>
      </c>
      <c r="T68" s="56">
        <f t="shared" si="8"/>
        <v>-3.154320361</v>
      </c>
      <c r="U68" s="23"/>
      <c r="V68" s="8"/>
      <c r="W68" s="1"/>
      <c r="X68" s="1"/>
      <c r="Y68" s="1"/>
    </row>
    <row r="69" ht="15.75" customHeight="1">
      <c r="A69" s="2"/>
      <c r="B69" s="26">
        <v>264.0</v>
      </c>
      <c r="C69" s="48">
        <v>34.56347028318216</v>
      </c>
      <c r="D69" s="48">
        <v>13.88953958062443</v>
      </c>
      <c r="E69" s="48">
        <v>0.9714039819700275</v>
      </c>
      <c r="F69" s="49">
        <v>77485.88080191863</v>
      </c>
      <c r="G69" s="49">
        <v>-3489.146837840387</v>
      </c>
      <c r="H69" s="49">
        <v>-8333.00523595593</v>
      </c>
      <c r="I69" s="30">
        <v>0.0</v>
      </c>
      <c r="J69" s="2"/>
      <c r="K69" s="26">
        <f t="shared" si="5"/>
        <v>264</v>
      </c>
      <c r="L69" s="45">
        <f t="shared" ref="L69:Q69" si="70">(C69-C$207)/C$209</f>
        <v>-0.04282805413</v>
      </c>
      <c r="M69" s="45">
        <f t="shared" si="70"/>
        <v>0.7197478476</v>
      </c>
      <c r="N69" s="45">
        <f t="shared" si="70"/>
        <v>0.2496667837</v>
      </c>
      <c r="O69" s="45">
        <f t="shared" si="70"/>
        <v>0.8388934162</v>
      </c>
      <c r="P69" s="45">
        <f t="shared" si="70"/>
        <v>-0.124083859</v>
      </c>
      <c r="Q69" s="45">
        <f t="shared" si="70"/>
        <v>-0.2864780999</v>
      </c>
      <c r="R69" s="30">
        <v>0.0</v>
      </c>
      <c r="S69" s="53">
        <f t="shared" si="7"/>
        <v>0.7711129276</v>
      </c>
      <c r="T69" s="56">
        <f t="shared" si="8"/>
        <v>1.105251251</v>
      </c>
      <c r="U69" s="23"/>
      <c r="V69" s="8"/>
      <c r="W69" s="1"/>
      <c r="X69" s="1"/>
      <c r="Y69" s="1"/>
    </row>
    <row r="70" ht="15.75" customHeight="1">
      <c r="A70" s="2"/>
      <c r="B70" s="26">
        <v>265.0</v>
      </c>
      <c r="C70" s="48">
        <v>39.922550550345576</v>
      </c>
      <c r="D70" s="48">
        <v>13.185792376360105</v>
      </c>
      <c r="E70" s="48">
        <v>0.24390505053590056</v>
      </c>
      <c r="F70" s="49">
        <v>101665.48142564026</v>
      </c>
      <c r="G70" s="49">
        <v>-12450.273389940074</v>
      </c>
      <c r="H70" s="49">
        <v>-25526.07884457472</v>
      </c>
      <c r="I70" s="30">
        <v>1.0</v>
      </c>
      <c r="J70" s="2"/>
      <c r="K70" s="26">
        <f t="shared" si="5"/>
        <v>265</v>
      </c>
      <c r="L70" s="45">
        <f t="shared" ref="L70:Q70" si="71">(C70-C$207)/C$209</f>
        <v>0.6054240652</v>
      </c>
      <c r="M70" s="45">
        <f t="shared" si="71"/>
        <v>0.6183291287</v>
      </c>
      <c r="N70" s="45">
        <f t="shared" si="71"/>
        <v>-0.9692514362</v>
      </c>
      <c r="O70" s="45">
        <f t="shared" si="71"/>
        <v>1.497021</v>
      </c>
      <c r="P70" s="45">
        <f t="shared" si="71"/>
        <v>-2.258468032</v>
      </c>
      <c r="Q70" s="45">
        <f t="shared" si="71"/>
        <v>-2.63906627</v>
      </c>
      <c r="R70" s="30">
        <v>1.0</v>
      </c>
      <c r="S70" s="53">
        <f t="shared" si="7"/>
        <v>-0.6133066958</v>
      </c>
      <c r="T70" s="56">
        <f t="shared" si="8"/>
        <v>-2.176760109</v>
      </c>
      <c r="U70" s="23"/>
      <c r="V70" s="8"/>
      <c r="W70" s="1"/>
      <c r="X70" s="1"/>
      <c r="Y70" s="1"/>
    </row>
    <row r="71" ht="15.75" customHeight="1">
      <c r="A71" s="2"/>
      <c r="B71" s="26">
        <v>266.0</v>
      </c>
      <c r="C71" s="48">
        <v>34.70151552502633</v>
      </c>
      <c r="D71" s="48">
        <v>16.65820077094184</v>
      </c>
      <c r="E71" s="48">
        <v>1.804713603784354</v>
      </c>
      <c r="F71" s="49">
        <v>54845.48971585909</v>
      </c>
      <c r="G71" s="49">
        <v>-1609.5040186567358</v>
      </c>
      <c r="H71" s="49">
        <v>-4500.391819473843</v>
      </c>
      <c r="I71" s="30">
        <v>0.0</v>
      </c>
      <c r="J71" s="2"/>
      <c r="K71" s="26">
        <f t="shared" si="5"/>
        <v>266</v>
      </c>
      <c r="L71" s="45">
        <f t="shared" ref="L71:Q71" si="72">(C71-C$207)/C$209</f>
        <v>-0.02612964393</v>
      </c>
      <c r="M71" s="45">
        <f t="shared" si="72"/>
        <v>1.118746336</v>
      </c>
      <c r="N71" s="45">
        <f t="shared" si="72"/>
        <v>1.645869908</v>
      </c>
      <c r="O71" s="45">
        <f t="shared" si="72"/>
        <v>0.222660497</v>
      </c>
      <c r="P71" s="45">
        <f t="shared" si="72"/>
        <v>0.3236143028</v>
      </c>
      <c r="Q71" s="45">
        <f t="shared" si="72"/>
        <v>0.2379517484</v>
      </c>
      <c r="R71" s="30">
        <v>0.0</v>
      </c>
      <c r="S71" s="53">
        <f t="shared" si="7"/>
        <v>1.293917895</v>
      </c>
      <c r="T71" s="56">
        <f t="shared" si="8"/>
        <v>1.876843241</v>
      </c>
      <c r="U71" s="23"/>
      <c r="V71" s="8"/>
      <c r="W71" s="1"/>
      <c r="X71" s="1"/>
      <c r="Y71" s="1"/>
    </row>
    <row r="72" ht="15.75" customHeight="1">
      <c r="A72" s="2"/>
      <c r="B72" s="26">
        <v>267.0</v>
      </c>
      <c r="C72" s="48">
        <v>33.830473997409136</v>
      </c>
      <c r="D72" s="48">
        <v>9.69121165884235</v>
      </c>
      <c r="E72" s="48">
        <v>0.25890187519163316</v>
      </c>
      <c r="F72" s="49">
        <v>58631.73499977192</v>
      </c>
      <c r="G72" s="49">
        <v>-6352.867974280438</v>
      </c>
      <c r="H72" s="49">
        <v>-11290.730655194071</v>
      </c>
      <c r="I72" s="30">
        <v>1.0</v>
      </c>
      <c r="J72" s="2"/>
      <c r="K72" s="26">
        <f t="shared" si="5"/>
        <v>267</v>
      </c>
      <c r="L72" s="45">
        <f t="shared" ref="L72:Q72" si="73">(C72-C$207)/C$209</f>
        <v>-0.1314937154</v>
      </c>
      <c r="M72" s="45">
        <f t="shared" si="73"/>
        <v>0.1147166137</v>
      </c>
      <c r="N72" s="45">
        <f t="shared" si="73"/>
        <v>-0.9441243851</v>
      </c>
      <c r="O72" s="45">
        <f t="shared" si="73"/>
        <v>0.3257156507</v>
      </c>
      <c r="P72" s="45">
        <f t="shared" si="73"/>
        <v>-0.8061723258</v>
      </c>
      <c r="Q72" s="45">
        <f t="shared" si="73"/>
        <v>-0.691193975</v>
      </c>
      <c r="R72" s="30">
        <v>1.0</v>
      </c>
      <c r="S72" s="53">
        <f t="shared" si="7"/>
        <v>-0.09584915898</v>
      </c>
      <c r="T72" s="56">
        <f t="shared" si="8"/>
        <v>-1.188427752</v>
      </c>
      <c r="U72" s="23"/>
      <c r="V72" s="8"/>
      <c r="W72" s="1"/>
      <c r="X72" s="1"/>
      <c r="Y72" s="1"/>
    </row>
    <row r="73" ht="15.75" customHeight="1">
      <c r="A73" s="2"/>
      <c r="B73" s="26">
        <v>268.0</v>
      </c>
      <c r="C73" s="48">
        <v>35.066417867544594</v>
      </c>
      <c r="D73" s="48">
        <v>7.837198040742793</v>
      </c>
      <c r="E73" s="48">
        <v>0.9328586211390524</v>
      </c>
      <c r="F73" s="49">
        <v>26496.906255432423</v>
      </c>
      <c r="G73" s="49">
        <v>-964.1461028288742</v>
      </c>
      <c r="H73" s="49">
        <v>-1309.4392971696943</v>
      </c>
      <c r="I73" s="30">
        <v>0.0</v>
      </c>
      <c r="J73" s="2"/>
      <c r="K73" s="26">
        <f t="shared" si="5"/>
        <v>268</v>
      </c>
      <c r="L73" s="45">
        <f t="shared" ref="L73:Q73" si="74">(C73-C$207)/C$209</f>
        <v>0.0180101534</v>
      </c>
      <c r="M73" s="45">
        <f t="shared" si="74"/>
        <v>-0.1524697919</v>
      </c>
      <c r="N73" s="45">
        <f t="shared" si="74"/>
        <v>0.1850843622</v>
      </c>
      <c r="O73" s="45">
        <f t="shared" si="74"/>
        <v>-0.5489397052</v>
      </c>
      <c r="P73" s="45">
        <f t="shared" si="74"/>
        <v>0.4773273113</v>
      </c>
      <c r="Q73" s="45">
        <f t="shared" si="74"/>
        <v>0.6745809007</v>
      </c>
      <c r="R73" s="30">
        <v>0.0</v>
      </c>
      <c r="S73" s="53">
        <f t="shared" si="7"/>
        <v>0.2582348521</v>
      </c>
      <c r="T73" s="56">
        <f t="shared" si="8"/>
        <v>0.4685088682</v>
      </c>
      <c r="U73" s="23"/>
      <c r="V73" s="8"/>
      <c r="W73" s="1"/>
      <c r="X73" s="1"/>
      <c r="Y73" s="1"/>
    </row>
    <row r="74" ht="15.75" customHeight="1">
      <c r="A74" s="2"/>
      <c r="B74" s="26">
        <v>269.0</v>
      </c>
      <c r="C74" s="48">
        <v>32.380587712214265</v>
      </c>
      <c r="D74" s="48">
        <v>1.677614245403197</v>
      </c>
      <c r="E74" s="48">
        <v>0.12558021806308434</v>
      </c>
      <c r="F74" s="49">
        <v>38102.15019794064</v>
      </c>
      <c r="G74" s="49">
        <v>-1225.843630621568</v>
      </c>
      <c r="H74" s="49">
        <v>-1648.5087143097494</v>
      </c>
      <c r="I74" s="30">
        <v>0.0</v>
      </c>
      <c r="J74" s="2"/>
      <c r="K74" s="26">
        <f t="shared" si="5"/>
        <v>269</v>
      </c>
      <c r="L74" s="45">
        <f t="shared" ref="L74:Q74" si="75">(C74-C$207)/C$209</f>
        <v>-0.3068767681</v>
      </c>
      <c r="M74" s="45">
        <f t="shared" si="75"/>
        <v>-1.040142373</v>
      </c>
      <c r="N74" s="45">
        <f t="shared" si="75"/>
        <v>-1.167503678</v>
      </c>
      <c r="O74" s="45">
        <f t="shared" si="75"/>
        <v>-0.2330647132</v>
      </c>
      <c r="P74" s="45">
        <f t="shared" si="75"/>
        <v>0.4149955209</v>
      </c>
      <c r="Q74" s="45">
        <f t="shared" si="75"/>
        <v>0.6281848508</v>
      </c>
      <c r="R74" s="30">
        <v>0.0</v>
      </c>
      <c r="S74" s="53">
        <f t="shared" si="7"/>
        <v>-0.4781634458</v>
      </c>
      <c r="T74" s="56">
        <f t="shared" si="8"/>
        <v>-0.536903483</v>
      </c>
      <c r="U74" s="23"/>
      <c r="V74" s="8"/>
      <c r="W74" s="1"/>
      <c r="X74" s="1"/>
      <c r="Y74" s="1"/>
    </row>
    <row r="75" ht="15.75" customHeight="1">
      <c r="A75" s="2"/>
      <c r="B75" s="26">
        <v>270.0</v>
      </c>
      <c r="C75" s="48">
        <v>45.63516888573973</v>
      </c>
      <c r="D75" s="48">
        <v>16.928814959389896</v>
      </c>
      <c r="E75" s="48">
        <v>0.29441377296751625</v>
      </c>
      <c r="F75" s="49">
        <v>77522.88072993682</v>
      </c>
      <c r="G75" s="49">
        <v>-8983.687539463326</v>
      </c>
      <c r="H75" s="49">
        <v>-10935.139932446784</v>
      </c>
      <c r="I75" s="30">
        <v>0.0</v>
      </c>
      <c r="J75" s="2"/>
      <c r="K75" s="26">
        <f t="shared" si="5"/>
        <v>270</v>
      </c>
      <c r="L75" s="45">
        <f t="shared" ref="L75:Q75" si="76">(C75-C$207)/C$209</f>
        <v>1.296441322</v>
      </c>
      <c r="M75" s="45">
        <f t="shared" si="76"/>
        <v>1.157745204</v>
      </c>
      <c r="N75" s="45">
        <f t="shared" si="76"/>
        <v>-0.8846245049</v>
      </c>
      <c r="O75" s="45">
        <f t="shared" si="76"/>
        <v>0.8399004912</v>
      </c>
      <c r="P75" s="45">
        <f t="shared" si="76"/>
        <v>-1.432787697</v>
      </c>
      <c r="Q75" s="45">
        <f t="shared" si="76"/>
        <v>-0.6425372573</v>
      </c>
      <c r="R75" s="30">
        <v>0.0</v>
      </c>
      <c r="S75" s="53">
        <f t="shared" si="7"/>
        <v>0.9049190182</v>
      </c>
      <c r="T75" s="56">
        <f t="shared" si="8"/>
        <v>1.218762063</v>
      </c>
      <c r="U75" s="23"/>
      <c r="V75" s="8"/>
      <c r="W75" s="1"/>
      <c r="X75" s="1"/>
      <c r="Y75" s="1"/>
    </row>
    <row r="76" ht="15.75" customHeight="1">
      <c r="A76" s="2"/>
      <c r="B76" s="26">
        <v>271.0</v>
      </c>
      <c r="C76" s="48">
        <v>23.64054675993709</v>
      </c>
      <c r="D76" s="48">
        <v>3.6670218321569976</v>
      </c>
      <c r="E76" s="48">
        <v>0.7905768151356933</v>
      </c>
      <c r="F76" s="49">
        <v>19566.64786347219</v>
      </c>
      <c r="G76" s="49">
        <v>-681.1291326814649</v>
      </c>
      <c r="H76" s="49">
        <v>-3837.8678745270618</v>
      </c>
      <c r="I76" s="30">
        <v>1.0</v>
      </c>
      <c r="J76" s="2"/>
      <c r="K76" s="26">
        <f t="shared" si="5"/>
        <v>271</v>
      </c>
      <c r="L76" s="45">
        <f t="shared" ref="L76:Q76" si="77">(C76-C$207)/C$209</f>
        <v>-1.364101103</v>
      </c>
      <c r="M76" s="45">
        <f t="shared" si="77"/>
        <v>-0.7534440141</v>
      </c>
      <c r="N76" s="45">
        <f t="shared" si="77"/>
        <v>-0.0533075834</v>
      </c>
      <c r="O76" s="45">
        <f t="shared" si="77"/>
        <v>-0.7375695457</v>
      </c>
      <c r="P76" s="45">
        <f t="shared" si="77"/>
        <v>0.5447370212</v>
      </c>
      <c r="Q76" s="45">
        <f t="shared" si="77"/>
        <v>0.3286072083</v>
      </c>
      <c r="R76" s="30">
        <v>1.0</v>
      </c>
      <c r="S76" s="53">
        <f t="shared" si="7"/>
        <v>-0.702078862</v>
      </c>
      <c r="T76" s="56">
        <f t="shared" si="8"/>
        <v>-1.981770433</v>
      </c>
      <c r="U76" s="23"/>
      <c r="V76" s="8"/>
      <c r="W76" s="1"/>
      <c r="X76" s="1"/>
      <c r="Y76" s="1"/>
    </row>
    <row r="77" ht="15.75" customHeight="1">
      <c r="A77" s="2"/>
      <c r="B77" s="26">
        <v>272.0</v>
      </c>
      <c r="C77" s="48">
        <v>28.755658455619358</v>
      </c>
      <c r="D77" s="48">
        <v>7.641093292961186</v>
      </c>
      <c r="E77" s="48">
        <v>0.46210931402815847</v>
      </c>
      <c r="F77" s="49">
        <v>24632.86087267973</v>
      </c>
      <c r="G77" s="49">
        <v>-1015.7481233850523</v>
      </c>
      <c r="H77" s="49">
        <v>-3726.9163832307927</v>
      </c>
      <c r="I77" s="30">
        <v>0.0</v>
      </c>
      <c r="J77" s="2"/>
      <c r="K77" s="26">
        <f t="shared" si="5"/>
        <v>272</v>
      </c>
      <c r="L77" s="45">
        <f t="shared" ref="L77:Q77" si="78">(C77-C$207)/C$209</f>
        <v>-0.7453602309</v>
      </c>
      <c r="M77" s="45">
        <f t="shared" si="78"/>
        <v>-0.1807309234</v>
      </c>
      <c r="N77" s="45">
        <f t="shared" si="78"/>
        <v>-0.6036520642</v>
      </c>
      <c r="O77" s="45">
        <f t="shared" si="78"/>
        <v>-0.5996758486</v>
      </c>
      <c r="P77" s="45">
        <f t="shared" si="78"/>
        <v>0.4650366093</v>
      </c>
      <c r="Q77" s="45">
        <f t="shared" si="78"/>
        <v>0.3437890874</v>
      </c>
      <c r="R77" s="30">
        <v>0.0</v>
      </c>
      <c r="S77" s="53">
        <f t="shared" si="7"/>
        <v>-0.4572744222</v>
      </c>
      <c r="T77" s="56">
        <f t="shared" si="8"/>
        <v>-0.7169413062</v>
      </c>
      <c r="U77" s="23"/>
      <c r="V77" s="8"/>
      <c r="W77" s="1"/>
      <c r="X77" s="1"/>
      <c r="Y77" s="1"/>
    </row>
    <row r="78" ht="15.75" customHeight="1">
      <c r="A78" s="2"/>
      <c r="B78" s="26">
        <v>273.0</v>
      </c>
      <c r="C78" s="48">
        <v>25.467030904893317</v>
      </c>
      <c r="D78" s="48">
        <v>3.0805006854329946</v>
      </c>
      <c r="E78" s="48">
        <v>0.2456617184693887</v>
      </c>
      <c r="F78" s="49">
        <v>16515.125364158517</v>
      </c>
      <c r="G78" s="49">
        <v>-2573.0430426295293</v>
      </c>
      <c r="H78" s="49">
        <v>-6718.544897639074</v>
      </c>
      <c r="I78" s="30">
        <v>1.0</v>
      </c>
      <c r="J78" s="2"/>
      <c r="K78" s="26">
        <f t="shared" si="5"/>
        <v>273</v>
      </c>
      <c r="L78" s="45">
        <f t="shared" ref="L78:Q78" si="79">(C78-C$207)/C$209</f>
        <v>-1.143163524</v>
      </c>
      <c r="M78" s="45">
        <f t="shared" si="79"/>
        <v>-0.8379690011</v>
      </c>
      <c r="N78" s="45">
        <f t="shared" si="79"/>
        <v>-0.9663081541</v>
      </c>
      <c r="O78" s="45">
        <f t="shared" si="79"/>
        <v>-0.8206267955</v>
      </c>
      <c r="P78" s="45">
        <f t="shared" si="79"/>
        <v>0.09411609949</v>
      </c>
      <c r="Q78" s="45">
        <f t="shared" si="79"/>
        <v>-0.0655658663</v>
      </c>
      <c r="R78" s="30">
        <v>1.0</v>
      </c>
      <c r="S78" s="53">
        <f t="shared" si="7"/>
        <v>-1.189620803</v>
      </c>
      <c r="T78" s="56">
        <f t="shared" si="8"/>
        <v>-2.773209088</v>
      </c>
      <c r="U78" s="23"/>
      <c r="V78" s="8"/>
      <c r="W78" s="1"/>
      <c r="X78" s="1"/>
      <c r="Y78" s="1"/>
    </row>
    <row r="79" ht="15.75" customHeight="1">
      <c r="A79" s="2"/>
      <c r="B79" s="26">
        <v>274.0</v>
      </c>
      <c r="C79" s="48">
        <v>29.87841101063655</v>
      </c>
      <c r="D79" s="48">
        <v>2.4294948045681046</v>
      </c>
      <c r="E79" s="48">
        <v>0.898537044346119</v>
      </c>
      <c r="F79" s="49">
        <v>16495.244389727293</v>
      </c>
      <c r="G79" s="49">
        <v>-265.9587123438921</v>
      </c>
      <c r="H79" s="49">
        <v>1126.9432282970124</v>
      </c>
      <c r="I79" s="30">
        <v>0.0</v>
      </c>
      <c r="J79" s="2"/>
      <c r="K79" s="26">
        <f t="shared" si="5"/>
        <v>274</v>
      </c>
      <c r="L79" s="45">
        <f t="shared" ref="L79:Q79" si="80">(C79-C$207)/C$209</f>
        <v>-0.6095483589</v>
      </c>
      <c r="M79" s="45">
        <f t="shared" si="80"/>
        <v>-0.9317870398</v>
      </c>
      <c r="N79" s="45">
        <f t="shared" si="80"/>
        <v>0.1275788547</v>
      </c>
      <c r="O79" s="45">
        <f t="shared" si="80"/>
        <v>-0.8211679218</v>
      </c>
      <c r="P79" s="45">
        <f t="shared" si="80"/>
        <v>0.6436233799</v>
      </c>
      <c r="Q79" s="45">
        <f t="shared" si="80"/>
        <v>1.007959611</v>
      </c>
      <c r="R79" s="30">
        <v>0.0</v>
      </c>
      <c r="S79" s="53">
        <f t="shared" si="7"/>
        <v>-0.5663202537</v>
      </c>
      <c r="T79" s="56">
        <f t="shared" si="8"/>
        <v>-0.7109203296</v>
      </c>
      <c r="U79" s="23"/>
      <c r="V79" s="8"/>
      <c r="W79" s="1"/>
      <c r="X79" s="1"/>
      <c r="Y79" s="1"/>
    </row>
    <row r="80" ht="15.75" customHeight="1">
      <c r="A80" s="2"/>
      <c r="B80" s="26">
        <v>275.0</v>
      </c>
      <c r="C80" s="48">
        <v>23.681441383921474</v>
      </c>
      <c r="D80" s="48">
        <v>3.3202051940343136</v>
      </c>
      <c r="E80" s="48">
        <v>0.5821580844872437</v>
      </c>
      <c r="F80" s="49">
        <v>35399.14257407055</v>
      </c>
      <c r="G80" s="49">
        <v>-334.3751785716689</v>
      </c>
      <c r="H80" s="49">
        <v>-2881.3579340504357</v>
      </c>
      <c r="I80" s="30">
        <v>0.0</v>
      </c>
      <c r="J80" s="2"/>
      <c r="K80" s="26">
        <f t="shared" si="5"/>
        <v>275</v>
      </c>
      <c r="L80" s="45">
        <f t="shared" ref="L80:Q80" si="81">(C80-C$207)/C$209</f>
        <v>-1.359154354</v>
      </c>
      <c r="M80" s="45">
        <f t="shared" si="81"/>
        <v>-0.8034246022</v>
      </c>
      <c r="N80" s="45">
        <f t="shared" si="81"/>
        <v>-0.402511379</v>
      </c>
      <c r="O80" s="45">
        <f t="shared" si="81"/>
        <v>-0.3066359812</v>
      </c>
      <c r="P80" s="45">
        <f t="shared" si="81"/>
        <v>0.62732777</v>
      </c>
      <c r="Q80" s="45">
        <f t="shared" si="81"/>
        <v>0.4594897963</v>
      </c>
      <c r="R80" s="30">
        <v>0.0</v>
      </c>
      <c r="S80" s="53">
        <f t="shared" si="7"/>
        <v>-0.9499521127</v>
      </c>
      <c r="T80" s="56">
        <f t="shared" si="8"/>
        <v>-1.382397371</v>
      </c>
      <c r="U80" s="23"/>
      <c r="V80" s="8"/>
      <c r="W80" s="1"/>
      <c r="X80" s="1"/>
      <c r="Y80" s="1"/>
    </row>
    <row r="81" ht="15.75" customHeight="1">
      <c r="A81" s="2"/>
      <c r="B81" s="26">
        <v>276.0</v>
      </c>
      <c r="C81" s="48">
        <v>28.00675864993371</v>
      </c>
      <c r="D81" s="48">
        <v>7.169623503151922</v>
      </c>
      <c r="E81" s="48">
        <v>0.5473131473051582</v>
      </c>
      <c r="F81" s="49">
        <v>21383.393989760545</v>
      </c>
      <c r="G81" s="49">
        <v>-1387.768556901573</v>
      </c>
      <c r="H81" s="49">
        <v>-3139.100533716376</v>
      </c>
      <c r="I81" s="30">
        <v>0.0</v>
      </c>
      <c r="J81" s="2"/>
      <c r="K81" s="26">
        <f t="shared" si="5"/>
        <v>276</v>
      </c>
      <c r="L81" s="45">
        <f t="shared" ref="L81:Q81" si="82">(C81-C$207)/C$209</f>
        <v>-0.8359496347</v>
      </c>
      <c r="M81" s="45">
        <f t="shared" si="82"/>
        <v>-0.24867558</v>
      </c>
      <c r="N81" s="45">
        <f t="shared" si="82"/>
        <v>-0.4608937724</v>
      </c>
      <c r="O81" s="45">
        <f t="shared" si="82"/>
        <v>-0.6881208076</v>
      </c>
      <c r="P81" s="45">
        <f t="shared" si="82"/>
        <v>0.3764278254</v>
      </c>
      <c r="Q81" s="45">
        <f t="shared" si="82"/>
        <v>0.4242219783</v>
      </c>
      <c r="R81" s="30">
        <v>0.0</v>
      </c>
      <c r="S81" s="53">
        <f t="shared" si="7"/>
        <v>-0.6205590681</v>
      </c>
      <c r="T81" s="56">
        <f t="shared" si="8"/>
        <v>-0.9720962185</v>
      </c>
      <c r="U81" s="23"/>
      <c r="V81" s="8"/>
      <c r="W81" s="1"/>
      <c r="X81" s="1"/>
      <c r="Y81" s="1"/>
    </row>
    <row r="82" ht="15.75" customHeight="1">
      <c r="A82" s="2"/>
      <c r="B82" s="26">
        <v>277.0</v>
      </c>
      <c r="C82" s="48">
        <v>41.86991714003666</v>
      </c>
      <c r="D82" s="48">
        <v>7.495948434101329</v>
      </c>
      <c r="E82" s="48">
        <v>0.5472144862692543</v>
      </c>
      <c r="F82" s="49">
        <v>43723.45331619455</v>
      </c>
      <c r="G82" s="49">
        <v>-1306.082596966091</v>
      </c>
      <c r="H82" s="49">
        <v>-1129.3401815418486</v>
      </c>
      <c r="I82" s="30">
        <v>0.0</v>
      </c>
      <c r="J82" s="2"/>
      <c r="K82" s="26">
        <f t="shared" si="5"/>
        <v>277</v>
      </c>
      <c r="L82" s="45">
        <f t="shared" ref="L82:Q82" si="83">(C82-C$207)/C$209</f>
        <v>0.8409839851</v>
      </c>
      <c r="M82" s="45">
        <f t="shared" si="83"/>
        <v>-0.2016481016</v>
      </c>
      <c r="N82" s="45">
        <f t="shared" si="83"/>
        <v>-0.4610590781</v>
      </c>
      <c r="O82" s="45">
        <f t="shared" si="83"/>
        <v>-0.0800624079</v>
      </c>
      <c r="P82" s="45">
        <f t="shared" si="83"/>
        <v>0.3958839975</v>
      </c>
      <c r="Q82" s="45">
        <f t="shared" si="83"/>
        <v>0.6992244902</v>
      </c>
      <c r="R82" s="30">
        <v>0.0</v>
      </c>
      <c r="S82" s="53">
        <f t="shared" si="7"/>
        <v>0.9623819628</v>
      </c>
      <c r="T82" s="56">
        <f t="shared" si="8"/>
        <v>1.654381963</v>
      </c>
      <c r="U82" s="23"/>
      <c r="V82" s="8"/>
      <c r="W82" s="1"/>
      <c r="X82" s="1"/>
      <c r="Y82" s="1"/>
    </row>
    <row r="83" ht="15.75" customHeight="1">
      <c r="A83" s="2"/>
      <c r="B83" s="26">
        <v>278.0</v>
      </c>
      <c r="C83" s="48">
        <v>49.47973108913569</v>
      </c>
      <c r="D83" s="48">
        <v>8.706801765755392</v>
      </c>
      <c r="E83" s="48">
        <v>0.26598052503032676</v>
      </c>
      <c r="F83" s="49">
        <v>68045.4773602262</v>
      </c>
      <c r="G83" s="49">
        <v>-2565.9052092370193</v>
      </c>
      <c r="H83" s="49">
        <v>-11141.35076859495</v>
      </c>
      <c r="I83" s="30">
        <v>1.0</v>
      </c>
      <c r="J83" s="2"/>
      <c r="K83" s="26">
        <f t="shared" si="5"/>
        <v>278</v>
      </c>
      <c r="L83" s="45">
        <f t="shared" ref="L83:Q83" si="84">(C83-C$207)/C$209</f>
        <v>1.761492314</v>
      </c>
      <c r="M83" s="45">
        <f t="shared" si="84"/>
        <v>-0.02714908697</v>
      </c>
      <c r="N83" s="45">
        <f t="shared" si="84"/>
        <v>-0.932264168</v>
      </c>
      <c r="O83" s="45">
        <f t="shared" si="84"/>
        <v>0.5819416988</v>
      </c>
      <c r="P83" s="45">
        <f t="shared" si="84"/>
        <v>0.095816207</v>
      </c>
      <c r="Q83" s="45">
        <f t="shared" si="84"/>
        <v>-0.6707538046</v>
      </c>
      <c r="R83" s="30">
        <v>1.0</v>
      </c>
      <c r="S83" s="53">
        <f t="shared" si="7"/>
        <v>1.640736034</v>
      </c>
      <c r="T83" s="56">
        <f t="shared" si="8"/>
        <v>1.741347328</v>
      </c>
      <c r="U83" s="23"/>
      <c r="V83" s="8"/>
      <c r="W83" s="1"/>
      <c r="X83" s="1"/>
      <c r="Y83" s="1"/>
    </row>
    <row r="84" ht="15.75" customHeight="1">
      <c r="A84" s="2"/>
      <c r="B84" s="26">
        <v>279.0</v>
      </c>
      <c r="C84" s="48">
        <v>32.1900728180351</v>
      </c>
      <c r="D84" s="48">
        <v>3.455114381706402</v>
      </c>
      <c r="E84" s="48">
        <v>1.5630640428650138</v>
      </c>
      <c r="F84" s="49">
        <v>54010.326865681775</v>
      </c>
      <c r="G84" s="49">
        <v>-393.85901682598956</v>
      </c>
      <c r="H84" s="49">
        <v>-1573.4316045496219</v>
      </c>
      <c r="I84" s="30">
        <v>1.0</v>
      </c>
      <c r="J84" s="2"/>
      <c r="K84" s="26">
        <f t="shared" si="5"/>
        <v>279</v>
      </c>
      <c r="L84" s="45">
        <f t="shared" ref="L84:Q84" si="85">(C84-C$207)/C$209</f>
        <v>-0.3299220815</v>
      </c>
      <c r="M84" s="45">
        <f t="shared" si="85"/>
        <v>-0.7839825115</v>
      </c>
      <c r="N84" s="45">
        <f t="shared" si="85"/>
        <v>1.240988141</v>
      </c>
      <c r="O84" s="45">
        <f t="shared" si="85"/>
        <v>0.1999287854</v>
      </c>
      <c r="P84" s="45">
        <f t="shared" si="85"/>
        <v>0.6131597564</v>
      </c>
      <c r="Q84" s="45">
        <f t="shared" si="85"/>
        <v>0.6384579134</v>
      </c>
      <c r="R84" s="30">
        <v>1.0</v>
      </c>
      <c r="S84" s="53">
        <f t="shared" si="7"/>
        <v>0.6849877406</v>
      </c>
      <c r="T84" s="56">
        <f t="shared" si="8"/>
        <v>0.3376418622</v>
      </c>
      <c r="U84" s="23"/>
      <c r="V84" s="8"/>
      <c r="W84" s="1"/>
      <c r="X84" s="1"/>
      <c r="Y84" s="1"/>
    </row>
    <row r="85" ht="15.75" customHeight="1">
      <c r="A85" s="2"/>
      <c r="B85" s="26">
        <v>280.0</v>
      </c>
      <c r="C85" s="48">
        <v>36.41061376744148</v>
      </c>
      <c r="D85" s="48">
        <v>0.8679478178849607</v>
      </c>
      <c r="E85" s="48">
        <v>0.696118928292582</v>
      </c>
      <c r="F85" s="49">
        <v>24452.65864240712</v>
      </c>
      <c r="G85" s="49">
        <v>-737.8166257667501</v>
      </c>
      <c r="H85" s="49">
        <v>-2564.8604193719307</v>
      </c>
      <c r="I85" s="30">
        <v>0.0</v>
      </c>
      <c r="J85" s="2"/>
      <c r="K85" s="26">
        <f t="shared" si="5"/>
        <v>280</v>
      </c>
      <c r="L85" s="45">
        <f t="shared" ref="L85:Q85" si="86">(C85-C$207)/C$209</f>
        <v>0.1806085467</v>
      </c>
      <c r="M85" s="45">
        <f t="shared" si="86"/>
        <v>-1.156825369</v>
      </c>
      <c r="N85" s="45">
        <f t="shared" si="86"/>
        <v>-0.2115709626</v>
      </c>
      <c r="O85" s="45">
        <f t="shared" si="86"/>
        <v>-0.6045806466</v>
      </c>
      <c r="P85" s="45">
        <f t="shared" si="86"/>
        <v>0.5312350483</v>
      </c>
      <c r="Q85" s="45">
        <f t="shared" si="86"/>
        <v>0.5027972541</v>
      </c>
      <c r="R85" s="30">
        <v>0.0</v>
      </c>
      <c r="S85" s="53">
        <f t="shared" si="7"/>
        <v>-0.5015829052</v>
      </c>
      <c r="T85" s="56">
        <f t="shared" si="8"/>
        <v>-0.5467651664</v>
      </c>
      <c r="U85" s="23"/>
      <c r="V85" s="8"/>
      <c r="W85" s="1"/>
      <c r="X85" s="1"/>
      <c r="Y85" s="1"/>
    </row>
    <row r="86" ht="15.75" customHeight="1">
      <c r="A86" s="2"/>
      <c r="B86" s="26">
        <v>281.0</v>
      </c>
      <c r="C86" s="48">
        <v>45.189097477849536</v>
      </c>
      <c r="D86" s="48">
        <v>8.429385838376573</v>
      </c>
      <c r="E86" s="48">
        <v>0.2533220037235721</v>
      </c>
      <c r="F86" s="49">
        <v>69448.23094064764</v>
      </c>
      <c r="G86" s="49">
        <v>-1557.3950131743181</v>
      </c>
      <c r="H86" s="49">
        <v>-7387.958439427344</v>
      </c>
      <c r="I86" s="30">
        <v>0.0</v>
      </c>
      <c r="J86" s="2"/>
      <c r="K86" s="26">
        <f t="shared" si="5"/>
        <v>281</v>
      </c>
      <c r="L86" s="45">
        <f t="shared" ref="L86:Q86" si="87">(C86-C$207)/C$209</f>
        <v>1.242483045</v>
      </c>
      <c r="M86" s="45">
        <f t="shared" si="87"/>
        <v>-0.06712817007</v>
      </c>
      <c r="N86" s="45">
        <f t="shared" si="87"/>
        <v>-0.9534734119</v>
      </c>
      <c r="O86" s="45">
        <f t="shared" si="87"/>
        <v>0.6201222643</v>
      </c>
      <c r="P86" s="45">
        <f t="shared" si="87"/>
        <v>0.3360257598</v>
      </c>
      <c r="Q86" s="45">
        <f t="shared" si="87"/>
        <v>-0.1571640538</v>
      </c>
      <c r="R86" s="30">
        <v>0.0</v>
      </c>
      <c r="S86" s="53">
        <f t="shared" si="7"/>
        <v>1.174534082</v>
      </c>
      <c r="T86" s="56">
        <f t="shared" si="8"/>
        <v>1.974338845</v>
      </c>
      <c r="U86" s="23"/>
      <c r="V86" s="8"/>
      <c r="W86" s="1"/>
      <c r="X86" s="1"/>
      <c r="Y86" s="1"/>
    </row>
    <row r="87" ht="15.75" customHeight="1">
      <c r="A87" s="2"/>
      <c r="B87" s="26">
        <v>282.0</v>
      </c>
      <c r="C87" s="48">
        <v>34.8111434829536</v>
      </c>
      <c r="D87" s="48">
        <v>17.987866938812108</v>
      </c>
      <c r="E87" s="48">
        <v>0.12869083741131354</v>
      </c>
      <c r="F87" s="49">
        <v>52717.024303783954</v>
      </c>
      <c r="G87" s="49">
        <v>-1726.7310924008123</v>
      </c>
      <c r="H87" s="49">
        <v>-10154.449299645477</v>
      </c>
      <c r="I87" s="30">
        <v>0.0</v>
      </c>
      <c r="J87" s="2"/>
      <c r="K87" s="26">
        <f t="shared" si="5"/>
        <v>282</v>
      </c>
      <c r="L87" s="45">
        <f t="shared" ref="L87:Q87" si="88">(C87-C$207)/C$209</f>
        <v>-0.01286868263</v>
      </c>
      <c r="M87" s="45">
        <f t="shared" si="88"/>
        <v>1.310367757</v>
      </c>
      <c r="N87" s="45">
        <f t="shared" si="88"/>
        <v>-1.162291862</v>
      </c>
      <c r="O87" s="45">
        <f t="shared" si="88"/>
        <v>0.1647272904</v>
      </c>
      <c r="P87" s="45">
        <f t="shared" si="88"/>
        <v>0.2956928568</v>
      </c>
      <c r="Q87" s="45">
        <f t="shared" si="88"/>
        <v>-0.5357126378</v>
      </c>
      <c r="R87" s="30">
        <v>0.0</v>
      </c>
      <c r="S87" s="53">
        <f t="shared" si="7"/>
        <v>0.9298791142</v>
      </c>
      <c r="T87" s="56">
        <f t="shared" si="8"/>
        <v>1.222206584</v>
      </c>
      <c r="U87" s="23"/>
      <c r="V87" s="8"/>
      <c r="W87" s="1"/>
      <c r="X87" s="1"/>
      <c r="Y87" s="1"/>
    </row>
    <row r="88" ht="15.75" customHeight="1">
      <c r="A88" s="2"/>
      <c r="B88" s="26">
        <v>283.0</v>
      </c>
      <c r="C88" s="48">
        <v>44.97353846083403</v>
      </c>
      <c r="D88" s="48">
        <v>17.072228633703908</v>
      </c>
      <c r="E88" s="48">
        <v>1.3603447155425952</v>
      </c>
      <c r="F88" s="49">
        <v>30033.417333801255</v>
      </c>
      <c r="G88" s="49">
        <v>-4352.408347951524</v>
      </c>
      <c r="H88" s="49">
        <v>-9668.937914912136</v>
      </c>
      <c r="I88" s="30">
        <v>0.0</v>
      </c>
      <c r="J88" s="2"/>
      <c r="K88" s="26">
        <f t="shared" si="5"/>
        <v>283</v>
      </c>
      <c r="L88" s="45">
        <f t="shared" ref="L88:Q88" si="89">(C88-C$207)/C$209</f>
        <v>1.216408311</v>
      </c>
      <c r="M88" s="45">
        <f t="shared" si="89"/>
        <v>1.178412897</v>
      </c>
      <c r="N88" s="45">
        <f t="shared" si="89"/>
        <v>0.9013336468</v>
      </c>
      <c r="O88" s="45">
        <f t="shared" si="89"/>
        <v>-0.4526818916</v>
      </c>
      <c r="P88" s="45">
        <f t="shared" si="89"/>
        <v>-0.3296977061</v>
      </c>
      <c r="Q88" s="45">
        <f t="shared" si="89"/>
        <v>-0.4692784233</v>
      </c>
      <c r="R88" s="30">
        <v>0.0</v>
      </c>
      <c r="S88" s="53">
        <f t="shared" si="7"/>
        <v>0.8626598473</v>
      </c>
      <c r="T88" s="56">
        <f t="shared" si="8"/>
        <v>1.143163188</v>
      </c>
      <c r="U88" s="23"/>
      <c r="V88" s="8"/>
      <c r="W88" s="1"/>
      <c r="X88" s="1"/>
      <c r="Y88" s="1"/>
    </row>
    <row r="89" ht="15.75" customHeight="1">
      <c r="A89" s="2"/>
      <c r="B89" s="26">
        <v>284.0</v>
      </c>
      <c r="C89" s="48">
        <v>31.764964047009265</v>
      </c>
      <c r="D89" s="48">
        <v>14.688058233596381</v>
      </c>
      <c r="E89" s="48">
        <v>1.1800497810863875</v>
      </c>
      <c r="F89" s="49">
        <v>27608.86688886968</v>
      </c>
      <c r="G89" s="49">
        <v>-386.6731465935849</v>
      </c>
      <c r="H89" s="49">
        <v>-1070.534846491295</v>
      </c>
      <c r="I89" s="30">
        <v>0.0</v>
      </c>
      <c r="J89" s="2"/>
      <c r="K89" s="26">
        <f t="shared" si="5"/>
        <v>284</v>
      </c>
      <c r="L89" s="45">
        <f t="shared" ref="L89:Q89" si="90">(C89-C$207)/C$209</f>
        <v>-0.381344648</v>
      </c>
      <c r="M89" s="45">
        <f t="shared" si="90"/>
        <v>0.8348243102</v>
      </c>
      <c r="N89" s="45">
        <f t="shared" si="90"/>
        <v>0.5992510305</v>
      </c>
      <c r="O89" s="45">
        <f t="shared" si="90"/>
        <v>-0.5186740289</v>
      </c>
      <c r="P89" s="45">
        <f t="shared" si="90"/>
        <v>0.6148713055</v>
      </c>
      <c r="Q89" s="45">
        <f t="shared" si="90"/>
        <v>0.7072710291</v>
      </c>
      <c r="R89" s="30">
        <v>0.0</v>
      </c>
      <c r="S89" s="53">
        <f t="shared" si="7"/>
        <v>0.8793924272</v>
      </c>
      <c r="T89" s="56">
        <f t="shared" si="8"/>
        <v>1.256947968</v>
      </c>
      <c r="U89" s="23"/>
      <c r="V89" s="8"/>
      <c r="W89" s="1"/>
      <c r="X89" s="1"/>
      <c r="Y89" s="1"/>
    </row>
    <row r="90" ht="15.75" customHeight="1">
      <c r="A90" s="2"/>
      <c r="B90" s="26">
        <v>285.0</v>
      </c>
      <c r="C90" s="48">
        <v>34.69214413376809</v>
      </c>
      <c r="D90" s="48">
        <v>5.513439291365232</v>
      </c>
      <c r="E90" s="48">
        <v>0.5990209603215132</v>
      </c>
      <c r="F90" s="49">
        <v>29259.044494154496</v>
      </c>
      <c r="G90" s="49">
        <v>-2330.2908689519504</v>
      </c>
      <c r="H90" s="49">
        <v>-5088.591220247297</v>
      </c>
      <c r="I90" s="30">
        <v>0.0</v>
      </c>
      <c r="J90" s="2"/>
      <c r="K90" s="26">
        <f t="shared" si="5"/>
        <v>285</v>
      </c>
      <c r="L90" s="45">
        <f t="shared" ref="L90:Q90" si="91">(C90-C$207)/C$209</f>
        <v>-0.02726323849</v>
      </c>
      <c r="M90" s="45">
        <f t="shared" si="91"/>
        <v>-0.4873523094</v>
      </c>
      <c r="N90" s="45">
        <f t="shared" si="91"/>
        <v>-0.3742577752</v>
      </c>
      <c r="O90" s="45">
        <f t="shared" si="91"/>
        <v>-0.4737590026</v>
      </c>
      <c r="P90" s="45">
        <f t="shared" si="91"/>
        <v>0.1519354367</v>
      </c>
      <c r="Q90" s="45">
        <f t="shared" si="91"/>
        <v>0.1574663748</v>
      </c>
      <c r="R90" s="30">
        <v>0.0</v>
      </c>
      <c r="S90" s="53">
        <f t="shared" si="7"/>
        <v>-0.4804864898</v>
      </c>
      <c r="T90" s="56">
        <f t="shared" si="8"/>
        <v>-0.6789727389</v>
      </c>
      <c r="U90" s="23"/>
      <c r="V90" s="8"/>
      <c r="W90" s="1"/>
      <c r="X90" s="1"/>
      <c r="Y90" s="1"/>
    </row>
    <row r="91" ht="15.75" customHeight="1">
      <c r="A91" s="2"/>
      <c r="B91" s="26">
        <v>286.0</v>
      </c>
      <c r="C91" s="48">
        <v>28.485214766470566</v>
      </c>
      <c r="D91" s="48">
        <v>9.16993781803347</v>
      </c>
      <c r="E91" s="48">
        <v>1.0274496589393731</v>
      </c>
      <c r="F91" s="49">
        <v>31945.50619542013</v>
      </c>
      <c r="G91" s="49">
        <v>-1896.632228640214</v>
      </c>
      <c r="H91" s="49">
        <v>-2349.3821120702955</v>
      </c>
      <c r="I91" s="30">
        <v>0.0</v>
      </c>
      <c r="J91" s="2"/>
      <c r="K91" s="26">
        <f t="shared" si="5"/>
        <v>286</v>
      </c>
      <c r="L91" s="45">
        <f t="shared" ref="L91:Q91" si="92">(C91-C$207)/C$209</f>
        <v>-0.7780739963</v>
      </c>
      <c r="M91" s="45">
        <f t="shared" si="92"/>
        <v>0.03959457441</v>
      </c>
      <c r="N91" s="45">
        <f t="shared" si="92"/>
        <v>0.3435708347</v>
      </c>
      <c r="O91" s="45">
        <f t="shared" si="92"/>
        <v>-0.4006380865</v>
      </c>
      <c r="P91" s="45">
        <f t="shared" si="92"/>
        <v>0.2552253671</v>
      </c>
      <c r="Q91" s="45">
        <f t="shared" si="92"/>
        <v>0.5322819017</v>
      </c>
      <c r="R91" s="30">
        <v>0.0</v>
      </c>
      <c r="S91" s="53">
        <f t="shared" si="7"/>
        <v>-0.2050269576</v>
      </c>
      <c r="T91" s="56">
        <f t="shared" si="8"/>
        <v>-0.3516102396</v>
      </c>
      <c r="U91" s="23"/>
      <c r="V91" s="8"/>
      <c r="W91" s="1"/>
      <c r="X91" s="1"/>
      <c r="Y91" s="1"/>
    </row>
    <row r="92" ht="15.75" customHeight="1">
      <c r="A92" s="2"/>
      <c r="B92" s="26">
        <v>287.0</v>
      </c>
      <c r="C92" s="48">
        <v>25.620189034207968</v>
      </c>
      <c r="D92" s="48">
        <v>2.768936789271738</v>
      </c>
      <c r="E92" s="48">
        <v>0.09239694222449875</v>
      </c>
      <c r="F92" s="49">
        <v>38752.83982669368</v>
      </c>
      <c r="G92" s="49">
        <v>-1646.8269039383952</v>
      </c>
      <c r="H92" s="49">
        <v>-2679.3778435592585</v>
      </c>
      <c r="I92" s="30">
        <v>0.0</v>
      </c>
      <c r="J92" s="2"/>
      <c r="K92" s="26">
        <f t="shared" si="5"/>
        <v>287</v>
      </c>
      <c r="L92" s="45">
        <f t="shared" ref="L92:Q92" si="93">(C92-C$207)/C$209</f>
        <v>-1.124637009</v>
      </c>
      <c r="M92" s="45">
        <f t="shared" si="93"/>
        <v>-0.8828692309</v>
      </c>
      <c r="N92" s="45">
        <f t="shared" si="93"/>
        <v>-1.223101972</v>
      </c>
      <c r="O92" s="45">
        <f t="shared" si="93"/>
        <v>-0.2153540488</v>
      </c>
      <c r="P92" s="45">
        <f t="shared" si="93"/>
        <v>0.314724642</v>
      </c>
      <c r="Q92" s="45">
        <f t="shared" si="93"/>
        <v>0.4871274359</v>
      </c>
      <c r="R92" s="30">
        <v>0.0</v>
      </c>
      <c r="S92" s="53">
        <f t="shared" si="7"/>
        <v>-0.9850353112</v>
      </c>
      <c r="T92" s="56">
        <f t="shared" si="8"/>
        <v>-1.421008211</v>
      </c>
      <c r="U92" s="23"/>
      <c r="V92" s="8"/>
      <c r="W92" s="1"/>
      <c r="X92" s="1"/>
      <c r="Y92" s="1"/>
    </row>
    <row r="93" ht="15.75" customHeight="1">
      <c r="A93" s="2"/>
      <c r="B93" s="26">
        <v>288.0</v>
      </c>
      <c r="C93" s="48">
        <v>34.32674835327344</v>
      </c>
      <c r="D93" s="48">
        <v>9.282548220379152</v>
      </c>
      <c r="E93" s="48">
        <v>1.8408536088673917</v>
      </c>
      <c r="F93" s="49">
        <v>33107.87680814478</v>
      </c>
      <c r="G93" s="49">
        <v>-112.41191500265171</v>
      </c>
      <c r="H93" s="49">
        <v>-1512.7525659103474</v>
      </c>
      <c r="I93" s="30">
        <v>0.0</v>
      </c>
      <c r="J93" s="2"/>
      <c r="K93" s="26">
        <f t="shared" si="5"/>
        <v>288</v>
      </c>
      <c r="L93" s="45">
        <f t="shared" ref="L93:Q93" si="94">(C93-C$207)/C$209</f>
        <v>-0.07146272372</v>
      </c>
      <c r="M93" s="45">
        <f t="shared" si="94"/>
        <v>0.05582313301</v>
      </c>
      <c r="N93" s="45">
        <f t="shared" si="94"/>
        <v>1.706422176</v>
      </c>
      <c r="O93" s="45">
        <f t="shared" si="94"/>
        <v>-0.3690003364</v>
      </c>
      <c r="P93" s="45">
        <f t="shared" si="94"/>
        <v>0.6801955511</v>
      </c>
      <c r="Q93" s="45">
        <f t="shared" si="94"/>
        <v>0.6467608377</v>
      </c>
      <c r="R93" s="30">
        <v>0.0</v>
      </c>
      <c r="S93" s="53">
        <f t="shared" si="7"/>
        <v>0.573763347</v>
      </c>
      <c r="T93" s="56">
        <f t="shared" si="8"/>
        <v>0.9423164617</v>
      </c>
      <c r="U93" s="23"/>
      <c r="V93" s="8"/>
      <c r="W93" s="1"/>
      <c r="X93" s="1"/>
      <c r="Y93" s="1"/>
    </row>
    <row r="94" ht="15.75" customHeight="1">
      <c r="A94" s="2"/>
      <c r="B94" s="26">
        <v>289.0</v>
      </c>
      <c r="C94" s="48">
        <v>37.799145698531674</v>
      </c>
      <c r="D94" s="48">
        <v>0.14163727118369263</v>
      </c>
      <c r="E94" s="48">
        <v>1.2141851054753612</v>
      </c>
      <c r="F94" s="49">
        <v>26062.034865529535</v>
      </c>
      <c r="G94" s="49">
        <v>-472.04220646818084</v>
      </c>
      <c r="H94" s="49">
        <v>-3531.8364580568186</v>
      </c>
      <c r="I94" s="30">
        <v>0.0</v>
      </c>
      <c r="J94" s="2"/>
      <c r="K94" s="26">
        <f t="shared" si="5"/>
        <v>289</v>
      </c>
      <c r="L94" s="45">
        <f t="shared" ref="L94:Q94" si="95">(C94-C$207)/C$209</f>
        <v>0.3485699733</v>
      </c>
      <c r="M94" s="45">
        <f t="shared" si="95"/>
        <v>-1.261495746</v>
      </c>
      <c r="N94" s="45">
        <f t="shared" si="95"/>
        <v>0.6564444738</v>
      </c>
      <c r="O94" s="45">
        <f t="shared" si="95"/>
        <v>-0.5607761644</v>
      </c>
      <c r="P94" s="45">
        <f t="shared" si="95"/>
        <v>0.5945378832</v>
      </c>
      <c r="Q94" s="45">
        <f t="shared" si="95"/>
        <v>0.3704825533</v>
      </c>
      <c r="R94" s="30">
        <v>0.0</v>
      </c>
      <c r="S94" s="53">
        <f t="shared" si="7"/>
        <v>-0.4944332621</v>
      </c>
      <c r="T94" s="56">
        <f t="shared" si="8"/>
        <v>-0.5086815004</v>
      </c>
      <c r="U94" s="23"/>
      <c r="V94" s="8"/>
      <c r="W94" s="1"/>
      <c r="X94" s="1"/>
      <c r="Y94" s="1"/>
    </row>
    <row r="95" ht="15.75" customHeight="1">
      <c r="A95" s="2"/>
      <c r="B95" s="26">
        <v>290.0</v>
      </c>
      <c r="C95" s="48">
        <v>27.850834301334032</v>
      </c>
      <c r="D95" s="48">
        <v>5.724364769773809</v>
      </c>
      <c r="E95" s="48">
        <v>0.4874470527202209</v>
      </c>
      <c r="F95" s="49">
        <v>59483.965917379144</v>
      </c>
      <c r="G95" s="49">
        <v>-4055.224751078467</v>
      </c>
      <c r="H95" s="49">
        <v>-18060.96056299867</v>
      </c>
      <c r="I95" s="30">
        <v>0.0</v>
      </c>
      <c r="J95" s="2"/>
      <c r="K95" s="26">
        <f t="shared" si="5"/>
        <v>290</v>
      </c>
      <c r="L95" s="45">
        <f t="shared" ref="L95:Q95" si="96">(C95-C$207)/C$209</f>
        <v>-0.8548107609</v>
      </c>
      <c r="M95" s="45">
        <f t="shared" si="96"/>
        <v>-0.4569553264</v>
      </c>
      <c r="N95" s="45">
        <f t="shared" si="96"/>
        <v>-0.5611989004</v>
      </c>
      <c r="O95" s="45">
        <f t="shared" si="96"/>
        <v>0.3489119261</v>
      </c>
      <c r="P95" s="45">
        <f t="shared" si="96"/>
        <v>-0.2589137525</v>
      </c>
      <c r="Q95" s="45">
        <f t="shared" si="96"/>
        <v>-1.617588124</v>
      </c>
      <c r="R95" s="30">
        <v>0.0</v>
      </c>
      <c r="S95" s="53">
        <f t="shared" si="7"/>
        <v>-1.772156921</v>
      </c>
      <c r="T95" s="56">
        <f t="shared" si="8"/>
        <v>-2.839356037</v>
      </c>
      <c r="U95" s="23"/>
      <c r="V95" s="8"/>
      <c r="W95" s="1"/>
      <c r="X95" s="1"/>
      <c r="Y95" s="1"/>
    </row>
    <row r="96" ht="15.75" customHeight="1">
      <c r="A96" s="2"/>
      <c r="B96" s="26">
        <v>291.0</v>
      </c>
      <c r="C96" s="48">
        <v>17.013479400149357</v>
      </c>
      <c r="D96" s="48">
        <v>0.6705953834270726</v>
      </c>
      <c r="E96" s="48">
        <v>0.7248966371964967</v>
      </c>
      <c r="F96" s="49">
        <v>18195.42281457821</v>
      </c>
      <c r="G96" s="49">
        <v>-1001.4246787205354</v>
      </c>
      <c r="H96" s="49">
        <v>-2136.1915732733005</v>
      </c>
      <c r="I96" s="30">
        <v>1.0</v>
      </c>
      <c r="J96" s="2"/>
      <c r="K96" s="26">
        <f t="shared" si="5"/>
        <v>291</v>
      </c>
      <c r="L96" s="45">
        <f t="shared" ref="L96:Q96" si="97">(C96-C$207)/C$209</f>
        <v>-2.165733145</v>
      </c>
      <c r="M96" s="45">
        <f t="shared" si="97"/>
        <v>-1.185266307</v>
      </c>
      <c r="N96" s="45">
        <f t="shared" si="97"/>
        <v>-0.1633541582</v>
      </c>
      <c r="O96" s="45">
        <f t="shared" si="97"/>
        <v>-0.7748919582</v>
      </c>
      <c r="P96" s="45">
        <f t="shared" si="97"/>
        <v>0.4684482042</v>
      </c>
      <c r="Q96" s="45">
        <f t="shared" si="97"/>
        <v>0.561453506</v>
      </c>
      <c r="R96" s="30">
        <v>1.0</v>
      </c>
      <c r="S96" s="53">
        <f t="shared" si="7"/>
        <v>-1.435383767</v>
      </c>
      <c r="T96" s="56">
        <f t="shared" si="8"/>
        <v>-3.095989701</v>
      </c>
      <c r="U96" s="23"/>
      <c r="V96" s="8"/>
      <c r="W96" s="1"/>
      <c r="X96" s="1"/>
      <c r="Y96" s="1"/>
    </row>
    <row r="97" ht="15.75" customHeight="1">
      <c r="A97" s="2"/>
      <c r="B97" s="26">
        <v>292.0</v>
      </c>
      <c r="C97" s="48">
        <v>39.68257125579492</v>
      </c>
      <c r="D97" s="48">
        <v>20.88490678391329</v>
      </c>
      <c r="E97" s="48">
        <v>1.3031854717141773</v>
      </c>
      <c r="F97" s="49">
        <v>75202.16640938356</v>
      </c>
      <c r="G97" s="49">
        <v>-13973.701973779895</v>
      </c>
      <c r="H97" s="49">
        <v>-17536.548645179748</v>
      </c>
      <c r="I97" s="30">
        <v>0.0</v>
      </c>
      <c r="J97" s="2"/>
      <c r="K97" s="26">
        <f t="shared" si="5"/>
        <v>292</v>
      </c>
      <c r="L97" s="45">
        <f t="shared" ref="L97:Q97" si="98">(C97-C$207)/C$209</f>
        <v>0.576395374</v>
      </c>
      <c r="M97" s="45">
        <f t="shared" si="98"/>
        <v>1.727867206</v>
      </c>
      <c r="N97" s="45">
        <f t="shared" si="98"/>
        <v>0.805563824</v>
      </c>
      <c r="O97" s="45">
        <f t="shared" si="98"/>
        <v>0.7767345965</v>
      </c>
      <c r="P97" s="45">
        <f t="shared" si="98"/>
        <v>-2.621322171</v>
      </c>
      <c r="Q97" s="45">
        <f t="shared" si="98"/>
        <v>-1.545831014</v>
      </c>
      <c r="R97" s="30">
        <v>0.0</v>
      </c>
      <c r="S97" s="53">
        <f t="shared" si="7"/>
        <v>-0.3925135242</v>
      </c>
      <c r="T97" s="56">
        <f t="shared" si="8"/>
        <v>-1.086156008</v>
      </c>
      <c r="U97" s="23"/>
      <c r="V97" s="8"/>
      <c r="W97" s="1"/>
      <c r="X97" s="1"/>
      <c r="Y97" s="1"/>
    </row>
    <row r="98" ht="15.75" customHeight="1">
      <c r="A98" s="2"/>
      <c r="B98" s="26">
        <v>293.0</v>
      </c>
      <c r="C98" s="48">
        <v>34.75282711112458</v>
      </c>
      <c r="D98" s="48">
        <v>8.690012187785527</v>
      </c>
      <c r="E98" s="48">
        <v>1.7803065286063755</v>
      </c>
      <c r="F98" s="49">
        <v>45687.945311392745</v>
      </c>
      <c r="G98" s="49">
        <v>-2364.255787258662</v>
      </c>
      <c r="H98" s="49">
        <v>-5004.307366706306</v>
      </c>
      <c r="I98" s="30">
        <v>0.0</v>
      </c>
      <c r="J98" s="2"/>
      <c r="K98" s="26">
        <f t="shared" si="5"/>
        <v>293</v>
      </c>
      <c r="L98" s="45">
        <f t="shared" ref="L98:Q98" si="99">(C98-C$207)/C$209</f>
        <v>-0.01992282433</v>
      </c>
      <c r="M98" s="45">
        <f t="shared" si="99"/>
        <v>-0.02956867383</v>
      </c>
      <c r="N98" s="45">
        <f t="shared" si="99"/>
        <v>1.604976063</v>
      </c>
      <c r="O98" s="45">
        <f t="shared" si="99"/>
        <v>-0.02659227869</v>
      </c>
      <c r="P98" s="45">
        <f t="shared" si="99"/>
        <v>0.143845585</v>
      </c>
      <c r="Q98" s="45">
        <f t="shared" si="99"/>
        <v>0.1689992282</v>
      </c>
      <c r="R98" s="30">
        <v>0.0</v>
      </c>
      <c r="S98" s="53">
        <f t="shared" si="7"/>
        <v>0.1376213208</v>
      </c>
      <c r="T98" s="56">
        <f t="shared" si="8"/>
        <v>0.2367610364</v>
      </c>
      <c r="U98" s="23"/>
      <c r="V98" s="8"/>
      <c r="W98" s="1"/>
      <c r="X98" s="1"/>
      <c r="Y98" s="1"/>
    </row>
    <row r="99" ht="15.75" customHeight="1">
      <c r="A99" s="2"/>
      <c r="B99" s="26">
        <v>294.0</v>
      </c>
      <c r="C99" s="48">
        <v>26.084490058807255</v>
      </c>
      <c r="D99" s="48">
        <v>2.3802020611798795</v>
      </c>
      <c r="E99" s="48">
        <v>0.9521237289145396</v>
      </c>
      <c r="F99" s="49">
        <v>22707.291274419535</v>
      </c>
      <c r="G99" s="49">
        <v>-1540.8467847589486</v>
      </c>
      <c r="H99" s="49">
        <v>361.0463133288092</v>
      </c>
      <c r="I99" s="30">
        <v>0.0</v>
      </c>
      <c r="J99" s="2"/>
      <c r="K99" s="26">
        <f t="shared" si="5"/>
        <v>294</v>
      </c>
      <c r="L99" s="45">
        <f t="shared" ref="L99:Q99" si="100">(C99-C$207)/C$209</f>
        <v>-1.068473618</v>
      </c>
      <c r="M99" s="45">
        <f t="shared" si="100"/>
        <v>-0.9388907368</v>
      </c>
      <c r="N99" s="45">
        <f t="shared" si="100"/>
        <v>0.217362885</v>
      </c>
      <c r="O99" s="45">
        <f t="shared" si="100"/>
        <v>-0.6520865764</v>
      </c>
      <c r="P99" s="45">
        <f t="shared" si="100"/>
        <v>0.3399672594</v>
      </c>
      <c r="Q99" s="45">
        <f t="shared" si="100"/>
        <v>0.9031592674</v>
      </c>
      <c r="R99" s="30">
        <v>0.0</v>
      </c>
      <c r="S99" s="53">
        <f t="shared" si="7"/>
        <v>-0.9906282529</v>
      </c>
      <c r="T99" s="56">
        <f t="shared" si="8"/>
        <v>-1.416324404</v>
      </c>
      <c r="U99" s="23"/>
      <c r="V99" s="8"/>
      <c r="W99" s="1"/>
      <c r="X99" s="1"/>
      <c r="Y99" s="1"/>
    </row>
    <row r="100" ht="15.75" customHeight="1">
      <c r="A100" s="2"/>
      <c r="B100" s="26">
        <v>295.0</v>
      </c>
      <c r="C100" s="48">
        <v>42.039620144188774</v>
      </c>
      <c r="D100" s="48">
        <v>7.530809030545548</v>
      </c>
      <c r="E100" s="48">
        <v>0.45171556584279693</v>
      </c>
      <c r="F100" s="49">
        <v>22080.00907228019</v>
      </c>
      <c r="G100" s="49">
        <v>-400.91506684516924</v>
      </c>
      <c r="H100" s="49">
        <v>-1754.0829936566938</v>
      </c>
      <c r="I100" s="30">
        <v>0.0</v>
      </c>
      <c r="J100" s="2"/>
      <c r="K100" s="26">
        <f t="shared" si="5"/>
        <v>295</v>
      </c>
      <c r="L100" s="45">
        <f t="shared" ref="L100:Q100" si="101">(C100-C$207)/C$209</f>
        <v>0.8615118233</v>
      </c>
      <c r="M100" s="45">
        <f t="shared" si="101"/>
        <v>-0.1966242564</v>
      </c>
      <c r="N100" s="45">
        <f t="shared" si="101"/>
        <v>-0.6210667002</v>
      </c>
      <c r="O100" s="45">
        <f t="shared" si="101"/>
        <v>-0.6691601305</v>
      </c>
      <c r="P100" s="45">
        <f t="shared" si="101"/>
        <v>0.6114791282</v>
      </c>
      <c r="Q100" s="45">
        <f t="shared" si="101"/>
        <v>0.6137387543</v>
      </c>
      <c r="R100" s="30">
        <v>0.0</v>
      </c>
      <c r="S100" s="53">
        <f t="shared" si="7"/>
        <v>0.7030735529</v>
      </c>
      <c r="T100" s="56">
        <f t="shared" si="8"/>
        <v>1.220945319</v>
      </c>
      <c r="U100" s="23"/>
      <c r="V100" s="8"/>
      <c r="W100" s="1"/>
      <c r="X100" s="1"/>
      <c r="Y100" s="1"/>
    </row>
    <row r="101" ht="15.75" customHeight="1">
      <c r="A101" s="2"/>
      <c r="B101" s="26">
        <v>296.0</v>
      </c>
      <c r="C101" s="48">
        <v>36.85936294043573</v>
      </c>
      <c r="D101" s="48">
        <v>15.01738439148939</v>
      </c>
      <c r="E101" s="48">
        <v>0.7025498413828398</v>
      </c>
      <c r="F101" s="49">
        <v>40213.306075290726</v>
      </c>
      <c r="G101" s="49">
        <v>-5712.055375857413</v>
      </c>
      <c r="H101" s="49">
        <v>-8996.958971262593</v>
      </c>
      <c r="I101" s="30">
        <v>0.0</v>
      </c>
      <c r="J101" s="2"/>
      <c r="K101" s="26">
        <f t="shared" si="5"/>
        <v>296</v>
      </c>
      <c r="L101" s="45">
        <f t="shared" ref="L101:Q101" si="102">(C101-C$207)/C$209</f>
        <v>0.2348907347</v>
      </c>
      <c r="M101" s="45">
        <f t="shared" si="102"/>
        <v>0.8822843027</v>
      </c>
      <c r="N101" s="45">
        <f t="shared" si="102"/>
        <v>-0.2007960229</v>
      </c>
      <c r="O101" s="45">
        <f t="shared" si="102"/>
        <v>-0.1756026427</v>
      </c>
      <c r="P101" s="45">
        <f t="shared" si="102"/>
        <v>-0.6535419327</v>
      </c>
      <c r="Q101" s="45">
        <f t="shared" si="102"/>
        <v>-0.377329203</v>
      </c>
      <c r="R101" s="30">
        <v>0.0</v>
      </c>
      <c r="S101" s="53">
        <f t="shared" si="7"/>
        <v>0.07876340078</v>
      </c>
      <c r="T101" s="56">
        <f t="shared" si="8"/>
        <v>-0.08929874105</v>
      </c>
      <c r="U101" s="23"/>
      <c r="V101" s="8"/>
      <c r="W101" s="1"/>
      <c r="X101" s="1"/>
      <c r="Y101" s="1"/>
    </row>
    <row r="102" ht="15.75" customHeight="1">
      <c r="A102" s="2"/>
      <c r="B102" s="26">
        <v>297.0</v>
      </c>
      <c r="C102" s="48">
        <v>37.64722769403271</v>
      </c>
      <c r="D102" s="48">
        <v>15.01483205681256</v>
      </c>
      <c r="E102" s="48">
        <v>0.6290432218855678</v>
      </c>
      <c r="F102" s="49">
        <v>35803.38534935746</v>
      </c>
      <c r="G102" s="49">
        <v>-899.6130717020689</v>
      </c>
      <c r="H102" s="49">
        <v>-3194.2161395279454</v>
      </c>
      <c r="I102" s="30">
        <v>0.0</v>
      </c>
      <c r="J102" s="2"/>
      <c r="K102" s="26">
        <f t="shared" si="5"/>
        <v>297</v>
      </c>
      <c r="L102" s="45">
        <f t="shared" ref="L102:Q102" si="103">(C102-C$207)/C$209</f>
        <v>0.3301934677</v>
      </c>
      <c r="M102" s="45">
        <f t="shared" si="103"/>
        <v>0.8819164796</v>
      </c>
      <c r="N102" s="45">
        <f t="shared" si="103"/>
        <v>-0.3239557334</v>
      </c>
      <c r="O102" s="45">
        <f t="shared" si="103"/>
        <v>-0.2956331807</v>
      </c>
      <c r="P102" s="45">
        <f t="shared" si="103"/>
        <v>0.4926979546</v>
      </c>
      <c r="Q102" s="45">
        <f t="shared" si="103"/>
        <v>0.4166803179</v>
      </c>
      <c r="R102" s="30">
        <v>0.0</v>
      </c>
      <c r="S102" s="53">
        <f t="shared" si="7"/>
        <v>1.227800495</v>
      </c>
      <c r="T102" s="56">
        <f t="shared" si="8"/>
        <v>1.825855039</v>
      </c>
      <c r="U102" s="23"/>
      <c r="V102" s="8"/>
      <c r="W102" s="1"/>
      <c r="X102" s="1"/>
      <c r="Y102" s="1"/>
    </row>
    <row r="103" ht="15.75" customHeight="1">
      <c r="A103" s="2"/>
      <c r="B103" s="26">
        <v>298.0</v>
      </c>
      <c r="C103" s="48">
        <v>32.68040151435461</v>
      </c>
      <c r="D103" s="48">
        <v>12.317331334304058</v>
      </c>
      <c r="E103" s="48">
        <v>0.2562370738318446</v>
      </c>
      <c r="F103" s="49">
        <v>39620.74123963873</v>
      </c>
      <c r="G103" s="49">
        <v>-335.0175567479737</v>
      </c>
      <c r="H103" s="49">
        <v>-1878.1916940849771</v>
      </c>
      <c r="I103" s="30">
        <v>0.0</v>
      </c>
      <c r="J103" s="2"/>
      <c r="K103" s="26">
        <f t="shared" si="5"/>
        <v>298</v>
      </c>
      <c r="L103" s="45">
        <f t="shared" ref="L103:Q103" si="104">(C103-C$207)/C$209</f>
        <v>-0.2706102965</v>
      </c>
      <c r="M103" s="45">
        <f t="shared" si="104"/>
        <v>0.4931730986</v>
      </c>
      <c r="N103" s="45">
        <f t="shared" si="104"/>
        <v>-0.9485892369</v>
      </c>
      <c r="O103" s="45">
        <f t="shared" si="104"/>
        <v>-0.1917312492</v>
      </c>
      <c r="P103" s="45">
        <f t="shared" si="104"/>
        <v>0.6271747667</v>
      </c>
      <c r="Q103" s="45">
        <f t="shared" si="104"/>
        <v>0.5967565284</v>
      </c>
      <c r="R103" s="30">
        <v>0.0</v>
      </c>
      <c r="S103" s="53">
        <f t="shared" si="7"/>
        <v>0.8268336736</v>
      </c>
      <c r="T103" s="56">
        <f t="shared" si="8"/>
        <v>1.254762848</v>
      </c>
      <c r="U103" s="23"/>
      <c r="V103" s="8"/>
      <c r="W103" s="1"/>
      <c r="X103" s="1"/>
      <c r="Y103" s="1"/>
    </row>
    <row r="104" ht="15.75" customHeight="1">
      <c r="A104" s="2"/>
      <c r="B104" s="26">
        <v>299.0</v>
      </c>
      <c r="C104" s="48">
        <v>37.33012344517532</v>
      </c>
      <c r="D104" s="48">
        <v>23.02901749837004</v>
      </c>
      <c r="E104" s="48">
        <v>0.6990472797878359</v>
      </c>
      <c r="F104" s="49">
        <v>94114.46966973678</v>
      </c>
      <c r="G104" s="49">
        <v>-1187.0008223276307</v>
      </c>
      <c r="H104" s="49">
        <v>-24603.20363501162</v>
      </c>
      <c r="I104" s="30">
        <v>0.0</v>
      </c>
      <c r="J104" s="2"/>
      <c r="K104" s="26">
        <f t="shared" si="5"/>
        <v>299</v>
      </c>
      <c r="L104" s="45">
        <f t="shared" ref="L104:Q104" si="105">(C104-C$207)/C$209</f>
        <v>0.2918354863</v>
      </c>
      <c r="M104" s="45">
        <f t="shared" si="105"/>
        <v>2.036860209</v>
      </c>
      <c r="N104" s="45">
        <f t="shared" si="105"/>
        <v>-0.2066645348</v>
      </c>
      <c r="O104" s="45">
        <f t="shared" si="105"/>
        <v>1.291495309</v>
      </c>
      <c r="P104" s="45">
        <f t="shared" si="105"/>
        <v>0.4242472009</v>
      </c>
      <c r="Q104" s="45">
        <f t="shared" si="105"/>
        <v>-2.512786039</v>
      </c>
      <c r="R104" s="30">
        <v>0.0</v>
      </c>
      <c r="S104" s="53">
        <f t="shared" si="7"/>
        <v>1.224520331</v>
      </c>
      <c r="T104" s="56">
        <f t="shared" si="8"/>
        <v>1.531652166</v>
      </c>
      <c r="U104" s="23"/>
      <c r="V104" s="8"/>
      <c r="W104" s="1"/>
      <c r="X104" s="1"/>
      <c r="Y104" s="1"/>
    </row>
    <row r="105" ht="15.75" customHeight="1">
      <c r="A105" s="2"/>
      <c r="B105" s="26">
        <v>300.0</v>
      </c>
      <c r="C105" s="48">
        <v>32.178508338951595</v>
      </c>
      <c r="D105" s="48">
        <v>5.450211956197901</v>
      </c>
      <c r="E105" s="48">
        <v>2.0078647309409514</v>
      </c>
      <c r="F105" s="49">
        <v>55883.15579208689</v>
      </c>
      <c r="G105" s="49">
        <v>-884.0261114094483</v>
      </c>
      <c r="H105" s="49">
        <v>-2477.2900007045973</v>
      </c>
      <c r="I105" s="30">
        <v>0.0</v>
      </c>
      <c r="J105" s="2"/>
      <c r="K105" s="26">
        <f t="shared" si="5"/>
        <v>300</v>
      </c>
      <c r="L105" s="45">
        <f t="shared" ref="L105:Q105" si="106">(C105-C$207)/C$209</f>
        <v>-0.3313209592</v>
      </c>
      <c r="M105" s="45">
        <f t="shared" si="106"/>
        <v>-0.4964641542</v>
      </c>
      <c r="N105" s="45">
        <f t="shared" si="106"/>
        <v>1.986247879</v>
      </c>
      <c r="O105" s="45">
        <f t="shared" si="106"/>
        <v>0.2509040018</v>
      </c>
      <c r="P105" s="45">
        <f t="shared" si="106"/>
        <v>0.4964104969</v>
      </c>
      <c r="Q105" s="45">
        <f t="shared" si="106"/>
        <v>0.5147798196</v>
      </c>
      <c r="R105" s="30">
        <v>0.0</v>
      </c>
      <c r="S105" s="53">
        <f t="shared" si="7"/>
        <v>0.1861158998</v>
      </c>
      <c r="T105" s="56">
        <f t="shared" si="8"/>
        <v>0.4343092049</v>
      </c>
      <c r="U105" s="23"/>
      <c r="V105" s="8"/>
      <c r="W105" s="1"/>
      <c r="X105" s="1"/>
      <c r="Y105" s="1"/>
    </row>
    <row r="106" ht="15.75" customHeight="1">
      <c r="A106" s="2"/>
      <c r="B106" s="26">
        <v>301.0</v>
      </c>
      <c r="C106" s="48">
        <v>47.49124818582069</v>
      </c>
      <c r="D106" s="48">
        <v>1.5618465687200853</v>
      </c>
      <c r="E106" s="48">
        <v>0.15896837464603694</v>
      </c>
      <c r="F106" s="49">
        <v>31968.80382372088</v>
      </c>
      <c r="G106" s="49">
        <v>-943.9770386018387</v>
      </c>
      <c r="H106" s="49">
        <v>-986.7515793874461</v>
      </c>
      <c r="I106" s="30">
        <v>0.0</v>
      </c>
      <c r="J106" s="2"/>
      <c r="K106" s="26">
        <f t="shared" si="5"/>
        <v>301</v>
      </c>
      <c r="L106" s="45">
        <f t="shared" ref="L106:Q106" si="107">(C106-C$207)/C$209</f>
        <v>1.520958828</v>
      </c>
      <c r="M106" s="45">
        <f t="shared" si="107"/>
        <v>-1.056825934</v>
      </c>
      <c r="N106" s="45">
        <f t="shared" si="107"/>
        <v>-1.111562108</v>
      </c>
      <c r="O106" s="45">
        <f t="shared" si="107"/>
        <v>-0.4000039647</v>
      </c>
      <c r="P106" s="45">
        <f t="shared" si="107"/>
        <v>0.4821312309</v>
      </c>
      <c r="Q106" s="45">
        <f t="shared" si="107"/>
        <v>0.7187353855</v>
      </c>
      <c r="R106" s="30">
        <v>0.0</v>
      </c>
      <c r="S106" s="53">
        <f t="shared" si="7"/>
        <v>0.6004734371</v>
      </c>
      <c r="T106" s="56">
        <f t="shared" si="8"/>
        <v>1.264995545</v>
      </c>
      <c r="U106" s="23"/>
      <c r="V106" s="8"/>
      <c r="W106" s="1"/>
      <c r="X106" s="1"/>
      <c r="Y106" s="1"/>
    </row>
    <row r="107" ht="15.75" customHeight="1">
      <c r="A107" s="2"/>
      <c r="B107" s="26">
        <v>302.0</v>
      </c>
      <c r="C107" s="48">
        <v>26.638243299310624</v>
      </c>
      <c r="D107" s="48">
        <v>2.6174452622449094</v>
      </c>
      <c r="E107" s="48">
        <v>2.3005609249708425</v>
      </c>
      <c r="F107" s="49">
        <v>24191.97866636798</v>
      </c>
      <c r="G107" s="49">
        <v>-757.590963043436</v>
      </c>
      <c r="H107" s="49">
        <v>-1264.9306911100712</v>
      </c>
      <c r="I107" s="30">
        <v>0.0</v>
      </c>
      <c r="J107" s="2"/>
      <c r="K107" s="26">
        <f t="shared" si="5"/>
        <v>302</v>
      </c>
      <c r="L107" s="45">
        <f t="shared" ref="L107:Q107" si="108">(C107-C$207)/C$209</f>
        <v>-1.001489789</v>
      </c>
      <c r="M107" s="45">
        <f t="shared" si="108"/>
        <v>-0.9047010428</v>
      </c>
      <c r="N107" s="45">
        <f t="shared" si="108"/>
        <v>2.476657841</v>
      </c>
      <c r="O107" s="45">
        <f t="shared" si="108"/>
        <v>-0.611675912</v>
      </c>
      <c r="P107" s="45">
        <f t="shared" si="108"/>
        <v>0.5265251458</v>
      </c>
      <c r="Q107" s="45">
        <f t="shared" si="108"/>
        <v>0.6806711683</v>
      </c>
      <c r="R107" s="30">
        <v>0.0</v>
      </c>
      <c r="S107" s="53">
        <f t="shared" si="7"/>
        <v>-0.9221074145</v>
      </c>
      <c r="T107" s="56">
        <f t="shared" si="8"/>
        <v>-1.31067043</v>
      </c>
      <c r="U107" s="23"/>
      <c r="V107" s="8"/>
      <c r="W107" s="1"/>
      <c r="X107" s="1"/>
      <c r="Y107" s="1"/>
    </row>
    <row r="108" ht="15.75" customHeight="1">
      <c r="A108" s="2"/>
      <c r="B108" s="26">
        <v>303.0</v>
      </c>
      <c r="C108" s="48">
        <v>23.355108120345825</v>
      </c>
      <c r="D108" s="48">
        <v>1.4968535491960875</v>
      </c>
      <c r="E108" s="48">
        <v>0.5116667956242912</v>
      </c>
      <c r="F108" s="49">
        <v>45733.14569364885</v>
      </c>
      <c r="G108" s="49">
        <v>-1897.0031371334585</v>
      </c>
      <c r="H108" s="49">
        <v>-1582.6221260934392</v>
      </c>
      <c r="I108" s="30">
        <v>0.0</v>
      </c>
      <c r="J108" s="2"/>
      <c r="K108" s="26">
        <f t="shared" si="5"/>
        <v>303</v>
      </c>
      <c r="L108" s="45">
        <f t="shared" ref="L108:Q108" si="109">(C108-C$207)/C$209</f>
        <v>-1.398628707</v>
      </c>
      <c r="M108" s="45">
        <f t="shared" si="109"/>
        <v>-1.066192236</v>
      </c>
      <c r="N108" s="45">
        <f t="shared" si="109"/>
        <v>-0.5206189289</v>
      </c>
      <c r="O108" s="45">
        <f t="shared" si="109"/>
        <v>-0.0253620012</v>
      </c>
      <c r="P108" s="45">
        <f t="shared" si="109"/>
        <v>0.2551370232</v>
      </c>
      <c r="Q108" s="45">
        <f t="shared" si="109"/>
        <v>0.6372003423</v>
      </c>
      <c r="R108" s="30">
        <v>0.0</v>
      </c>
      <c r="S108" s="53">
        <f t="shared" si="7"/>
        <v>-1.118636183</v>
      </c>
      <c r="T108" s="56">
        <f t="shared" si="8"/>
        <v>-1.597845579</v>
      </c>
      <c r="U108" s="23"/>
      <c r="V108" s="8"/>
      <c r="W108" s="1"/>
      <c r="X108" s="1"/>
      <c r="Y108" s="1"/>
    </row>
    <row r="109" ht="15.75" customHeight="1">
      <c r="A109" s="2"/>
      <c r="B109" s="26">
        <v>304.0</v>
      </c>
      <c r="C109" s="48">
        <v>43.92628020500097</v>
      </c>
      <c r="D109" s="48">
        <v>6.977516249025817</v>
      </c>
      <c r="E109" s="48">
        <v>0.44889832549914355</v>
      </c>
      <c r="F109" s="49">
        <v>29016.88168928636</v>
      </c>
      <c r="G109" s="49">
        <v>-2067.911394055886</v>
      </c>
      <c r="H109" s="49">
        <v>-7051.085164690873</v>
      </c>
      <c r="I109" s="30">
        <v>0.0</v>
      </c>
      <c r="J109" s="2"/>
      <c r="K109" s="26">
        <f t="shared" si="5"/>
        <v>304</v>
      </c>
      <c r="L109" s="45">
        <f t="shared" ref="L109:Q109" si="110">(C109-C$207)/C$209</f>
        <v>1.08972848</v>
      </c>
      <c r="M109" s="45">
        <f t="shared" si="110"/>
        <v>-0.276360623</v>
      </c>
      <c r="N109" s="45">
        <f t="shared" si="110"/>
        <v>-0.6257869622</v>
      </c>
      <c r="O109" s="45">
        <f t="shared" si="110"/>
        <v>-0.480350262</v>
      </c>
      <c r="P109" s="45">
        <f t="shared" si="110"/>
        <v>0.2144296549</v>
      </c>
      <c r="Q109" s="45">
        <f t="shared" si="110"/>
        <v>-0.1110685098</v>
      </c>
      <c r="R109" s="30">
        <v>0.0</v>
      </c>
      <c r="S109" s="53">
        <f t="shared" si="7"/>
        <v>0.2203731508</v>
      </c>
      <c r="T109" s="56">
        <f t="shared" si="8"/>
        <v>0.4363787404</v>
      </c>
      <c r="U109" s="23"/>
      <c r="V109" s="8"/>
      <c r="W109" s="1"/>
      <c r="X109" s="1"/>
      <c r="Y109" s="1"/>
    </row>
    <row r="110" ht="15.75" customHeight="1">
      <c r="A110" s="2"/>
      <c r="B110" s="26">
        <v>305.0</v>
      </c>
      <c r="C110" s="48">
        <v>33.61284565952204</v>
      </c>
      <c r="D110" s="48">
        <v>11.648910105650263</v>
      </c>
      <c r="E110" s="48">
        <v>0.6898830286388304</v>
      </c>
      <c r="F110" s="49">
        <v>41203.75630473447</v>
      </c>
      <c r="G110" s="49">
        <v>-3102.143623881844</v>
      </c>
      <c r="H110" s="49">
        <v>-5431.0081206789855</v>
      </c>
      <c r="I110" s="30">
        <v>0.0</v>
      </c>
      <c r="J110" s="2"/>
      <c r="K110" s="26">
        <f t="shared" si="5"/>
        <v>305</v>
      </c>
      <c r="L110" s="45">
        <f t="shared" ref="L110:Q110" si="111">(C110-C$207)/C$209</f>
        <v>-0.1578187608</v>
      </c>
      <c r="M110" s="45">
        <f t="shared" si="111"/>
        <v>0.3968452918</v>
      </c>
      <c r="N110" s="45">
        <f t="shared" si="111"/>
        <v>-0.222019159</v>
      </c>
      <c r="O110" s="45">
        <f t="shared" si="111"/>
        <v>-0.1486442729</v>
      </c>
      <c r="P110" s="45">
        <f t="shared" si="111"/>
        <v>-0.03190643799</v>
      </c>
      <c r="Q110" s="45">
        <f t="shared" si="111"/>
        <v>0.1106122772</v>
      </c>
      <c r="R110" s="30">
        <v>0.0</v>
      </c>
      <c r="S110" s="53">
        <f t="shared" si="7"/>
        <v>0.1609796522</v>
      </c>
      <c r="T110" s="56">
        <f t="shared" si="8"/>
        <v>0.1690880974</v>
      </c>
      <c r="U110" s="23"/>
      <c r="V110" s="8"/>
      <c r="W110" s="1"/>
      <c r="X110" s="1"/>
      <c r="Y110" s="1"/>
    </row>
    <row r="111" ht="15.75" customHeight="1">
      <c r="A111" s="2"/>
      <c r="B111" s="26">
        <v>306.0</v>
      </c>
      <c r="C111" s="48">
        <v>52.28392098663151</v>
      </c>
      <c r="D111" s="48">
        <v>1.2791286923719498</v>
      </c>
      <c r="E111" s="48">
        <v>0.23236293706782918</v>
      </c>
      <c r="F111" s="49">
        <v>21335.584435103094</v>
      </c>
      <c r="G111" s="49">
        <v>-60.34677701830303</v>
      </c>
      <c r="H111" s="49">
        <v>-1374.2229521978788</v>
      </c>
      <c r="I111" s="30">
        <v>0.0</v>
      </c>
      <c r="J111" s="2"/>
      <c r="K111" s="26">
        <f t="shared" si="5"/>
        <v>306</v>
      </c>
      <c r="L111" s="45">
        <f t="shared" ref="L111:Q111" si="112">(C111-C$207)/C$209</f>
        <v>2.100696422</v>
      </c>
      <c r="M111" s="45">
        <f t="shared" si="112"/>
        <v>-1.097569094</v>
      </c>
      <c r="N111" s="45">
        <f t="shared" si="112"/>
        <v>-0.9885901483</v>
      </c>
      <c r="O111" s="45">
        <f t="shared" si="112"/>
        <v>-0.6894221024</v>
      </c>
      <c r="P111" s="45">
        <f t="shared" si="112"/>
        <v>0.6925965596</v>
      </c>
      <c r="Q111" s="45">
        <f t="shared" si="112"/>
        <v>0.6657163274</v>
      </c>
      <c r="R111" s="30">
        <v>0.0</v>
      </c>
      <c r="S111" s="53">
        <f t="shared" si="7"/>
        <v>0.8385755034</v>
      </c>
      <c r="T111" s="56">
        <f t="shared" si="8"/>
        <v>1.672018113</v>
      </c>
      <c r="U111" s="23"/>
      <c r="V111" s="8"/>
      <c r="W111" s="1"/>
      <c r="X111" s="1"/>
      <c r="Y111" s="1"/>
    </row>
    <row r="112" ht="15.75" customHeight="1">
      <c r="A112" s="2"/>
      <c r="B112" s="26">
        <v>307.0</v>
      </c>
      <c r="C112" s="48">
        <v>43.87787686866007</v>
      </c>
      <c r="D112" s="48">
        <v>17.050283935762387</v>
      </c>
      <c r="E112" s="48">
        <v>1.151565519019271</v>
      </c>
      <c r="F112" s="49">
        <v>77604.68380169872</v>
      </c>
      <c r="G112" s="49">
        <v>-1809.0917515723702</v>
      </c>
      <c r="H112" s="49">
        <v>-6142.936255709684</v>
      </c>
      <c r="I112" s="30">
        <v>0.0</v>
      </c>
      <c r="J112" s="2"/>
      <c r="K112" s="26">
        <f t="shared" si="5"/>
        <v>307</v>
      </c>
      <c r="L112" s="45">
        <f t="shared" ref="L112:Q112" si="113">(C112-C$207)/C$209</f>
        <v>1.083873452</v>
      </c>
      <c r="M112" s="45">
        <f t="shared" si="113"/>
        <v>1.175250394</v>
      </c>
      <c r="N112" s="45">
        <f t="shared" si="113"/>
        <v>0.5515258937</v>
      </c>
      <c r="O112" s="45">
        <f t="shared" si="113"/>
        <v>0.8421270317</v>
      </c>
      <c r="P112" s="45">
        <f t="shared" si="113"/>
        <v>0.2760759831</v>
      </c>
      <c r="Q112" s="45">
        <f t="shared" si="113"/>
        <v>0.01319666984</v>
      </c>
      <c r="R112" s="30">
        <v>0.0</v>
      </c>
      <c r="S112" s="53">
        <f t="shared" si="7"/>
        <v>2.210601677</v>
      </c>
      <c r="T112" s="56">
        <f t="shared" si="8"/>
        <v>3.39052353</v>
      </c>
      <c r="U112" s="23"/>
      <c r="V112" s="8"/>
      <c r="W112" s="1"/>
      <c r="X112" s="1"/>
      <c r="Y112" s="1"/>
    </row>
    <row r="113" ht="15.75" customHeight="1">
      <c r="A113" s="2"/>
      <c r="B113" s="26">
        <v>308.0</v>
      </c>
      <c r="C113" s="48">
        <v>38.30048662234904</v>
      </c>
      <c r="D113" s="48">
        <v>16.6241537206412</v>
      </c>
      <c r="E113" s="48">
        <v>0.4011679027333197</v>
      </c>
      <c r="F113" s="49">
        <v>90962.90973955668</v>
      </c>
      <c r="G113" s="49">
        <v>-326.4990336619254</v>
      </c>
      <c r="H113" s="49">
        <v>525.5054421123698</v>
      </c>
      <c r="I113" s="30">
        <v>0.0</v>
      </c>
      <c r="J113" s="2"/>
      <c r="K113" s="26">
        <f t="shared" si="5"/>
        <v>308</v>
      </c>
      <c r="L113" s="45">
        <f t="shared" ref="L113:Q113" si="114">(C113-C$207)/C$209</f>
        <v>0.4092138338</v>
      </c>
      <c r="M113" s="45">
        <f t="shared" si="114"/>
        <v>1.113839733</v>
      </c>
      <c r="N113" s="45">
        <f t="shared" si="114"/>
        <v>-0.7057588762</v>
      </c>
      <c r="O113" s="45">
        <f t="shared" si="114"/>
        <v>1.205715211</v>
      </c>
      <c r="P113" s="45">
        <f t="shared" si="114"/>
        <v>0.6292037305</v>
      </c>
      <c r="Q113" s="45">
        <f t="shared" si="114"/>
        <v>0.9256627831</v>
      </c>
      <c r="R113" s="30">
        <v>0.0</v>
      </c>
      <c r="S113" s="53">
        <f t="shared" si="7"/>
        <v>2.737257135</v>
      </c>
      <c r="T113" s="56">
        <f t="shared" si="8"/>
        <v>4.283635291</v>
      </c>
      <c r="U113" s="23"/>
      <c r="V113" s="8"/>
      <c r="W113" s="1"/>
      <c r="X113" s="1"/>
      <c r="Y113" s="1"/>
    </row>
    <row r="114" ht="15.75" customHeight="1">
      <c r="A114" s="2"/>
      <c r="B114" s="26">
        <v>309.0</v>
      </c>
      <c r="C114" s="48">
        <v>35.975635542720475</v>
      </c>
      <c r="D114" s="48">
        <v>9.845697574722612</v>
      </c>
      <c r="E114" s="48">
        <v>0.445610671141583</v>
      </c>
      <c r="F114" s="49">
        <v>30316.529462731163</v>
      </c>
      <c r="G114" s="49">
        <v>-32.39897859162974</v>
      </c>
      <c r="H114" s="49">
        <v>-1586.37857452029</v>
      </c>
      <c r="I114" s="30">
        <v>0.0</v>
      </c>
      <c r="J114" s="2"/>
      <c r="K114" s="26">
        <f t="shared" si="5"/>
        <v>309</v>
      </c>
      <c r="L114" s="45">
        <f t="shared" ref="L114:Q114" si="115">(C114-C$207)/C$209</f>
        <v>0.1279921383</v>
      </c>
      <c r="M114" s="45">
        <f t="shared" si="115"/>
        <v>0.1369799543</v>
      </c>
      <c r="N114" s="45">
        <f t="shared" si="115"/>
        <v>-0.6312953989</v>
      </c>
      <c r="O114" s="45">
        <f t="shared" si="115"/>
        <v>-0.4449760612</v>
      </c>
      <c r="P114" s="45">
        <f t="shared" si="115"/>
        <v>0.6992532381</v>
      </c>
      <c r="Q114" s="45">
        <f t="shared" si="115"/>
        <v>0.6366863344</v>
      </c>
      <c r="R114" s="30">
        <v>0.0</v>
      </c>
      <c r="S114" s="53">
        <f t="shared" si="7"/>
        <v>0.7141083554</v>
      </c>
      <c r="T114" s="56">
        <f t="shared" si="8"/>
        <v>1.155935604</v>
      </c>
      <c r="U114" s="23"/>
      <c r="V114" s="8"/>
      <c r="W114" s="1"/>
      <c r="X114" s="1"/>
      <c r="Y114" s="1"/>
    </row>
    <row r="115" ht="15.75" customHeight="1">
      <c r="A115" s="2"/>
      <c r="B115" s="26">
        <v>310.0</v>
      </c>
      <c r="C115" s="48">
        <v>28.715719339234617</v>
      </c>
      <c r="D115" s="48">
        <v>10.610542103426228</v>
      </c>
      <c r="E115" s="48">
        <v>1.0183856120434018</v>
      </c>
      <c r="F115" s="49">
        <v>27053.030743841446</v>
      </c>
      <c r="G115" s="49">
        <v>18.367796373946874</v>
      </c>
      <c r="H115" s="49">
        <v>118.62307057962494</v>
      </c>
      <c r="I115" s="30">
        <v>0.0</v>
      </c>
      <c r="J115" s="2"/>
      <c r="K115" s="26">
        <f t="shared" si="5"/>
        <v>310</v>
      </c>
      <c r="L115" s="45">
        <f t="shared" ref="L115:Q115" si="116">(C115-C$207)/C$209</f>
        <v>-0.7501913989</v>
      </c>
      <c r="M115" s="45">
        <f t="shared" si="116"/>
        <v>0.247203557</v>
      </c>
      <c r="N115" s="45">
        <f t="shared" si="116"/>
        <v>0.3283841019</v>
      </c>
      <c r="O115" s="45">
        <f t="shared" si="116"/>
        <v>-0.533802943</v>
      </c>
      <c r="P115" s="45">
        <f t="shared" si="116"/>
        <v>0.7113449992</v>
      </c>
      <c r="Q115" s="45">
        <f t="shared" si="116"/>
        <v>0.8699876504</v>
      </c>
      <c r="R115" s="30">
        <v>0.0</v>
      </c>
      <c r="S115" s="53">
        <f t="shared" si="7"/>
        <v>0.3638056524</v>
      </c>
      <c r="T115" s="56">
        <f t="shared" si="8"/>
        <v>0.5445418647</v>
      </c>
      <c r="U115" s="23"/>
      <c r="V115" s="8"/>
      <c r="W115" s="1"/>
      <c r="X115" s="1"/>
      <c r="Y115" s="1"/>
    </row>
    <row r="116" ht="15.75" customHeight="1">
      <c r="A116" s="2"/>
      <c r="B116" s="26">
        <v>311.0</v>
      </c>
      <c r="C116" s="48">
        <v>45.32513184506926</v>
      </c>
      <c r="D116" s="48">
        <v>1.4858308180917232</v>
      </c>
      <c r="E116" s="48">
        <v>1.1995961810400637</v>
      </c>
      <c r="F116" s="49">
        <v>19030.13478775632</v>
      </c>
      <c r="G116" s="49">
        <v>-2925.0634625577304</v>
      </c>
      <c r="H116" s="49">
        <v>-2597.3577869788533</v>
      </c>
      <c r="I116" s="30">
        <v>1.0</v>
      </c>
      <c r="J116" s="2"/>
      <c r="K116" s="26">
        <f t="shared" si="5"/>
        <v>311</v>
      </c>
      <c r="L116" s="45">
        <f t="shared" ref="L116:Q116" si="117">(C116-C$207)/C$209</f>
        <v>1.258938213</v>
      </c>
      <c r="M116" s="45">
        <f t="shared" si="117"/>
        <v>-1.067780749</v>
      </c>
      <c r="N116" s="45">
        <f t="shared" si="117"/>
        <v>0.632000856</v>
      </c>
      <c r="O116" s="45">
        <f t="shared" si="117"/>
        <v>-0.7521725187</v>
      </c>
      <c r="P116" s="45">
        <f t="shared" si="117"/>
        <v>0.01027097034</v>
      </c>
      <c r="Q116" s="45">
        <f t="shared" si="117"/>
        <v>0.498350526</v>
      </c>
      <c r="R116" s="30">
        <v>1.0</v>
      </c>
      <c r="S116" s="53">
        <f t="shared" si="7"/>
        <v>0.4083967528</v>
      </c>
      <c r="T116" s="56">
        <f t="shared" si="8"/>
        <v>-0.05239355818</v>
      </c>
      <c r="U116" s="23"/>
      <c r="V116" s="8"/>
      <c r="W116" s="1"/>
      <c r="X116" s="1"/>
      <c r="Y116" s="1"/>
    </row>
    <row r="117" ht="15.75" customHeight="1">
      <c r="A117" s="2"/>
      <c r="B117" s="26">
        <v>312.0</v>
      </c>
      <c r="C117" s="48">
        <v>25.781182931680245</v>
      </c>
      <c r="D117" s="48">
        <v>1.2229908362221487</v>
      </c>
      <c r="E117" s="48">
        <v>2.0129757312619123</v>
      </c>
      <c r="F117" s="49">
        <v>19359.096520611318</v>
      </c>
      <c r="G117" s="49">
        <v>-267.8788874173782</v>
      </c>
      <c r="H117" s="49">
        <v>501.3284445660786</v>
      </c>
      <c r="I117" s="30">
        <v>0.0</v>
      </c>
      <c r="J117" s="2"/>
      <c r="K117" s="26">
        <f t="shared" si="5"/>
        <v>312</v>
      </c>
      <c r="L117" s="45">
        <f t="shared" ref="L117:Q117" si="118">(C117-C$207)/C$209</f>
        <v>-1.105162653</v>
      </c>
      <c r="M117" s="45">
        <f t="shared" si="118"/>
        <v>-1.105659257</v>
      </c>
      <c r="N117" s="45">
        <f t="shared" si="118"/>
        <v>1.994811316</v>
      </c>
      <c r="O117" s="45">
        <f t="shared" si="118"/>
        <v>-0.7432187401</v>
      </c>
      <c r="P117" s="45">
        <f t="shared" si="118"/>
        <v>0.6431660277</v>
      </c>
      <c r="Q117" s="45">
        <f t="shared" si="118"/>
        <v>0.9223545603</v>
      </c>
      <c r="R117" s="30">
        <v>0.0</v>
      </c>
      <c r="S117" s="53">
        <f t="shared" si="7"/>
        <v>-0.9989609262</v>
      </c>
      <c r="T117" s="56">
        <f t="shared" si="8"/>
        <v>-1.388520063</v>
      </c>
      <c r="U117" s="23"/>
      <c r="V117" s="8"/>
      <c r="W117" s="1"/>
      <c r="X117" s="1"/>
      <c r="Y117" s="1"/>
    </row>
    <row r="118" ht="15.75" customHeight="1">
      <c r="A118" s="2"/>
      <c r="B118" s="26">
        <v>313.0</v>
      </c>
      <c r="C118" s="48">
        <v>40.111349183146686</v>
      </c>
      <c r="D118" s="48">
        <v>7.248553057286515</v>
      </c>
      <c r="E118" s="48">
        <v>0.5141822986832982</v>
      </c>
      <c r="F118" s="49">
        <v>61049.71591848738</v>
      </c>
      <c r="G118" s="49">
        <v>-8078.656037521141</v>
      </c>
      <c r="H118" s="49">
        <v>-17483.29431435614</v>
      </c>
      <c r="I118" s="30">
        <v>1.0</v>
      </c>
      <c r="J118" s="2"/>
      <c r="K118" s="26">
        <f t="shared" si="5"/>
        <v>313</v>
      </c>
      <c r="L118" s="45">
        <f t="shared" ref="L118:Q118" si="119">(C118-C$207)/C$209</f>
        <v>0.6282617738</v>
      </c>
      <c r="M118" s="45">
        <f t="shared" si="119"/>
        <v>-0.2373008502</v>
      </c>
      <c r="N118" s="45">
        <f t="shared" si="119"/>
        <v>-0.5164042251</v>
      </c>
      <c r="O118" s="45">
        <f t="shared" si="119"/>
        <v>0.3915289768</v>
      </c>
      <c r="P118" s="45">
        <f t="shared" si="119"/>
        <v>-1.217224966</v>
      </c>
      <c r="Q118" s="45">
        <f t="shared" si="119"/>
        <v>-1.538544038</v>
      </c>
      <c r="R118" s="30">
        <v>1.0</v>
      </c>
      <c r="S118" s="53">
        <f t="shared" si="7"/>
        <v>-0.6195625897</v>
      </c>
      <c r="T118" s="56">
        <f t="shared" si="8"/>
        <v>-1.973279104</v>
      </c>
      <c r="U118" s="23"/>
      <c r="V118" s="8"/>
      <c r="W118" s="1"/>
      <c r="X118" s="1"/>
      <c r="Y118" s="1"/>
    </row>
    <row r="119" ht="15.75" customHeight="1">
      <c r="A119" s="2"/>
      <c r="B119" s="26">
        <v>314.0</v>
      </c>
      <c r="C119" s="48">
        <v>22.208425276451745</v>
      </c>
      <c r="D119" s="48">
        <v>7.105741858998893</v>
      </c>
      <c r="E119" s="48">
        <v>0.07929681346533408</v>
      </c>
      <c r="F119" s="49">
        <v>32151.318768970476</v>
      </c>
      <c r="G119" s="49">
        <v>-1062.2992964415223</v>
      </c>
      <c r="H119" s="49">
        <v>-2443.3625353421785</v>
      </c>
      <c r="I119" s="30">
        <v>1.0</v>
      </c>
      <c r="J119" s="2"/>
      <c r="K119" s="26">
        <f t="shared" si="5"/>
        <v>314</v>
      </c>
      <c r="L119" s="45">
        <f t="shared" ref="L119:Q119" si="120">(C119-C$207)/C$209</f>
        <v>-1.537335266</v>
      </c>
      <c r="M119" s="45">
        <f t="shared" si="120"/>
        <v>-0.2578817189</v>
      </c>
      <c r="N119" s="45">
        <f t="shared" si="120"/>
        <v>-1.245051126</v>
      </c>
      <c r="O119" s="45">
        <f t="shared" si="120"/>
        <v>-0.3950362185</v>
      </c>
      <c r="P119" s="45">
        <f t="shared" si="120"/>
        <v>0.4539489311</v>
      </c>
      <c r="Q119" s="45">
        <f t="shared" si="120"/>
        <v>0.5194222329</v>
      </c>
      <c r="R119" s="30">
        <v>1.0</v>
      </c>
      <c r="S119" s="53">
        <f t="shared" si="7"/>
        <v>-0.1688114816</v>
      </c>
      <c r="T119" s="56">
        <f t="shared" si="8"/>
        <v>-1.21688204</v>
      </c>
      <c r="U119" s="23"/>
      <c r="V119" s="8"/>
      <c r="W119" s="1"/>
      <c r="X119" s="1"/>
      <c r="Y119" s="1"/>
    </row>
    <row r="120" ht="15.75" customHeight="1">
      <c r="A120" s="2"/>
      <c r="B120" s="26">
        <v>315.0</v>
      </c>
      <c r="C120" s="48">
        <v>30.425186466473317</v>
      </c>
      <c r="D120" s="48">
        <v>2.404187198036029</v>
      </c>
      <c r="E120" s="48">
        <v>0.13486276724828253</v>
      </c>
      <c r="F120" s="49">
        <v>23164.139988243598</v>
      </c>
      <c r="G120" s="49">
        <v>-826.5805128115319</v>
      </c>
      <c r="H120" s="49">
        <v>-3203.8090594831624</v>
      </c>
      <c r="I120" s="30">
        <v>0.0</v>
      </c>
      <c r="J120" s="2"/>
      <c r="K120" s="26">
        <f t="shared" si="5"/>
        <v>315</v>
      </c>
      <c r="L120" s="45">
        <f t="shared" ref="L120:Q120" si="121">(C120-C$207)/C$209</f>
        <v>-0.5434085867</v>
      </c>
      <c r="M120" s="45">
        <f t="shared" si="121"/>
        <v>-0.9354341805</v>
      </c>
      <c r="N120" s="45">
        <f t="shared" si="121"/>
        <v>-1.151950847</v>
      </c>
      <c r="O120" s="45">
        <f t="shared" si="121"/>
        <v>-0.6396519318</v>
      </c>
      <c r="P120" s="45">
        <f t="shared" si="121"/>
        <v>0.5100930374</v>
      </c>
      <c r="Q120" s="45">
        <f t="shared" si="121"/>
        <v>0.4153676853</v>
      </c>
      <c r="R120" s="30">
        <v>0.0</v>
      </c>
      <c r="S120" s="53">
        <f t="shared" si="7"/>
        <v>-0.8561355129</v>
      </c>
      <c r="T120" s="56">
        <f t="shared" si="8"/>
        <v>-1.193033976</v>
      </c>
      <c r="U120" s="23"/>
      <c r="V120" s="8"/>
      <c r="W120" s="1"/>
      <c r="X120" s="1"/>
      <c r="Y120" s="1"/>
    </row>
    <row r="121" ht="15.75" customHeight="1">
      <c r="A121" s="2"/>
      <c r="B121" s="26">
        <v>316.0</v>
      </c>
      <c r="C121" s="48">
        <v>25.50488507938563</v>
      </c>
      <c r="D121" s="48">
        <v>6.438743161059439</v>
      </c>
      <c r="E121" s="48">
        <v>1.052156324449524</v>
      </c>
      <c r="F121" s="49">
        <v>25686.041532085204</v>
      </c>
      <c r="G121" s="49">
        <v>-665.0629324992374</v>
      </c>
      <c r="H121" s="49">
        <v>-2279.2908895335</v>
      </c>
      <c r="I121" s="30">
        <v>0.0</v>
      </c>
      <c r="J121" s="2"/>
      <c r="K121" s="26">
        <f t="shared" si="5"/>
        <v>316</v>
      </c>
      <c r="L121" s="45">
        <f t="shared" ref="L121:Q121" si="122">(C121-C$207)/C$209</f>
        <v>-1.138584558</v>
      </c>
      <c r="M121" s="45">
        <f t="shared" si="122"/>
        <v>-0.3540045213</v>
      </c>
      <c r="N121" s="45">
        <f t="shared" si="122"/>
        <v>0.3849666409</v>
      </c>
      <c r="O121" s="45">
        <f t="shared" si="122"/>
        <v>-0.5710100632</v>
      </c>
      <c r="P121" s="45">
        <f t="shared" si="122"/>
        <v>0.5485637101</v>
      </c>
      <c r="Q121" s="45">
        <f t="shared" si="122"/>
        <v>0.5418727279</v>
      </c>
      <c r="R121" s="30">
        <v>0.0</v>
      </c>
      <c r="S121" s="53">
        <f t="shared" si="7"/>
        <v>-0.6369983007</v>
      </c>
      <c r="T121" s="56">
        <f t="shared" si="8"/>
        <v>-0.9731627042</v>
      </c>
      <c r="U121" s="23"/>
      <c r="V121" s="8"/>
      <c r="W121" s="1"/>
      <c r="X121" s="1"/>
      <c r="Y121" s="1"/>
    </row>
    <row r="122" ht="15.75" customHeight="1">
      <c r="A122" s="2"/>
      <c r="B122" s="26">
        <v>317.0</v>
      </c>
      <c r="C122" s="48">
        <v>36.182162915578346</v>
      </c>
      <c r="D122" s="48">
        <v>5.34339837960132</v>
      </c>
      <c r="E122" s="48">
        <v>1.8300267147100053</v>
      </c>
      <c r="F122" s="49">
        <v>30212.5417646675</v>
      </c>
      <c r="G122" s="49">
        <v>-3693.6169667464337</v>
      </c>
      <c r="H122" s="49">
        <v>-6360.6876177084505</v>
      </c>
      <c r="I122" s="30">
        <v>0.0</v>
      </c>
      <c r="J122" s="2"/>
      <c r="K122" s="26">
        <f t="shared" si="5"/>
        <v>317</v>
      </c>
      <c r="L122" s="45">
        <f t="shared" ref="L122:Q122" si="123">(C122-C$207)/C$209</f>
        <v>0.1529743741</v>
      </c>
      <c r="M122" s="45">
        <f t="shared" si="123"/>
        <v>-0.5118573182</v>
      </c>
      <c r="N122" s="45">
        <f t="shared" si="123"/>
        <v>1.688281808</v>
      </c>
      <c r="O122" s="45">
        <f t="shared" si="123"/>
        <v>-0.4478064294</v>
      </c>
      <c r="P122" s="45">
        <f t="shared" si="123"/>
        <v>-0.1727850803</v>
      </c>
      <c r="Q122" s="45">
        <f t="shared" si="123"/>
        <v>-0.01659900776</v>
      </c>
      <c r="R122" s="30">
        <v>0.0</v>
      </c>
      <c r="S122" s="53">
        <f t="shared" si="7"/>
        <v>-0.6744226746</v>
      </c>
      <c r="T122" s="56">
        <f t="shared" si="8"/>
        <v>-0.9960734615</v>
      </c>
      <c r="U122" s="23"/>
      <c r="V122" s="8"/>
      <c r="W122" s="1"/>
      <c r="X122" s="1"/>
      <c r="Y122" s="1"/>
    </row>
    <row r="123" ht="15.75" customHeight="1">
      <c r="A123" s="2"/>
      <c r="B123" s="26">
        <v>318.0</v>
      </c>
      <c r="C123" s="48">
        <v>45.421958204217944</v>
      </c>
      <c r="D123" s="48">
        <v>23.10444240776373</v>
      </c>
      <c r="E123" s="48">
        <v>0.6624103298495954</v>
      </c>
      <c r="F123" s="49">
        <v>106131.45576900005</v>
      </c>
      <c r="G123" s="49">
        <v>-7420.067497437898</v>
      </c>
      <c r="H123" s="49">
        <v>-10169.720093130718</v>
      </c>
      <c r="I123" s="30">
        <v>0.0</v>
      </c>
      <c r="J123" s="2"/>
      <c r="K123" s="26">
        <f t="shared" si="5"/>
        <v>318</v>
      </c>
      <c r="L123" s="45">
        <f t="shared" ref="L123:Q123" si="124">(C123-C$207)/C$209</f>
        <v>1.27065065</v>
      </c>
      <c r="M123" s="45">
        <f t="shared" si="124"/>
        <v>2.047729876</v>
      </c>
      <c r="N123" s="45">
        <f t="shared" si="124"/>
        <v>-0.2680494302</v>
      </c>
      <c r="O123" s="45">
        <f t="shared" si="124"/>
        <v>1.618577222</v>
      </c>
      <c r="P123" s="45">
        <f t="shared" si="124"/>
        <v>-1.060360653</v>
      </c>
      <c r="Q123" s="45">
        <f t="shared" si="124"/>
        <v>-0.5378021937</v>
      </c>
      <c r="R123" s="30">
        <v>0.0</v>
      </c>
      <c r="S123" s="53">
        <f t="shared" si="7"/>
        <v>2.310436422</v>
      </c>
      <c r="T123" s="56">
        <f t="shared" si="8"/>
        <v>3.338794901</v>
      </c>
      <c r="U123" s="23"/>
      <c r="V123" s="8"/>
      <c r="W123" s="1"/>
      <c r="X123" s="1"/>
      <c r="Y123" s="1"/>
    </row>
    <row r="124" ht="15.75" customHeight="1">
      <c r="A124" s="2"/>
      <c r="B124" s="26">
        <v>319.0</v>
      </c>
      <c r="C124" s="48">
        <v>34.728150794480285</v>
      </c>
      <c r="D124" s="48">
        <v>13.658931739337415</v>
      </c>
      <c r="E124" s="48">
        <v>0.3062361635221964</v>
      </c>
      <c r="F124" s="49">
        <v>55466.202393833475</v>
      </c>
      <c r="G124" s="49">
        <v>-789.7361560434988</v>
      </c>
      <c r="H124" s="49">
        <v>-364.5573690768638</v>
      </c>
      <c r="I124" s="30">
        <v>0.0</v>
      </c>
      <c r="J124" s="2"/>
      <c r="K124" s="26">
        <f t="shared" si="5"/>
        <v>319</v>
      </c>
      <c r="L124" s="45">
        <f t="shared" ref="L124:Q124" si="125">(C124-C$207)/C$209</f>
        <v>-0.02290775342</v>
      </c>
      <c r="M124" s="45">
        <f t="shared" si="125"/>
        <v>0.6865143915</v>
      </c>
      <c r="N124" s="45">
        <f t="shared" si="125"/>
        <v>-0.864816191</v>
      </c>
      <c r="O124" s="45">
        <f t="shared" si="125"/>
        <v>0.2395552399</v>
      </c>
      <c r="P124" s="45">
        <f t="shared" si="125"/>
        <v>0.518868721</v>
      </c>
      <c r="Q124" s="45">
        <f t="shared" si="125"/>
        <v>0.8038723873</v>
      </c>
      <c r="R124" s="30">
        <v>0.0</v>
      </c>
      <c r="S124" s="53">
        <f t="shared" si="7"/>
        <v>1.43851895</v>
      </c>
      <c r="T124" s="56">
        <f t="shared" si="8"/>
        <v>2.225902986</v>
      </c>
      <c r="U124" s="23"/>
      <c r="V124" s="8"/>
      <c r="W124" s="1"/>
      <c r="X124" s="1"/>
      <c r="Y124" s="1"/>
    </row>
    <row r="125" ht="15.75" customHeight="1">
      <c r="A125" s="2"/>
      <c r="B125" s="26">
        <v>320.0</v>
      </c>
      <c r="C125" s="48">
        <v>22.780048652296575</v>
      </c>
      <c r="D125" s="48">
        <v>0.1744934002569118</v>
      </c>
      <c r="E125" s="48">
        <v>1.4193278395328712</v>
      </c>
      <c r="F125" s="49">
        <v>24003.809181522767</v>
      </c>
      <c r="G125" s="49">
        <v>-734.6887615122567</v>
      </c>
      <c r="H125" s="49">
        <v>-2054.8676632171605</v>
      </c>
      <c r="I125" s="30">
        <v>0.0</v>
      </c>
      <c r="J125" s="2"/>
      <c r="K125" s="26">
        <f t="shared" si="5"/>
        <v>320</v>
      </c>
      <c r="L125" s="45">
        <f t="shared" ref="L125:Q125" si="126">(C125-C$207)/C$209</f>
        <v>-1.468189807</v>
      </c>
      <c r="M125" s="45">
        <f t="shared" si="126"/>
        <v>-1.256760769</v>
      </c>
      <c r="N125" s="45">
        <f t="shared" si="126"/>
        <v>1.000159365</v>
      </c>
      <c r="O125" s="45">
        <f t="shared" si="126"/>
        <v>-0.6167975652</v>
      </c>
      <c r="P125" s="45">
        <f t="shared" si="126"/>
        <v>0.5319800511</v>
      </c>
      <c r="Q125" s="45">
        <f t="shared" si="126"/>
        <v>0.5725813399</v>
      </c>
      <c r="R125" s="30">
        <v>0.0</v>
      </c>
      <c r="S125" s="53">
        <f t="shared" si="7"/>
        <v>-1.530826166</v>
      </c>
      <c r="T125" s="56">
        <f t="shared" si="8"/>
        <v>-2.237186751</v>
      </c>
      <c r="U125" s="23"/>
      <c r="V125" s="8"/>
      <c r="W125" s="1"/>
      <c r="X125" s="1"/>
      <c r="Y125" s="1"/>
    </row>
    <row r="126" ht="15.75" customHeight="1">
      <c r="A126" s="2"/>
      <c r="B126" s="26">
        <v>321.0</v>
      </c>
      <c r="C126" s="48">
        <v>31.153637812367997</v>
      </c>
      <c r="D126" s="48">
        <v>11.090193462077394</v>
      </c>
      <c r="E126" s="48">
        <v>0.03541459901994039</v>
      </c>
      <c r="F126" s="49">
        <v>47486.17805123362</v>
      </c>
      <c r="G126" s="49">
        <v>-5785.7277384532945</v>
      </c>
      <c r="H126" s="49">
        <v>-5960.1739486310435</v>
      </c>
      <c r="I126" s="30">
        <v>0.0</v>
      </c>
      <c r="J126" s="2"/>
      <c r="K126" s="26">
        <f t="shared" si="5"/>
        <v>321</v>
      </c>
      <c r="L126" s="45">
        <f t="shared" ref="L126:Q126" si="127">(C126-C$207)/C$209</f>
        <v>-0.4552926965</v>
      </c>
      <c r="M126" s="45">
        <f t="shared" si="127"/>
        <v>0.3163272793</v>
      </c>
      <c r="N126" s="45">
        <f t="shared" si="127"/>
        <v>-1.318575399</v>
      </c>
      <c r="O126" s="45">
        <f t="shared" si="127"/>
        <v>0.02235255652</v>
      </c>
      <c r="P126" s="45">
        <f t="shared" si="127"/>
        <v>-0.6710894055</v>
      </c>
      <c r="Q126" s="45">
        <f t="shared" si="127"/>
        <v>0.03820467314</v>
      </c>
      <c r="R126" s="30">
        <v>0.0</v>
      </c>
      <c r="S126" s="53">
        <f t="shared" si="7"/>
        <v>-0.4022494639</v>
      </c>
      <c r="T126" s="56">
        <f t="shared" si="8"/>
        <v>-0.7494975931</v>
      </c>
      <c r="U126" s="23"/>
      <c r="V126" s="8"/>
      <c r="W126" s="1"/>
      <c r="X126" s="1"/>
      <c r="Y126" s="1"/>
    </row>
    <row r="127" ht="15.75" customHeight="1">
      <c r="A127" s="2"/>
      <c r="B127" s="26">
        <v>322.0</v>
      </c>
      <c r="C127" s="48">
        <v>42.00401358799583</v>
      </c>
      <c r="D127" s="48">
        <v>32.63965470480399</v>
      </c>
      <c r="E127" s="48">
        <v>0.6195475162426355</v>
      </c>
      <c r="F127" s="49">
        <v>135739.09897361297</v>
      </c>
      <c r="G127" s="49">
        <v>-28423.555479245893</v>
      </c>
      <c r="H127" s="49">
        <v>-33438.8236074477</v>
      </c>
      <c r="I127" s="30">
        <v>1.0</v>
      </c>
      <c r="J127" s="2"/>
      <c r="K127" s="26">
        <f t="shared" si="5"/>
        <v>322</v>
      </c>
      <c r="L127" s="45">
        <f t="shared" ref="L127:Q127" si="128">(C127-C$207)/C$209</f>
        <v>0.8572047361</v>
      </c>
      <c r="M127" s="45">
        <f t="shared" si="128"/>
        <v>3.421872479</v>
      </c>
      <c r="N127" s="45">
        <f t="shared" si="128"/>
        <v>-0.3398657068</v>
      </c>
      <c r="O127" s="45">
        <f t="shared" si="128"/>
        <v>2.424446888</v>
      </c>
      <c r="P127" s="45">
        <f t="shared" si="128"/>
        <v>-6.063025449</v>
      </c>
      <c r="Q127" s="45">
        <f t="shared" si="128"/>
        <v>-3.721794707</v>
      </c>
      <c r="R127" s="30">
        <v>1.0</v>
      </c>
      <c r="S127" s="53">
        <f t="shared" si="7"/>
        <v>-0.73549676</v>
      </c>
      <c r="T127" s="56">
        <f t="shared" si="8"/>
        <v>-3.081296053</v>
      </c>
      <c r="U127" s="23"/>
      <c r="V127" s="8"/>
      <c r="W127" s="1"/>
      <c r="X127" s="1"/>
      <c r="Y127" s="1"/>
    </row>
    <row r="128" ht="15.75" customHeight="1">
      <c r="A128" s="2"/>
      <c r="B128" s="26">
        <v>323.0</v>
      </c>
      <c r="C128" s="48">
        <v>38.504222613618154</v>
      </c>
      <c r="D128" s="48">
        <v>14.249419574264428</v>
      </c>
      <c r="E128" s="48">
        <v>0.23887253180830517</v>
      </c>
      <c r="F128" s="49">
        <v>28179.077574465613</v>
      </c>
      <c r="G128" s="49">
        <v>-1161.241768671667</v>
      </c>
      <c r="H128" s="49">
        <v>-3523.6357829750286</v>
      </c>
      <c r="I128" s="30">
        <v>0.0</v>
      </c>
      <c r="J128" s="2"/>
      <c r="K128" s="26">
        <f t="shared" si="5"/>
        <v>323</v>
      </c>
      <c r="L128" s="45">
        <f t="shared" ref="L128:Q128" si="129">(C128-C$207)/C$209</f>
        <v>0.4338584149</v>
      </c>
      <c r="M128" s="45">
        <f t="shared" si="129"/>
        <v>0.7716110276</v>
      </c>
      <c r="N128" s="45">
        <f t="shared" si="129"/>
        <v>-0.9776833781</v>
      </c>
      <c r="O128" s="45">
        <f t="shared" si="129"/>
        <v>-0.5031538644</v>
      </c>
      <c r="P128" s="45">
        <f t="shared" si="129"/>
        <v>0.4303825586</v>
      </c>
      <c r="Q128" s="45">
        <f t="shared" si="129"/>
        <v>0.3716046803</v>
      </c>
      <c r="R128" s="30">
        <v>0.0</v>
      </c>
      <c r="S128" s="53">
        <f t="shared" si="7"/>
        <v>1.018323344</v>
      </c>
      <c r="T128" s="56">
        <f t="shared" si="8"/>
        <v>1.504302817</v>
      </c>
      <c r="U128" s="23"/>
      <c r="V128" s="8"/>
      <c r="W128" s="1"/>
      <c r="X128" s="1"/>
      <c r="Y128" s="1"/>
    </row>
    <row r="129" ht="15.75" customHeight="1">
      <c r="A129" s="2"/>
      <c r="B129" s="26">
        <v>324.0</v>
      </c>
      <c r="C129" s="48">
        <v>48.83351928298254</v>
      </c>
      <c r="D129" s="48">
        <v>18.39032584285934</v>
      </c>
      <c r="E129" s="48">
        <v>0.39903674724978977</v>
      </c>
      <c r="F129" s="49">
        <v>159470.79119194378</v>
      </c>
      <c r="G129" s="49">
        <v>-2000.5052634967788</v>
      </c>
      <c r="H129" s="49">
        <v>-7776.6066904892305</v>
      </c>
      <c r="I129" s="30">
        <v>0.0</v>
      </c>
      <c r="J129" s="2"/>
      <c r="K129" s="26">
        <f t="shared" si="5"/>
        <v>324</v>
      </c>
      <c r="L129" s="45">
        <f t="shared" ref="L129:Q129" si="130">(C129-C$207)/C$209</f>
        <v>1.683324391</v>
      </c>
      <c r="M129" s="45">
        <f t="shared" si="130"/>
        <v>1.368367088</v>
      </c>
      <c r="N129" s="45">
        <f t="shared" si="130"/>
        <v>-0.7093296089</v>
      </c>
      <c r="O129" s="45">
        <f t="shared" si="130"/>
        <v>3.070383167</v>
      </c>
      <c r="P129" s="45">
        <f t="shared" si="130"/>
        <v>0.2304846205</v>
      </c>
      <c r="Q129" s="45">
        <f t="shared" si="130"/>
        <v>-0.2103441482</v>
      </c>
      <c r="R129" s="30">
        <v>0.0</v>
      </c>
      <c r="S129" s="53">
        <f t="shared" si="7"/>
        <v>3.890584134</v>
      </c>
      <c r="T129" s="56">
        <f t="shared" si="8"/>
        <v>6.142215118</v>
      </c>
      <c r="U129" s="23"/>
      <c r="V129" s="8"/>
      <c r="W129" s="1"/>
      <c r="X129" s="1"/>
      <c r="Y129" s="1"/>
    </row>
    <row r="130" ht="15.75" customHeight="1">
      <c r="A130" s="2"/>
      <c r="B130" s="26">
        <v>325.0</v>
      </c>
      <c r="C130" s="48">
        <v>47.256949088748314</v>
      </c>
      <c r="D130" s="48">
        <v>22.771526658142925</v>
      </c>
      <c r="E130" s="48">
        <v>0.7450674085541596</v>
      </c>
      <c r="F130" s="49">
        <v>78771.89608224183</v>
      </c>
      <c r="G130" s="49">
        <v>-3112.985683608165</v>
      </c>
      <c r="H130" s="49">
        <v>-6374.777421936066</v>
      </c>
      <c r="I130" s="30">
        <v>0.0</v>
      </c>
      <c r="J130" s="2"/>
      <c r="K130" s="26">
        <f t="shared" si="5"/>
        <v>325</v>
      </c>
      <c r="L130" s="45">
        <f t="shared" ref="L130:Q130" si="131">(C130-C$207)/C$209</f>
        <v>1.492617233</v>
      </c>
      <c r="M130" s="45">
        <f t="shared" si="131"/>
        <v>1.999752578</v>
      </c>
      <c r="N130" s="45">
        <f t="shared" si="131"/>
        <v>-0.1295582038</v>
      </c>
      <c r="O130" s="45">
        <f t="shared" si="131"/>
        <v>0.8738965637</v>
      </c>
      <c r="P130" s="45">
        <f t="shared" si="131"/>
        <v>-0.03448882767</v>
      </c>
      <c r="Q130" s="45">
        <f t="shared" si="131"/>
        <v>-0.01852696477</v>
      </c>
      <c r="R130" s="30">
        <v>0.0</v>
      </c>
      <c r="S130" s="53">
        <f t="shared" si="7"/>
        <v>2.887913236</v>
      </c>
      <c r="T130" s="56">
        <f t="shared" si="8"/>
        <v>4.313250582</v>
      </c>
      <c r="U130" s="23"/>
      <c r="V130" s="8"/>
      <c r="W130" s="1"/>
      <c r="X130" s="1"/>
      <c r="Y130" s="1"/>
    </row>
    <row r="131" ht="15.75" customHeight="1">
      <c r="A131" s="2"/>
      <c r="B131" s="26">
        <v>326.0</v>
      </c>
      <c r="C131" s="48">
        <v>46.35423846601382</v>
      </c>
      <c r="D131" s="48">
        <v>11.239994337588538</v>
      </c>
      <c r="E131" s="48">
        <v>1.5373614092865673</v>
      </c>
      <c r="F131" s="49">
        <v>53443.782491611186</v>
      </c>
      <c r="G131" s="49">
        <v>-1318.3494269945538</v>
      </c>
      <c r="H131" s="49">
        <v>-13742.586836845423</v>
      </c>
      <c r="I131" s="30">
        <v>0.0</v>
      </c>
      <c r="J131" s="2"/>
      <c r="K131" s="26">
        <f t="shared" si="5"/>
        <v>326</v>
      </c>
      <c r="L131" s="45">
        <f t="shared" ref="L131:Q131" si="132">(C131-C$207)/C$209</f>
        <v>1.383422362</v>
      </c>
      <c r="M131" s="45">
        <f t="shared" si="132"/>
        <v>0.3379154473</v>
      </c>
      <c r="N131" s="45">
        <f t="shared" si="132"/>
        <v>1.197923599</v>
      </c>
      <c r="O131" s="45">
        <f t="shared" si="132"/>
        <v>0.1845084116</v>
      </c>
      <c r="P131" s="45">
        <f t="shared" si="132"/>
        <v>0.3929622524</v>
      </c>
      <c r="Q131" s="45">
        <f t="shared" si="132"/>
        <v>-1.02669</v>
      </c>
      <c r="R131" s="30">
        <v>0.0</v>
      </c>
      <c r="S131" s="53">
        <f t="shared" si="7"/>
        <v>0.8139584015</v>
      </c>
      <c r="T131" s="56">
        <f t="shared" si="8"/>
        <v>1.272118474</v>
      </c>
      <c r="U131" s="23"/>
      <c r="V131" s="8"/>
      <c r="W131" s="1"/>
      <c r="X131" s="1"/>
      <c r="Y131" s="1"/>
    </row>
    <row r="132" ht="15.75" customHeight="1">
      <c r="A132" s="2"/>
      <c r="B132" s="26">
        <v>327.0</v>
      </c>
      <c r="C132" s="48">
        <v>19.99320663852503</v>
      </c>
      <c r="D132" s="48">
        <v>5.821782475134307</v>
      </c>
      <c r="E132" s="48">
        <v>0.7723554852779732</v>
      </c>
      <c r="F132" s="49">
        <v>31315.754007393618</v>
      </c>
      <c r="G132" s="49">
        <v>-1257.5400675690541</v>
      </c>
      <c r="H132" s="49">
        <v>-2934.737510665147</v>
      </c>
      <c r="I132" s="30">
        <v>0.0</v>
      </c>
      <c r="J132" s="2"/>
      <c r="K132" s="26">
        <f t="shared" si="5"/>
        <v>327</v>
      </c>
      <c r="L132" s="45">
        <f t="shared" ref="L132:Q132" si="133">(C132-C$207)/C$209</f>
        <v>-1.805295458</v>
      </c>
      <c r="M132" s="45">
        <f t="shared" si="133"/>
        <v>-0.4429162242</v>
      </c>
      <c r="N132" s="45">
        <f t="shared" si="133"/>
        <v>-0.08383726529</v>
      </c>
      <c r="O132" s="45">
        <f t="shared" si="133"/>
        <v>-0.4177788694</v>
      </c>
      <c r="P132" s="45">
        <f t="shared" si="133"/>
        <v>0.407445982</v>
      </c>
      <c r="Q132" s="45">
        <f t="shared" si="133"/>
        <v>0.4521856829</v>
      </c>
      <c r="R132" s="30">
        <v>0.0</v>
      </c>
      <c r="S132" s="53">
        <f t="shared" si="7"/>
        <v>-1.150252766</v>
      </c>
      <c r="T132" s="56">
        <f t="shared" si="8"/>
        <v>-1.806358887</v>
      </c>
      <c r="U132" s="23"/>
      <c r="V132" s="8"/>
      <c r="W132" s="1"/>
      <c r="X132" s="1"/>
      <c r="Y132" s="1"/>
    </row>
    <row r="133" ht="15.75" customHeight="1">
      <c r="A133" s="2"/>
      <c r="B133" s="26">
        <v>328.0</v>
      </c>
      <c r="C133" s="48">
        <v>35.880374059952736</v>
      </c>
      <c r="D133" s="48">
        <v>14.319001446566178</v>
      </c>
      <c r="E133" s="48">
        <v>1.3015924891965582</v>
      </c>
      <c r="F133" s="49">
        <v>37658.111048794046</v>
      </c>
      <c r="G133" s="49">
        <v>-2162.523785080827</v>
      </c>
      <c r="H133" s="49">
        <v>-11673.482685520354</v>
      </c>
      <c r="I133" s="30">
        <v>0.0</v>
      </c>
      <c r="J133" s="2"/>
      <c r="K133" s="26">
        <f t="shared" si="5"/>
        <v>328</v>
      </c>
      <c r="L133" s="45">
        <f t="shared" ref="L133:Q133" si="134">(C133-C$207)/C$209</f>
        <v>0.1164689934</v>
      </c>
      <c r="M133" s="45">
        <f t="shared" si="134"/>
        <v>0.7816386402</v>
      </c>
      <c r="N133" s="45">
        <f t="shared" si="134"/>
        <v>0.8028947955</v>
      </c>
      <c r="O133" s="45">
        <f t="shared" si="134"/>
        <v>-0.2451507033</v>
      </c>
      <c r="P133" s="45">
        <f t="shared" si="134"/>
        <v>0.1918946323</v>
      </c>
      <c r="Q133" s="45">
        <f t="shared" si="134"/>
        <v>-0.743567269</v>
      </c>
      <c r="R133" s="30">
        <v>0.0</v>
      </c>
      <c r="S133" s="53">
        <f t="shared" si="7"/>
        <v>0.1780163723</v>
      </c>
      <c r="T133" s="56">
        <f t="shared" si="8"/>
        <v>0.1012842937</v>
      </c>
      <c r="U133" s="23"/>
      <c r="V133" s="8"/>
      <c r="W133" s="1"/>
      <c r="X133" s="1"/>
      <c r="Y133" s="1"/>
    </row>
    <row r="134" ht="15.75" customHeight="1">
      <c r="A134" s="2"/>
      <c r="B134" s="26">
        <v>329.0</v>
      </c>
      <c r="C134" s="48">
        <v>36.795674829936814</v>
      </c>
      <c r="D134" s="48">
        <v>8.82165249396559</v>
      </c>
      <c r="E134" s="48">
        <v>0.29440617065555036</v>
      </c>
      <c r="F134" s="49">
        <v>29431.672228848875</v>
      </c>
      <c r="G134" s="49">
        <v>-1400.9810241388868</v>
      </c>
      <c r="H134" s="49">
        <v>-2950.8425773949575</v>
      </c>
      <c r="I134" s="30">
        <v>0.0</v>
      </c>
      <c r="J134" s="2"/>
      <c r="K134" s="26">
        <f t="shared" si="5"/>
        <v>329</v>
      </c>
      <c r="L134" s="45">
        <f t="shared" ref="L134:Q134" si="135">(C134-C$207)/C$209</f>
        <v>0.2271868096</v>
      </c>
      <c r="M134" s="45">
        <f t="shared" si="135"/>
        <v>-0.01059766957</v>
      </c>
      <c r="N134" s="45">
        <f t="shared" si="135"/>
        <v>-0.8846372425</v>
      </c>
      <c r="O134" s="45">
        <f t="shared" si="135"/>
        <v>-0.4690603694</v>
      </c>
      <c r="P134" s="45">
        <f t="shared" si="135"/>
        <v>0.373280846</v>
      </c>
      <c r="Q134" s="45">
        <f t="shared" si="135"/>
        <v>0.4499819705</v>
      </c>
      <c r="R134" s="30">
        <v>0.0</v>
      </c>
      <c r="S134" s="53">
        <f t="shared" si="7"/>
        <v>0.3408853019</v>
      </c>
      <c r="T134" s="56">
        <f t="shared" si="8"/>
        <v>0.5707915872</v>
      </c>
      <c r="U134" s="23"/>
      <c r="V134" s="8"/>
      <c r="W134" s="1"/>
      <c r="X134" s="1"/>
      <c r="Y134" s="1"/>
    </row>
    <row r="135" ht="15.75" customHeight="1">
      <c r="A135" s="2"/>
      <c r="B135" s="26">
        <v>330.0</v>
      </c>
      <c r="C135" s="48">
        <v>30.07935495849508</v>
      </c>
      <c r="D135" s="48">
        <v>11.45121059417834</v>
      </c>
      <c r="E135" s="48">
        <v>1.2744170652996218</v>
      </c>
      <c r="F135" s="49">
        <v>22685.242775090606</v>
      </c>
      <c r="G135" s="49">
        <v>-33.27944809306567</v>
      </c>
      <c r="H135" s="49">
        <v>-423.16453596427925</v>
      </c>
      <c r="I135" s="30">
        <v>0.0</v>
      </c>
      <c r="J135" s="2"/>
      <c r="K135" s="26">
        <f t="shared" si="5"/>
        <v>330</v>
      </c>
      <c r="L135" s="45">
        <f t="shared" ref="L135:Q135" si="136">(C135-C$207)/C$209</f>
        <v>-0.5852415127</v>
      </c>
      <c r="M135" s="45">
        <f t="shared" si="136"/>
        <v>0.3683543351</v>
      </c>
      <c r="N135" s="45">
        <f t="shared" si="136"/>
        <v>0.7573626058</v>
      </c>
      <c r="O135" s="45">
        <f t="shared" si="136"/>
        <v>-0.652686699</v>
      </c>
      <c r="P135" s="45">
        <f t="shared" si="136"/>
        <v>0.6990435256</v>
      </c>
      <c r="Q135" s="45">
        <f t="shared" si="136"/>
        <v>0.7958529644</v>
      </c>
      <c r="R135" s="30">
        <v>0.0</v>
      </c>
      <c r="S135" s="53">
        <f t="shared" si="7"/>
        <v>0.4304467183</v>
      </c>
      <c r="T135" s="56">
        <f t="shared" si="8"/>
        <v>0.6253226134</v>
      </c>
      <c r="U135" s="23"/>
      <c r="V135" s="8"/>
      <c r="W135" s="1"/>
      <c r="X135" s="1"/>
      <c r="Y135" s="1"/>
    </row>
    <row r="136" ht="15.75" customHeight="1">
      <c r="A136" s="2"/>
      <c r="B136" s="26">
        <v>331.0</v>
      </c>
      <c r="C136" s="48">
        <v>44.280877871171356</v>
      </c>
      <c r="D136" s="48">
        <v>18.082021851771284</v>
      </c>
      <c r="E136" s="48">
        <v>1.8839270420242533</v>
      </c>
      <c r="F136" s="49">
        <v>45550.90898451972</v>
      </c>
      <c r="G136" s="49">
        <v>-1122.5365221408329</v>
      </c>
      <c r="H136" s="49">
        <v>-2546.4261441991703</v>
      </c>
      <c r="I136" s="30">
        <v>0.0</v>
      </c>
      <c r="J136" s="2"/>
      <c r="K136" s="26">
        <f t="shared" si="5"/>
        <v>331</v>
      </c>
      <c r="L136" s="45">
        <f t="shared" ref="L136:Q136" si="137">(C136-C$207)/C$209</f>
        <v>1.13262179</v>
      </c>
      <c r="M136" s="45">
        <f t="shared" si="137"/>
        <v>1.323936651</v>
      </c>
      <c r="N136" s="45">
        <f t="shared" si="137"/>
        <v>1.778591344</v>
      </c>
      <c r="O136" s="45">
        <f t="shared" si="137"/>
        <v>-0.03032217431</v>
      </c>
      <c r="P136" s="45">
        <f t="shared" si="137"/>
        <v>0.4396014738</v>
      </c>
      <c r="Q136" s="45">
        <f t="shared" si="137"/>
        <v>0.5053196802</v>
      </c>
      <c r="R136" s="30">
        <v>0.0</v>
      </c>
      <c r="S136" s="53">
        <f t="shared" si="7"/>
        <v>2.22128495</v>
      </c>
      <c r="T136" s="56">
        <f t="shared" si="8"/>
        <v>3.37115742</v>
      </c>
      <c r="U136" s="23"/>
      <c r="V136" s="8"/>
      <c r="W136" s="1"/>
      <c r="X136" s="1"/>
      <c r="Y136" s="1"/>
    </row>
    <row r="137" ht="15.75" customHeight="1">
      <c r="A137" s="2"/>
      <c r="B137" s="26">
        <v>332.0</v>
      </c>
      <c r="C137" s="48">
        <v>44.11040340136512</v>
      </c>
      <c r="D137" s="48">
        <v>27.768943364900338</v>
      </c>
      <c r="E137" s="48">
        <v>0.3952117391539519</v>
      </c>
      <c r="F137" s="49">
        <v>73705.23395838465</v>
      </c>
      <c r="G137" s="49">
        <v>-8805.523435006593</v>
      </c>
      <c r="H137" s="49">
        <v>-6160.211147040545</v>
      </c>
      <c r="I137" s="30">
        <v>0.0</v>
      </c>
      <c r="J137" s="2"/>
      <c r="K137" s="26">
        <f t="shared" si="5"/>
        <v>332</v>
      </c>
      <c r="L137" s="45">
        <f t="shared" ref="L137:Q137" si="138">(C137-C$207)/C$209</f>
        <v>1.112000633</v>
      </c>
      <c r="M137" s="45">
        <f t="shared" si="138"/>
        <v>2.719942438</v>
      </c>
      <c r="N137" s="45">
        <f t="shared" si="138"/>
        <v>-0.7157383771</v>
      </c>
      <c r="O137" s="45">
        <f t="shared" si="138"/>
        <v>0.7359906425</v>
      </c>
      <c r="P137" s="45">
        <f t="shared" si="138"/>
        <v>-1.390352113</v>
      </c>
      <c r="Q137" s="45">
        <f t="shared" si="138"/>
        <v>0.01083288627</v>
      </c>
      <c r="R137" s="30">
        <v>0.0</v>
      </c>
      <c r="S137" s="53">
        <f t="shared" si="7"/>
        <v>2.321040058</v>
      </c>
      <c r="T137" s="56">
        <f t="shared" si="8"/>
        <v>3.188414487</v>
      </c>
      <c r="U137" s="23"/>
      <c r="V137" s="8"/>
      <c r="W137" s="1"/>
      <c r="X137" s="1"/>
      <c r="Y137" s="1"/>
    </row>
    <row r="138" ht="15.75" customHeight="1">
      <c r="A138" s="2"/>
      <c r="B138" s="26">
        <v>333.0</v>
      </c>
      <c r="C138" s="48">
        <v>28.14911026671096</v>
      </c>
      <c r="D138" s="48">
        <v>9.860015234311525</v>
      </c>
      <c r="E138" s="48">
        <v>0.23780957282667098</v>
      </c>
      <c r="F138" s="49">
        <v>38970.4187939514</v>
      </c>
      <c r="G138" s="49">
        <v>-4145.242509014438</v>
      </c>
      <c r="H138" s="49">
        <v>-4004.470389349123</v>
      </c>
      <c r="I138" s="30">
        <v>0.0</v>
      </c>
      <c r="J138" s="2"/>
      <c r="K138" s="26">
        <f t="shared" si="5"/>
        <v>333</v>
      </c>
      <c r="L138" s="45">
        <f t="shared" ref="L138:Q138" si="139">(C138-C$207)/C$209</f>
        <v>-0.8187303111</v>
      </c>
      <c r="M138" s="45">
        <f t="shared" si="139"/>
        <v>0.139043307</v>
      </c>
      <c r="N138" s="45">
        <f t="shared" si="139"/>
        <v>-0.9794643568</v>
      </c>
      <c r="O138" s="45">
        <f t="shared" si="139"/>
        <v>-0.2094319196</v>
      </c>
      <c r="P138" s="45">
        <f t="shared" si="139"/>
        <v>-0.2803544137</v>
      </c>
      <c r="Q138" s="45">
        <f t="shared" si="139"/>
        <v>0.3058104057</v>
      </c>
      <c r="R138" s="30">
        <v>0.0</v>
      </c>
      <c r="S138" s="53">
        <f t="shared" si="7"/>
        <v>-0.497341263</v>
      </c>
      <c r="T138" s="56">
        <f t="shared" si="8"/>
        <v>-0.8636629317</v>
      </c>
      <c r="U138" s="23"/>
      <c r="V138" s="8"/>
      <c r="W138" s="1"/>
      <c r="X138" s="1"/>
      <c r="Y138" s="1"/>
    </row>
    <row r="139" ht="15.75" customHeight="1">
      <c r="A139" s="2"/>
      <c r="B139" s="26">
        <v>334.0</v>
      </c>
      <c r="C139" s="48">
        <v>18.91565850351143</v>
      </c>
      <c r="D139" s="48">
        <v>0.2564300150310504</v>
      </c>
      <c r="E139" s="48">
        <v>0.10129923673975706</v>
      </c>
      <c r="F139" s="49">
        <v>35812.1355708273</v>
      </c>
      <c r="G139" s="49">
        <v>-1544.6898434411692</v>
      </c>
      <c r="H139" s="49">
        <v>-6056.73419395136</v>
      </c>
      <c r="I139" s="30">
        <v>1.0</v>
      </c>
      <c r="J139" s="2"/>
      <c r="K139" s="26">
        <f t="shared" si="5"/>
        <v>334</v>
      </c>
      <c r="L139" s="45">
        <f t="shared" ref="L139:Q139" si="140">(C139-C$207)/C$209</f>
        <v>-1.935639254</v>
      </c>
      <c r="M139" s="45">
        <f t="shared" si="140"/>
        <v>-1.244952685</v>
      </c>
      <c r="N139" s="45">
        <f t="shared" si="140"/>
        <v>-1.208186254</v>
      </c>
      <c r="O139" s="45">
        <f t="shared" si="140"/>
        <v>-0.2953950146</v>
      </c>
      <c r="P139" s="45">
        <f t="shared" si="140"/>
        <v>0.3390519098</v>
      </c>
      <c r="Q139" s="45">
        <f t="shared" si="140"/>
        <v>0.02499199832</v>
      </c>
      <c r="R139" s="30">
        <v>1.0</v>
      </c>
      <c r="S139" s="53">
        <f t="shared" si="7"/>
        <v>-1.45390873</v>
      </c>
      <c r="T139" s="56">
        <f t="shared" si="8"/>
        <v>-3.111943045</v>
      </c>
      <c r="U139" s="23"/>
      <c r="V139" s="8"/>
      <c r="W139" s="1"/>
      <c r="X139" s="1"/>
      <c r="Y139" s="1"/>
    </row>
    <row r="140" ht="15.75" customHeight="1">
      <c r="A140" s="2"/>
      <c r="B140" s="26">
        <v>335.0</v>
      </c>
      <c r="C140" s="48">
        <v>38.6872415829404</v>
      </c>
      <c r="D140" s="48">
        <v>13.821473323658845</v>
      </c>
      <c r="E140" s="48">
        <v>0.025730040914102126</v>
      </c>
      <c r="F140" s="49">
        <v>45549.219243912055</v>
      </c>
      <c r="G140" s="49">
        <v>-5726.347840280092</v>
      </c>
      <c r="H140" s="49">
        <v>-6517.017414145848</v>
      </c>
      <c r="I140" s="30">
        <v>1.0</v>
      </c>
      <c r="J140" s="2"/>
      <c r="K140" s="26">
        <f t="shared" si="5"/>
        <v>335</v>
      </c>
      <c r="L140" s="45">
        <f t="shared" ref="L140:Q140" si="141">(C140-C$207)/C$209</f>
        <v>0.4559969963</v>
      </c>
      <c r="M140" s="45">
        <f t="shared" si="141"/>
        <v>0.709938654</v>
      </c>
      <c r="N140" s="45">
        <f t="shared" si="141"/>
        <v>-1.334801793</v>
      </c>
      <c r="O140" s="45">
        <f t="shared" si="141"/>
        <v>-0.03036816618</v>
      </c>
      <c r="P140" s="45">
        <f t="shared" si="141"/>
        <v>-0.6569461486</v>
      </c>
      <c r="Q140" s="45">
        <f t="shared" si="141"/>
        <v>-0.03799015853</v>
      </c>
      <c r="R140" s="30">
        <v>1.0</v>
      </c>
      <c r="S140" s="53">
        <f t="shared" si="7"/>
        <v>0.9708695043</v>
      </c>
      <c r="T140" s="56">
        <f t="shared" si="8"/>
        <v>0.440631177</v>
      </c>
      <c r="U140" s="23"/>
      <c r="V140" s="8"/>
      <c r="W140" s="1"/>
      <c r="X140" s="1"/>
      <c r="Y140" s="1"/>
    </row>
    <row r="141" ht="15.75" customHeight="1">
      <c r="A141" s="2"/>
      <c r="B141" s="26">
        <v>336.0</v>
      </c>
      <c r="C141" s="48">
        <v>31.916367740915263</v>
      </c>
      <c r="D141" s="48">
        <v>1.8706548951093422</v>
      </c>
      <c r="E141" s="48">
        <v>0.5953593137007273</v>
      </c>
      <c r="F141" s="49">
        <v>30808.590141857236</v>
      </c>
      <c r="G141" s="49">
        <v>-2953.1416136365124</v>
      </c>
      <c r="H141" s="49">
        <v>-9665.819870891026</v>
      </c>
      <c r="I141" s="30">
        <v>0.0</v>
      </c>
      <c r="J141" s="2"/>
      <c r="K141" s="26">
        <f t="shared" si="5"/>
        <v>336</v>
      </c>
      <c r="L141" s="45">
        <f t="shared" ref="L141:Q141" si="142">(C141-C$207)/C$209</f>
        <v>-0.3630303552</v>
      </c>
      <c r="M141" s="45">
        <f t="shared" si="142"/>
        <v>-1.012322817</v>
      </c>
      <c r="N141" s="45">
        <f t="shared" si="142"/>
        <v>-0.3803928327</v>
      </c>
      <c r="O141" s="45">
        <f t="shared" si="142"/>
        <v>-0.4315830068</v>
      </c>
      <c r="P141" s="45">
        <f t="shared" si="142"/>
        <v>0.003583244094</v>
      </c>
      <c r="Q141" s="45">
        <f t="shared" si="142"/>
        <v>-0.4688517705</v>
      </c>
      <c r="R141" s="30">
        <v>0.0</v>
      </c>
      <c r="S141" s="53">
        <f t="shared" si="7"/>
        <v>-1.515171245</v>
      </c>
      <c r="T141" s="56">
        <f t="shared" si="8"/>
        <v>-2.272204705</v>
      </c>
      <c r="U141" s="23"/>
      <c r="V141" s="8"/>
      <c r="W141" s="1"/>
      <c r="X141" s="1"/>
      <c r="Y141" s="1"/>
    </row>
    <row r="142" ht="15.75" customHeight="1">
      <c r="A142" s="2"/>
      <c r="B142" s="26">
        <v>337.0</v>
      </c>
      <c r="C142" s="48">
        <v>31.92573175051388</v>
      </c>
      <c r="D142" s="48">
        <v>6.347472276365615</v>
      </c>
      <c r="E142" s="48">
        <v>0.6970440122319099</v>
      </c>
      <c r="F142" s="49">
        <v>30535.22324084063</v>
      </c>
      <c r="G142" s="49">
        <v>-5066.686286012935</v>
      </c>
      <c r="H142" s="49">
        <v>-4061.8865756703653</v>
      </c>
      <c r="I142" s="30">
        <v>1.0</v>
      </c>
      <c r="J142" s="2"/>
      <c r="K142" s="26">
        <f t="shared" si="5"/>
        <v>337</v>
      </c>
      <c r="L142" s="45">
        <f t="shared" ref="L142:Q142" si="143">(C142-C$207)/C$209</f>
        <v>-0.3618976535</v>
      </c>
      <c r="M142" s="45">
        <f t="shared" si="143"/>
        <v>-0.3671577902</v>
      </c>
      <c r="N142" s="45">
        <f t="shared" si="143"/>
        <v>-0.2100209924</v>
      </c>
      <c r="O142" s="45">
        <f t="shared" si="143"/>
        <v>-0.4390235887</v>
      </c>
      <c r="P142" s="45">
        <f t="shared" si="143"/>
        <v>-0.4998262628</v>
      </c>
      <c r="Q142" s="45">
        <f t="shared" si="143"/>
        <v>0.2979539488</v>
      </c>
      <c r="R142" s="30">
        <v>1.0</v>
      </c>
      <c r="S142" s="53">
        <f t="shared" si="7"/>
        <v>-0.2770444763</v>
      </c>
      <c r="T142" s="56">
        <f t="shared" si="8"/>
        <v>-1.369951346</v>
      </c>
      <c r="U142" s="23"/>
      <c r="V142" s="8"/>
      <c r="W142" s="1"/>
      <c r="X142" s="1"/>
      <c r="Y142" s="1"/>
    </row>
    <row r="143" ht="15.75" customHeight="1">
      <c r="A143" s="2"/>
      <c r="B143" s="26">
        <v>338.0</v>
      </c>
      <c r="C143" s="48">
        <v>32.843179894403555</v>
      </c>
      <c r="D143" s="48">
        <v>10.637822799578045</v>
      </c>
      <c r="E143" s="48">
        <v>0.7919747116226667</v>
      </c>
      <c r="F143" s="49">
        <v>26949.02490583479</v>
      </c>
      <c r="G143" s="49">
        <v>-786.3073062927926</v>
      </c>
      <c r="H143" s="49">
        <v>-521.5441551830597</v>
      </c>
      <c r="I143" s="30">
        <v>0.0</v>
      </c>
      <c r="J143" s="2"/>
      <c r="K143" s="26">
        <f t="shared" si="5"/>
        <v>338</v>
      </c>
      <c r="L143" s="45">
        <f t="shared" ref="L143:Q143" si="144">(C143-C$207)/C$209</f>
        <v>-0.2509200839</v>
      </c>
      <c r="M143" s="45">
        <f t="shared" si="144"/>
        <v>0.2511350444</v>
      </c>
      <c r="N143" s="45">
        <f t="shared" si="144"/>
        <v>-0.05096541982</v>
      </c>
      <c r="O143" s="45">
        <f t="shared" si="144"/>
        <v>-0.5366338049</v>
      </c>
      <c r="P143" s="45">
        <f t="shared" si="144"/>
        <v>0.5196854133</v>
      </c>
      <c r="Q143" s="45">
        <f t="shared" si="144"/>
        <v>0.7823913383</v>
      </c>
      <c r="R143" s="30">
        <v>0.0</v>
      </c>
      <c r="S143" s="53">
        <f t="shared" si="7"/>
        <v>0.497065001</v>
      </c>
      <c r="T143" s="56">
        <f t="shared" si="8"/>
        <v>0.7656579072</v>
      </c>
      <c r="U143" s="23"/>
      <c r="V143" s="8"/>
      <c r="W143" s="1"/>
      <c r="X143" s="1"/>
      <c r="Y143" s="1"/>
    </row>
    <row r="144" ht="15.75" customHeight="1">
      <c r="A144" s="2"/>
      <c r="B144" s="26">
        <v>339.0</v>
      </c>
      <c r="C144" s="48">
        <v>28.82176248142718</v>
      </c>
      <c r="D144" s="48">
        <v>5.357978045006342</v>
      </c>
      <c r="E144" s="48">
        <v>1.4463253937861935</v>
      </c>
      <c r="F144" s="49">
        <v>75578.18526716303</v>
      </c>
      <c r="G144" s="49">
        <v>-6242.686333836666</v>
      </c>
      <c r="H144" s="49">
        <v>-23220.362708116714</v>
      </c>
      <c r="I144" s="30">
        <v>1.0</v>
      </c>
      <c r="J144" s="2"/>
      <c r="K144" s="26">
        <f t="shared" si="5"/>
        <v>339</v>
      </c>
      <c r="L144" s="45">
        <f t="shared" ref="L144:Q144" si="145">(C144-C$207)/C$209</f>
        <v>-0.7373640688</v>
      </c>
      <c r="M144" s="45">
        <f t="shared" si="145"/>
        <v>-0.5097562072</v>
      </c>
      <c r="N144" s="45">
        <f t="shared" si="145"/>
        <v>1.045393536</v>
      </c>
      <c r="O144" s="45">
        <f t="shared" si="145"/>
        <v>0.78696919</v>
      </c>
      <c r="P144" s="45">
        <f t="shared" si="145"/>
        <v>-0.7799289793</v>
      </c>
      <c r="Q144" s="45">
        <f t="shared" si="145"/>
        <v>-2.323567097</v>
      </c>
      <c r="R144" s="30">
        <v>1.0</v>
      </c>
      <c r="S144" s="53">
        <f t="shared" si="7"/>
        <v>-1.614651728</v>
      </c>
      <c r="T144" s="56">
        <f t="shared" si="8"/>
        <v>-3.563647162</v>
      </c>
      <c r="U144" s="23"/>
      <c r="V144" s="8"/>
      <c r="W144" s="1"/>
      <c r="X144" s="1"/>
      <c r="Y144" s="1"/>
    </row>
    <row r="145" ht="15.75" customHeight="1">
      <c r="A145" s="2"/>
      <c r="B145" s="26">
        <v>340.0</v>
      </c>
      <c r="C145" s="48">
        <v>59.19982013911828</v>
      </c>
      <c r="D145" s="48">
        <v>18.39760229287525</v>
      </c>
      <c r="E145" s="48">
        <v>0.7700734752064439</v>
      </c>
      <c r="F145" s="49">
        <v>77925.1464360413</v>
      </c>
      <c r="G145" s="49">
        <v>-8883.190960059044</v>
      </c>
      <c r="H145" s="49">
        <v>-15816.709102552744</v>
      </c>
      <c r="I145" s="30">
        <v>0.0</v>
      </c>
      <c r="J145" s="2"/>
      <c r="K145" s="26">
        <f t="shared" si="5"/>
        <v>340</v>
      </c>
      <c r="L145" s="45">
        <f t="shared" ref="L145:Q145" si="146">(C145-C$207)/C$209</f>
        <v>2.937266516</v>
      </c>
      <c r="M145" s="45">
        <f t="shared" si="146"/>
        <v>1.369415715</v>
      </c>
      <c r="N145" s="45">
        <f t="shared" si="146"/>
        <v>-0.08766075359</v>
      </c>
      <c r="O145" s="45">
        <f t="shared" si="146"/>
        <v>0.8508494792</v>
      </c>
      <c r="P145" s="45">
        <f t="shared" si="146"/>
        <v>-1.408851163</v>
      </c>
      <c r="Q145" s="45">
        <f t="shared" si="146"/>
        <v>-1.310499376</v>
      </c>
      <c r="R145" s="30">
        <v>0.0</v>
      </c>
      <c r="S145" s="53">
        <f t="shared" si="7"/>
        <v>1.668321059</v>
      </c>
      <c r="T145" s="56">
        <f t="shared" si="8"/>
        <v>2.43818117</v>
      </c>
      <c r="U145" s="23"/>
      <c r="V145" s="8"/>
      <c r="W145" s="1"/>
      <c r="X145" s="1"/>
      <c r="Y145" s="1"/>
    </row>
    <row r="146" ht="15.75" customHeight="1">
      <c r="A146" s="2"/>
      <c r="B146" s="26">
        <v>341.0</v>
      </c>
      <c r="C146" s="48">
        <v>23.551043286094185</v>
      </c>
      <c r="D146" s="48">
        <v>6.202120264691578</v>
      </c>
      <c r="E146" s="48">
        <v>0.07293341119343062</v>
      </c>
      <c r="F146" s="49">
        <v>19433.28713666156</v>
      </c>
      <c r="G146" s="49">
        <v>-1545.1936542955714</v>
      </c>
      <c r="H146" s="49">
        <v>-2135.0807116607775</v>
      </c>
      <c r="I146" s="30">
        <v>0.0</v>
      </c>
      <c r="J146" s="2"/>
      <c r="K146" s="26">
        <f t="shared" si="5"/>
        <v>341</v>
      </c>
      <c r="L146" s="45">
        <f t="shared" ref="L146:Q146" si="147">(C146-C$207)/C$209</f>
        <v>-1.37492774</v>
      </c>
      <c r="M146" s="45">
        <f t="shared" si="147"/>
        <v>-0.3881048216</v>
      </c>
      <c r="N146" s="45">
        <f t="shared" si="147"/>
        <v>-1.255712951</v>
      </c>
      <c r="O146" s="45">
        <f t="shared" si="147"/>
        <v>-0.7411993978</v>
      </c>
      <c r="P146" s="45">
        <f t="shared" si="147"/>
        <v>0.3389319108</v>
      </c>
      <c r="Q146" s="45">
        <f t="shared" si="147"/>
        <v>0.561605509</v>
      </c>
      <c r="R146" s="30">
        <v>0.0</v>
      </c>
      <c r="S146" s="53">
        <f t="shared" si="7"/>
        <v>-1.020432447</v>
      </c>
      <c r="T146" s="56">
        <f t="shared" si="8"/>
        <v>-1.603694539</v>
      </c>
      <c r="U146" s="23"/>
      <c r="V146" s="8"/>
      <c r="W146" s="1"/>
      <c r="X146" s="1"/>
      <c r="Y146" s="1"/>
    </row>
    <row r="147" ht="15.75" customHeight="1">
      <c r="A147" s="2"/>
      <c r="B147" s="26">
        <v>342.0</v>
      </c>
      <c r="C147" s="48">
        <v>23.4687834981533</v>
      </c>
      <c r="D147" s="48">
        <v>0.04775389075444116</v>
      </c>
      <c r="E147" s="48">
        <v>0.8062560071233816</v>
      </c>
      <c r="F147" s="49">
        <v>16045.671084920335</v>
      </c>
      <c r="G147" s="49">
        <v>-373.20895145130453</v>
      </c>
      <c r="H147" s="49">
        <v>-2354.5482694906505</v>
      </c>
      <c r="I147" s="30">
        <v>0.0</v>
      </c>
      <c r="J147" s="2"/>
      <c r="K147" s="26">
        <f t="shared" si="5"/>
        <v>342</v>
      </c>
      <c r="L147" s="45">
        <f t="shared" ref="L147:Q147" si="148">(C147-C$207)/C$209</f>
        <v>-1.384878157</v>
      </c>
      <c r="M147" s="45">
        <f t="shared" si="148"/>
        <v>-1.275025508</v>
      </c>
      <c r="N147" s="45">
        <f t="shared" si="148"/>
        <v>-0.0270372317</v>
      </c>
      <c r="O147" s="45">
        <f t="shared" si="148"/>
        <v>-0.8334045421</v>
      </c>
      <c r="P147" s="45">
        <f t="shared" si="148"/>
        <v>0.6180782421</v>
      </c>
      <c r="Q147" s="45">
        <f t="shared" si="148"/>
        <v>0.5315749984</v>
      </c>
      <c r="R147" s="30">
        <v>0.0</v>
      </c>
      <c r="S147" s="53">
        <f t="shared" si="7"/>
        <v>-1.597446806</v>
      </c>
      <c r="T147" s="56">
        <f t="shared" si="8"/>
        <v>-2.343654966</v>
      </c>
      <c r="U147" s="23"/>
      <c r="V147" s="8"/>
      <c r="W147" s="1"/>
      <c r="X147" s="1"/>
      <c r="Y147" s="1"/>
    </row>
    <row r="148" ht="15.75" customHeight="1">
      <c r="A148" s="2"/>
      <c r="B148" s="26">
        <v>343.0</v>
      </c>
      <c r="C148" s="48">
        <v>37.30657558597376</v>
      </c>
      <c r="D148" s="48">
        <v>4.48983817954461</v>
      </c>
      <c r="E148" s="48">
        <v>0.7347956435323769</v>
      </c>
      <c r="F148" s="49">
        <v>31273.449018110583</v>
      </c>
      <c r="G148" s="49">
        <v>-2728.2031874190675</v>
      </c>
      <c r="H148" s="49">
        <v>-10611.591957425639</v>
      </c>
      <c r="I148" s="30">
        <v>0.0</v>
      </c>
      <c r="J148" s="2"/>
      <c r="K148" s="26">
        <f t="shared" si="5"/>
        <v>343</v>
      </c>
      <c r="L148" s="45">
        <f t="shared" ref="L148:Q148" si="149">(C148-C$207)/C$209</f>
        <v>0.2889870592</v>
      </c>
      <c r="M148" s="45">
        <f t="shared" si="149"/>
        <v>-0.6348659518</v>
      </c>
      <c r="N148" s="45">
        <f t="shared" si="149"/>
        <v>-0.146768458</v>
      </c>
      <c r="O148" s="45">
        <f t="shared" si="149"/>
        <v>-0.4189303393</v>
      </c>
      <c r="P148" s="45">
        <f t="shared" si="149"/>
        <v>0.05715965707</v>
      </c>
      <c r="Q148" s="45">
        <f t="shared" si="149"/>
        <v>-0.5982650605</v>
      </c>
      <c r="R148" s="30">
        <v>0.0</v>
      </c>
      <c r="S148" s="53">
        <f t="shared" si="7"/>
        <v>-0.878778674</v>
      </c>
      <c r="T148" s="56">
        <f t="shared" si="8"/>
        <v>-1.305914635</v>
      </c>
      <c r="U148" s="23"/>
      <c r="V148" s="8"/>
      <c r="W148" s="1"/>
      <c r="X148" s="1"/>
      <c r="Y148" s="1"/>
    </row>
    <row r="149" ht="15.75" customHeight="1">
      <c r="A149" s="2"/>
      <c r="B149" s="26">
        <v>344.0</v>
      </c>
      <c r="C149" s="48">
        <v>41.453208695940624</v>
      </c>
      <c r="D149" s="48">
        <v>10.057118125111089</v>
      </c>
      <c r="E149" s="48">
        <v>1.5539670712999765</v>
      </c>
      <c r="F149" s="49">
        <v>34535.78648427353</v>
      </c>
      <c r="G149" s="49">
        <v>-1382.311749106241</v>
      </c>
      <c r="H149" s="49">
        <v>-4514.596979354861</v>
      </c>
      <c r="I149" s="30">
        <v>0.0</v>
      </c>
      <c r="J149" s="2"/>
      <c r="K149" s="26">
        <f t="shared" si="5"/>
        <v>344</v>
      </c>
      <c r="L149" s="45">
        <f t="shared" ref="L149:Q149" si="150">(C149-C$207)/C$209</f>
        <v>0.79057755</v>
      </c>
      <c r="M149" s="45">
        <f t="shared" si="150"/>
        <v>0.1674482833</v>
      </c>
      <c r="N149" s="45">
        <f t="shared" si="150"/>
        <v>1.225746243</v>
      </c>
      <c r="O149" s="45">
        <f t="shared" si="150"/>
        <v>-0.3301350648</v>
      </c>
      <c r="P149" s="45">
        <f t="shared" si="150"/>
        <v>0.377727542</v>
      </c>
      <c r="Q149" s="45">
        <f t="shared" si="150"/>
        <v>0.2360080069</v>
      </c>
      <c r="R149" s="30">
        <v>0.0</v>
      </c>
      <c r="S149" s="53">
        <f t="shared" si="7"/>
        <v>0.7700930329</v>
      </c>
      <c r="T149" s="56">
        <f t="shared" si="8"/>
        <v>1.241626317</v>
      </c>
      <c r="U149" s="23"/>
      <c r="V149" s="8"/>
      <c r="W149" s="1"/>
      <c r="X149" s="1"/>
      <c r="Y149" s="1"/>
    </row>
    <row r="150" ht="15.75" customHeight="1">
      <c r="A150" s="2"/>
      <c r="B150" s="26">
        <v>345.0</v>
      </c>
      <c r="C150" s="48">
        <v>29.498426335775402</v>
      </c>
      <c r="D150" s="48">
        <v>1.8099107284095899</v>
      </c>
      <c r="E150" s="48">
        <v>0.510815730344596</v>
      </c>
      <c r="F150" s="49">
        <v>36931.51072164931</v>
      </c>
      <c r="G150" s="49">
        <v>-3147.7087016145233</v>
      </c>
      <c r="H150" s="49">
        <v>-8909.45785221392</v>
      </c>
      <c r="I150" s="30">
        <v>0.0</v>
      </c>
      <c r="J150" s="2"/>
      <c r="K150" s="26">
        <f t="shared" si="5"/>
        <v>345</v>
      </c>
      <c r="L150" s="45">
        <f t="shared" ref="L150:Q150" si="151">(C150-C$207)/C$209</f>
        <v>-0.6555125652</v>
      </c>
      <c r="M150" s="45">
        <f t="shared" si="151"/>
        <v>-1.021076806</v>
      </c>
      <c r="N150" s="45">
        <f t="shared" si="151"/>
        <v>-0.5220448814</v>
      </c>
      <c r="O150" s="45">
        <f t="shared" si="151"/>
        <v>-0.2649275278</v>
      </c>
      <c r="P150" s="45">
        <f t="shared" si="151"/>
        <v>-0.04275924542</v>
      </c>
      <c r="Q150" s="45">
        <f t="shared" si="151"/>
        <v>-0.36535612</v>
      </c>
      <c r="R150" s="30">
        <v>0.0</v>
      </c>
      <c r="S150" s="53">
        <f t="shared" si="7"/>
        <v>-1.562940879</v>
      </c>
      <c r="T150" s="56">
        <f t="shared" si="8"/>
        <v>-2.349632264</v>
      </c>
      <c r="U150" s="23"/>
      <c r="V150" s="8"/>
      <c r="W150" s="1"/>
      <c r="X150" s="1"/>
      <c r="Y150" s="1"/>
    </row>
    <row r="151" ht="15.75" customHeight="1">
      <c r="A151" s="2"/>
      <c r="B151" s="26">
        <v>346.0</v>
      </c>
      <c r="C151" s="48">
        <v>30.753525089382872</v>
      </c>
      <c r="D151" s="48">
        <v>5.3332963404562745</v>
      </c>
      <c r="E151" s="48">
        <v>0.895249982092297</v>
      </c>
      <c r="F151" s="49">
        <v>33179.50709905374</v>
      </c>
      <c r="G151" s="49">
        <v>-6568.835026194135</v>
      </c>
      <c r="H151" s="49">
        <v>-7792.150182553352</v>
      </c>
      <c r="I151" s="30">
        <v>1.0</v>
      </c>
      <c r="J151" s="2"/>
      <c r="K151" s="26">
        <f t="shared" si="5"/>
        <v>346</v>
      </c>
      <c r="L151" s="45">
        <f t="shared" ref="L151:Q151" si="152">(C151-C$207)/C$209</f>
        <v>-0.5036916582</v>
      </c>
      <c r="M151" s="45">
        <f t="shared" si="152"/>
        <v>-0.5133131476</v>
      </c>
      <c r="N151" s="45">
        <f t="shared" si="152"/>
        <v>0.1220714101</v>
      </c>
      <c r="O151" s="45">
        <f t="shared" si="152"/>
        <v>-0.3670506817</v>
      </c>
      <c r="P151" s="45">
        <f t="shared" si="152"/>
        <v>-0.8576119138</v>
      </c>
      <c r="Q151" s="45">
        <f t="shared" si="152"/>
        <v>-0.2124710183</v>
      </c>
      <c r="R151" s="30">
        <v>1.0</v>
      </c>
      <c r="S151" s="53">
        <f t="shared" si="7"/>
        <v>-0.9494800239</v>
      </c>
      <c r="T151" s="56">
        <f t="shared" si="8"/>
        <v>-2.45413842</v>
      </c>
      <c r="U151" s="23"/>
      <c r="V151" s="8"/>
      <c r="W151" s="1"/>
      <c r="X151" s="1"/>
      <c r="Y151" s="1"/>
    </row>
    <row r="152" ht="15.75" customHeight="1">
      <c r="A152" s="2"/>
      <c r="B152" s="26">
        <v>347.0</v>
      </c>
      <c r="C152" s="48">
        <v>38.15048602183164</v>
      </c>
      <c r="D152" s="48">
        <v>6.611604981267899</v>
      </c>
      <c r="E152" s="48">
        <v>1.7093497721326136</v>
      </c>
      <c r="F152" s="49">
        <v>65964.22045467535</v>
      </c>
      <c r="G152" s="49">
        <v>-1931.7151648211502</v>
      </c>
      <c r="H152" s="49">
        <v>-15638.373868210205</v>
      </c>
      <c r="I152" s="30">
        <v>1.0</v>
      </c>
      <c r="J152" s="2"/>
      <c r="K152" s="26">
        <f t="shared" si="5"/>
        <v>347</v>
      </c>
      <c r="L152" s="45">
        <f t="shared" ref="L152:Q152" si="153">(C152-C$207)/C$209</f>
        <v>0.3910692638</v>
      </c>
      <c r="M152" s="45">
        <f t="shared" si="153"/>
        <v>-0.3290929845</v>
      </c>
      <c r="N152" s="45">
        <f t="shared" si="153"/>
        <v>1.486088626</v>
      </c>
      <c r="O152" s="45">
        <f t="shared" si="153"/>
        <v>0.5252934274</v>
      </c>
      <c r="P152" s="45">
        <f t="shared" si="153"/>
        <v>0.2468692231</v>
      </c>
      <c r="Q152" s="45">
        <f t="shared" si="153"/>
        <v>-1.286097145</v>
      </c>
      <c r="R152" s="30">
        <v>1.0</v>
      </c>
      <c r="S152" s="53">
        <f t="shared" si="7"/>
        <v>0.2794611233</v>
      </c>
      <c r="T152" s="56">
        <f t="shared" si="8"/>
        <v>-0.451958215</v>
      </c>
      <c r="U152" s="23"/>
      <c r="V152" s="8"/>
      <c r="W152" s="1"/>
      <c r="X152" s="1"/>
      <c r="Y152" s="1"/>
    </row>
    <row r="153" ht="15.75" customHeight="1">
      <c r="A153" s="2"/>
      <c r="B153" s="26">
        <v>348.0</v>
      </c>
      <c r="C153" s="48">
        <v>37.31716054131923</v>
      </c>
      <c r="D153" s="48">
        <v>14.802571549734889</v>
      </c>
      <c r="E153" s="48">
        <v>0.20670383746660265</v>
      </c>
      <c r="F153" s="49">
        <v>90365.34776386133</v>
      </c>
      <c r="G153" s="49">
        <v>-4704.422633688655</v>
      </c>
      <c r="H153" s="49">
        <v>-42455.92540809932</v>
      </c>
      <c r="I153" s="30">
        <v>1.0</v>
      </c>
      <c r="J153" s="2"/>
      <c r="K153" s="26">
        <f t="shared" si="5"/>
        <v>348</v>
      </c>
      <c r="L153" s="45">
        <f t="shared" ref="L153:Q153" si="154">(C153-C$207)/C$209</f>
        <v>0.2902674505</v>
      </c>
      <c r="M153" s="45">
        <f t="shared" si="154"/>
        <v>0.8513271023</v>
      </c>
      <c r="N153" s="45">
        <f t="shared" si="154"/>
        <v>-1.03158175</v>
      </c>
      <c r="O153" s="45">
        <f t="shared" si="154"/>
        <v>1.18945059</v>
      </c>
      <c r="P153" s="45">
        <f t="shared" si="154"/>
        <v>-0.4135413742</v>
      </c>
      <c r="Q153" s="45">
        <f t="shared" si="154"/>
        <v>-4.955636166</v>
      </c>
      <c r="R153" s="30">
        <v>1.0</v>
      </c>
      <c r="S153" s="53">
        <f t="shared" si="7"/>
        <v>-1.095180373</v>
      </c>
      <c r="T153" s="56">
        <f t="shared" si="8"/>
        <v>-3.038132397</v>
      </c>
      <c r="U153" s="23"/>
      <c r="V153" s="8"/>
      <c r="W153" s="1"/>
      <c r="X153" s="1"/>
      <c r="Y153" s="1"/>
    </row>
    <row r="154" ht="15.75" customHeight="1">
      <c r="A154" s="2"/>
      <c r="B154" s="26">
        <v>349.0</v>
      </c>
      <c r="C154" s="48">
        <v>30.72944122594415</v>
      </c>
      <c r="D154" s="48">
        <v>4.175239561071184</v>
      </c>
      <c r="E154" s="48">
        <v>0.08265149850460177</v>
      </c>
      <c r="F154" s="49">
        <v>30433.670624432772</v>
      </c>
      <c r="G154" s="49">
        <v>-4921.631893595147</v>
      </c>
      <c r="H154" s="49">
        <v>-8631.56321757024</v>
      </c>
      <c r="I154" s="30">
        <v>1.0</v>
      </c>
      <c r="J154" s="2"/>
      <c r="K154" s="26">
        <f t="shared" si="5"/>
        <v>349</v>
      </c>
      <c r="L154" s="45">
        <f t="shared" ref="L154:Q154" si="155">(C154-C$207)/C$209</f>
        <v>-0.5066049222</v>
      </c>
      <c r="M154" s="45">
        <f t="shared" si="155"/>
        <v>-0.6802035228</v>
      </c>
      <c r="N154" s="45">
        <f t="shared" si="155"/>
        <v>-1.23943038</v>
      </c>
      <c r="O154" s="45">
        <f t="shared" si="155"/>
        <v>-0.4417876781</v>
      </c>
      <c r="P154" s="45">
        <f t="shared" si="155"/>
        <v>-0.4652768344</v>
      </c>
      <c r="Q154" s="45">
        <f t="shared" si="155"/>
        <v>-0.3273308288</v>
      </c>
      <c r="R154" s="30">
        <v>1.0</v>
      </c>
      <c r="S154" s="53">
        <f t="shared" si="7"/>
        <v>-0.9547528002</v>
      </c>
      <c r="T154" s="56">
        <f t="shared" si="8"/>
        <v>-2.421203786</v>
      </c>
      <c r="U154" s="23"/>
      <c r="V154" s="8"/>
      <c r="W154" s="1"/>
      <c r="X154" s="1"/>
      <c r="Y154" s="1"/>
    </row>
    <row r="155" ht="15.75" customHeight="1">
      <c r="A155" s="2"/>
      <c r="B155" s="26">
        <v>350.0</v>
      </c>
      <c r="C155" s="48">
        <v>19.219802995956826</v>
      </c>
      <c r="D155" s="48">
        <v>0.4709904029934291</v>
      </c>
      <c r="E155" s="48">
        <v>0.6948671565558767</v>
      </c>
      <c r="F155" s="49">
        <v>26731.725226793616</v>
      </c>
      <c r="G155" s="49">
        <v>-3140.4160768887577</v>
      </c>
      <c r="H155" s="49">
        <v>-127.16038263812982</v>
      </c>
      <c r="I155" s="30">
        <v>0.0</v>
      </c>
      <c r="J155" s="2"/>
      <c r="K155" s="26">
        <f t="shared" si="5"/>
        <v>350</v>
      </c>
      <c r="L155" s="45">
        <f t="shared" ref="L155:Q155" si="156">(C155-C$207)/C$209</f>
        <v>-1.898848927</v>
      </c>
      <c r="M155" s="45">
        <f t="shared" si="156"/>
        <v>-1.214031866</v>
      </c>
      <c r="N155" s="45">
        <f t="shared" si="156"/>
        <v>-0.2136682954</v>
      </c>
      <c r="O155" s="45">
        <f t="shared" si="156"/>
        <v>-0.5425483324</v>
      </c>
      <c r="P155" s="45">
        <f t="shared" si="156"/>
        <v>-0.0410222693</v>
      </c>
      <c r="Q155" s="45">
        <f t="shared" si="156"/>
        <v>0.8363562441</v>
      </c>
      <c r="R155" s="30">
        <v>0.0</v>
      </c>
      <c r="S155" s="53">
        <f t="shared" si="7"/>
        <v>-1.89816187</v>
      </c>
      <c r="T155" s="56">
        <f t="shared" si="8"/>
        <v>-2.860095151</v>
      </c>
      <c r="U155" s="23"/>
      <c r="V155" s="8"/>
      <c r="W155" s="1"/>
      <c r="X155" s="1"/>
      <c r="Y155" s="1"/>
    </row>
    <row r="156" ht="15.75" customHeight="1">
      <c r="A156" s="2"/>
      <c r="B156" s="26">
        <v>351.0</v>
      </c>
      <c r="C156" s="48">
        <v>30.117944670032806</v>
      </c>
      <c r="D156" s="48">
        <v>10.740193093471236</v>
      </c>
      <c r="E156" s="48">
        <v>0.6646300354446841</v>
      </c>
      <c r="F156" s="49">
        <v>31905.012536963648</v>
      </c>
      <c r="G156" s="49">
        <v>-2744.406849599219</v>
      </c>
      <c r="H156" s="49">
        <v>-1408.8197393327478</v>
      </c>
      <c r="I156" s="30">
        <v>1.0</v>
      </c>
      <c r="J156" s="2"/>
      <c r="K156" s="26">
        <f t="shared" si="5"/>
        <v>351</v>
      </c>
      <c r="L156" s="45">
        <f t="shared" ref="L156:Q156" si="157">(C156-C$207)/C$209</f>
        <v>-0.5805735732</v>
      </c>
      <c r="M156" s="45">
        <f t="shared" si="157"/>
        <v>0.2658878761</v>
      </c>
      <c r="N156" s="45">
        <f t="shared" si="157"/>
        <v>-0.2643303325</v>
      </c>
      <c r="O156" s="45">
        <f t="shared" si="157"/>
        <v>-0.401740255</v>
      </c>
      <c r="P156" s="45">
        <f t="shared" si="157"/>
        <v>0.05330022713</v>
      </c>
      <c r="Q156" s="45">
        <f t="shared" si="157"/>
        <v>0.6609823285</v>
      </c>
      <c r="R156" s="30">
        <v>1.0</v>
      </c>
      <c r="S156" s="53">
        <f t="shared" si="7"/>
        <v>0.6385971435</v>
      </c>
      <c r="T156" s="56">
        <f t="shared" si="8"/>
        <v>-0.002143396523</v>
      </c>
      <c r="U156" s="23"/>
      <c r="V156" s="8"/>
      <c r="W156" s="1"/>
      <c r="X156" s="1"/>
      <c r="Y156" s="1"/>
    </row>
    <row r="157" ht="15.75" customHeight="1">
      <c r="A157" s="2"/>
      <c r="B157" s="26">
        <v>352.0</v>
      </c>
      <c r="C157" s="48">
        <v>40.83313404920216</v>
      </c>
      <c r="D157" s="48">
        <v>9.129540919881244</v>
      </c>
      <c r="E157" s="48">
        <v>0.1858199469641626</v>
      </c>
      <c r="F157" s="49">
        <v>29372.938529845247</v>
      </c>
      <c r="G157" s="49">
        <v>-330.3172249788072</v>
      </c>
      <c r="H157" s="49">
        <v>-4320.667593963804</v>
      </c>
      <c r="I157" s="30">
        <v>0.0</v>
      </c>
      <c r="J157" s="2"/>
      <c r="K157" s="26">
        <f t="shared" si="5"/>
        <v>352</v>
      </c>
      <c r="L157" s="45">
        <f t="shared" ref="L157:Q157" si="158">(C157-C$207)/C$209</f>
        <v>0.7155712646</v>
      </c>
      <c r="M157" s="45">
        <f t="shared" si="158"/>
        <v>0.0337728793</v>
      </c>
      <c r="N157" s="45">
        <f t="shared" si="158"/>
        <v>-1.066572529</v>
      </c>
      <c r="O157" s="45">
        <f t="shared" si="158"/>
        <v>-0.4706590007</v>
      </c>
      <c r="P157" s="45">
        <f t="shared" si="158"/>
        <v>0.6282943038</v>
      </c>
      <c r="Q157" s="45">
        <f t="shared" si="158"/>
        <v>0.2625440404</v>
      </c>
      <c r="R157" s="30">
        <v>0.0</v>
      </c>
      <c r="S157" s="53">
        <f t="shared" si="7"/>
        <v>0.7067800243</v>
      </c>
      <c r="T157" s="56">
        <f t="shared" si="8"/>
        <v>1.169523487</v>
      </c>
      <c r="U157" s="23"/>
      <c r="V157" s="8"/>
      <c r="W157" s="1"/>
      <c r="X157" s="1"/>
      <c r="Y157" s="1"/>
    </row>
    <row r="158" ht="15.75" customHeight="1">
      <c r="A158" s="2"/>
      <c r="B158" s="26">
        <v>353.0</v>
      </c>
      <c r="C158" s="48">
        <v>26.75754390470605</v>
      </c>
      <c r="D158" s="48">
        <v>3.12842965821644</v>
      </c>
      <c r="E158" s="48">
        <v>0.4495405493240391</v>
      </c>
      <c r="F158" s="49">
        <v>22083.48644687763</v>
      </c>
      <c r="G158" s="49">
        <v>-588.4779100376229</v>
      </c>
      <c r="H158" s="49">
        <v>445.77262347636474</v>
      </c>
      <c r="I158" s="30">
        <v>0.0</v>
      </c>
      <c r="J158" s="2"/>
      <c r="K158" s="26">
        <f t="shared" si="5"/>
        <v>353</v>
      </c>
      <c r="L158" s="45">
        <f t="shared" ref="L158:Q158" si="159">(C158-C$207)/C$209</f>
        <v>-0.9870587926</v>
      </c>
      <c r="M158" s="45">
        <f t="shared" si="159"/>
        <v>-0.8310618404</v>
      </c>
      <c r="N158" s="45">
        <f t="shared" si="159"/>
        <v>-0.6247109217</v>
      </c>
      <c r="O158" s="45">
        <f t="shared" si="159"/>
        <v>-0.6690654823</v>
      </c>
      <c r="P158" s="45">
        <f t="shared" si="159"/>
        <v>0.5668049278</v>
      </c>
      <c r="Q158" s="45">
        <f t="shared" si="159"/>
        <v>0.9147526637</v>
      </c>
      <c r="R158" s="30">
        <v>0.0</v>
      </c>
      <c r="S158" s="53">
        <f t="shared" si="7"/>
        <v>-0.7280363904</v>
      </c>
      <c r="T158" s="56">
        <f t="shared" si="8"/>
        <v>-1.005628524</v>
      </c>
      <c r="U158" s="23"/>
      <c r="V158" s="8"/>
      <c r="W158" s="1"/>
      <c r="X158" s="1"/>
      <c r="Y158" s="1"/>
    </row>
    <row r="159" ht="15.75" customHeight="1">
      <c r="A159" s="2"/>
      <c r="B159" s="26">
        <v>354.0</v>
      </c>
      <c r="C159" s="48">
        <v>48.7827855761597</v>
      </c>
      <c r="D159" s="48">
        <v>10.298750717704342</v>
      </c>
      <c r="E159" s="48">
        <v>1.8553060658804248</v>
      </c>
      <c r="F159" s="49">
        <v>31597.50618312691</v>
      </c>
      <c r="G159" s="49">
        <v>-1123.8587291095077</v>
      </c>
      <c r="H159" s="49">
        <v>-2420.7486638548826</v>
      </c>
      <c r="I159" s="30">
        <v>0.0</v>
      </c>
      <c r="J159" s="2"/>
      <c r="K159" s="26">
        <f t="shared" si="5"/>
        <v>354</v>
      </c>
      <c r="L159" s="45">
        <f t="shared" ref="L159:Q159" si="160">(C159-C$207)/C$209</f>
        <v>1.677187474</v>
      </c>
      <c r="M159" s="45">
        <f t="shared" si="160"/>
        <v>0.2022705431</v>
      </c>
      <c r="N159" s="45">
        <f t="shared" si="160"/>
        <v>1.730637144</v>
      </c>
      <c r="O159" s="45">
        <f t="shared" si="160"/>
        <v>-0.4101100547</v>
      </c>
      <c r="P159" s="45">
        <f t="shared" si="160"/>
        <v>0.4392865471</v>
      </c>
      <c r="Q159" s="45">
        <f t="shared" si="160"/>
        <v>0.5225165677</v>
      </c>
      <c r="R159" s="30">
        <v>0.0</v>
      </c>
      <c r="S159" s="53">
        <f t="shared" si="7"/>
        <v>1.489031228</v>
      </c>
      <c r="T159" s="56">
        <f t="shared" si="8"/>
        <v>2.431151077</v>
      </c>
      <c r="U159" s="23"/>
      <c r="V159" s="8"/>
      <c r="W159" s="1"/>
      <c r="X159" s="1"/>
      <c r="Y159" s="1"/>
    </row>
    <row r="160" ht="15.75" customHeight="1">
      <c r="A160" s="2"/>
      <c r="B160" s="26">
        <v>355.0</v>
      </c>
      <c r="C160" s="48">
        <v>30.626721252894487</v>
      </c>
      <c r="D160" s="48">
        <v>6.599543417717146</v>
      </c>
      <c r="E160" s="48">
        <v>0.7197721705620166</v>
      </c>
      <c r="F160" s="49">
        <v>16402.023071555286</v>
      </c>
      <c r="G160" s="49">
        <v>-31.884854028984655</v>
      </c>
      <c r="H160" s="49">
        <v>-940.8170100281678</v>
      </c>
      <c r="I160" s="30">
        <v>0.0</v>
      </c>
      <c r="J160" s="2"/>
      <c r="K160" s="26">
        <f t="shared" si="5"/>
        <v>355</v>
      </c>
      <c r="L160" s="45">
        <f t="shared" ref="L160:Q160" si="161">(C160-C$207)/C$209</f>
        <v>-0.5190302707</v>
      </c>
      <c r="M160" s="45">
        <f t="shared" si="161"/>
        <v>-0.3308312057</v>
      </c>
      <c r="N160" s="45">
        <f t="shared" si="161"/>
        <v>-0.1719401581</v>
      </c>
      <c r="O160" s="45">
        <f t="shared" si="161"/>
        <v>-0.8237052474</v>
      </c>
      <c r="P160" s="45">
        <f t="shared" si="161"/>
        <v>0.6993756936</v>
      </c>
      <c r="Q160" s="45">
        <f t="shared" si="161"/>
        <v>0.7250207726</v>
      </c>
      <c r="R160" s="30">
        <v>0.0</v>
      </c>
      <c r="S160" s="53">
        <f t="shared" si="7"/>
        <v>-0.1991268354</v>
      </c>
      <c r="T160" s="56">
        <f t="shared" si="8"/>
        <v>-0.2491702576</v>
      </c>
      <c r="U160" s="23"/>
      <c r="V160" s="8"/>
      <c r="W160" s="1"/>
      <c r="X160" s="1"/>
      <c r="Y160" s="1"/>
    </row>
    <row r="161" ht="15.75" customHeight="1">
      <c r="A161" s="2"/>
      <c r="B161" s="26">
        <v>356.0</v>
      </c>
      <c r="C161" s="48">
        <v>37.215676417891366</v>
      </c>
      <c r="D161" s="48">
        <v>2.8221810041540287</v>
      </c>
      <c r="E161" s="48">
        <v>0.47334951572573497</v>
      </c>
      <c r="F161" s="49">
        <v>28101.317754540465</v>
      </c>
      <c r="G161" s="49">
        <v>-546.966051889541</v>
      </c>
      <c r="H161" s="49">
        <v>-2218.5350205821096</v>
      </c>
      <c r="I161" s="30">
        <v>0.0</v>
      </c>
      <c r="J161" s="2"/>
      <c r="K161" s="26">
        <f t="shared" si="5"/>
        <v>356</v>
      </c>
      <c r="L161" s="45">
        <f t="shared" ref="L161:Q161" si="162">(C161-C$207)/C$209</f>
        <v>0.2779915944</v>
      </c>
      <c r="M161" s="45">
        <f t="shared" si="162"/>
        <v>-0.8751960778</v>
      </c>
      <c r="N161" s="45">
        <f t="shared" si="162"/>
        <v>-0.5848192027</v>
      </c>
      <c r="O161" s="45">
        <f t="shared" si="162"/>
        <v>-0.5052703544</v>
      </c>
      <c r="P161" s="45">
        <f t="shared" si="162"/>
        <v>0.5766923289</v>
      </c>
      <c r="Q161" s="45">
        <f t="shared" si="162"/>
        <v>0.5501861651</v>
      </c>
      <c r="R161" s="30">
        <v>0.0</v>
      </c>
      <c r="S161" s="53">
        <f t="shared" si="7"/>
        <v>-0.1166372179</v>
      </c>
      <c r="T161" s="56">
        <f t="shared" si="8"/>
        <v>0.02440365629</v>
      </c>
      <c r="U161" s="23"/>
      <c r="V161" s="8"/>
      <c r="W161" s="1"/>
      <c r="X161" s="1"/>
      <c r="Y161" s="1"/>
    </row>
    <row r="162" ht="15.75" customHeight="1">
      <c r="A162" s="2"/>
      <c r="B162" s="26">
        <v>357.0</v>
      </c>
      <c r="C162" s="48">
        <v>36.183626548526576</v>
      </c>
      <c r="D162" s="48">
        <v>20.89016766022915</v>
      </c>
      <c r="E162" s="48">
        <v>0.15946398083640997</v>
      </c>
      <c r="F162" s="49">
        <v>55181.95453686714</v>
      </c>
      <c r="G162" s="49">
        <v>-2325.1139929661063</v>
      </c>
      <c r="H162" s="49">
        <v>-757.5287279344042</v>
      </c>
      <c r="I162" s="30">
        <v>0.0</v>
      </c>
      <c r="J162" s="2"/>
      <c r="K162" s="26">
        <f t="shared" si="5"/>
        <v>357</v>
      </c>
      <c r="L162" s="45">
        <f t="shared" ref="L162:Q162" si="163">(C162-C$207)/C$209</f>
        <v>0.15315142</v>
      </c>
      <c r="M162" s="45">
        <f t="shared" si="163"/>
        <v>1.728625364</v>
      </c>
      <c r="N162" s="45">
        <f t="shared" si="163"/>
        <v>-1.110731724</v>
      </c>
      <c r="O162" s="45">
        <f t="shared" si="163"/>
        <v>0.2318184969</v>
      </c>
      <c r="P162" s="45">
        <f t="shared" si="163"/>
        <v>0.1531684783</v>
      </c>
      <c r="Q162" s="45">
        <f t="shared" si="163"/>
        <v>0.7501007469</v>
      </c>
      <c r="R162" s="30">
        <v>0.0</v>
      </c>
      <c r="S162" s="53">
        <f t="shared" si="7"/>
        <v>2.069412508</v>
      </c>
      <c r="T162" s="56">
        <f t="shared" si="8"/>
        <v>3.016864506</v>
      </c>
      <c r="U162" s="23"/>
      <c r="V162" s="8"/>
      <c r="W162" s="1"/>
      <c r="X162" s="1"/>
      <c r="Y162" s="1"/>
    </row>
    <row r="163" ht="15.75" customHeight="1">
      <c r="A163" s="2"/>
      <c r="B163" s="26">
        <v>358.0</v>
      </c>
      <c r="C163" s="48">
        <v>28.135942928685868</v>
      </c>
      <c r="D163" s="48">
        <v>0.8781665188154161</v>
      </c>
      <c r="E163" s="48">
        <v>0.9324801645840299</v>
      </c>
      <c r="F163" s="49">
        <v>27325.095956172376</v>
      </c>
      <c r="G163" s="49">
        <v>-4517.149239550358</v>
      </c>
      <c r="H163" s="49">
        <v>-13525.268968519247</v>
      </c>
      <c r="I163" s="30">
        <v>1.0</v>
      </c>
      <c r="J163" s="2"/>
      <c r="K163" s="26">
        <f t="shared" si="5"/>
        <v>358</v>
      </c>
      <c r="L163" s="45">
        <f t="shared" ref="L163:Q163" si="164">(C163-C$207)/C$209</f>
        <v>-0.820323076</v>
      </c>
      <c r="M163" s="45">
        <f t="shared" si="164"/>
        <v>-1.155352727</v>
      </c>
      <c r="N163" s="45">
        <f t="shared" si="164"/>
        <v>0.1844502615</v>
      </c>
      <c r="O163" s="45">
        <f t="shared" si="164"/>
        <v>-0.5263977909</v>
      </c>
      <c r="P163" s="45">
        <f t="shared" si="164"/>
        <v>-0.3689361154</v>
      </c>
      <c r="Q163" s="45">
        <f t="shared" si="164"/>
        <v>-0.9969536385</v>
      </c>
      <c r="R163" s="30">
        <v>1.0</v>
      </c>
      <c r="S163" s="53">
        <f t="shared" si="7"/>
        <v>-1.894080918</v>
      </c>
      <c r="T163" s="56">
        <f t="shared" si="8"/>
        <v>-3.867963348</v>
      </c>
      <c r="U163" s="23"/>
      <c r="V163" s="8"/>
      <c r="W163" s="1"/>
      <c r="X163" s="1"/>
      <c r="Y163" s="1"/>
    </row>
    <row r="164" ht="15.75" customHeight="1">
      <c r="A164" s="2"/>
      <c r="B164" s="26">
        <v>359.0</v>
      </c>
      <c r="C164" s="48">
        <v>39.06310592592969</v>
      </c>
      <c r="D164" s="48">
        <v>5.523540046753278</v>
      </c>
      <c r="E164" s="48">
        <v>1.3835864144939445</v>
      </c>
      <c r="F164" s="49">
        <v>24031.96669616927</v>
      </c>
      <c r="G164" s="49">
        <v>-1828.4390878828008</v>
      </c>
      <c r="H164" s="49">
        <v>-3337.7135756204552</v>
      </c>
      <c r="I164" s="30">
        <v>0.0</v>
      </c>
      <c r="J164" s="2"/>
      <c r="K164" s="26">
        <f t="shared" si="5"/>
        <v>359</v>
      </c>
      <c r="L164" s="45">
        <f t="shared" ref="L164:Q164" si="165">(C164-C$207)/C$209</f>
        <v>0.5014627936</v>
      </c>
      <c r="M164" s="45">
        <f t="shared" si="165"/>
        <v>-0.485896665</v>
      </c>
      <c r="N164" s="45">
        <f t="shared" si="165"/>
        <v>0.9402749141</v>
      </c>
      <c r="O164" s="45">
        <f t="shared" si="165"/>
        <v>-0.6160311655</v>
      </c>
      <c r="P164" s="45">
        <f t="shared" si="165"/>
        <v>0.2714677848</v>
      </c>
      <c r="Q164" s="45">
        <f t="shared" si="165"/>
        <v>0.3970450638</v>
      </c>
      <c r="R164" s="30">
        <v>0.0</v>
      </c>
      <c r="S164" s="53">
        <f t="shared" si="7"/>
        <v>-0.03205581276</v>
      </c>
      <c r="T164" s="56">
        <f t="shared" si="8"/>
        <v>0.06804781164</v>
      </c>
      <c r="U164" s="23"/>
      <c r="V164" s="8"/>
      <c r="W164" s="1"/>
      <c r="X164" s="1"/>
      <c r="Y164" s="1"/>
    </row>
    <row r="165" ht="15.75" customHeight="1">
      <c r="A165" s="2"/>
      <c r="B165" s="26">
        <v>360.0</v>
      </c>
      <c r="C165" s="48">
        <v>37.46040283118722</v>
      </c>
      <c r="D165" s="48">
        <v>6.550070173706092</v>
      </c>
      <c r="E165" s="48">
        <v>0.43294306795829535</v>
      </c>
      <c r="F165" s="49">
        <v>59164.31405910483</v>
      </c>
      <c r="G165" s="49">
        <v>-1660.5638763742575</v>
      </c>
      <c r="H165" s="49">
        <v>-2732.9695822446115</v>
      </c>
      <c r="I165" s="30">
        <v>0.0</v>
      </c>
      <c r="J165" s="2"/>
      <c r="K165" s="26">
        <f t="shared" si="5"/>
        <v>360</v>
      </c>
      <c r="L165" s="45">
        <f t="shared" ref="L165:Q165" si="166">(C165-C$207)/C$209</f>
        <v>0.3075945128</v>
      </c>
      <c r="M165" s="45">
        <f t="shared" si="166"/>
        <v>-0.3379609151</v>
      </c>
      <c r="N165" s="45">
        <f t="shared" si="166"/>
        <v>-0.6525198594</v>
      </c>
      <c r="O165" s="45">
        <f t="shared" si="166"/>
        <v>0.3402115465</v>
      </c>
      <c r="P165" s="45">
        <f t="shared" si="166"/>
        <v>0.3114527345</v>
      </c>
      <c r="Q165" s="45">
        <f t="shared" si="166"/>
        <v>0.4797942916</v>
      </c>
      <c r="R165" s="30">
        <v>0.0</v>
      </c>
      <c r="S165" s="53">
        <f t="shared" si="7"/>
        <v>0.6099611649</v>
      </c>
      <c r="T165" s="56">
        <f t="shared" si="8"/>
        <v>1.10109217</v>
      </c>
      <c r="U165" s="23"/>
      <c r="V165" s="8"/>
      <c r="W165" s="1"/>
      <c r="X165" s="1"/>
      <c r="Y165" s="1"/>
    </row>
    <row r="166" ht="15.75" customHeight="1">
      <c r="A166" s="2"/>
      <c r="B166" s="26">
        <v>361.0</v>
      </c>
      <c r="C166" s="48">
        <v>35.88253805975654</v>
      </c>
      <c r="D166" s="48">
        <v>11.04731910248095</v>
      </c>
      <c r="E166" s="48">
        <v>0.6518527499441084</v>
      </c>
      <c r="F166" s="49">
        <v>89665.71602320625</v>
      </c>
      <c r="G166" s="49">
        <v>-5493.438849944108</v>
      </c>
      <c r="H166" s="49">
        <v>-25329.28973001614</v>
      </c>
      <c r="I166" s="30">
        <v>0.0</v>
      </c>
      <c r="J166" s="2"/>
      <c r="K166" s="26">
        <f t="shared" si="5"/>
        <v>361</v>
      </c>
      <c r="L166" s="45">
        <f t="shared" ref="L166:Q166" si="167">(C166-C$207)/C$209</f>
        <v>0.116730758</v>
      </c>
      <c r="M166" s="45">
        <f t="shared" si="167"/>
        <v>0.3101485512</v>
      </c>
      <c r="N166" s="45">
        <f t="shared" si="167"/>
        <v>-0.2857385648</v>
      </c>
      <c r="O166" s="45">
        <f t="shared" si="167"/>
        <v>1.170407805</v>
      </c>
      <c r="P166" s="45">
        <f t="shared" si="167"/>
        <v>-0.6014712862</v>
      </c>
      <c r="Q166" s="45">
        <f t="shared" si="167"/>
        <v>-2.61213893</v>
      </c>
      <c r="R166" s="30">
        <v>0.0</v>
      </c>
      <c r="S166" s="53">
        <f t="shared" si="7"/>
        <v>-0.9232715782</v>
      </c>
      <c r="T166" s="56">
        <f t="shared" si="8"/>
        <v>-1.616323102</v>
      </c>
      <c r="U166" s="23"/>
      <c r="V166" s="8"/>
      <c r="W166" s="1"/>
      <c r="X166" s="1"/>
      <c r="Y166" s="1"/>
    </row>
    <row r="167" ht="15.75" customHeight="1">
      <c r="A167" s="2"/>
      <c r="B167" s="26">
        <v>362.0</v>
      </c>
      <c r="C167" s="48">
        <v>34.46405258857807</v>
      </c>
      <c r="D167" s="48">
        <v>2.7557009921612803</v>
      </c>
      <c r="E167" s="48">
        <v>0.5147507717594787</v>
      </c>
      <c r="F167" s="49">
        <v>38271.29990976627</v>
      </c>
      <c r="G167" s="49">
        <v>-2166.9507840432043</v>
      </c>
      <c r="H167" s="49">
        <v>-8003.1124699370175</v>
      </c>
      <c r="I167" s="30">
        <v>0.0</v>
      </c>
      <c r="J167" s="2"/>
      <c r="K167" s="26">
        <f t="shared" si="5"/>
        <v>362</v>
      </c>
      <c r="L167" s="45">
        <f t="shared" ref="L167:Q167" si="168">(C167-C$207)/C$209</f>
        <v>-0.05485394813</v>
      </c>
      <c r="M167" s="45">
        <f t="shared" si="168"/>
        <v>-0.8847766738</v>
      </c>
      <c r="N167" s="45">
        <f t="shared" si="168"/>
        <v>-0.5154517533</v>
      </c>
      <c r="O167" s="45">
        <f t="shared" si="168"/>
        <v>-0.2284607459</v>
      </c>
      <c r="P167" s="45">
        <f t="shared" si="168"/>
        <v>0.1908401983</v>
      </c>
      <c r="Q167" s="45">
        <f t="shared" si="168"/>
        <v>-0.2413377232</v>
      </c>
      <c r="R167" s="30">
        <v>0.0</v>
      </c>
      <c r="S167" s="53">
        <f t="shared" si="7"/>
        <v>-0.8638698368</v>
      </c>
      <c r="T167" s="56">
        <f t="shared" si="8"/>
        <v>-1.218588893</v>
      </c>
      <c r="U167" s="23"/>
      <c r="V167" s="8"/>
      <c r="W167" s="1"/>
      <c r="X167" s="1"/>
      <c r="Y167" s="1"/>
    </row>
    <row r="168" ht="15.75" customHeight="1">
      <c r="A168" s="2"/>
      <c r="B168" s="26">
        <v>363.0</v>
      </c>
      <c r="C168" s="48">
        <v>40.93402830757693</v>
      </c>
      <c r="D168" s="48">
        <v>25.45283533592967</v>
      </c>
      <c r="E168" s="48">
        <v>0.5500732283675706</v>
      </c>
      <c r="F168" s="49">
        <v>246980.71323150344</v>
      </c>
      <c r="G168" s="49">
        <v>-3320.0063262635945</v>
      </c>
      <c r="H168" s="49">
        <v>-10466.690877852398</v>
      </c>
      <c r="I168" s="30">
        <v>0.0</v>
      </c>
      <c r="J168" s="2"/>
      <c r="K168" s="26">
        <f t="shared" si="5"/>
        <v>363</v>
      </c>
      <c r="L168" s="45">
        <f t="shared" ref="L168:Q168" si="169">(C168-C$207)/C$209</f>
        <v>0.7277757687</v>
      </c>
      <c r="M168" s="45">
        <f t="shared" si="169"/>
        <v>2.386162484</v>
      </c>
      <c r="N168" s="45">
        <f t="shared" si="169"/>
        <v>-0.4562692802</v>
      </c>
      <c r="O168" s="45">
        <f t="shared" si="169"/>
        <v>5.452254333</v>
      </c>
      <c r="P168" s="45">
        <f t="shared" si="169"/>
        <v>-0.08379753687</v>
      </c>
      <c r="Q168" s="45">
        <f t="shared" si="169"/>
        <v>-0.5784377409</v>
      </c>
      <c r="R168" s="30">
        <v>0.0</v>
      </c>
      <c r="S168" s="53">
        <f t="shared" si="7"/>
        <v>5.100298758</v>
      </c>
      <c r="T168" s="56">
        <f t="shared" si="8"/>
        <v>7.903957308</v>
      </c>
      <c r="U168" s="23"/>
      <c r="V168" s="8"/>
      <c r="W168" s="1"/>
      <c r="X168" s="1"/>
      <c r="Y168" s="1"/>
    </row>
    <row r="169" ht="15.75" customHeight="1">
      <c r="A169" s="2"/>
      <c r="B169" s="26">
        <v>364.0</v>
      </c>
      <c r="C169" s="48">
        <v>32.38333265043151</v>
      </c>
      <c r="D169" s="48">
        <v>9.581500284407529</v>
      </c>
      <c r="E169" s="48">
        <v>0.41772803040349454</v>
      </c>
      <c r="F169" s="49">
        <v>31816.30369564533</v>
      </c>
      <c r="G169" s="49">
        <v>-2717.2902194040526</v>
      </c>
      <c r="H169" s="49">
        <v>-4728.356701270359</v>
      </c>
      <c r="I169" s="30">
        <v>1.0</v>
      </c>
      <c r="J169" s="2"/>
      <c r="K169" s="26">
        <f t="shared" si="5"/>
        <v>364</v>
      </c>
      <c r="L169" s="45">
        <f t="shared" ref="L169:Q169" si="170">(C169-C$207)/C$209</f>
        <v>-0.3065447313</v>
      </c>
      <c r="M169" s="45">
        <f t="shared" si="170"/>
        <v>0.09890584107</v>
      </c>
      <c r="N169" s="45">
        <f t="shared" si="170"/>
        <v>-0.6780125243</v>
      </c>
      <c r="O169" s="45">
        <f t="shared" si="170"/>
        <v>-0.4041547587</v>
      </c>
      <c r="P169" s="45">
        <f t="shared" si="170"/>
        <v>0.05975893587</v>
      </c>
      <c r="Q169" s="45">
        <f t="shared" si="170"/>
        <v>0.2067585193</v>
      </c>
      <c r="R169" s="30">
        <v>1.0</v>
      </c>
      <c r="S169" s="53">
        <f t="shared" si="7"/>
        <v>0.4076701599</v>
      </c>
      <c r="T169" s="56">
        <f t="shared" si="8"/>
        <v>-0.3452761938</v>
      </c>
      <c r="U169" s="23"/>
      <c r="V169" s="8"/>
      <c r="W169" s="1"/>
      <c r="X169" s="1"/>
      <c r="Y169" s="1"/>
    </row>
    <row r="170" ht="15.75" customHeight="1">
      <c r="A170" s="2"/>
      <c r="B170" s="26">
        <v>365.0</v>
      </c>
      <c r="C170" s="48">
        <v>48.703888602279406</v>
      </c>
      <c r="D170" s="48">
        <v>23.333018895500622</v>
      </c>
      <c r="E170" s="48">
        <v>0.9854793596472194</v>
      </c>
      <c r="F170" s="49">
        <v>67102.6029404988</v>
      </c>
      <c r="G170" s="49">
        <v>-7935.665903864153</v>
      </c>
      <c r="H170" s="49">
        <v>-5607.101312944493</v>
      </c>
      <c r="I170" s="30">
        <v>0.0</v>
      </c>
      <c r="J170" s="2"/>
      <c r="K170" s="26">
        <f t="shared" si="5"/>
        <v>365</v>
      </c>
      <c r="L170" s="45">
        <f t="shared" ref="L170:Q170" si="171">(C170-C$207)/C$209</f>
        <v>1.667643834</v>
      </c>
      <c r="M170" s="45">
        <f t="shared" si="171"/>
        <v>2.080670589</v>
      </c>
      <c r="N170" s="45">
        <f t="shared" si="171"/>
        <v>0.2732499582</v>
      </c>
      <c r="O170" s="45">
        <f t="shared" si="171"/>
        <v>0.5562782616</v>
      </c>
      <c r="P170" s="45">
        <f t="shared" si="171"/>
        <v>-1.183167208</v>
      </c>
      <c r="Q170" s="45">
        <f t="shared" si="171"/>
        <v>0.08651683214</v>
      </c>
      <c r="R170" s="30">
        <v>0.0</v>
      </c>
      <c r="S170" s="53">
        <f t="shared" si="7"/>
        <v>2.236865973</v>
      </c>
      <c r="T170" s="56">
        <f t="shared" si="8"/>
        <v>3.207942308</v>
      </c>
      <c r="U170" s="23"/>
      <c r="V170" s="8"/>
      <c r="W170" s="1"/>
      <c r="X170" s="1"/>
      <c r="Y170" s="1"/>
    </row>
    <row r="171" ht="15.75" customHeight="1">
      <c r="A171" s="2"/>
      <c r="B171" s="26">
        <v>366.0</v>
      </c>
      <c r="C171" s="48">
        <v>30.575827705984114</v>
      </c>
      <c r="D171" s="48">
        <v>3.7478983746216095</v>
      </c>
      <c r="E171" s="48">
        <v>0.8456909670708038</v>
      </c>
      <c r="F171" s="49">
        <v>52641.85199711117</v>
      </c>
      <c r="G171" s="49">
        <v>-4372.7533177639425</v>
      </c>
      <c r="H171" s="49">
        <v>-2764.271654266514</v>
      </c>
      <c r="I171" s="30">
        <v>0.0</v>
      </c>
      <c r="J171" s="2"/>
      <c r="K171" s="26">
        <f t="shared" si="5"/>
        <v>366</v>
      </c>
      <c r="L171" s="45">
        <f t="shared" ref="L171:Q171" si="172">(C171-C$207)/C$209</f>
        <v>-0.5251865229</v>
      </c>
      <c r="M171" s="45">
        <f t="shared" si="172"/>
        <v>-0.7417886991</v>
      </c>
      <c r="N171" s="45">
        <f t="shared" si="172"/>
        <v>0.03903570546</v>
      </c>
      <c r="O171" s="45">
        <f t="shared" si="172"/>
        <v>0.1626812281</v>
      </c>
      <c r="P171" s="45">
        <f t="shared" si="172"/>
        <v>-0.3345435233</v>
      </c>
      <c r="Q171" s="45">
        <f t="shared" si="172"/>
        <v>0.47551112</v>
      </c>
      <c r="R171" s="30">
        <v>0.0</v>
      </c>
      <c r="S171" s="53">
        <f t="shared" si="7"/>
        <v>-0.6892641432</v>
      </c>
      <c r="T171" s="56">
        <f t="shared" si="8"/>
        <v>-0.9633263973</v>
      </c>
      <c r="U171" s="23"/>
      <c r="V171" s="8"/>
      <c r="W171" s="1"/>
      <c r="X171" s="1"/>
      <c r="Y171" s="1"/>
    </row>
    <row r="172" ht="15.75" customHeight="1">
      <c r="A172" s="2"/>
      <c r="B172" s="26">
        <v>367.0</v>
      </c>
      <c r="C172" s="48">
        <v>30.88132551711477</v>
      </c>
      <c r="D172" s="48">
        <v>0.26205407405508807</v>
      </c>
      <c r="E172" s="48">
        <v>0.1658984375597397</v>
      </c>
      <c r="F172" s="49">
        <v>22259.737263727475</v>
      </c>
      <c r="G172" s="49">
        <v>-808.7931033224826</v>
      </c>
      <c r="H172" s="49">
        <v>137.6408157512924</v>
      </c>
      <c r="I172" s="30">
        <v>1.0</v>
      </c>
      <c r="J172" s="2"/>
      <c r="K172" s="26">
        <f t="shared" si="5"/>
        <v>367</v>
      </c>
      <c r="L172" s="45">
        <f t="shared" ref="L172:Q172" si="173">(C172-C$207)/C$209</f>
        <v>-0.4882324947</v>
      </c>
      <c r="M172" s="45">
        <f t="shared" si="173"/>
        <v>-1.244142188</v>
      </c>
      <c r="N172" s="45">
        <f t="shared" si="173"/>
        <v>-1.099950847</v>
      </c>
      <c r="O172" s="45">
        <f t="shared" si="173"/>
        <v>-0.664268235</v>
      </c>
      <c r="P172" s="45">
        <f t="shared" si="173"/>
        <v>0.5143296883</v>
      </c>
      <c r="Q172" s="45">
        <f t="shared" si="173"/>
        <v>0.8725899148</v>
      </c>
      <c r="R172" s="30">
        <v>1.0</v>
      </c>
      <c r="S172" s="53">
        <f t="shared" si="7"/>
        <v>-0.1924553168</v>
      </c>
      <c r="T172" s="56">
        <f t="shared" si="8"/>
        <v>-1.009723314</v>
      </c>
      <c r="U172" s="23"/>
      <c r="V172" s="8"/>
      <c r="W172" s="1"/>
      <c r="X172" s="1"/>
      <c r="Y172" s="1"/>
    </row>
    <row r="173" ht="15.75" customHeight="1">
      <c r="A173" s="2"/>
      <c r="B173" s="26">
        <v>368.0</v>
      </c>
      <c r="C173" s="48">
        <v>50.30923725800655</v>
      </c>
      <c r="D173" s="48">
        <v>15.570767717281871</v>
      </c>
      <c r="E173" s="48">
        <v>0.4390176274818852</v>
      </c>
      <c r="F173" s="49">
        <v>62266.569794003095</v>
      </c>
      <c r="G173" s="49">
        <v>-3662.9737656536104</v>
      </c>
      <c r="H173" s="49">
        <v>-6062.6501198414035</v>
      </c>
      <c r="I173" s="30">
        <v>0.0</v>
      </c>
      <c r="J173" s="2"/>
      <c r="K173" s="26">
        <f t="shared" si="5"/>
        <v>368</v>
      </c>
      <c r="L173" s="45">
        <f t="shared" ref="L173:Q173" si="174">(C173-C$207)/C$209</f>
        <v>1.861832131</v>
      </c>
      <c r="M173" s="45">
        <f t="shared" si="174"/>
        <v>0.9620337179</v>
      </c>
      <c r="N173" s="45">
        <f t="shared" si="174"/>
        <v>-0.642341987</v>
      </c>
      <c r="O173" s="45">
        <f t="shared" si="174"/>
        <v>0.4246496686</v>
      </c>
      <c r="P173" s="45">
        <f t="shared" si="174"/>
        <v>-0.1654864038</v>
      </c>
      <c r="Q173" s="45">
        <f t="shared" si="174"/>
        <v>0.02418250156</v>
      </c>
      <c r="R173" s="30">
        <v>0.0</v>
      </c>
      <c r="S173" s="53">
        <f t="shared" si="7"/>
        <v>2.008632027</v>
      </c>
      <c r="T173" s="56">
        <f t="shared" si="8"/>
        <v>3.107211615</v>
      </c>
      <c r="U173" s="23"/>
      <c r="V173" s="8"/>
      <c r="W173" s="1"/>
      <c r="X173" s="1"/>
      <c r="Y173" s="1"/>
    </row>
    <row r="174" ht="15.75" customHeight="1">
      <c r="A174" s="2"/>
      <c r="B174" s="26">
        <v>369.0</v>
      </c>
      <c r="C174" s="48">
        <v>41.89917035649115</v>
      </c>
      <c r="D174" s="48">
        <v>2.525774908141202</v>
      </c>
      <c r="E174" s="48">
        <v>0.5703828523253719</v>
      </c>
      <c r="F174" s="49">
        <v>27757.449348083028</v>
      </c>
      <c r="G174" s="49">
        <v>-2935.7393197236497</v>
      </c>
      <c r="H174" s="49">
        <v>-1667.302854293731</v>
      </c>
      <c r="I174" s="30">
        <v>0.0</v>
      </c>
      <c r="J174" s="2"/>
      <c r="K174" s="26">
        <f t="shared" si="5"/>
        <v>369</v>
      </c>
      <c r="L174" s="45">
        <f t="shared" ref="L174:Q174" si="175">(C174-C$207)/C$209</f>
        <v>0.8445225512</v>
      </c>
      <c r="M174" s="45">
        <f t="shared" si="175"/>
        <v>-0.9179118802</v>
      </c>
      <c r="N174" s="45">
        <f t="shared" si="175"/>
        <v>-0.4222406795</v>
      </c>
      <c r="O174" s="45">
        <f t="shared" si="175"/>
        <v>-0.5146298672</v>
      </c>
      <c r="P174" s="45">
        <f t="shared" si="175"/>
        <v>0.007728167223</v>
      </c>
      <c r="Q174" s="45">
        <f t="shared" si="175"/>
        <v>0.6256131832</v>
      </c>
      <c r="R174" s="30">
        <v>0.0</v>
      </c>
      <c r="S174" s="53">
        <f t="shared" si="7"/>
        <v>-0.1104934895</v>
      </c>
      <c r="T174" s="56">
        <f t="shared" si="8"/>
        <v>0.04532215415</v>
      </c>
      <c r="U174" s="23"/>
      <c r="V174" s="8"/>
      <c r="W174" s="1"/>
      <c r="X174" s="1"/>
      <c r="Y174" s="1"/>
    </row>
    <row r="175" ht="15.75" customHeight="1">
      <c r="A175" s="2"/>
      <c r="B175" s="26">
        <v>370.0</v>
      </c>
      <c r="C175" s="48">
        <v>28.937343343624512</v>
      </c>
      <c r="D175" s="48">
        <v>1.0991974798506323</v>
      </c>
      <c r="E175" s="48">
        <v>0.7443466863471404</v>
      </c>
      <c r="F175" s="49">
        <v>16519.987163592334</v>
      </c>
      <c r="G175" s="49">
        <v>-2138.530916698264</v>
      </c>
      <c r="H175" s="49">
        <v>-3522.6739739349377</v>
      </c>
      <c r="I175" s="30">
        <v>1.0</v>
      </c>
      <c r="J175" s="2"/>
      <c r="K175" s="26">
        <f t="shared" si="5"/>
        <v>370</v>
      </c>
      <c r="L175" s="45">
        <f t="shared" ref="L175:Q175" si="176">(C175-C$207)/C$209</f>
        <v>-0.7233830244</v>
      </c>
      <c r="M175" s="45">
        <f t="shared" si="176"/>
        <v>-1.123499418</v>
      </c>
      <c r="N175" s="45">
        <f t="shared" si="176"/>
        <v>-0.1307657677</v>
      </c>
      <c r="O175" s="45">
        <f t="shared" si="176"/>
        <v>-0.8204944656</v>
      </c>
      <c r="P175" s="45">
        <f t="shared" si="176"/>
        <v>0.1976093154</v>
      </c>
      <c r="Q175" s="45">
        <f t="shared" si="176"/>
        <v>0.371736288</v>
      </c>
      <c r="R175" s="30">
        <v>1.0</v>
      </c>
      <c r="S175" s="53">
        <f t="shared" si="7"/>
        <v>-0.8273436958</v>
      </c>
      <c r="T175" s="56">
        <f t="shared" si="8"/>
        <v>-2.098031305</v>
      </c>
      <c r="U175" s="23"/>
      <c r="V175" s="8"/>
      <c r="W175" s="1"/>
      <c r="X175" s="1"/>
      <c r="Y175" s="1"/>
    </row>
    <row r="176" ht="15.75" customHeight="1">
      <c r="A176" s="2"/>
      <c r="B176" s="26">
        <v>371.0</v>
      </c>
      <c r="C176" s="48">
        <v>29.351796898163318</v>
      </c>
      <c r="D176" s="48">
        <v>14.102595741858938</v>
      </c>
      <c r="E176" s="48">
        <v>0.10117535796922665</v>
      </c>
      <c r="F176" s="49">
        <v>42472.65916521822</v>
      </c>
      <c r="G176" s="49">
        <v>-2902.817331674204</v>
      </c>
      <c r="H176" s="49">
        <v>-2886.9196207191494</v>
      </c>
      <c r="I176" s="30">
        <v>1.0</v>
      </c>
      <c r="J176" s="2"/>
      <c r="K176" s="26">
        <f t="shared" si="5"/>
        <v>371</v>
      </c>
      <c r="L176" s="45">
        <f t="shared" ref="L176:Q176" si="177">(C176-C$207)/C$209</f>
        <v>-0.6732493482</v>
      </c>
      <c r="M176" s="45">
        <f t="shared" si="177"/>
        <v>0.7504518885</v>
      </c>
      <c r="N176" s="45">
        <f t="shared" si="177"/>
        <v>-1.208393812</v>
      </c>
      <c r="O176" s="45">
        <f t="shared" si="177"/>
        <v>-0.1141068963</v>
      </c>
      <c r="P176" s="45">
        <f t="shared" si="177"/>
        <v>0.01556961102</v>
      </c>
      <c r="Q176" s="45">
        <f t="shared" si="177"/>
        <v>0.4587287714</v>
      </c>
      <c r="R176" s="30">
        <v>1.0</v>
      </c>
      <c r="S176" s="53">
        <f t="shared" si="7"/>
        <v>0.9750041992</v>
      </c>
      <c r="T176" s="56">
        <f t="shared" si="8"/>
        <v>0.4373940265</v>
      </c>
      <c r="U176" s="23"/>
      <c r="V176" s="8"/>
      <c r="W176" s="1"/>
      <c r="X176" s="1"/>
      <c r="Y176" s="1"/>
    </row>
    <row r="177" ht="15.75" customHeight="1">
      <c r="A177" s="2"/>
      <c r="B177" s="26">
        <v>372.0</v>
      </c>
      <c r="C177" s="48">
        <v>29.17708304480974</v>
      </c>
      <c r="D177" s="48">
        <v>2.1432491215262104</v>
      </c>
      <c r="E177" s="48">
        <v>1.9492747909276522</v>
      </c>
      <c r="F177" s="49">
        <v>42565.9872404884</v>
      </c>
      <c r="G177" s="49">
        <v>-947.6541885526349</v>
      </c>
      <c r="H177" s="49">
        <v>750.3517326457593</v>
      </c>
      <c r="I177" s="30">
        <v>1.0</v>
      </c>
      <c r="J177" s="2"/>
      <c r="K177" s="26">
        <f t="shared" si="5"/>
        <v>372</v>
      </c>
      <c r="L177" s="45">
        <f t="shared" ref="L177:Q177" si="178">(C177-C$207)/C$209</f>
        <v>-0.6943833152</v>
      </c>
      <c r="M177" s="45">
        <f t="shared" si="178"/>
        <v>-0.9730386004</v>
      </c>
      <c r="N177" s="45">
        <f t="shared" si="178"/>
        <v>1.888080937</v>
      </c>
      <c r="O177" s="45">
        <f t="shared" si="178"/>
        <v>-0.1115666649</v>
      </c>
      <c r="P177" s="45">
        <f t="shared" si="178"/>
        <v>0.4812553978</v>
      </c>
      <c r="Q177" s="45">
        <f t="shared" si="178"/>
        <v>0.9564292845</v>
      </c>
      <c r="R177" s="30">
        <v>1.0</v>
      </c>
      <c r="S177" s="53">
        <f t="shared" si="7"/>
        <v>0.249261871</v>
      </c>
      <c r="T177" s="56">
        <f t="shared" si="8"/>
        <v>-0.3413038982</v>
      </c>
      <c r="U177" s="23"/>
      <c r="V177" s="8"/>
      <c r="W177" s="1"/>
      <c r="X177" s="1"/>
      <c r="Y177" s="1"/>
    </row>
    <row r="178" ht="15.75" customHeight="1">
      <c r="A178" s="2"/>
      <c r="B178" s="26">
        <v>373.0</v>
      </c>
      <c r="C178" s="48">
        <v>26.207293156139148</v>
      </c>
      <c r="D178" s="48">
        <v>0.725796349767384</v>
      </c>
      <c r="E178" s="48">
        <v>2.237186081199657</v>
      </c>
      <c r="F178" s="49">
        <v>17691.961825869475</v>
      </c>
      <c r="G178" s="49">
        <v>-653.8979900041165</v>
      </c>
      <c r="H178" s="49">
        <v>-3788.9908495805275</v>
      </c>
      <c r="I178" s="30">
        <v>1.0</v>
      </c>
      <c r="J178" s="2"/>
      <c r="K178" s="26">
        <f t="shared" si="5"/>
        <v>373</v>
      </c>
      <c r="L178" s="45">
        <f t="shared" ref="L178:Q178" si="179">(C178-C$207)/C$209</f>
        <v>-1.053618948</v>
      </c>
      <c r="M178" s="45">
        <f t="shared" si="179"/>
        <v>-1.177311162</v>
      </c>
      <c r="N178" s="45">
        <f t="shared" si="179"/>
        <v>2.370473834</v>
      </c>
      <c r="O178" s="45">
        <f t="shared" si="179"/>
        <v>-0.7885953096</v>
      </c>
      <c r="P178" s="45">
        <f t="shared" si="179"/>
        <v>0.5512230048</v>
      </c>
      <c r="Q178" s="45">
        <f t="shared" si="179"/>
        <v>0.3352952219</v>
      </c>
      <c r="R178" s="30">
        <v>1.0</v>
      </c>
      <c r="S178" s="53">
        <f t="shared" si="7"/>
        <v>-0.8564009899</v>
      </c>
      <c r="T178" s="56">
        <f t="shared" si="8"/>
        <v>-2.133007193</v>
      </c>
      <c r="U178" s="23"/>
      <c r="V178" s="8"/>
      <c r="W178" s="1"/>
      <c r="X178" s="1"/>
      <c r="Y178" s="1"/>
    </row>
    <row r="179" ht="15.75" customHeight="1">
      <c r="A179" s="2"/>
      <c r="B179" s="26">
        <v>374.0</v>
      </c>
      <c r="C179" s="48">
        <v>27.549754053476782</v>
      </c>
      <c r="D179" s="48">
        <v>12.0635733472804</v>
      </c>
      <c r="E179" s="48">
        <v>1.9434093010247813</v>
      </c>
      <c r="F179" s="49">
        <v>27840.438834677203</v>
      </c>
      <c r="G179" s="49">
        <v>-120.8670820996489</v>
      </c>
      <c r="H179" s="49">
        <v>8.049997087519671</v>
      </c>
      <c r="I179" s="30">
        <v>0.0</v>
      </c>
      <c r="J179" s="2"/>
      <c r="K179" s="26">
        <f t="shared" si="5"/>
        <v>374</v>
      </c>
      <c r="L179" s="45">
        <f t="shared" ref="L179:Q179" si="180">(C179-C$207)/C$209</f>
        <v>-0.8912304261</v>
      </c>
      <c r="M179" s="45">
        <f t="shared" si="180"/>
        <v>0.4566034188</v>
      </c>
      <c r="N179" s="45">
        <f t="shared" si="180"/>
        <v>1.878253359</v>
      </c>
      <c r="O179" s="45">
        <f t="shared" si="180"/>
        <v>-0.5123710346</v>
      </c>
      <c r="P179" s="45">
        <f t="shared" si="180"/>
        <v>0.6781816776</v>
      </c>
      <c r="Q179" s="45">
        <f t="shared" si="180"/>
        <v>0.8548575515</v>
      </c>
      <c r="R179" s="30">
        <v>0.0</v>
      </c>
      <c r="S179" s="53">
        <f t="shared" si="7"/>
        <v>0.4201152251</v>
      </c>
      <c r="T179" s="56">
        <f t="shared" si="8"/>
        <v>0.5860411872</v>
      </c>
      <c r="U179" s="23"/>
      <c r="V179" s="8"/>
      <c r="W179" s="1"/>
      <c r="X179" s="1"/>
      <c r="Y179" s="1"/>
    </row>
    <row r="180" ht="15.75" customHeight="1">
      <c r="A180" s="2"/>
      <c r="B180" s="26">
        <v>375.0</v>
      </c>
      <c r="C180" s="48">
        <v>43.059300980851575</v>
      </c>
      <c r="D180" s="48">
        <v>4.693802567855017</v>
      </c>
      <c r="E180" s="48">
        <v>0.8568699739389237</v>
      </c>
      <c r="F180" s="49">
        <v>29562.0336099964</v>
      </c>
      <c r="G180" s="49">
        <v>-134.00945757568167</v>
      </c>
      <c r="H180" s="49">
        <v>-1865.423356874246</v>
      </c>
      <c r="I180" s="30">
        <v>0.0</v>
      </c>
      <c r="J180" s="2"/>
      <c r="K180" s="26">
        <f t="shared" si="5"/>
        <v>375</v>
      </c>
      <c r="L180" s="45">
        <f t="shared" ref="L180:Q180" si="181">(C180-C$207)/C$209</f>
        <v>0.9848557984</v>
      </c>
      <c r="M180" s="45">
        <f t="shared" si="181"/>
        <v>-0.6054721484</v>
      </c>
      <c r="N180" s="45">
        <f t="shared" si="181"/>
        <v>0.05776603558</v>
      </c>
      <c r="O180" s="45">
        <f t="shared" si="181"/>
        <v>-0.4655121544</v>
      </c>
      <c r="P180" s="45">
        <f t="shared" si="181"/>
        <v>0.6750513928</v>
      </c>
      <c r="Q180" s="45">
        <f t="shared" si="181"/>
        <v>0.5985036645</v>
      </c>
      <c r="R180" s="30">
        <v>0.0</v>
      </c>
      <c r="S180" s="53">
        <f t="shared" si="7"/>
        <v>0.6216351095</v>
      </c>
      <c r="T180" s="56">
        <f t="shared" si="8"/>
        <v>1.187426553</v>
      </c>
      <c r="U180" s="23"/>
      <c r="V180" s="8"/>
      <c r="W180" s="1"/>
      <c r="X180" s="1"/>
      <c r="Y180" s="1"/>
    </row>
    <row r="181" ht="15.75" customHeight="1">
      <c r="A181" s="2"/>
      <c r="B181" s="26">
        <v>376.0</v>
      </c>
      <c r="C181" s="48">
        <v>23.48327044587411</v>
      </c>
      <c r="D181" s="48">
        <v>4.398428979285156</v>
      </c>
      <c r="E181" s="48">
        <v>1.488202665666256</v>
      </c>
      <c r="F181" s="49">
        <v>22892.728408039067</v>
      </c>
      <c r="G181" s="49">
        <v>-791.3324473448889</v>
      </c>
      <c r="H181" s="49">
        <v>-1472.0877242111537</v>
      </c>
      <c r="I181" s="30">
        <v>0.0</v>
      </c>
      <c r="J181" s="2"/>
      <c r="K181" s="26">
        <f t="shared" si="5"/>
        <v>376</v>
      </c>
      <c r="L181" s="45">
        <f t="shared" ref="L181:Q181" si="182">(C181-C$207)/C$209</f>
        <v>-1.383125767</v>
      </c>
      <c r="M181" s="45">
        <f t="shared" si="182"/>
        <v>-0.6480391536</v>
      </c>
      <c r="N181" s="45">
        <f t="shared" si="182"/>
        <v>1.115558546</v>
      </c>
      <c r="O181" s="45">
        <f t="shared" si="182"/>
        <v>-0.6470392931</v>
      </c>
      <c r="P181" s="45">
        <f t="shared" si="182"/>
        <v>0.5184885123</v>
      </c>
      <c r="Q181" s="45">
        <f t="shared" si="182"/>
        <v>0.6523251496</v>
      </c>
      <c r="R181" s="30">
        <v>0.0</v>
      </c>
      <c r="S181" s="53">
        <f t="shared" si="7"/>
        <v>-1.001640204</v>
      </c>
      <c r="T181" s="56">
        <f t="shared" si="8"/>
        <v>-1.507390552</v>
      </c>
      <c r="U181" s="23"/>
      <c r="V181" s="8"/>
      <c r="W181" s="1"/>
      <c r="X181" s="1"/>
      <c r="Y181" s="1"/>
    </row>
    <row r="182" ht="15.75" customHeight="1">
      <c r="A182" s="2"/>
      <c r="B182" s="26">
        <v>377.0</v>
      </c>
      <c r="C182" s="48">
        <v>53.537302159879594</v>
      </c>
      <c r="D182" s="48">
        <v>14.035966323075948</v>
      </c>
      <c r="E182" s="48">
        <v>0.88537398461296</v>
      </c>
      <c r="F182" s="49">
        <v>50923.41641878943</v>
      </c>
      <c r="G182" s="49">
        <v>-871.1713959232179</v>
      </c>
      <c r="H182" s="49">
        <v>-640.5618222152436</v>
      </c>
      <c r="I182" s="30">
        <v>0.0</v>
      </c>
      <c r="J182" s="2"/>
      <c r="K182" s="26">
        <f t="shared" si="5"/>
        <v>377</v>
      </c>
      <c r="L182" s="45">
        <f t="shared" ref="L182:Q182" si="183">(C182-C$207)/C$209</f>
        <v>2.252309565</v>
      </c>
      <c r="M182" s="45">
        <f t="shared" si="183"/>
        <v>0.7408497611</v>
      </c>
      <c r="N182" s="45">
        <f t="shared" si="183"/>
        <v>0.105524261</v>
      </c>
      <c r="O182" s="45">
        <f t="shared" si="183"/>
        <v>0.1159083359</v>
      </c>
      <c r="P182" s="45">
        <f t="shared" si="183"/>
        <v>0.4994722661</v>
      </c>
      <c r="Q182" s="45">
        <f t="shared" si="183"/>
        <v>0.7661057362</v>
      </c>
      <c r="R182" s="30">
        <v>0.0</v>
      </c>
      <c r="S182" s="53">
        <f t="shared" si="7"/>
        <v>2.735914863</v>
      </c>
      <c r="T182" s="56">
        <f t="shared" si="8"/>
        <v>4.374645664</v>
      </c>
      <c r="U182" s="23"/>
      <c r="V182" s="8"/>
      <c r="W182" s="1"/>
      <c r="X182" s="1"/>
      <c r="Y182" s="1"/>
    </row>
    <row r="183" ht="15.75" customHeight="1">
      <c r="A183" s="2"/>
      <c r="B183" s="26">
        <v>378.0</v>
      </c>
      <c r="C183" s="48">
        <v>23.21407054369749</v>
      </c>
      <c r="D183" s="48">
        <v>1.0192640693573345</v>
      </c>
      <c r="E183" s="48">
        <v>0.15089488647937366</v>
      </c>
      <c r="F183" s="49">
        <v>15093.643104372291</v>
      </c>
      <c r="G183" s="49">
        <v>-176.48061868464657</v>
      </c>
      <c r="H183" s="49">
        <v>-555.8544627589836</v>
      </c>
      <c r="I183" s="30">
        <v>0.0</v>
      </c>
      <c r="J183" s="2"/>
      <c r="K183" s="26">
        <f t="shared" si="5"/>
        <v>378</v>
      </c>
      <c r="L183" s="45">
        <f t="shared" ref="L183:Q183" si="184">(C183-C$207)/C$209</f>
        <v>-1.41568908</v>
      </c>
      <c r="M183" s="45">
        <f t="shared" si="184"/>
        <v>-1.135018816</v>
      </c>
      <c r="N183" s="45">
        <f t="shared" si="184"/>
        <v>-1.125089168</v>
      </c>
      <c r="O183" s="45">
        <f t="shared" si="184"/>
        <v>-0.8593171237</v>
      </c>
      <c r="P183" s="45">
        <f t="shared" si="184"/>
        <v>0.6649355024</v>
      </c>
      <c r="Q183" s="45">
        <f t="shared" si="184"/>
        <v>0.7776965394</v>
      </c>
      <c r="R183" s="30">
        <v>0.0</v>
      </c>
      <c r="S183" s="53">
        <f t="shared" si="7"/>
        <v>-1.350688609</v>
      </c>
      <c r="T183" s="56">
        <f t="shared" si="8"/>
        <v>-1.967392978</v>
      </c>
      <c r="U183" s="23"/>
      <c r="V183" s="8"/>
      <c r="W183" s="1"/>
      <c r="X183" s="1"/>
      <c r="Y183" s="1"/>
    </row>
    <row r="184" ht="15.75" customHeight="1">
      <c r="A184" s="2"/>
      <c r="B184" s="26">
        <v>379.0</v>
      </c>
      <c r="C184" s="48">
        <v>44.708198396353374</v>
      </c>
      <c r="D184" s="48">
        <v>22.818379065673287</v>
      </c>
      <c r="E184" s="48">
        <v>1.1734292093966339</v>
      </c>
      <c r="F184" s="49">
        <v>87642.02945687059</v>
      </c>
      <c r="G184" s="49">
        <v>-2572.0382884665096</v>
      </c>
      <c r="H184" s="49">
        <v>-17849.56148826428</v>
      </c>
      <c r="I184" s="30">
        <v>0.0</v>
      </c>
      <c r="J184" s="2"/>
      <c r="K184" s="26">
        <f t="shared" si="5"/>
        <v>379</v>
      </c>
      <c r="L184" s="45">
        <f t="shared" ref="L184:Q184" si="185">(C184-C$207)/C$209</f>
        <v>1.184311897</v>
      </c>
      <c r="M184" s="45">
        <f t="shared" si="185"/>
        <v>2.006504593</v>
      </c>
      <c r="N184" s="45">
        <f t="shared" si="185"/>
        <v>0.5881583194</v>
      </c>
      <c r="O184" s="45">
        <f t="shared" si="185"/>
        <v>1.1153265</v>
      </c>
      <c r="P184" s="45">
        <f t="shared" si="185"/>
        <v>0.09435541442</v>
      </c>
      <c r="Q184" s="45">
        <f t="shared" si="185"/>
        <v>-1.588661652</v>
      </c>
      <c r="R184" s="30">
        <v>0.0</v>
      </c>
      <c r="S184" s="53">
        <f t="shared" si="7"/>
        <v>1.988077741</v>
      </c>
      <c r="T184" s="56">
        <f t="shared" si="8"/>
        <v>2.811836753</v>
      </c>
      <c r="U184" s="23"/>
      <c r="V184" s="8"/>
      <c r="W184" s="1"/>
      <c r="X184" s="1"/>
      <c r="Y184" s="1"/>
    </row>
    <row r="185" ht="15.75" customHeight="1">
      <c r="A185" s="2"/>
      <c r="B185" s="26">
        <v>380.0</v>
      </c>
      <c r="C185" s="48">
        <v>39.955050275987034</v>
      </c>
      <c r="D185" s="48">
        <v>11.87997965093033</v>
      </c>
      <c r="E185" s="48">
        <v>0.098558766192792</v>
      </c>
      <c r="F185" s="49">
        <v>86131.42163954397</v>
      </c>
      <c r="G185" s="49">
        <v>-10018.75212313147</v>
      </c>
      <c r="H185" s="49">
        <v>-35982.417306089585</v>
      </c>
      <c r="I185" s="30">
        <v>1.0</v>
      </c>
      <c r="J185" s="2"/>
      <c r="K185" s="26">
        <f t="shared" si="5"/>
        <v>380</v>
      </c>
      <c r="L185" s="45">
        <f t="shared" ref="L185:Q185" si="186">(C185-C$207)/C$209</f>
        <v>0.6093553398</v>
      </c>
      <c r="M185" s="45">
        <f t="shared" si="186"/>
        <v>0.4301452852</v>
      </c>
      <c r="N185" s="45">
        <f t="shared" si="186"/>
        <v>-1.212777889</v>
      </c>
      <c r="O185" s="45">
        <f t="shared" si="186"/>
        <v>1.074210326</v>
      </c>
      <c r="P185" s="45">
        <f t="shared" si="186"/>
        <v>-1.679322042</v>
      </c>
      <c r="Q185" s="45">
        <f t="shared" si="186"/>
        <v>-4.069843496</v>
      </c>
      <c r="R185" s="30">
        <v>1.0</v>
      </c>
      <c r="S185" s="53">
        <f t="shared" si="7"/>
        <v>-1.51675096</v>
      </c>
      <c r="T185" s="56">
        <f t="shared" si="8"/>
        <v>-3.635454587</v>
      </c>
      <c r="U185" s="23"/>
      <c r="V185" s="8"/>
      <c r="W185" s="1"/>
      <c r="X185" s="1"/>
      <c r="Y185" s="1"/>
    </row>
    <row r="186" ht="15.75" customHeight="1">
      <c r="A186" s="2"/>
      <c r="B186" s="26">
        <v>381.0</v>
      </c>
      <c r="C186" s="48">
        <v>27.13166208376859</v>
      </c>
      <c r="D186" s="48">
        <v>0.3183474194541107</v>
      </c>
      <c r="E186" s="48">
        <v>1.9124621826839634</v>
      </c>
      <c r="F186" s="49">
        <v>15519.164928927878</v>
      </c>
      <c r="G186" s="49">
        <v>-1141.4573613386615</v>
      </c>
      <c r="H186" s="49">
        <v>-5534.932364879271</v>
      </c>
      <c r="I186" s="30">
        <v>1.0</v>
      </c>
      <c r="J186" s="2"/>
      <c r="K186" s="26">
        <f t="shared" si="5"/>
        <v>381</v>
      </c>
      <c r="L186" s="45">
        <f t="shared" ref="L186:Q186" si="187">(C186-C$207)/C$209</f>
        <v>-0.9418042171</v>
      </c>
      <c r="M186" s="45">
        <f t="shared" si="187"/>
        <v>-1.236029617</v>
      </c>
      <c r="N186" s="45">
        <f t="shared" si="187"/>
        <v>1.826401727</v>
      </c>
      <c r="O186" s="45">
        <f t="shared" si="187"/>
        <v>-0.8477351438</v>
      </c>
      <c r="P186" s="45">
        <f t="shared" si="187"/>
        <v>0.4350948596</v>
      </c>
      <c r="Q186" s="45">
        <f t="shared" si="187"/>
        <v>0.09639196077</v>
      </c>
      <c r="R186" s="30">
        <v>1.0</v>
      </c>
      <c r="S186" s="53">
        <f t="shared" si="7"/>
        <v>-1.081853737</v>
      </c>
      <c r="T186" s="56">
        <f t="shared" si="8"/>
        <v>-2.494082158</v>
      </c>
      <c r="U186" s="23"/>
      <c r="V186" s="8"/>
      <c r="W186" s="1"/>
      <c r="X186" s="1"/>
      <c r="Y186" s="1"/>
    </row>
    <row r="187" ht="15.75" customHeight="1">
      <c r="A187" s="2"/>
      <c r="B187" s="26">
        <v>382.0</v>
      </c>
      <c r="C187" s="48">
        <v>45.85052827399367</v>
      </c>
      <c r="D187" s="48">
        <v>2.5607943491492673</v>
      </c>
      <c r="E187" s="48">
        <v>0.24483094495159874</v>
      </c>
      <c r="F187" s="49">
        <v>42964.69042419923</v>
      </c>
      <c r="G187" s="49">
        <v>-756.5198167036413</v>
      </c>
      <c r="H187" s="49">
        <v>-2553.6212064702536</v>
      </c>
      <c r="I187" s="30">
        <v>0.0</v>
      </c>
      <c r="J187" s="2"/>
      <c r="K187" s="26">
        <f t="shared" si="5"/>
        <v>382</v>
      </c>
      <c r="L187" s="45">
        <f t="shared" ref="L187:Q187" si="188">(C187-C$207)/C$209</f>
        <v>1.322491907</v>
      </c>
      <c r="M187" s="45">
        <f t="shared" si="188"/>
        <v>-0.9128651435</v>
      </c>
      <c r="N187" s="45">
        <f t="shared" si="188"/>
        <v>-0.967700108</v>
      </c>
      <c r="O187" s="45">
        <f t="shared" si="188"/>
        <v>-0.1007146427</v>
      </c>
      <c r="P187" s="45">
        <f t="shared" si="188"/>
        <v>0.5267802742</v>
      </c>
      <c r="Q187" s="45">
        <f t="shared" si="188"/>
        <v>0.5043351547</v>
      </c>
      <c r="R187" s="30">
        <v>0.0</v>
      </c>
      <c r="S187" s="53">
        <f t="shared" si="7"/>
        <v>0.6670867584</v>
      </c>
      <c r="T187" s="56">
        <f t="shared" si="8"/>
        <v>1.34002755</v>
      </c>
      <c r="U187" s="23"/>
      <c r="V187" s="8"/>
      <c r="W187" s="1"/>
      <c r="X187" s="1"/>
      <c r="Y187" s="1"/>
    </row>
    <row r="188" ht="15.75" customHeight="1">
      <c r="A188" s="2"/>
      <c r="B188" s="26">
        <v>383.0</v>
      </c>
      <c r="C188" s="48">
        <v>30.37831009205345</v>
      </c>
      <c r="D188" s="48">
        <v>7.738747702279689</v>
      </c>
      <c r="E188" s="48">
        <v>1.2258194110381249</v>
      </c>
      <c r="F188" s="49">
        <v>34103.341572278834</v>
      </c>
      <c r="G188" s="49">
        <v>-591.3047172229943</v>
      </c>
      <c r="H188" s="49">
        <v>-7259.609391474907</v>
      </c>
      <c r="I188" s="30">
        <v>0.0</v>
      </c>
      <c r="J188" s="2"/>
      <c r="K188" s="26">
        <f t="shared" si="5"/>
        <v>383</v>
      </c>
      <c r="L188" s="45">
        <f t="shared" ref="L188:Q188" si="189">(C188-C$207)/C$209</f>
        <v>-0.5490789084</v>
      </c>
      <c r="M188" s="45">
        <f t="shared" si="189"/>
        <v>-0.1666577093</v>
      </c>
      <c r="N188" s="45">
        <f t="shared" si="189"/>
        <v>0.6759376529</v>
      </c>
      <c r="O188" s="45">
        <f t="shared" si="189"/>
        <v>-0.3419054794</v>
      </c>
      <c r="P188" s="45">
        <f t="shared" si="189"/>
        <v>0.5661316316</v>
      </c>
      <c r="Q188" s="45">
        <f t="shared" si="189"/>
        <v>-0.1396016063</v>
      </c>
      <c r="R188" s="30">
        <v>0.0</v>
      </c>
      <c r="S188" s="53">
        <f t="shared" si="7"/>
        <v>-0.4036658995</v>
      </c>
      <c r="T188" s="56">
        <f t="shared" si="8"/>
        <v>-0.6311120719</v>
      </c>
      <c r="U188" s="23"/>
      <c r="V188" s="8"/>
      <c r="W188" s="1"/>
      <c r="X188" s="1"/>
      <c r="Y188" s="1"/>
    </row>
    <row r="189" ht="15.75" customHeight="1">
      <c r="A189" s="2"/>
      <c r="B189" s="26">
        <v>384.0</v>
      </c>
      <c r="C189" s="48">
        <v>38.77264124748172</v>
      </c>
      <c r="D189" s="48">
        <v>22.299269155072835</v>
      </c>
      <c r="E189" s="48">
        <v>1.2688418800716375</v>
      </c>
      <c r="F189" s="49">
        <v>55032.95218785517</v>
      </c>
      <c r="G189" s="49">
        <v>-1140.8262258979819</v>
      </c>
      <c r="H189" s="49">
        <v>-286.06210940313497</v>
      </c>
      <c r="I189" s="30">
        <v>0.0</v>
      </c>
      <c r="J189" s="2"/>
      <c r="K189" s="26">
        <f t="shared" si="5"/>
        <v>384</v>
      </c>
      <c r="L189" s="45">
        <f t="shared" ref="L189:Q189" si="190">(C189-C$207)/C$209</f>
        <v>0.4663272229</v>
      </c>
      <c r="M189" s="45">
        <f t="shared" si="190"/>
        <v>1.931694403</v>
      </c>
      <c r="N189" s="45">
        <f t="shared" si="190"/>
        <v>0.7480214308</v>
      </c>
      <c r="O189" s="45">
        <f t="shared" si="190"/>
        <v>0.2277629065</v>
      </c>
      <c r="P189" s="45">
        <f t="shared" si="190"/>
        <v>0.4352451851</v>
      </c>
      <c r="Q189" s="45">
        <f t="shared" si="190"/>
        <v>0.8146131671</v>
      </c>
      <c r="R189" s="30">
        <v>0.0</v>
      </c>
      <c r="S189" s="53">
        <f t="shared" si="7"/>
        <v>2.615139891</v>
      </c>
      <c r="T189" s="56">
        <f t="shared" si="8"/>
        <v>3.875642884</v>
      </c>
      <c r="U189" s="23"/>
      <c r="V189" s="8"/>
      <c r="W189" s="1"/>
      <c r="X189" s="1"/>
      <c r="Y189" s="1"/>
    </row>
    <row r="190" ht="15.75" customHeight="1">
      <c r="A190" s="2"/>
      <c r="B190" s="26">
        <v>385.0</v>
      </c>
      <c r="C190" s="48">
        <v>35.89947370352525</v>
      </c>
      <c r="D190" s="48">
        <v>18.830875043320347</v>
      </c>
      <c r="E190" s="48">
        <v>0.3951902732294437</v>
      </c>
      <c r="F190" s="49">
        <v>59836.79576700339</v>
      </c>
      <c r="G190" s="49">
        <v>-2138.304447583316</v>
      </c>
      <c r="H190" s="49">
        <v>-5043.723194374045</v>
      </c>
      <c r="I190" s="30">
        <v>0.0</v>
      </c>
      <c r="J190" s="2"/>
      <c r="K190" s="26">
        <f t="shared" si="5"/>
        <v>385</v>
      </c>
      <c r="L190" s="45">
        <f t="shared" ref="L190:Q190" si="191">(C190-C$207)/C$209</f>
        <v>0.1187793497</v>
      </c>
      <c r="M190" s="45">
        <f t="shared" si="191"/>
        <v>1.431855703</v>
      </c>
      <c r="N190" s="45">
        <f t="shared" si="191"/>
        <v>-0.7157743431</v>
      </c>
      <c r="O190" s="45">
        <f t="shared" si="191"/>
        <v>0.3585153542</v>
      </c>
      <c r="P190" s="45">
        <f t="shared" si="191"/>
        <v>0.1976632564</v>
      </c>
      <c r="Q190" s="45">
        <f t="shared" si="191"/>
        <v>0.1636058232</v>
      </c>
      <c r="R190" s="30">
        <v>0.0</v>
      </c>
      <c r="S190" s="53">
        <f t="shared" si="7"/>
        <v>1.577030047</v>
      </c>
      <c r="T190" s="56">
        <f t="shared" si="8"/>
        <v>2.270419486</v>
      </c>
      <c r="U190" s="23"/>
      <c r="V190" s="8"/>
      <c r="W190" s="1"/>
      <c r="X190" s="1"/>
      <c r="Y190" s="1"/>
    </row>
    <row r="191" ht="15.75" customHeight="1">
      <c r="A191" s="2"/>
      <c r="B191" s="26">
        <v>386.0</v>
      </c>
      <c r="C191" s="48">
        <v>32.750849766304135</v>
      </c>
      <c r="D191" s="48">
        <v>0.618779468462226</v>
      </c>
      <c r="E191" s="48">
        <v>0.9525897296588935</v>
      </c>
      <c r="F191" s="49">
        <v>25930.88721338565</v>
      </c>
      <c r="G191" s="49">
        <v>-297.609717891031</v>
      </c>
      <c r="H191" s="49">
        <v>-2750.9080130749753</v>
      </c>
      <c r="I191" s="30">
        <v>0.0</v>
      </c>
      <c r="J191" s="2"/>
      <c r="K191" s="26">
        <f t="shared" si="5"/>
        <v>386</v>
      </c>
      <c r="L191" s="45">
        <f t="shared" ref="L191:Q191" si="192">(C191-C$207)/C$209</f>
        <v>-0.2620886423</v>
      </c>
      <c r="M191" s="45">
        <f t="shared" si="192"/>
        <v>-1.192733625</v>
      </c>
      <c r="N191" s="45">
        <f t="shared" si="192"/>
        <v>0.2181436653</v>
      </c>
      <c r="O191" s="45">
        <f t="shared" si="192"/>
        <v>-0.5643457804</v>
      </c>
      <c r="P191" s="45">
        <f t="shared" si="192"/>
        <v>0.636084662</v>
      </c>
      <c r="Q191" s="45">
        <f t="shared" si="192"/>
        <v>0.4773397136</v>
      </c>
      <c r="R191" s="30">
        <v>0.0</v>
      </c>
      <c r="S191" s="53">
        <f t="shared" si="7"/>
        <v>-0.7223562469</v>
      </c>
      <c r="T191" s="56">
        <f t="shared" si="8"/>
        <v>-0.905743672</v>
      </c>
      <c r="U191" s="23"/>
      <c r="V191" s="8"/>
      <c r="W191" s="1"/>
      <c r="X191" s="1"/>
      <c r="Y191" s="1"/>
    </row>
    <row r="192" ht="15.75" customHeight="1">
      <c r="A192" s="2"/>
      <c r="B192" s="26">
        <v>387.0</v>
      </c>
      <c r="C192" s="48">
        <v>37.26291780677617</v>
      </c>
      <c r="D192" s="48">
        <v>10.724150016064403</v>
      </c>
      <c r="E192" s="48">
        <v>1.570945959475302</v>
      </c>
      <c r="F192" s="49">
        <v>31600.881451403744</v>
      </c>
      <c r="G192" s="49">
        <v>-2302.416618410449</v>
      </c>
      <c r="H192" s="49">
        <v>-20103.026610166784</v>
      </c>
      <c r="I192" s="30">
        <v>0.0</v>
      </c>
      <c r="J192" s="2"/>
      <c r="K192" s="26">
        <f t="shared" si="5"/>
        <v>387</v>
      </c>
      <c r="L192" s="45">
        <f t="shared" ref="L192:Q192" si="193">(C192-C$207)/C$209</f>
        <v>0.2837060694</v>
      </c>
      <c r="M192" s="45">
        <f t="shared" si="193"/>
        <v>0.2635758692</v>
      </c>
      <c r="N192" s="45">
        <f t="shared" si="193"/>
        <v>1.254194225</v>
      </c>
      <c r="O192" s="45">
        <f t="shared" si="193"/>
        <v>-0.4100181856</v>
      </c>
      <c r="P192" s="45">
        <f t="shared" si="193"/>
        <v>0.1585745974</v>
      </c>
      <c r="Q192" s="45">
        <f t="shared" si="193"/>
        <v>-1.897011136</v>
      </c>
      <c r="R192" s="30">
        <v>0.0</v>
      </c>
      <c r="S192" s="53">
        <f t="shared" si="7"/>
        <v>-0.9211672912</v>
      </c>
      <c r="T192" s="56">
        <f t="shared" si="8"/>
        <v>-1.601172786</v>
      </c>
      <c r="U192" s="23"/>
      <c r="V192" s="8"/>
      <c r="W192" s="1"/>
      <c r="X192" s="1"/>
      <c r="Y192" s="1"/>
    </row>
    <row r="193" ht="15.75" customHeight="1">
      <c r="A193" s="2"/>
      <c r="B193" s="26">
        <v>388.0</v>
      </c>
      <c r="C193" s="48">
        <v>43.72010606269863</v>
      </c>
      <c r="D193" s="48">
        <v>13.611015775632083</v>
      </c>
      <c r="E193" s="48">
        <v>1.8955350518742122</v>
      </c>
      <c r="F193" s="49">
        <v>185556.70440371035</v>
      </c>
      <c r="G193" s="49">
        <v>-4673.584340445798</v>
      </c>
      <c r="H193" s="49">
        <v>-8333.78245286762</v>
      </c>
      <c r="I193" s="30">
        <v>0.0</v>
      </c>
      <c r="J193" s="2"/>
      <c r="K193" s="26">
        <f t="shared" si="5"/>
        <v>388</v>
      </c>
      <c r="L193" s="45">
        <f t="shared" ref="L193:Q193" si="194">(C193-C$207)/C$209</f>
        <v>1.064788972</v>
      </c>
      <c r="M193" s="45">
        <f t="shared" si="194"/>
        <v>0.6796091056</v>
      </c>
      <c r="N193" s="45">
        <f t="shared" si="194"/>
        <v>1.798040465</v>
      </c>
      <c r="O193" s="45">
        <f t="shared" si="194"/>
        <v>3.780397335</v>
      </c>
      <c r="P193" s="45">
        <f t="shared" si="194"/>
        <v>-0.4061962302</v>
      </c>
      <c r="Q193" s="45">
        <f t="shared" si="194"/>
        <v>-0.2865844492</v>
      </c>
      <c r="R193" s="30">
        <v>0.0</v>
      </c>
      <c r="S193" s="53">
        <f t="shared" si="7"/>
        <v>3.001150206</v>
      </c>
      <c r="T193" s="56">
        <f t="shared" si="8"/>
        <v>4.832014734</v>
      </c>
      <c r="U193" s="23"/>
      <c r="V193" s="8"/>
      <c r="W193" s="1"/>
      <c r="X193" s="1"/>
      <c r="Y193" s="1"/>
    </row>
    <row r="194" ht="15.75" customHeight="1">
      <c r="A194" s="2"/>
      <c r="B194" s="26">
        <v>389.0</v>
      </c>
      <c r="C194" s="48">
        <v>56.21161103457794</v>
      </c>
      <c r="D194" s="48">
        <v>12.494008857466325</v>
      </c>
      <c r="E194" s="48">
        <v>0.45365260316310196</v>
      </c>
      <c r="F194" s="49">
        <v>233588.69231033727</v>
      </c>
      <c r="G194" s="49">
        <v>-14613.558159912194</v>
      </c>
      <c r="H194" s="49">
        <v>-20247.997641966947</v>
      </c>
      <c r="I194" s="30">
        <v>0.0</v>
      </c>
      <c r="J194" s="2"/>
      <c r="K194" s="26">
        <f t="shared" si="5"/>
        <v>389</v>
      </c>
      <c r="L194" s="45">
        <f t="shared" ref="L194:Q194" si="195">(C194-C$207)/C$209</f>
        <v>2.575802834</v>
      </c>
      <c r="M194" s="45">
        <f t="shared" si="195"/>
        <v>0.5186345256</v>
      </c>
      <c r="N194" s="45">
        <f t="shared" si="195"/>
        <v>-0.6178212107</v>
      </c>
      <c r="O194" s="45">
        <f t="shared" si="195"/>
        <v>5.087746312</v>
      </c>
      <c r="P194" s="45">
        <f t="shared" si="195"/>
        <v>-2.773724764</v>
      </c>
      <c r="Q194" s="45">
        <f t="shared" si="195"/>
        <v>-1.916848028</v>
      </c>
      <c r="R194" s="30">
        <v>0.0</v>
      </c>
      <c r="S194" s="53">
        <f t="shared" si="7"/>
        <v>2.172761707</v>
      </c>
      <c r="T194" s="56">
        <f t="shared" si="8"/>
        <v>3.49161088</v>
      </c>
      <c r="U194" s="23"/>
      <c r="V194" s="8"/>
      <c r="W194" s="1"/>
      <c r="X194" s="1"/>
      <c r="Y194" s="1"/>
    </row>
    <row r="195" ht="15.75" customHeight="1">
      <c r="A195" s="2"/>
      <c r="B195" s="26">
        <v>390.0</v>
      </c>
      <c r="C195" s="48">
        <v>45.35661741579715</v>
      </c>
      <c r="D195" s="48">
        <v>16.631775469618983</v>
      </c>
      <c r="E195" s="48">
        <v>1.315280240849915</v>
      </c>
      <c r="F195" s="49">
        <v>59545.546828833096</v>
      </c>
      <c r="G195" s="49">
        <v>-4847.961693108175</v>
      </c>
      <c r="H195" s="49">
        <v>-13622.85814643497</v>
      </c>
      <c r="I195" s="30">
        <v>0.0</v>
      </c>
      <c r="J195" s="2"/>
      <c r="K195" s="26">
        <f t="shared" si="5"/>
        <v>390</v>
      </c>
      <c r="L195" s="45">
        <f t="shared" ref="L195:Q195" si="196">(C195-C$207)/C$209</f>
        <v>1.262746812</v>
      </c>
      <c r="M195" s="45">
        <f t="shared" si="196"/>
        <v>1.114938122</v>
      </c>
      <c r="N195" s="45">
        <f t="shared" si="196"/>
        <v>0.825828506</v>
      </c>
      <c r="O195" s="45">
        <f t="shared" si="196"/>
        <v>0.3505880537</v>
      </c>
      <c r="P195" s="45">
        <f t="shared" si="196"/>
        <v>-0.4477298766</v>
      </c>
      <c r="Q195" s="45">
        <f t="shared" si="196"/>
        <v>-1.010307106</v>
      </c>
      <c r="R195" s="30">
        <v>0.0</v>
      </c>
      <c r="S195" s="53">
        <f t="shared" si="7"/>
        <v>0.9293823217</v>
      </c>
      <c r="T195" s="56">
        <f t="shared" si="8"/>
        <v>1.270236006</v>
      </c>
      <c r="U195" s="23"/>
      <c r="V195" s="8"/>
      <c r="W195" s="1"/>
      <c r="X195" s="1"/>
      <c r="Y195" s="1"/>
    </row>
    <row r="196" ht="15.75" customHeight="1">
      <c r="A196" s="2"/>
      <c r="B196" s="26">
        <v>391.0</v>
      </c>
      <c r="C196" s="48">
        <v>29.006690598178057</v>
      </c>
      <c r="D196" s="48">
        <v>7.555823948657267</v>
      </c>
      <c r="E196" s="48">
        <v>0.037861895936102126</v>
      </c>
      <c r="F196" s="49">
        <v>37508.32816294754</v>
      </c>
      <c r="G196" s="49">
        <v>83.03173688772199</v>
      </c>
      <c r="H196" s="49">
        <v>-1554.7130349438141</v>
      </c>
      <c r="I196" s="30">
        <v>0.0</v>
      </c>
      <c r="J196" s="2"/>
      <c r="K196" s="26">
        <f t="shared" si="5"/>
        <v>391</v>
      </c>
      <c r="L196" s="45">
        <f t="shared" ref="L196:Q196" si="197">(C196-C$207)/C$209</f>
        <v>-0.7149945506</v>
      </c>
      <c r="M196" s="45">
        <f t="shared" si="197"/>
        <v>-0.1930192957</v>
      </c>
      <c r="N196" s="45">
        <f t="shared" si="197"/>
        <v>-1.314474974</v>
      </c>
      <c r="O196" s="45">
        <f t="shared" si="197"/>
        <v>-0.2492275386</v>
      </c>
      <c r="P196" s="45">
        <f t="shared" si="197"/>
        <v>0.7267468228</v>
      </c>
      <c r="Q196" s="45">
        <f t="shared" si="197"/>
        <v>0.6410192405</v>
      </c>
      <c r="R196" s="30">
        <v>0.0</v>
      </c>
      <c r="S196" s="53">
        <f t="shared" si="7"/>
        <v>0.0973619127</v>
      </c>
      <c r="T196" s="56">
        <f t="shared" si="8"/>
        <v>0.2105246784</v>
      </c>
      <c r="U196" s="23"/>
      <c r="V196" s="8"/>
      <c r="W196" s="1"/>
      <c r="X196" s="1"/>
      <c r="Y196" s="1"/>
    </row>
    <row r="197" ht="15.75" customHeight="1">
      <c r="A197" s="2"/>
      <c r="B197" s="26">
        <v>392.0</v>
      </c>
      <c r="C197" s="48">
        <v>25.59636560095606</v>
      </c>
      <c r="D197" s="48">
        <v>3.318904593444993</v>
      </c>
      <c r="E197" s="48">
        <v>0.4682352508183181</v>
      </c>
      <c r="F197" s="49">
        <v>34757.186478561096</v>
      </c>
      <c r="G197" s="49">
        <v>-838.0629201567875</v>
      </c>
      <c r="H197" s="49">
        <v>-5385.351534108125</v>
      </c>
      <c r="I197" s="30">
        <v>0.0</v>
      </c>
      <c r="J197" s="2"/>
      <c r="K197" s="26">
        <f t="shared" si="5"/>
        <v>392</v>
      </c>
      <c r="L197" s="45">
        <f t="shared" ref="L197:Q197" si="198">(C197-C$207)/C$209</f>
        <v>-1.127518771</v>
      </c>
      <c r="M197" s="45">
        <f t="shared" si="198"/>
        <v>-0.8036120349</v>
      </c>
      <c r="N197" s="45">
        <f t="shared" si="198"/>
        <v>-0.5933881097</v>
      </c>
      <c r="O197" s="45">
        <f t="shared" si="198"/>
        <v>-0.3241089337</v>
      </c>
      <c r="P197" s="45">
        <f t="shared" si="198"/>
        <v>0.507358128</v>
      </c>
      <c r="Q197" s="45">
        <f t="shared" si="198"/>
        <v>0.116859627</v>
      </c>
      <c r="R197" s="30">
        <v>0.0</v>
      </c>
      <c r="S197" s="53">
        <f t="shared" si="7"/>
        <v>-1.099154996</v>
      </c>
      <c r="T197" s="56">
        <f t="shared" si="8"/>
        <v>-1.631021984</v>
      </c>
      <c r="U197" s="23"/>
      <c r="V197" s="8"/>
      <c r="W197" s="1"/>
      <c r="X197" s="1"/>
      <c r="Y197" s="1"/>
    </row>
    <row r="198" ht="15.75" customHeight="1">
      <c r="A198" s="2"/>
      <c r="B198" s="26">
        <v>393.0</v>
      </c>
      <c r="C198" s="48">
        <v>34.511069159110576</v>
      </c>
      <c r="D198" s="48">
        <v>1.7250716402082868</v>
      </c>
      <c r="E198" s="48">
        <v>1.76884699095369</v>
      </c>
      <c r="F198" s="49">
        <v>29833.413447473707</v>
      </c>
      <c r="G198" s="49">
        <v>-5502.433607832081</v>
      </c>
      <c r="H198" s="49">
        <v>-5496.219568942795</v>
      </c>
      <c r="I198" s="30">
        <v>1.0</v>
      </c>
      <c r="J198" s="2"/>
      <c r="K198" s="26">
        <f t="shared" si="5"/>
        <v>393</v>
      </c>
      <c r="L198" s="45">
        <f t="shared" ref="L198:Q198" si="199">(C198-C$207)/C$209</f>
        <v>-0.04916666785</v>
      </c>
      <c r="M198" s="45">
        <f t="shared" si="199"/>
        <v>-1.033303173</v>
      </c>
      <c r="N198" s="45">
        <f t="shared" si="199"/>
        <v>1.585775706</v>
      </c>
      <c r="O198" s="45">
        <f t="shared" si="199"/>
        <v>-0.458125657</v>
      </c>
      <c r="P198" s="45">
        <f t="shared" si="199"/>
        <v>-0.6036136808</v>
      </c>
      <c r="Q198" s="45">
        <f t="shared" si="199"/>
        <v>0.1016891675</v>
      </c>
      <c r="R198" s="30">
        <v>1.0</v>
      </c>
      <c r="S198" s="53">
        <f t="shared" si="7"/>
        <v>-0.7805074826</v>
      </c>
      <c r="T198" s="56">
        <f t="shared" si="8"/>
        <v>-2.042520011</v>
      </c>
      <c r="U198" s="23"/>
      <c r="V198" s="8"/>
      <c r="W198" s="1"/>
      <c r="X198" s="1"/>
      <c r="Y198" s="1"/>
    </row>
    <row r="199" ht="15.75" customHeight="1">
      <c r="A199" s="2"/>
      <c r="B199" s="26">
        <v>394.0</v>
      </c>
      <c r="C199" s="48">
        <v>44.621885244232885</v>
      </c>
      <c r="D199" s="48">
        <v>22.760476596244736</v>
      </c>
      <c r="E199" s="48">
        <v>1.100299476920228</v>
      </c>
      <c r="F199" s="49">
        <v>50644.73971431122</v>
      </c>
      <c r="G199" s="49">
        <v>-979.092943628788</v>
      </c>
      <c r="H199" s="49">
        <v>-2409.493520951436</v>
      </c>
      <c r="I199" s="30">
        <v>0.0</v>
      </c>
      <c r="J199" s="2"/>
      <c r="K199" s="26">
        <f t="shared" si="5"/>
        <v>394</v>
      </c>
      <c r="L199" s="45">
        <f t="shared" ref="L199:Q199" si="200">(C199-C$207)/C$209</f>
        <v>1.173871172</v>
      </c>
      <c r="M199" s="45">
        <f t="shared" si="200"/>
        <v>1.998160127</v>
      </c>
      <c r="N199" s="45">
        <f t="shared" si="200"/>
        <v>0.4656300799</v>
      </c>
      <c r="O199" s="45">
        <f t="shared" si="200"/>
        <v>0.1083232302</v>
      </c>
      <c r="P199" s="45">
        <f t="shared" si="200"/>
        <v>0.4737672343</v>
      </c>
      <c r="Q199" s="45">
        <f t="shared" si="200"/>
        <v>0.5240566482</v>
      </c>
      <c r="R199" s="30">
        <v>0.0</v>
      </c>
      <c r="S199" s="53">
        <f t="shared" si="7"/>
        <v>2.866631066</v>
      </c>
      <c r="T199" s="56">
        <f t="shared" si="8"/>
        <v>4.278178412</v>
      </c>
      <c r="U199" s="23"/>
      <c r="V199" s="8"/>
      <c r="W199" s="1"/>
      <c r="X199" s="1"/>
      <c r="Y199" s="1"/>
    </row>
    <row r="200" ht="15.75" customHeight="1">
      <c r="A200" s="2"/>
      <c r="B200" s="26">
        <v>395.0</v>
      </c>
      <c r="C200" s="48">
        <v>38.837771157214746</v>
      </c>
      <c r="D200" s="48">
        <v>15.145963279954275</v>
      </c>
      <c r="E200" s="48">
        <v>1.0226730227358214</v>
      </c>
      <c r="F200" s="49">
        <v>72908.0261146726</v>
      </c>
      <c r="G200" s="49">
        <v>-2220.6363389195035</v>
      </c>
      <c r="H200" s="49">
        <v>361.2597608203962</v>
      </c>
      <c r="I200" s="30">
        <v>0.0</v>
      </c>
      <c r="J200" s="2"/>
      <c r="K200" s="26">
        <f t="shared" si="5"/>
        <v>395</v>
      </c>
      <c r="L200" s="45">
        <f t="shared" ref="L200:Q200" si="201">(C200-C$207)/C$209</f>
        <v>0.4742055528</v>
      </c>
      <c r="M200" s="45">
        <f t="shared" si="201"/>
        <v>0.9008141186</v>
      </c>
      <c r="N200" s="45">
        <f t="shared" si="201"/>
        <v>0.3355676217</v>
      </c>
      <c r="O200" s="45">
        <f t="shared" si="201"/>
        <v>0.7142920015</v>
      </c>
      <c r="P200" s="45">
        <f t="shared" si="201"/>
        <v>0.1780532347</v>
      </c>
      <c r="Q200" s="45">
        <f t="shared" si="201"/>
        <v>0.9031884742</v>
      </c>
      <c r="R200" s="30">
        <v>0.0</v>
      </c>
      <c r="S200" s="53">
        <f t="shared" si="7"/>
        <v>2.037454147</v>
      </c>
      <c r="T200" s="56">
        <f t="shared" si="8"/>
        <v>3.170553382</v>
      </c>
      <c r="U200" s="23"/>
      <c r="V200" s="8"/>
      <c r="W200" s="1"/>
      <c r="X200" s="1"/>
      <c r="Y200" s="1"/>
    </row>
    <row r="201" ht="15.75" customHeight="1">
      <c r="A201" s="2"/>
      <c r="B201" s="26">
        <v>396.0</v>
      </c>
      <c r="C201" s="48">
        <v>49.656616698542976</v>
      </c>
      <c r="D201" s="48">
        <v>16.016210684951517</v>
      </c>
      <c r="E201" s="48">
        <v>0.23665137076948553</v>
      </c>
      <c r="F201" s="49">
        <v>70526.44226095731</v>
      </c>
      <c r="G201" s="49">
        <v>-3099.7713631406123</v>
      </c>
      <c r="H201" s="49">
        <v>-13605.37258917788</v>
      </c>
      <c r="I201" s="30">
        <v>0.0</v>
      </c>
      <c r="J201" s="2"/>
      <c r="K201" s="26">
        <f t="shared" si="5"/>
        <v>396</v>
      </c>
      <c r="L201" s="45">
        <f t="shared" ref="L201:Q201" si="202">(C201-C$207)/C$209</f>
        <v>1.782888984</v>
      </c>
      <c r="M201" s="45">
        <f t="shared" si="202"/>
        <v>1.026227586</v>
      </c>
      <c r="N201" s="45">
        <f t="shared" si="202"/>
        <v>-0.9814049144</v>
      </c>
      <c r="O201" s="45">
        <f t="shared" si="202"/>
        <v>0.6494693417</v>
      </c>
      <c r="P201" s="45">
        <f t="shared" si="202"/>
        <v>-0.03134140683</v>
      </c>
      <c r="Q201" s="45">
        <f t="shared" si="202"/>
        <v>-1.007914496</v>
      </c>
      <c r="R201" s="30">
        <v>0.0</v>
      </c>
      <c r="S201" s="53">
        <f t="shared" si="7"/>
        <v>1.605532143</v>
      </c>
      <c r="T201" s="56">
        <f t="shared" si="8"/>
        <v>2.419330008</v>
      </c>
      <c r="U201" s="23"/>
      <c r="V201" s="8"/>
      <c r="W201" s="1"/>
      <c r="X201" s="1"/>
      <c r="Y201" s="1"/>
    </row>
    <row r="202" ht="15.75" customHeight="1">
      <c r="A202" s="2"/>
      <c r="B202" s="26">
        <v>397.0</v>
      </c>
      <c r="C202" s="48">
        <v>23.781739007137684</v>
      </c>
      <c r="D202" s="48">
        <v>2.974787820045239</v>
      </c>
      <c r="E202" s="48">
        <v>0.6981037801588875</v>
      </c>
      <c r="F202" s="49">
        <v>17317.674094332964</v>
      </c>
      <c r="G202" s="49">
        <v>-122.44159227459069</v>
      </c>
      <c r="H202" s="49">
        <v>104.1565046370726</v>
      </c>
      <c r="I202" s="30">
        <v>0.0</v>
      </c>
      <c r="J202" s="2"/>
      <c r="K202" s="26">
        <f t="shared" si="5"/>
        <v>397</v>
      </c>
      <c r="L202" s="45">
        <f t="shared" ref="L202:Q202" si="203">(C202-C$207)/C$209</f>
        <v>-1.34702202</v>
      </c>
      <c r="M202" s="45">
        <f t="shared" si="203"/>
        <v>-0.8532035389</v>
      </c>
      <c r="N202" s="45">
        <f t="shared" si="203"/>
        <v>-0.2082453604</v>
      </c>
      <c r="O202" s="45">
        <f t="shared" si="203"/>
        <v>-0.7987827847</v>
      </c>
      <c r="P202" s="45">
        <f t="shared" si="203"/>
        <v>0.6778066568</v>
      </c>
      <c r="Q202" s="45">
        <f t="shared" si="203"/>
        <v>0.8680081398</v>
      </c>
      <c r="R202" s="30">
        <v>0.0</v>
      </c>
      <c r="S202" s="53">
        <f t="shared" si="7"/>
        <v>-0.9998966594</v>
      </c>
      <c r="T202" s="56">
        <f t="shared" si="8"/>
        <v>-1.453193548</v>
      </c>
      <c r="U202" s="23"/>
      <c r="V202" s="8"/>
      <c r="W202" s="1"/>
      <c r="X202" s="1"/>
      <c r="Y202" s="1"/>
    </row>
    <row r="203" ht="15.75" customHeight="1">
      <c r="A203" s="2"/>
      <c r="B203" s="26">
        <v>398.0</v>
      </c>
      <c r="C203" s="48">
        <v>32.83625010888291</v>
      </c>
      <c r="D203" s="48">
        <v>3.9738117390068077</v>
      </c>
      <c r="E203" s="48">
        <v>0.749181954353059</v>
      </c>
      <c r="F203" s="49">
        <v>29402.889007848848</v>
      </c>
      <c r="G203" s="49">
        <v>-441.76527706804916</v>
      </c>
      <c r="H203" s="49">
        <v>-3908.3679858516634</v>
      </c>
      <c r="I203" s="30">
        <v>0.0</v>
      </c>
      <c r="J203" s="2"/>
      <c r="K203" s="26">
        <f t="shared" si="5"/>
        <v>398</v>
      </c>
      <c r="L203" s="45">
        <f t="shared" ref="L203:Q203" si="204">(C203-C$207)/C$209</f>
        <v>-0.2517583337</v>
      </c>
      <c r="M203" s="45">
        <f t="shared" si="204"/>
        <v>-0.7092317755</v>
      </c>
      <c r="N203" s="45">
        <f t="shared" si="204"/>
        <v>-0.1226643176</v>
      </c>
      <c r="O203" s="45">
        <f t="shared" si="204"/>
        <v>-0.4698437997</v>
      </c>
      <c r="P203" s="45">
        <f t="shared" si="204"/>
        <v>0.6017493201</v>
      </c>
      <c r="Q203" s="45">
        <f t="shared" si="204"/>
        <v>0.3189604324</v>
      </c>
      <c r="R203" s="30">
        <v>0.0</v>
      </c>
      <c r="S203" s="53">
        <f t="shared" si="7"/>
        <v>-0.4124592601</v>
      </c>
      <c r="T203" s="56">
        <f t="shared" si="8"/>
        <v>-0.5101241564</v>
      </c>
      <c r="U203" s="23"/>
      <c r="V203" s="8"/>
      <c r="W203" s="1"/>
      <c r="X203" s="1"/>
      <c r="Y203" s="1"/>
    </row>
    <row r="204" ht="15.75" customHeight="1">
      <c r="A204" s="2"/>
      <c r="B204" s="26">
        <v>399.0</v>
      </c>
      <c r="C204" s="48">
        <v>43.89185693923062</v>
      </c>
      <c r="D204" s="48">
        <v>13.967162694680452</v>
      </c>
      <c r="E204" s="48">
        <v>0.08444089132891984</v>
      </c>
      <c r="F204" s="49">
        <v>43729.52651573492</v>
      </c>
      <c r="G204" s="49">
        <v>-243.76157385661787</v>
      </c>
      <c r="H204" s="49">
        <v>-2534.8919835512443</v>
      </c>
      <c r="I204" s="30">
        <v>0.0</v>
      </c>
      <c r="J204" s="2"/>
      <c r="K204" s="26">
        <f t="shared" si="5"/>
        <v>399</v>
      </c>
      <c r="L204" s="45">
        <f t="shared" ref="L204:Q204" si="205">(C204-C$207)/C$209</f>
        <v>1.085564528</v>
      </c>
      <c r="M204" s="45">
        <f t="shared" si="205"/>
        <v>0.7309343031</v>
      </c>
      <c r="N204" s="45">
        <f t="shared" si="205"/>
        <v>-1.236432267</v>
      </c>
      <c r="O204" s="45">
        <f t="shared" si="205"/>
        <v>-0.07989710575</v>
      </c>
      <c r="P204" s="45">
        <f t="shared" si="205"/>
        <v>0.6489103515</v>
      </c>
      <c r="Q204" s="45">
        <f t="shared" si="205"/>
        <v>0.5068979396</v>
      </c>
      <c r="R204" s="30">
        <v>0.0</v>
      </c>
      <c r="S204" s="53">
        <f t="shared" si="7"/>
        <v>1.845086155</v>
      </c>
      <c r="T204" s="56">
        <f t="shared" si="8"/>
        <v>2.892410016</v>
      </c>
      <c r="U204" s="23"/>
      <c r="V204" s="8"/>
      <c r="W204" s="1"/>
      <c r="X204" s="1"/>
      <c r="Y204" s="1"/>
    </row>
    <row r="205" ht="15.75" customHeight="1">
      <c r="A205" s="2"/>
      <c r="B205" s="64">
        <v>400.0</v>
      </c>
      <c r="C205" s="81">
        <v>41.33334201303505</v>
      </c>
      <c r="D205" s="81">
        <v>6.56451770085077</v>
      </c>
      <c r="E205" s="81">
        <v>1.406920548597204</v>
      </c>
      <c r="F205" s="82">
        <v>53666.25019836304</v>
      </c>
      <c r="G205" s="82">
        <v>-1227.5111165463902</v>
      </c>
      <c r="H205" s="82">
        <v>-10750.936638874882</v>
      </c>
      <c r="I205" s="66">
        <v>0.0</v>
      </c>
      <c r="J205" s="2"/>
      <c r="K205" s="64">
        <f t="shared" si="5"/>
        <v>400</v>
      </c>
      <c r="L205" s="81">
        <f t="shared" ref="L205:Q205" si="206">(C205-C$207)/C$209</f>
        <v>0.7760780786</v>
      </c>
      <c r="M205" s="81">
        <f t="shared" si="206"/>
        <v>-0.3358788469</v>
      </c>
      <c r="N205" s="81">
        <f t="shared" si="206"/>
        <v>0.9793710556</v>
      </c>
      <c r="O205" s="81">
        <f t="shared" si="206"/>
        <v>0.190563604</v>
      </c>
      <c r="P205" s="81">
        <f t="shared" si="206"/>
        <v>0.4145983548</v>
      </c>
      <c r="Q205" s="81">
        <f t="shared" si="206"/>
        <v>-0.6173320788</v>
      </c>
      <c r="R205" s="66">
        <v>0.0</v>
      </c>
      <c r="S205" s="53">
        <f t="shared" si="7"/>
        <v>0.20643564</v>
      </c>
      <c r="T205" s="56">
        <f t="shared" si="8"/>
        <v>0.4280291117</v>
      </c>
      <c r="U205" s="23"/>
      <c r="V205" s="8"/>
      <c r="W205" s="1"/>
      <c r="X205" s="1"/>
      <c r="Y205" s="1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3"/>
      <c r="U206" s="23"/>
      <c r="V206" s="8"/>
      <c r="W206" s="1"/>
      <c r="X206" s="1"/>
      <c r="Y206" s="1"/>
    </row>
    <row r="207" ht="15.75" customHeight="1">
      <c r="A207" s="2"/>
      <c r="B207" s="7" t="s">
        <v>48</v>
      </c>
      <c r="C207" s="48">
        <f t="shared" ref="C207:H207" si="207">AVERAGE(C6:C205)</f>
        <v>34.91752849</v>
      </c>
      <c r="D207" s="48">
        <f t="shared" si="207"/>
        <v>8.895190007</v>
      </c>
      <c r="E207" s="48">
        <f t="shared" si="207"/>
        <v>0.8223929036</v>
      </c>
      <c r="F207" s="48">
        <f t="shared" si="207"/>
        <v>46664.94536</v>
      </c>
      <c r="G207" s="48">
        <f t="shared" si="207"/>
        <v>-2968.185721</v>
      </c>
      <c r="H207" s="48">
        <f t="shared" si="207"/>
        <v>-6239.379534</v>
      </c>
      <c r="I207" s="79"/>
      <c r="J207" s="79"/>
      <c r="K207" s="79"/>
      <c r="L207" s="79"/>
      <c r="M207" s="79"/>
      <c r="N207" s="79"/>
      <c r="O207" s="79"/>
      <c r="P207" s="79"/>
      <c r="Q207" s="79"/>
      <c r="R207" s="2"/>
      <c r="S207" s="2"/>
      <c r="T207" s="23"/>
      <c r="U207" s="23"/>
      <c r="V207" s="8"/>
      <c r="W207" s="1"/>
      <c r="X207" s="1"/>
      <c r="Y207" s="1"/>
    </row>
    <row r="208" ht="15.75" customHeight="1">
      <c r="A208" s="2"/>
      <c r="B208" s="2"/>
      <c r="C208" s="79"/>
      <c r="D208" s="79"/>
      <c r="E208" s="79"/>
      <c r="F208" s="79"/>
      <c r="G208" s="79"/>
      <c r="H208" s="79"/>
      <c r="I208" s="2"/>
      <c r="J208" s="2"/>
      <c r="K208" s="2"/>
      <c r="L208" s="79"/>
      <c r="M208" s="2"/>
      <c r="N208" s="2"/>
      <c r="O208" s="2"/>
      <c r="P208" s="2"/>
      <c r="Q208" s="2"/>
      <c r="R208" s="2"/>
      <c r="S208" s="2"/>
      <c r="T208" s="23"/>
      <c r="U208" s="23"/>
      <c r="V208" s="8"/>
      <c r="W208" s="1"/>
      <c r="X208" s="1"/>
      <c r="Y208" s="1"/>
    </row>
    <row r="209" ht="15.75" customHeight="1">
      <c r="A209" s="2"/>
      <c r="B209" s="7" t="s">
        <v>49</v>
      </c>
      <c r="C209" s="48">
        <f t="shared" ref="C209:H209" si="208">STDEVP(C6:C205)</f>
        <v>8.266969143</v>
      </c>
      <c r="D209" s="48">
        <f t="shared" si="208"/>
        <v>6.939026758</v>
      </c>
      <c r="E209" s="48">
        <f t="shared" si="208"/>
        <v>0.5968398204</v>
      </c>
      <c r="F209" s="48">
        <f t="shared" si="208"/>
        <v>36739.98967</v>
      </c>
      <c r="G209" s="48">
        <f t="shared" si="208"/>
        <v>4198.459988</v>
      </c>
      <c r="H209" s="48">
        <f t="shared" si="208"/>
        <v>7308.15271</v>
      </c>
      <c r="I209" s="79"/>
      <c r="J209" s="79"/>
      <c r="K209" s="79"/>
      <c r="L209" s="79"/>
      <c r="M209" s="79"/>
      <c r="N209" s="79"/>
      <c r="O209" s="79"/>
      <c r="P209" s="79"/>
      <c r="Q209" s="79"/>
      <c r="R209" s="2"/>
      <c r="S209" s="2"/>
      <c r="T209" s="23"/>
      <c r="U209" s="23"/>
      <c r="V209" s="8"/>
      <c r="W209" s="1"/>
      <c r="X209" s="1"/>
      <c r="Y209" s="1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3"/>
      <c r="U210" s="23"/>
      <c r="V210" s="8"/>
      <c r="W210" s="1"/>
      <c r="X210" s="1"/>
      <c r="Y210" s="1"/>
    </row>
    <row r="211" ht="15.75" customHeight="1">
      <c r="B211" s="1"/>
      <c r="C211" s="1"/>
      <c r="D211" s="1"/>
      <c r="E211" s="1"/>
      <c r="F211" s="1"/>
      <c r="G211" s="1"/>
      <c r="H211" s="1"/>
      <c r="I211" s="1"/>
      <c r="K211" s="1"/>
      <c r="L211" s="1"/>
      <c r="M211" s="1"/>
      <c r="N211" s="1"/>
      <c r="O211" s="1"/>
      <c r="P211" s="1"/>
      <c r="Q211" s="1"/>
      <c r="R211" s="1"/>
      <c r="S211" s="75"/>
      <c r="T211" s="23"/>
      <c r="U211" s="23"/>
      <c r="V211" s="8"/>
      <c r="W211" s="1"/>
      <c r="X211" s="1"/>
      <c r="Y211" s="1"/>
    </row>
    <row r="212" ht="15.75" customHeight="1">
      <c r="B212" s="1"/>
      <c r="C212" s="1"/>
      <c r="D212" s="1"/>
      <c r="E212" s="1"/>
      <c r="F212" s="1"/>
      <c r="G212" s="1"/>
      <c r="H212" s="1"/>
      <c r="I212" s="1"/>
      <c r="K212" s="1"/>
      <c r="L212" s="1"/>
      <c r="M212" s="1"/>
      <c r="N212" s="1"/>
      <c r="O212" s="1"/>
      <c r="P212" s="1"/>
      <c r="Q212" s="1"/>
      <c r="R212" s="1"/>
      <c r="S212" s="75"/>
      <c r="T212" s="23"/>
      <c r="U212" s="23"/>
      <c r="V212" s="8"/>
      <c r="W212" s="1"/>
      <c r="X212" s="1"/>
      <c r="Y212" s="1"/>
    </row>
    <row r="213" ht="15.75" customHeight="1">
      <c r="B213" s="1"/>
      <c r="C213" s="1"/>
      <c r="D213" s="1"/>
      <c r="E213" s="1"/>
      <c r="F213" s="1"/>
      <c r="G213" s="1"/>
      <c r="H213" s="1"/>
      <c r="I213" s="1"/>
      <c r="K213" s="1"/>
      <c r="L213" s="1"/>
      <c r="M213" s="1"/>
      <c r="N213" s="1"/>
      <c r="O213" s="1"/>
      <c r="P213" s="1"/>
      <c r="Q213" s="1"/>
      <c r="R213" s="1"/>
      <c r="S213" s="75"/>
      <c r="T213" s="23"/>
      <c r="U213" s="23"/>
      <c r="V213" s="8"/>
      <c r="W213" s="1"/>
      <c r="X213" s="1"/>
      <c r="Y213" s="1"/>
    </row>
    <row r="214" ht="15.75" customHeight="1">
      <c r="B214" s="1"/>
      <c r="C214" s="1"/>
      <c r="D214" s="1"/>
      <c r="E214" s="1"/>
      <c r="F214" s="1"/>
      <c r="G214" s="1"/>
      <c r="H214" s="1"/>
      <c r="I214" s="1"/>
      <c r="K214" s="1"/>
      <c r="L214" s="1"/>
      <c r="M214" s="1"/>
      <c r="N214" s="1"/>
      <c r="O214" s="1"/>
      <c r="P214" s="1"/>
      <c r="Q214" s="1"/>
      <c r="R214" s="1"/>
      <c r="S214" s="75"/>
      <c r="T214" s="23"/>
      <c r="U214" s="23"/>
      <c r="V214" s="8"/>
      <c r="W214" s="1"/>
      <c r="X214" s="1"/>
      <c r="Y214" s="1"/>
    </row>
    <row r="215" ht="15.75" customHeight="1">
      <c r="B215" s="1"/>
      <c r="C215" s="1"/>
      <c r="D215" s="1"/>
      <c r="E215" s="1"/>
      <c r="F215" s="1"/>
      <c r="G215" s="1"/>
      <c r="H215" s="1"/>
      <c r="I215" s="1"/>
      <c r="K215" s="1"/>
      <c r="L215" s="1"/>
      <c r="M215" s="1"/>
      <c r="N215" s="1"/>
      <c r="O215" s="1"/>
      <c r="P215" s="1"/>
      <c r="Q215" s="1"/>
      <c r="R215" s="1"/>
      <c r="S215" s="75"/>
      <c r="T215" s="23"/>
      <c r="U215" s="23"/>
      <c r="V215" s="8"/>
      <c r="W215" s="1"/>
      <c r="X215" s="1"/>
      <c r="Y215" s="1"/>
    </row>
    <row r="216" ht="15.75" customHeight="1">
      <c r="B216" s="1"/>
      <c r="C216" s="1"/>
      <c r="D216" s="1"/>
      <c r="E216" s="1"/>
      <c r="F216" s="1"/>
      <c r="G216" s="1"/>
      <c r="H216" s="1"/>
      <c r="I216" s="1"/>
      <c r="K216" s="1"/>
      <c r="L216" s="1"/>
      <c r="M216" s="1"/>
      <c r="N216" s="1"/>
      <c r="O216" s="1"/>
      <c r="P216" s="1"/>
      <c r="Q216" s="1"/>
      <c r="R216" s="1"/>
      <c r="S216" s="75"/>
      <c r="T216" s="23"/>
      <c r="U216" s="23"/>
      <c r="V216" s="8"/>
      <c r="W216" s="1"/>
      <c r="X216" s="1"/>
      <c r="Y216" s="1"/>
    </row>
    <row r="217" ht="15.75" customHeight="1">
      <c r="B217" s="1"/>
      <c r="C217" s="1"/>
      <c r="D217" s="1"/>
      <c r="E217" s="1"/>
      <c r="F217" s="1"/>
      <c r="G217" s="1"/>
      <c r="H217" s="1"/>
      <c r="I217" s="1"/>
      <c r="K217" s="1"/>
      <c r="L217" s="1"/>
      <c r="M217" s="1"/>
      <c r="N217" s="1"/>
      <c r="O217" s="1"/>
      <c r="P217" s="1"/>
      <c r="Q217" s="1"/>
      <c r="R217" s="1"/>
      <c r="S217" s="75"/>
      <c r="T217" s="23"/>
      <c r="U217" s="23"/>
      <c r="V217" s="8"/>
      <c r="W217" s="1"/>
      <c r="X217" s="1"/>
      <c r="Y217" s="1"/>
    </row>
    <row r="218" ht="15.75" customHeight="1">
      <c r="B218" s="1"/>
      <c r="C218" s="1"/>
      <c r="D218" s="1"/>
      <c r="E218" s="1"/>
      <c r="F218" s="1"/>
      <c r="G218" s="1"/>
      <c r="H218" s="1"/>
      <c r="I218" s="1"/>
      <c r="K218" s="1"/>
      <c r="L218" s="1"/>
      <c r="M218" s="1"/>
      <c r="N218" s="1"/>
      <c r="O218" s="1"/>
      <c r="P218" s="1"/>
      <c r="Q218" s="1"/>
      <c r="R218" s="1"/>
      <c r="S218" s="75"/>
      <c r="T218" s="23"/>
      <c r="U218" s="23"/>
      <c r="V218" s="8"/>
      <c r="W218" s="1"/>
      <c r="X218" s="1"/>
      <c r="Y218" s="1"/>
    </row>
    <row r="219" ht="15.75" customHeight="1">
      <c r="B219" s="1"/>
      <c r="C219" s="1"/>
      <c r="D219" s="1"/>
      <c r="E219" s="1"/>
      <c r="F219" s="1"/>
      <c r="G219" s="1"/>
      <c r="H219" s="1"/>
      <c r="I219" s="1"/>
      <c r="K219" s="1"/>
      <c r="L219" s="1"/>
      <c r="M219" s="1"/>
      <c r="N219" s="1"/>
      <c r="O219" s="1"/>
      <c r="P219" s="1"/>
      <c r="Q219" s="1"/>
      <c r="R219" s="1"/>
      <c r="S219" s="75"/>
      <c r="T219" s="23"/>
      <c r="U219" s="23"/>
      <c r="V219" s="8"/>
      <c r="W219" s="1"/>
      <c r="X219" s="1"/>
      <c r="Y219" s="1"/>
    </row>
    <row r="220" ht="15.75" customHeight="1">
      <c r="B220" s="1"/>
      <c r="C220" s="1"/>
      <c r="D220" s="1"/>
      <c r="E220" s="1"/>
      <c r="F220" s="1"/>
      <c r="G220" s="1"/>
      <c r="H220" s="1"/>
      <c r="I220" s="1"/>
      <c r="K220" s="1"/>
      <c r="L220" s="1"/>
      <c r="M220" s="1"/>
      <c r="N220" s="1"/>
      <c r="O220" s="1"/>
      <c r="P220" s="1"/>
      <c r="Q220" s="1"/>
      <c r="R220" s="1"/>
      <c r="S220" s="75"/>
      <c r="T220" s="23"/>
      <c r="U220" s="23"/>
      <c r="V220" s="8"/>
      <c r="W220" s="1"/>
      <c r="X220" s="1"/>
      <c r="Y220" s="1"/>
    </row>
    <row r="221" ht="15.75" customHeight="1"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N221" s="1"/>
      <c r="O221" s="1"/>
      <c r="P221" s="1"/>
      <c r="Q221" s="1"/>
      <c r="R221" s="1"/>
      <c r="S221" s="75"/>
      <c r="T221" s="23"/>
      <c r="U221" s="23"/>
      <c r="V221" s="8"/>
      <c r="W221" s="1"/>
      <c r="X221" s="1"/>
      <c r="Y221" s="1"/>
    </row>
    <row r="222" ht="15.75" customHeight="1">
      <c r="B222" s="1"/>
      <c r="C222" s="1"/>
      <c r="D222" s="1"/>
      <c r="E222" s="1"/>
      <c r="F222" s="1"/>
      <c r="G222" s="1"/>
      <c r="H222" s="1"/>
      <c r="I222" s="1"/>
      <c r="K222" s="1"/>
      <c r="L222" s="1"/>
      <c r="M222" s="1"/>
      <c r="N222" s="1"/>
      <c r="O222" s="1"/>
      <c r="P222" s="1"/>
      <c r="Q222" s="1"/>
      <c r="R222" s="1"/>
      <c r="S222" s="75"/>
      <c r="T222" s="23"/>
      <c r="U222" s="23"/>
      <c r="V222" s="8"/>
      <c r="W222" s="1"/>
      <c r="X222" s="1"/>
      <c r="Y222" s="1"/>
    </row>
    <row r="223" ht="15.75" customHeight="1">
      <c r="B223" s="1"/>
      <c r="C223" s="1"/>
      <c r="D223" s="1"/>
      <c r="E223" s="1"/>
      <c r="F223" s="1"/>
      <c r="G223" s="1"/>
      <c r="H223" s="1"/>
      <c r="I223" s="1"/>
      <c r="K223" s="1"/>
      <c r="L223" s="1"/>
      <c r="M223" s="1"/>
      <c r="N223" s="1"/>
      <c r="O223" s="1"/>
      <c r="P223" s="1"/>
      <c r="Q223" s="1"/>
      <c r="R223" s="1"/>
      <c r="S223" s="75"/>
      <c r="T223" s="23"/>
      <c r="U223" s="23"/>
      <c r="V223" s="8"/>
      <c r="W223" s="1"/>
      <c r="X223" s="1"/>
      <c r="Y223" s="1"/>
    </row>
    <row r="224" ht="15.75" customHeight="1">
      <c r="B224" s="1"/>
      <c r="C224" s="1"/>
      <c r="D224" s="1"/>
      <c r="E224" s="1"/>
      <c r="F224" s="1"/>
      <c r="G224" s="1"/>
      <c r="H224" s="1"/>
      <c r="I224" s="1"/>
      <c r="K224" s="1"/>
      <c r="L224" s="1"/>
      <c r="M224" s="1"/>
      <c r="N224" s="1"/>
      <c r="O224" s="1"/>
      <c r="P224" s="1"/>
      <c r="Q224" s="1"/>
      <c r="R224" s="1"/>
      <c r="S224" s="75"/>
      <c r="T224" s="23"/>
      <c r="U224" s="23"/>
      <c r="V224" s="8"/>
      <c r="W224" s="1"/>
      <c r="X224" s="1"/>
      <c r="Y224" s="1"/>
    </row>
    <row r="225" ht="15.75" customHeight="1">
      <c r="B225" s="1"/>
      <c r="C225" s="1"/>
      <c r="D225" s="1"/>
      <c r="E225" s="1"/>
      <c r="F225" s="1"/>
      <c r="G225" s="1"/>
      <c r="H225" s="1"/>
      <c r="I225" s="1"/>
      <c r="K225" s="1"/>
      <c r="L225" s="1"/>
      <c r="M225" s="1"/>
      <c r="N225" s="1"/>
      <c r="O225" s="1"/>
      <c r="P225" s="1"/>
      <c r="Q225" s="1"/>
      <c r="R225" s="1"/>
      <c r="S225" s="75"/>
      <c r="T225" s="23"/>
      <c r="U225" s="23"/>
      <c r="V225" s="8"/>
      <c r="W225" s="1"/>
      <c r="X225" s="1"/>
      <c r="Y225" s="1"/>
    </row>
    <row r="226" ht="15.75" customHeight="1">
      <c r="B226" s="1"/>
      <c r="C226" s="1"/>
      <c r="D226" s="1"/>
      <c r="E226" s="1"/>
      <c r="F226" s="1"/>
      <c r="G226" s="1"/>
      <c r="H226" s="1"/>
      <c r="I226" s="1"/>
      <c r="K226" s="1"/>
      <c r="L226" s="1"/>
      <c r="M226" s="1"/>
      <c r="N226" s="1"/>
      <c r="O226" s="1"/>
      <c r="P226" s="1"/>
      <c r="Q226" s="1"/>
      <c r="R226" s="1"/>
      <c r="S226" s="75"/>
      <c r="T226" s="23"/>
      <c r="U226" s="23"/>
      <c r="V226" s="8"/>
      <c r="W226" s="1"/>
      <c r="X226" s="1"/>
      <c r="Y226" s="1"/>
    </row>
    <row r="227" ht="15.75" customHeight="1">
      <c r="B227" s="1"/>
      <c r="C227" s="1"/>
      <c r="D227" s="1"/>
      <c r="E227" s="1"/>
      <c r="F227" s="1"/>
      <c r="G227" s="1"/>
      <c r="H227" s="1"/>
      <c r="I227" s="1"/>
      <c r="K227" s="1"/>
      <c r="L227" s="1"/>
      <c r="M227" s="1"/>
      <c r="N227" s="1"/>
      <c r="O227" s="1"/>
      <c r="P227" s="1"/>
      <c r="Q227" s="1"/>
      <c r="R227" s="1"/>
      <c r="S227" s="75"/>
      <c r="T227" s="23"/>
      <c r="U227" s="23"/>
      <c r="V227" s="8"/>
      <c r="W227" s="1"/>
      <c r="X227" s="1"/>
      <c r="Y227" s="1"/>
    </row>
    <row r="228" ht="15.75" customHeight="1">
      <c r="B228" s="1"/>
      <c r="C228" s="1"/>
      <c r="D228" s="1"/>
      <c r="E228" s="1"/>
      <c r="F228" s="1"/>
      <c r="G228" s="1"/>
      <c r="H228" s="1"/>
      <c r="I228" s="1"/>
      <c r="K228" s="1"/>
      <c r="L228" s="1"/>
      <c r="M228" s="1"/>
      <c r="N228" s="1"/>
      <c r="O228" s="1"/>
      <c r="P228" s="1"/>
      <c r="Q228" s="1"/>
      <c r="R228" s="1"/>
      <c r="S228" s="75"/>
      <c r="T228" s="23"/>
      <c r="U228" s="23"/>
      <c r="V228" s="8"/>
      <c r="W228" s="1"/>
      <c r="X228" s="1"/>
      <c r="Y228" s="1"/>
    </row>
    <row r="229" ht="15.75" customHeight="1">
      <c r="B229" s="1"/>
      <c r="C229" s="1"/>
      <c r="D229" s="1"/>
      <c r="E229" s="1"/>
      <c r="F229" s="1"/>
      <c r="G229" s="1"/>
      <c r="H229" s="1"/>
      <c r="I229" s="1"/>
      <c r="K229" s="1"/>
      <c r="L229" s="1"/>
      <c r="M229" s="1"/>
      <c r="N229" s="1"/>
      <c r="O229" s="1"/>
      <c r="P229" s="1"/>
      <c r="Q229" s="1"/>
      <c r="R229" s="1"/>
      <c r="S229" s="75"/>
      <c r="T229" s="23"/>
      <c r="U229" s="23"/>
      <c r="V229" s="8"/>
      <c r="W229" s="1"/>
      <c r="X229" s="1"/>
      <c r="Y229" s="1"/>
    </row>
    <row r="230" ht="15.75" customHeight="1">
      <c r="B230" s="1"/>
      <c r="C230" s="1"/>
      <c r="D230" s="1"/>
      <c r="E230" s="1"/>
      <c r="F230" s="1"/>
      <c r="G230" s="1"/>
      <c r="H230" s="1"/>
      <c r="I230" s="1"/>
      <c r="K230" s="1"/>
      <c r="L230" s="1"/>
      <c r="M230" s="1"/>
      <c r="N230" s="1"/>
      <c r="O230" s="1"/>
      <c r="P230" s="1"/>
      <c r="Q230" s="1"/>
      <c r="R230" s="1"/>
      <c r="S230" s="75"/>
      <c r="T230" s="23"/>
      <c r="U230" s="23"/>
      <c r="V230" s="8"/>
      <c r="W230" s="1"/>
      <c r="X230" s="1"/>
      <c r="Y230" s="1"/>
    </row>
    <row r="231" ht="15.75" customHeight="1">
      <c r="B231" s="1"/>
      <c r="C231" s="1"/>
      <c r="D231" s="1"/>
      <c r="E231" s="1"/>
      <c r="F231" s="1"/>
      <c r="G231" s="1"/>
      <c r="H231" s="1"/>
      <c r="I231" s="1"/>
      <c r="K231" s="1"/>
      <c r="L231" s="1"/>
      <c r="M231" s="1"/>
      <c r="N231" s="1"/>
      <c r="O231" s="1"/>
      <c r="P231" s="1"/>
      <c r="Q231" s="1"/>
      <c r="R231" s="1"/>
      <c r="S231" s="75"/>
      <c r="T231" s="23"/>
      <c r="U231" s="23"/>
      <c r="V231" s="8"/>
      <c r="W231" s="1"/>
      <c r="X231" s="1"/>
      <c r="Y231" s="1"/>
    </row>
    <row r="232" ht="15.75" customHeight="1">
      <c r="B232" s="1"/>
      <c r="C232" s="1"/>
      <c r="D232" s="1"/>
      <c r="E232" s="1"/>
      <c r="F232" s="1"/>
      <c r="G232" s="1"/>
      <c r="H232" s="1"/>
      <c r="I232" s="1"/>
      <c r="K232" s="1"/>
      <c r="L232" s="1"/>
      <c r="M232" s="1"/>
      <c r="N232" s="1"/>
      <c r="O232" s="1"/>
      <c r="P232" s="1"/>
      <c r="Q232" s="1"/>
      <c r="R232" s="1"/>
      <c r="S232" s="75"/>
      <c r="T232" s="23"/>
      <c r="U232" s="23"/>
      <c r="V232" s="8"/>
      <c r="W232" s="1"/>
      <c r="X232" s="1"/>
      <c r="Y232" s="1"/>
    </row>
    <row r="233" ht="15.75" customHeight="1">
      <c r="B233" s="1"/>
      <c r="C233" s="1"/>
      <c r="D233" s="1"/>
      <c r="E233" s="1"/>
      <c r="F233" s="1"/>
      <c r="G233" s="1"/>
      <c r="H233" s="1"/>
      <c r="I233" s="1"/>
      <c r="K233" s="1"/>
      <c r="L233" s="1"/>
      <c r="M233" s="1"/>
      <c r="N233" s="1"/>
      <c r="O233" s="1"/>
      <c r="P233" s="1"/>
      <c r="Q233" s="1"/>
      <c r="R233" s="1"/>
      <c r="S233" s="75"/>
      <c r="T233" s="23"/>
      <c r="U233" s="23"/>
      <c r="V233" s="8"/>
      <c r="W233" s="1"/>
      <c r="X233" s="1"/>
      <c r="Y233" s="1"/>
    </row>
    <row r="234" ht="15.75" customHeight="1">
      <c r="B234" s="1"/>
      <c r="C234" s="1"/>
      <c r="D234" s="1"/>
      <c r="E234" s="1"/>
      <c r="F234" s="1"/>
      <c r="G234" s="1"/>
      <c r="H234" s="1"/>
      <c r="I234" s="1"/>
      <c r="K234" s="1"/>
      <c r="L234" s="1"/>
      <c r="M234" s="1"/>
      <c r="N234" s="1"/>
      <c r="O234" s="1"/>
      <c r="P234" s="1"/>
      <c r="Q234" s="1"/>
      <c r="R234" s="1"/>
      <c r="S234" s="75"/>
      <c r="T234" s="23"/>
      <c r="U234" s="23"/>
      <c r="V234" s="8"/>
      <c r="W234" s="1"/>
      <c r="X234" s="1"/>
      <c r="Y234" s="1"/>
    </row>
    <row r="235" ht="15.75" customHeight="1">
      <c r="B235" s="1"/>
      <c r="C235" s="1"/>
      <c r="D235" s="1"/>
      <c r="E235" s="1"/>
      <c r="F235" s="1"/>
      <c r="G235" s="1"/>
      <c r="H235" s="1"/>
      <c r="I235" s="1"/>
      <c r="K235" s="1"/>
      <c r="L235" s="1"/>
      <c r="M235" s="1"/>
      <c r="N235" s="1"/>
      <c r="O235" s="1"/>
      <c r="P235" s="1"/>
      <c r="Q235" s="1"/>
      <c r="R235" s="1"/>
      <c r="S235" s="75"/>
      <c r="T235" s="23"/>
      <c r="U235" s="23"/>
      <c r="V235" s="8"/>
      <c r="W235" s="1"/>
      <c r="X235" s="1"/>
      <c r="Y235" s="1"/>
    </row>
    <row r="236" ht="15.75" customHeight="1">
      <c r="B236" s="1"/>
      <c r="C236" s="1"/>
      <c r="D236" s="1"/>
      <c r="E236" s="1"/>
      <c r="F236" s="1"/>
      <c r="G236" s="1"/>
      <c r="H236" s="1"/>
      <c r="I236" s="1"/>
      <c r="K236" s="1"/>
      <c r="L236" s="1"/>
      <c r="M236" s="1"/>
      <c r="N236" s="1"/>
      <c r="O236" s="1"/>
      <c r="P236" s="1"/>
      <c r="Q236" s="1"/>
      <c r="R236" s="1"/>
      <c r="S236" s="75"/>
      <c r="T236" s="23"/>
      <c r="U236" s="23"/>
      <c r="V236" s="8"/>
      <c r="W236" s="1"/>
      <c r="X236" s="1"/>
      <c r="Y236" s="1"/>
    </row>
    <row r="237" ht="15.75" customHeight="1">
      <c r="B237" s="1"/>
      <c r="C237" s="1"/>
      <c r="D237" s="1"/>
      <c r="E237" s="1"/>
      <c r="F237" s="1"/>
      <c r="G237" s="1"/>
      <c r="H237" s="1"/>
      <c r="I237" s="1"/>
      <c r="K237" s="1"/>
      <c r="L237" s="1"/>
      <c r="M237" s="1"/>
      <c r="N237" s="1"/>
      <c r="O237" s="1"/>
      <c r="P237" s="1"/>
      <c r="Q237" s="1"/>
      <c r="R237" s="1"/>
      <c r="S237" s="75"/>
      <c r="T237" s="23"/>
      <c r="U237" s="23"/>
      <c r="V237" s="8"/>
      <c r="W237" s="1"/>
      <c r="X237" s="1"/>
      <c r="Y237" s="1"/>
    </row>
    <row r="238" ht="15.75" customHeight="1">
      <c r="B238" s="1"/>
      <c r="C238" s="1"/>
      <c r="D238" s="1"/>
      <c r="E238" s="1"/>
      <c r="F238" s="1"/>
      <c r="G238" s="1"/>
      <c r="H238" s="1"/>
      <c r="I238" s="1"/>
      <c r="K238" s="1"/>
      <c r="L238" s="1"/>
      <c r="M238" s="1"/>
      <c r="N238" s="1"/>
      <c r="O238" s="1"/>
      <c r="P238" s="1"/>
      <c r="Q238" s="1"/>
      <c r="R238" s="1"/>
      <c r="S238" s="75"/>
      <c r="T238" s="23"/>
      <c r="U238" s="23"/>
      <c r="V238" s="8"/>
      <c r="W238" s="1"/>
      <c r="X238" s="1"/>
      <c r="Y238" s="1"/>
    </row>
    <row r="239" ht="15.75" customHeight="1">
      <c r="B239" s="1"/>
      <c r="C239" s="1"/>
      <c r="D239" s="1"/>
      <c r="E239" s="1"/>
      <c r="F239" s="1"/>
      <c r="G239" s="1"/>
      <c r="H239" s="1"/>
      <c r="I239" s="1"/>
      <c r="K239" s="1"/>
      <c r="L239" s="1"/>
      <c r="M239" s="1"/>
      <c r="N239" s="1"/>
      <c r="O239" s="1"/>
      <c r="P239" s="1"/>
      <c r="Q239" s="1"/>
      <c r="R239" s="1"/>
      <c r="S239" s="75"/>
      <c r="T239" s="23"/>
      <c r="U239" s="23"/>
      <c r="V239" s="8"/>
      <c r="W239" s="1"/>
      <c r="X239" s="1"/>
      <c r="Y239" s="1"/>
    </row>
    <row r="240" ht="15.75" customHeight="1">
      <c r="B240" s="1"/>
      <c r="C240" s="1"/>
      <c r="D240" s="1"/>
      <c r="E240" s="1"/>
      <c r="F240" s="1"/>
      <c r="G240" s="1"/>
      <c r="H240" s="1"/>
      <c r="I240" s="1"/>
      <c r="K240" s="1"/>
      <c r="L240" s="1"/>
      <c r="M240" s="1"/>
      <c r="N240" s="1"/>
      <c r="O240" s="1"/>
      <c r="P240" s="1"/>
      <c r="Q240" s="1"/>
      <c r="R240" s="1"/>
      <c r="S240" s="75"/>
      <c r="T240" s="23"/>
      <c r="U240" s="23"/>
      <c r="V240" s="8"/>
      <c r="W240" s="1"/>
      <c r="X240" s="1"/>
      <c r="Y240" s="1"/>
    </row>
    <row r="241" ht="15.75" customHeight="1">
      <c r="B241" s="1"/>
      <c r="C241" s="1"/>
      <c r="D241" s="1"/>
      <c r="E241" s="1"/>
      <c r="F241" s="1"/>
      <c r="G241" s="1"/>
      <c r="H241" s="1"/>
      <c r="I241" s="1"/>
      <c r="K241" s="1"/>
      <c r="L241" s="1"/>
      <c r="M241" s="1"/>
      <c r="N241" s="1"/>
      <c r="O241" s="1"/>
      <c r="P241" s="1"/>
      <c r="Q241" s="1"/>
      <c r="R241" s="1"/>
      <c r="S241" s="75"/>
      <c r="T241" s="23"/>
      <c r="U241" s="23"/>
      <c r="V241" s="8"/>
      <c r="W241" s="1"/>
      <c r="X241" s="1"/>
      <c r="Y241" s="1"/>
    </row>
    <row r="242" ht="15.75" customHeight="1">
      <c r="B242" s="1"/>
      <c r="C242" s="1"/>
      <c r="D242" s="1"/>
      <c r="E242" s="1"/>
      <c r="F242" s="1"/>
      <c r="G242" s="1"/>
      <c r="H242" s="1"/>
      <c r="I242" s="1"/>
      <c r="K242" s="1"/>
      <c r="L242" s="1"/>
      <c r="M242" s="1"/>
      <c r="N242" s="1"/>
      <c r="O242" s="1"/>
      <c r="P242" s="1"/>
      <c r="Q242" s="1"/>
      <c r="R242" s="1"/>
      <c r="S242" s="75"/>
      <c r="T242" s="23"/>
      <c r="U242" s="23"/>
      <c r="V242" s="8"/>
      <c r="W242" s="1"/>
      <c r="X242" s="1"/>
      <c r="Y242" s="1"/>
    </row>
    <row r="243" ht="15.75" customHeight="1">
      <c r="B243" s="1"/>
      <c r="C243" s="1"/>
      <c r="D243" s="1"/>
      <c r="E243" s="1"/>
      <c r="F243" s="1"/>
      <c r="G243" s="1"/>
      <c r="H243" s="1"/>
      <c r="I243" s="1"/>
      <c r="K243" s="1"/>
      <c r="L243" s="1"/>
      <c r="M243" s="1"/>
      <c r="N243" s="1"/>
      <c r="O243" s="1"/>
      <c r="P243" s="1"/>
      <c r="Q243" s="1"/>
      <c r="R243" s="1"/>
      <c r="S243" s="75"/>
      <c r="T243" s="23"/>
      <c r="U243" s="23"/>
      <c r="V243" s="8"/>
      <c r="W243" s="1"/>
      <c r="X243" s="1"/>
      <c r="Y243" s="1"/>
    </row>
    <row r="244" ht="15.75" customHeight="1">
      <c r="B244" s="1"/>
      <c r="C244" s="1"/>
      <c r="D244" s="1"/>
      <c r="E244" s="1"/>
      <c r="F244" s="1"/>
      <c r="G244" s="1"/>
      <c r="H244" s="1"/>
      <c r="I244" s="1"/>
      <c r="K244" s="1"/>
      <c r="L244" s="1"/>
      <c r="M244" s="1"/>
      <c r="N244" s="1"/>
      <c r="O244" s="1"/>
      <c r="P244" s="1"/>
      <c r="Q244" s="1"/>
      <c r="R244" s="1"/>
      <c r="S244" s="75"/>
      <c r="T244" s="23"/>
      <c r="U244" s="23"/>
      <c r="V244" s="8"/>
      <c r="W244" s="1"/>
      <c r="X244" s="1"/>
      <c r="Y244" s="1"/>
    </row>
    <row r="245" ht="15.75" customHeight="1">
      <c r="B245" s="1"/>
      <c r="C245" s="1"/>
      <c r="D245" s="1"/>
      <c r="E245" s="1"/>
      <c r="F245" s="1"/>
      <c r="G245" s="1"/>
      <c r="H245" s="1"/>
      <c r="I245" s="1"/>
      <c r="K245" s="1"/>
      <c r="L245" s="1"/>
      <c r="M245" s="1"/>
      <c r="N245" s="1"/>
      <c r="O245" s="1"/>
      <c r="P245" s="1"/>
      <c r="Q245" s="1"/>
      <c r="R245" s="1"/>
      <c r="S245" s="75"/>
      <c r="T245" s="23"/>
      <c r="U245" s="23"/>
      <c r="V245" s="8"/>
      <c r="W245" s="1"/>
      <c r="X245" s="1"/>
      <c r="Y245" s="1"/>
    </row>
    <row r="246" ht="15.75" customHeight="1">
      <c r="B246" s="1"/>
      <c r="C246" s="1"/>
      <c r="D246" s="1"/>
      <c r="E246" s="1"/>
      <c r="F246" s="1"/>
      <c r="G246" s="1"/>
      <c r="H246" s="1"/>
      <c r="I246" s="1"/>
      <c r="K246" s="1"/>
      <c r="L246" s="1"/>
      <c r="M246" s="1"/>
      <c r="N246" s="1"/>
      <c r="O246" s="1"/>
      <c r="P246" s="1"/>
      <c r="Q246" s="1"/>
      <c r="R246" s="1"/>
      <c r="S246" s="75"/>
      <c r="T246" s="23"/>
      <c r="U246" s="23"/>
      <c r="V246" s="8"/>
      <c r="W246" s="1"/>
      <c r="X246" s="1"/>
      <c r="Y246" s="1"/>
    </row>
    <row r="247" ht="15.75" customHeight="1">
      <c r="B247" s="1"/>
      <c r="C247" s="1"/>
      <c r="D247" s="1"/>
      <c r="E247" s="1"/>
      <c r="F247" s="1"/>
      <c r="G247" s="1"/>
      <c r="H247" s="1"/>
      <c r="I247" s="1"/>
      <c r="K247" s="1"/>
      <c r="L247" s="1"/>
      <c r="M247" s="1"/>
      <c r="N247" s="1"/>
      <c r="O247" s="1"/>
      <c r="P247" s="1"/>
      <c r="Q247" s="1"/>
      <c r="R247" s="1"/>
      <c r="S247" s="75"/>
      <c r="T247" s="23"/>
      <c r="U247" s="23"/>
      <c r="V247" s="8"/>
      <c r="W247" s="1"/>
      <c r="X247" s="1"/>
      <c r="Y247" s="1"/>
    </row>
    <row r="248" ht="15.75" customHeight="1">
      <c r="B248" s="1"/>
      <c r="C248" s="1"/>
      <c r="D248" s="1"/>
      <c r="E248" s="1"/>
      <c r="F248" s="1"/>
      <c r="G248" s="1"/>
      <c r="H248" s="1"/>
      <c r="I248" s="1"/>
      <c r="K248" s="1"/>
      <c r="L248" s="1"/>
      <c r="M248" s="1"/>
      <c r="N248" s="1"/>
      <c r="O248" s="1"/>
      <c r="P248" s="1"/>
      <c r="Q248" s="1"/>
      <c r="R248" s="1"/>
      <c r="S248" s="75"/>
      <c r="T248" s="23"/>
      <c r="U248" s="23"/>
      <c r="V248" s="8"/>
      <c r="W248" s="1"/>
      <c r="X248" s="1"/>
      <c r="Y248" s="1"/>
    </row>
    <row r="249" ht="15.75" customHeight="1">
      <c r="B249" s="1"/>
      <c r="C249" s="1"/>
      <c r="D249" s="1"/>
      <c r="E249" s="1"/>
      <c r="F249" s="1"/>
      <c r="G249" s="1"/>
      <c r="H249" s="1"/>
      <c r="I249" s="1"/>
      <c r="K249" s="1"/>
      <c r="L249" s="1"/>
      <c r="M249" s="1"/>
      <c r="N249" s="1"/>
      <c r="O249" s="1"/>
      <c r="P249" s="1"/>
      <c r="Q249" s="1"/>
      <c r="R249" s="1"/>
      <c r="S249" s="75"/>
      <c r="T249" s="23"/>
      <c r="U249" s="23"/>
      <c r="V249" s="8"/>
      <c r="W249" s="1"/>
      <c r="X249" s="1"/>
      <c r="Y249" s="1"/>
    </row>
    <row r="250" ht="15.75" customHeight="1">
      <c r="B250" s="1"/>
      <c r="C250" s="1"/>
      <c r="D250" s="1"/>
      <c r="E250" s="1"/>
      <c r="F250" s="1"/>
      <c r="G250" s="1"/>
      <c r="H250" s="1"/>
      <c r="I250" s="1"/>
      <c r="K250" s="1"/>
      <c r="L250" s="1"/>
      <c r="M250" s="1"/>
      <c r="N250" s="1"/>
      <c r="O250" s="1"/>
      <c r="P250" s="1"/>
      <c r="Q250" s="1"/>
      <c r="R250" s="1"/>
      <c r="S250" s="75"/>
      <c r="T250" s="23"/>
      <c r="U250" s="23"/>
      <c r="V250" s="8"/>
      <c r="W250" s="1"/>
      <c r="X250" s="1"/>
      <c r="Y250" s="1"/>
    </row>
    <row r="251" ht="15.75" customHeight="1">
      <c r="B251" s="1"/>
      <c r="C251" s="1"/>
      <c r="D251" s="1"/>
      <c r="E251" s="1"/>
      <c r="F251" s="1"/>
      <c r="G251" s="1"/>
      <c r="H251" s="1"/>
      <c r="I251" s="1"/>
      <c r="K251" s="1"/>
      <c r="L251" s="1"/>
      <c r="M251" s="1"/>
      <c r="N251" s="1"/>
      <c r="O251" s="1"/>
      <c r="P251" s="1"/>
      <c r="Q251" s="1"/>
      <c r="R251" s="1"/>
      <c r="S251" s="75"/>
      <c r="T251" s="23"/>
      <c r="U251" s="23"/>
      <c r="V251" s="8"/>
      <c r="W251" s="1"/>
      <c r="X251" s="1"/>
      <c r="Y251" s="1"/>
    </row>
    <row r="252" ht="15.75" customHeight="1">
      <c r="B252" s="1"/>
      <c r="C252" s="1"/>
      <c r="D252" s="1"/>
      <c r="E252" s="1"/>
      <c r="F252" s="1"/>
      <c r="G252" s="1"/>
      <c r="H252" s="1"/>
      <c r="I252" s="1"/>
      <c r="K252" s="1"/>
      <c r="L252" s="1"/>
      <c r="M252" s="1"/>
      <c r="N252" s="1"/>
      <c r="O252" s="1"/>
      <c r="P252" s="1"/>
      <c r="Q252" s="1"/>
      <c r="R252" s="1"/>
      <c r="S252" s="75"/>
      <c r="T252" s="23"/>
      <c r="U252" s="23"/>
      <c r="V252" s="8"/>
      <c r="W252" s="1"/>
      <c r="X252" s="1"/>
      <c r="Y252" s="1"/>
    </row>
    <row r="253" ht="15.75" customHeight="1">
      <c r="B253" s="1"/>
      <c r="C253" s="1"/>
      <c r="D253" s="1"/>
      <c r="E253" s="1"/>
      <c r="F253" s="1"/>
      <c r="G253" s="1"/>
      <c r="H253" s="1"/>
      <c r="I253" s="1"/>
      <c r="K253" s="1"/>
      <c r="L253" s="1"/>
      <c r="M253" s="1"/>
      <c r="N253" s="1"/>
      <c r="O253" s="1"/>
      <c r="P253" s="1"/>
      <c r="Q253" s="1"/>
      <c r="R253" s="1"/>
      <c r="S253" s="75"/>
      <c r="T253" s="23"/>
      <c r="U253" s="23"/>
      <c r="V253" s="8"/>
      <c r="W253" s="1"/>
      <c r="X253" s="1"/>
      <c r="Y253" s="1"/>
    </row>
    <row r="254" ht="15.75" customHeight="1">
      <c r="B254" s="1"/>
      <c r="C254" s="1"/>
      <c r="D254" s="1"/>
      <c r="E254" s="1"/>
      <c r="F254" s="1"/>
      <c r="G254" s="1"/>
      <c r="H254" s="1"/>
      <c r="I254" s="1"/>
      <c r="K254" s="1"/>
      <c r="L254" s="1"/>
      <c r="M254" s="1"/>
      <c r="N254" s="1"/>
      <c r="O254" s="1"/>
      <c r="P254" s="1"/>
      <c r="Q254" s="1"/>
      <c r="R254" s="1"/>
      <c r="S254" s="75"/>
      <c r="T254" s="23"/>
      <c r="U254" s="23"/>
      <c r="V254" s="8"/>
      <c r="W254" s="1"/>
      <c r="X254" s="1"/>
      <c r="Y254" s="1"/>
    </row>
    <row r="255" ht="15.75" customHeight="1">
      <c r="B255" s="1"/>
      <c r="C255" s="1"/>
      <c r="D255" s="1"/>
      <c r="E255" s="1"/>
      <c r="F255" s="1"/>
      <c r="G255" s="1"/>
      <c r="H255" s="1"/>
      <c r="I255" s="1"/>
      <c r="K255" s="1"/>
      <c r="L255" s="1"/>
      <c r="M255" s="1"/>
      <c r="N255" s="1"/>
      <c r="O255" s="1"/>
      <c r="P255" s="1"/>
      <c r="Q255" s="1"/>
      <c r="R255" s="1"/>
      <c r="S255" s="75"/>
      <c r="T255" s="23"/>
      <c r="U255" s="23"/>
      <c r="V255" s="8"/>
      <c r="W255" s="1"/>
      <c r="X255" s="1"/>
      <c r="Y255" s="1"/>
    </row>
    <row r="256" ht="15.75" customHeight="1">
      <c r="B256" s="1"/>
      <c r="C256" s="1"/>
      <c r="D256" s="1"/>
      <c r="E256" s="1"/>
      <c r="F256" s="1"/>
      <c r="G256" s="1"/>
      <c r="H256" s="1"/>
      <c r="I256" s="1"/>
      <c r="K256" s="1"/>
      <c r="L256" s="1"/>
      <c r="M256" s="1"/>
      <c r="N256" s="1"/>
      <c r="O256" s="1"/>
      <c r="P256" s="1"/>
      <c r="Q256" s="1"/>
      <c r="R256" s="1"/>
      <c r="S256" s="75"/>
      <c r="T256" s="23"/>
      <c r="U256" s="23"/>
      <c r="V256" s="8"/>
      <c r="W256" s="1"/>
      <c r="X256" s="1"/>
      <c r="Y256" s="1"/>
    </row>
    <row r="257" ht="15.75" customHeight="1">
      <c r="B257" s="1"/>
      <c r="C257" s="1"/>
      <c r="D257" s="1"/>
      <c r="E257" s="1"/>
      <c r="F257" s="1"/>
      <c r="G257" s="1"/>
      <c r="H257" s="1"/>
      <c r="I257" s="1"/>
      <c r="K257" s="1"/>
      <c r="L257" s="1"/>
      <c r="M257" s="1"/>
      <c r="N257" s="1"/>
      <c r="O257" s="1"/>
      <c r="P257" s="1"/>
      <c r="Q257" s="1"/>
      <c r="R257" s="1"/>
      <c r="S257" s="75"/>
      <c r="T257" s="23"/>
      <c r="U257" s="23"/>
      <c r="V257" s="8"/>
      <c r="W257" s="1"/>
      <c r="X257" s="1"/>
      <c r="Y257" s="1"/>
    </row>
    <row r="258" ht="15.75" customHeight="1">
      <c r="B258" s="1"/>
      <c r="C258" s="1"/>
      <c r="D258" s="1"/>
      <c r="E258" s="1"/>
      <c r="F258" s="1"/>
      <c r="G258" s="1"/>
      <c r="H258" s="1"/>
      <c r="I258" s="1"/>
      <c r="K258" s="1"/>
      <c r="L258" s="1"/>
      <c r="M258" s="1"/>
      <c r="N258" s="1"/>
      <c r="O258" s="1"/>
      <c r="P258" s="1"/>
      <c r="Q258" s="1"/>
      <c r="R258" s="1"/>
      <c r="S258" s="75"/>
      <c r="T258" s="23"/>
      <c r="U258" s="23"/>
      <c r="V258" s="8"/>
      <c r="W258" s="1"/>
      <c r="X258" s="1"/>
      <c r="Y258" s="1"/>
    </row>
    <row r="259" ht="15.75" customHeight="1">
      <c r="B259" s="1"/>
      <c r="C259" s="1"/>
      <c r="D259" s="1"/>
      <c r="E259" s="1"/>
      <c r="F259" s="1"/>
      <c r="G259" s="1"/>
      <c r="H259" s="1"/>
      <c r="I259" s="1"/>
      <c r="K259" s="1"/>
      <c r="L259" s="1"/>
      <c r="M259" s="1"/>
      <c r="N259" s="1"/>
      <c r="O259" s="1"/>
      <c r="P259" s="1"/>
      <c r="Q259" s="1"/>
      <c r="R259" s="1"/>
      <c r="S259" s="75"/>
      <c r="T259" s="23"/>
      <c r="U259" s="23"/>
      <c r="V259" s="8"/>
      <c r="W259" s="1"/>
      <c r="X259" s="1"/>
      <c r="Y259" s="1"/>
    </row>
    <row r="260" ht="15.75" customHeight="1">
      <c r="B260" s="1"/>
      <c r="C260" s="1"/>
      <c r="D260" s="1"/>
      <c r="E260" s="1"/>
      <c r="F260" s="1"/>
      <c r="G260" s="1"/>
      <c r="H260" s="1"/>
      <c r="I260" s="1"/>
      <c r="K260" s="1"/>
      <c r="L260" s="1"/>
      <c r="M260" s="1"/>
      <c r="N260" s="1"/>
      <c r="O260" s="1"/>
      <c r="P260" s="1"/>
      <c r="Q260" s="1"/>
      <c r="R260" s="1"/>
      <c r="S260" s="75"/>
      <c r="T260" s="23"/>
      <c r="U260" s="23"/>
      <c r="V260" s="8"/>
      <c r="W260" s="1"/>
      <c r="X260" s="1"/>
      <c r="Y260" s="1"/>
    </row>
    <row r="261" ht="15.75" customHeight="1">
      <c r="B261" s="1"/>
      <c r="C261" s="1"/>
      <c r="D261" s="1"/>
      <c r="E261" s="1"/>
      <c r="F261" s="1"/>
      <c r="G261" s="1"/>
      <c r="H261" s="1"/>
      <c r="I261" s="1"/>
      <c r="K261" s="1"/>
      <c r="L261" s="1"/>
      <c r="M261" s="1"/>
      <c r="N261" s="1"/>
      <c r="O261" s="1"/>
      <c r="P261" s="1"/>
      <c r="Q261" s="1"/>
      <c r="R261" s="1"/>
      <c r="S261" s="75"/>
      <c r="T261" s="23"/>
      <c r="U261" s="23"/>
      <c r="V261" s="8"/>
      <c r="W261" s="1"/>
      <c r="X261" s="1"/>
      <c r="Y261" s="1"/>
    </row>
    <row r="262" ht="15.75" customHeight="1">
      <c r="B262" s="1"/>
      <c r="C262" s="1"/>
      <c r="D262" s="1"/>
      <c r="E262" s="1"/>
      <c r="F262" s="1"/>
      <c r="G262" s="1"/>
      <c r="H262" s="1"/>
      <c r="I262" s="1"/>
      <c r="K262" s="1"/>
      <c r="L262" s="1"/>
      <c r="M262" s="1"/>
      <c r="N262" s="1"/>
      <c r="O262" s="1"/>
      <c r="P262" s="1"/>
      <c r="Q262" s="1"/>
      <c r="R262" s="1"/>
      <c r="S262" s="75"/>
      <c r="T262" s="23"/>
      <c r="U262" s="23"/>
      <c r="V262" s="8"/>
      <c r="W262" s="1"/>
      <c r="X262" s="1"/>
      <c r="Y262" s="1"/>
    </row>
    <row r="263" ht="15.75" customHeight="1">
      <c r="B263" s="1"/>
      <c r="C263" s="1"/>
      <c r="D263" s="1"/>
      <c r="E263" s="1"/>
      <c r="F263" s="1"/>
      <c r="G263" s="1"/>
      <c r="H263" s="1"/>
      <c r="I263" s="1"/>
      <c r="K263" s="1"/>
      <c r="L263" s="1"/>
      <c r="M263" s="1"/>
      <c r="N263" s="1"/>
      <c r="O263" s="1"/>
      <c r="P263" s="1"/>
      <c r="Q263" s="1"/>
      <c r="R263" s="1"/>
      <c r="S263" s="75"/>
      <c r="T263" s="23"/>
      <c r="U263" s="23"/>
      <c r="V263" s="8"/>
      <c r="W263" s="1"/>
      <c r="X263" s="1"/>
      <c r="Y263" s="1"/>
    </row>
    <row r="264" ht="15.75" customHeight="1">
      <c r="B264" s="1"/>
      <c r="C264" s="1"/>
      <c r="D264" s="1"/>
      <c r="E264" s="1"/>
      <c r="F264" s="1"/>
      <c r="G264" s="1"/>
      <c r="H264" s="1"/>
      <c r="I264" s="1"/>
      <c r="K264" s="1"/>
      <c r="L264" s="1"/>
      <c r="M264" s="1"/>
      <c r="N264" s="1"/>
      <c r="O264" s="1"/>
      <c r="P264" s="1"/>
      <c r="Q264" s="1"/>
      <c r="R264" s="1"/>
      <c r="S264" s="75"/>
      <c r="T264" s="23"/>
      <c r="U264" s="23"/>
      <c r="V264" s="8"/>
      <c r="W264" s="1"/>
      <c r="X264" s="1"/>
      <c r="Y264" s="1"/>
    </row>
    <row r="265" ht="15.75" customHeight="1">
      <c r="B265" s="1"/>
      <c r="C265" s="1"/>
      <c r="D265" s="1"/>
      <c r="E265" s="1"/>
      <c r="F265" s="1"/>
      <c r="G265" s="1"/>
      <c r="H265" s="1"/>
      <c r="I265" s="1"/>
      <c r="K265" s="1"/>
      <c r="L265" s="1"/>
      <c r="M265" s="1"/>
      <c r="N265" s="1"/>
      <c r="O265" s="1"/>
      <c r="P265" s="1"/>
      <c r="Q265" s="1"/>
      <c r="R265" s="1"/>
      <c r="S265" s="75"/>
      <c r="T265" s="23"/>
      <c r="U265" s="23"/>
      <c r="V265" s="8"/>
      <c r="W265" s="1"/>
      <c r="X265" s="1"/>
      <c r="Y265" s="1"/>
    </row>
    <row r="266" ht="15.75" customHeight="1">
      <c r="B266" s="1"/>
      <c r="C266" s="1"/>
      <c r="D266" s="1"/>
      <c r="E266" s="1"/>
      <c r="F266" s="1"/>
      <c r="G266" s="1"/>
      <c r="H266" s="1"/>
      <c r="I266" s="1"/>
      <c r="K266" s="1"/>
      <c r="L266" s="1"/>
      <c r="M266" s="1"/>
      <c r="N266" s="1"/>
      <c r="O266" s="1"/>
      <c r="P266" s="1"/>
      <c r="Q266" s="1"/>
      <c r="R266" s="1"/>
      <c r="S266" s="75"/>
      <c r="T266" s="23"/>
      <c r="U266" s="23"/>
      <c r="V266" s="8"/>
      <c r="W266" s="1"/>
      <c r="X266" s="1"/>
      <c r="Y266" s="1"/>
    </row>
    <row r="267" ht="15.75" customHeight="1">
      <c r="B267" s="1"/>
      <c r="C267" s="1"/>
      <c r="D267" s="1"/>
      <c r="E267" s="1"/>
      <c r="F267" s="1"/>
      <c r="G267" s="1"/>
      <c r="H267" s="1"/>
      <c r="I267" s="1"/>
      <c r="K267" s="1"/>
      <c r="L267" s="1"/>
      <c r="M267" s="1"/>
      <c r="N267" s="1"/>
      <c r="O267" s="1"/>
      <c r="P267" s="1"/>
      <c r="Q267" s="1"/>
      <c r="R267" s="1"/>
      <c r="S267" s="75"/>
      <c r="T267" s="23"/>
      <c r="U267" s="23"/>
      <c r="V267" s="8"/>
      <c r="W267" s="1"/>
      <c r="X267" s="1"/>
      <c r="Y267" s="1"/>
    </row>
    <row r="268" ht="15.75" customHeight="1">
      <c r="B268" s="1"/>
      <c r="C268" s="1"/>
      <c r="D268" s="1"/>
      <c r="E268" s="1"/>
      <c r="F268" s="1"/>
      <c r="G268" s="1"/>
      <c r="H268" s="1"/>
      <c r="I268" s="1"/>
      <c r="K268" s="1"/>
      <c r="L268" s="1"/>
      <c r="M268" s="1"/>
      <c r="N268" s="1"/>
      <c r="O268" s="1"/>
      <c r="P268" s="1"/>
      <c r="Q268" s="1"/>
      <c r="R268" s="1"/>
      <c r="S268" s="75"/>
      <c r="T268" s="23"/>
      <c r="U268" s="23"/>
      <c r="V268" s="8"/>
      <c r="W268" s="1"/>
      <c r="X268" s="1"/>
      <c r="Y268" s="1"/>
    </row>
    <row r="269" ht="15.75" customHeight="1">
      <c r="B269" s="1"/>
      <c r="C269" s="1"/>
      <c r="D269" s="1"/>
      <c r="E269" s="1"/>
      <c r="F269" s="1"/>
      <c r="G269" s="1"/>
      <c r="H269" s="1"/>
      <c r="I269" s="1"/>
      <c r="K269" s="1"/>
      <c r="L269" s="1"/>
      <c r="M269" s="1"/>
      <c r="N269" s="1"/>
      <c r="O269" s="1"/>
      <c r="P269" s="1"/>
      <c r="Q269" s="1"/>
      <c r="R269" s="1"/>
      <c r="S269" s="75"/>
      <c r="T269" s="23"/>
      <c r="U269" s="23"/>
      <c r="V269" s="8"/>
      <c r="W269" s="1"/>
      <c r="X269" s="1"/>
      <c r="Y269" s="1"/>
    </row>
    <row r="270" ht="15.75" customHeight="1">
      <c r="B270" s="1"/>
      <c r="C270" s="1"/>
      <c r="D270" s="1"/>
      <c r="E270" s="1"/>
      <c r="F270" s="1"/>
      <c r="G270" s="1"/>
      <c r="H270" s="1"/>
      <c r="I270" s="1"/>
      <c r="K270" s="1"/>
      <c r="L270" s="1"/>
      <c r="M270" s="1"/>
      <c r="N270" s="1"/>
      <c r="O270" s="1"/>
      <c r="P270" s="1"/>
      <c r="Q270" s="1"/>
      <c r="R270" s="1"/>
      <c r="S270" s="75"/>
      <c r="T270" s="23"/>
      <c r="U270" s="23"/>
      <c r="V270" s="8"/>
      <c r="W270" s="1"/>
      <c r="X270" s="1"/>
      <c r="Y270" s="1"/>
    </row>
    <row r="271" ht="15.75" customHeight="1">
      <c r="B271" s="1"/>
      <c r="C271" s="1"/>
      <c r="D271" s="1"/>
      <c r="E271" s="1"/>
      <c r="F271" s="1"/>
      <c r="G271" s="1"/>
      <c r="H271" s="1"/>
      <c r="I271" s="1"/>
      <c r="K271" s="1"/>
      <c r="L271" s="1"/>
      <c r="M271" s="1"/>
      <c r="N271" s="1"/>
      <c r="O271" s="1"/>
      <c r="P271" s="1"/>
      <c r="Q271" s="1"/>
      <c r="R271" s="1"/>
      <c r="S271" s="75"/>
      <c r="T271" s="23"/>
      <c r="U271" s="23"/>
      <c r="V271" s="8"/>
      <c r="W271" s="1"/>
      <c r="X271" s="1"/>
      <c r="Y271" s="1"/>
    </row>
    <row r="272" ht="15.75" customHeight="1">
      <c r="B272" s="1"/>
      <c r="C272" s="1"/>
      <c r="D272" s="1"/>
      <c r="E272" s="1"/>
      <c r="F272" s="1"/>
      <c r="G272" s="1"/>
      <c r="H272" s="1"/>
      <c r="I272" s="1"/>
      <c r="K272" s="1"/>
      <c r="L272" s="1"/>
      <c r="M272" s="1"/>
      <c r="N272" s="1"/>
      <c r="O272" s="1"/>
      <c r="P272" s="1"/>
      <c r="Q272" s="1"/>
      <c r="R272" s="1"/>
      <c r="S272" s="75"/>
      <c r="T272" s="23"/>
      <c r="U272" s="23"/>
      <c r="V272" s="8"/>
      <c r="W272" s="1"/>
      <c r="X272" s="1"/>
      <c r="Y272" s="1"/>
    </row>
    <row r="273" ht="15.75" customHeight="1">
      <c r="B273" s="1"/>
      <c r="C273" s="1"/>
      <c r="D273" s="1"/>
      <c r="E273" s="1"/>
      <c r="F273" s="1"/>
      <c r="G273" s="1"/>
      <c r="H273" s="1"/>
      <c r="I273" s="1"/>
      <c r="K273" s="1"/>
      <c r="L273" s="1"/>
      <c r="M273" s="1"/>
      <c r="N273" s="1"/>
      <c r="O273" s="1"/>
      <c r="P273" s="1"/>
      <c r="Q273" s="1"/>
      <c r="R273" s="1"/>
      <c r="S273" s="75"/>
      <c r="T273" s="23"/>
      <c r="U273" s="23"/>
      <c r="V273" s="8"/>
      <c r="W273" s="1"/>
      <c r="X273" s="1"/>
      <c r="Y273" s="1"/>
    </row>
    <row r="274" ht="15.75" customHeight="1">
      <c r="B274" s="1"/>
      <c r="C274" s="1"/>
      <c r="D274" s="1"/>
      <c r="E274" s="1"/>
      <c r="F274" s="1"/>
      <c r="G274" s="1"/>
      <c r="H274" s="1"/>
      <c r="I274" s="1"/>
      <c r="K274" s="1"/>
      <c r="L274" s="1"/>
      <c r="M274" s="1"/>
      <c r="N274" s="1"/>
      <c r="O274" s="1"/>
      <c r="P274" s="1"/>
      <c r="Q274" s="1"/>
      <c r="R274" s="1"/>
      <c r="S274" s="75"/>
      <c r="T274" s="23"/>
      <c r="U274" s="23"/>
      <c r="V274" s="8"/>
      <c r="W274" s="1"/>
      <c r="X274" s="1"/>
      <c r="Y274" s="1"/>
    </row>
    <row r="275" ht="15.75" customHeight="1">
      <c r="B275" s="1"/>
      <c r="C275" s="1"/>
      <c r="D275" s="1"/>
      <c r="E275" s="1"/>
      <c r="F275" s="1"/>
      <c r="G275" s="1"/>
      <c r="H275" s="1"/>
      <c r="I275" s="1"/>
      <c r="K275" s="1"/>
      <c r="L275" s="1"/>
      <c r="M275" s="1"/>
      <c r="N275" s="1"/>
      <c r="O275" s="1"/>
      <c r="P275" s="1"/>
      <c r="Q275" s="1"/>
      <c r="R275" s="1"/>
      <c r="S275" s="75"/>
      <c r="T275" s="23"/>
      <c r="U275" s="23"/>
      <c r="V275" s="8"/>
      <c r="W275" s="1"/>
      <c r="X275" s="1"/>
      <c r="Y275" s="1"/>
    </row>
    <row r="276" ht="15.75" customHeight="1">
      <c r="B276" s="1"/>
      <c r="C276" s="1"/>
      <c r="D276" s="1"/>
      <c r="E276" s="1"/>
      <c r="F276" s="1"/>
      <c r="G276" s="1"/>
      <c r="H276" s="1"/>
      <c r="I276" s="1"/>
      <c r="K276" s="1"/>
      <c r="L276" s="1"/>
      <c r="M276" s="1"/>
      <c r="N276" s="1"/>
      <c r="O276" s="1"/>
      <c r="P276" s="1"/>
      <c r="Q276" s="1"/>
      <c r="R276" s="1"/>
      <c r="S276" s="75"/>
      <c r="T276" s="23"/>
      <c r="U276" s="23"/>
      <c r="V276" s="8"/>
      <c r="W276" s="1"/>
      <c r="X276" s="1"/>
      <c r="Y276" s="1"/>
    </row>
    <row r="277" ht="15.75" customHeight="1">
      <c r="B277" s="1"/>
      <c r="C277" s="1"/>
      <c r="D277" s="1"/>
      <c r="E277" s="1"/>
      <c r="F277" s="1"/>
      <c r="G277" s="1"/>
      <c r="H277" s="1"/>
      <c r="I277" s="1"/>
      <c r="K277" s="1"/>
      <c r="L277" s="1"/>
      <c r="M277" s="1"/>
      <c r="N277" s="1"/>
      <c r="O277" s="1"/>
      <c r="P277" s="1"/>
      <c r="Q277" s="1"/>
      <c r="R277" s="1"/>
      <c r="S277" s="75"/>
      <c r="T277" s="23"/>
      <c r="U277" s="23"/>
      <c r="V277" s="8"/>
      <c r="W277" s="1"/>
      <c r="X277" s="1"/>
      <c r="Y277" s="1"/>
    </row>
    <row r="278" ht="15.75" customHeight="1">
      <c r="B278" s="1"/>
      <c r="C278" s="1"/>
      <c r="D278" s="1"/>
      <c r="E278" s="1"/>
      <c r="F278" s="1"/>
      <c r="G278" s="1"/>
      <c r="H278" s="1"/>
      <c r="I278" s="1"/>
      <c r="K278" s="1"/>
      <c r="L278" s="1"/>
      <c r="M278" s="1"/>
      <c r="N278" s="1"/>
      <c r="O278" s="1"/>
      <c r="P278" s="1"/>
      <c r="Q278" s="1"/>
      <c r="R278" s="1"/>
      <c r="S278" s="75"/>
      <c r="T278" s="23"/>
      <c r="U278" s="23"/>
      <c r="V278" s="8"/>
      <c r="W278" s="1"/>
      <c r="X278" s="1"/>
      <c r="Y278" s="1"/>
    </row>
    <row r="279" ht="15.75" customHeight="1">
      <c r="B279" s="1"/>
      <c r="C279" s="1"/>
      <c r="D279" s="1"/>
      <c r="E279" s="1"/>
      <c r="F279" s="1"/>
      <c r="G279" s="1"/>
      <c r="H279" s="1"/>
      <c r="I279" s="1"/>
      <c r="K279" s="1"/>
      <c r="L279" s="1"/>
      <c r="M279" s="1"/>
      <c r="N279" s="1"/>
      <c r="O279" s="1"/>
      <c r="P279" s="1"/>
      <c r="Q279" s="1"/>
      <c r="R279" s="1"/>
      <c r="S279" s="75"/>
      <c r="T279" s="23"/>
      <c r="U279" s="23"/>
      <c r="V279" s="8"/>
      <c r="W279" s="1"/>
      <c r="X279" s="1"/>
      <c r="Y279" s="1"/>
    </row>
    <row r="280" ht="15.75" customHeight="1">
      <c r="B280" s="1"/>
      <c r="C280" s="1"/>
      <c r="D280" s="1"/>
      <c r="E280" s="1"/>
      <c r="F280" s="1"/>
      <c r="G280" s="1"/>
      <c r="H280" s="1"/>
      <c r="I280" s="1"/>
      <c r="K280" s="1"/>
      <c r="L280" s="1"/>
      <c r="M280" s="1"/>
      <c r="N280" s="1"/>
      <c r="O280" s="1"/>
      <c r="P280" s="1"/>
      <c r="Q280" s="1"/>
      <c r="R280" s="1"/>
      <c r="S280" s="75"/>
      <c r="T280" s="23"/>
      <c r="U280" s="23"/>
      <c r="V280" s="8"/>
      <c r="W280" s="1"/>
      <c r="X280" s="1"/>
      <c r="Y280" s="1"/>
    </row>
    <row r="281" ht="15.75" customHeight="1">
      <c r="B281" s="1"/>
      <c r="C281" s="1"/>
      <c r="D281" s="1"/>
      <c r="E281" s="1"/>
      <c r="F281" s="1"/>
      <c r="G281" s="1"/>
      <c r="H281" s="1"/>
      <c r="I281" s="1"/>
      <c r="K281" s="1"/>
      <c r="L281" s="1"/>
      <c r="M281" s="1"/>
      <c r="N281" s="1"/>
      <c r="O281" s="1"/>
      <c r="P281" s="1"/>
      <c r="Q281" s="1"/>
      <c r="R281" s="1"/>
      <c r="S281" s="75"/>
      <c r="T281" s="23"/>
      <c r="U281" s="23"/>
      <c r="V281" s="8"/>
      <c r="W281" s="1"/>
      <c r="X281" s="1"/>
      <c r="Y281" s="1"/>
    </row>
    <row r="282" ht="15.75" customHeight="1">
      <c r="B282" s="1"/>
      <c r="C282" s="1"/>
      <c r="D282" s="1"/>
      <c r="E282" s="1"/>
      <c r="F282" s="1"/>
      <c r="G282" s="1"/>
      <c r="H282" s="1"/>
      <c r="I282" s="1"/>
      <c r="K282" s="1"/>
      <c r="L282" s="1"/>
      <c r="M282" s="1"/>
      <c r="N282" s="1"/>
      <c r="O282" s="1"/>
      <c r="P282" s="1"/>
      <c r="Q282" s="1"/>
      <c r="R282" s="1"/>
      <c r="S282" s="75"/>
      <c r="T282" s="23"/>
      <c r="U282" s="23"/>
      <c r="V282" s="8"/>
      <c r="W282" s="1"/>
      <c r="X282" s="1"/>
      <c r="Y282" s="1"/>
    </row>
    <row r="283" ht="15.75" customHeight="1">
      <c r="B283" s="1"/>
      <c r="C283" s="1"/>
      <c r="D283" s="1"/>
      <c r="E283" s="1"/>
      <c r="F283" s="1"/>
      <c r="G283" s="1"/>
      <c r="H283" s="1"/>
      <c r="I283" s="1"/>
      <c r="K283" s="1"/>
      <c r="L283" s="1"/>
      <c r="M283" s="1"/>
      <c r="N283" s="1"/>
      <c r="O283" s="1"/>
      <c r="P283" s="1"/>
      <c r="Q283" s="1"/>
      <c r="R283" s="1"/>
      <c r="S283" s="75"/>
      <c r="T283" s="23"/>
      <c r="U283" s="23"/>
      <c r="V283" s="8"/>
      <c r="W283" s="1"/>
      <c r="X283" s="1"/>
      <c r="Y283" s="1"/>
    </row>
    <row r="284" ht="15.75" customHeight="1">
      <c r="B284" s="1"/>
      <c r="C284" s="1"/>
      <c r="D284" s="1"/>
      <c r="E284" s="1"/>
      <c r="F284" s="1"/>
      <c r="G284" s="1"/>
      <c r="H284" s="1"/>
      <c r="I284" s="1"/>
      <c r="K284" s="1"/>
      <c r="L284" s="1"/>
      <c r="M284" s="1"/>
      <c r="N284" s="1"/>
      <c r="O284" s="1"/>
      <c r="P284" s="1"/>
      <c r="Q284" s="1"/>
      <c r="R284" s="1"/>
      <c r="S284" s="75"/>
      <c r="T284" s="23"/>
      <c r="U284" s="23"/>
      <c r="V284" s="8"/>
      <c r="W284" s="1"/>
      <c r="X284" s="1"/>
      <c r="Y284" s="1"/>
    </row>
    <row r="285" ht="15.75" customHeight="1">
      <c r="B285" s="1"/>
      <c r="C285" s="1"/>
      <c r="D285" s="1"/>
      <c r="E285" s="1"/>
      <c r="F285" s="1"/>
      <c r="G285" s="1"/>
      <c r="H285" s="1"/>
      <c r="I285" s="1"/>
      <c r="K285" s="1"/>
      <c r="L285" s="1"/>
      <c r="M285" s="1"/>
      <c r="N285" s="1"/>
      <c r="O285" s="1"/>
      <c r="P285" s="1"/>
      <c r="Q285" s="1"/>
      <c r="R285" s="1"/>
      <c r="S285" s="75"/>
      <c r="T285" s="23"/>
      <c r="U285" s="23"/>
      <c r="V285" s="8"/>
      <c r="W285" s="1"/>
      <c r="X285" s="1"/>
      <c r="Y285" s="1"/>
    </row>
    <row r="286" ht="15.75" customHeight="1">
      <c r="B286" s="1"/>
      <c r="C286" s="1"/>
      <c r="D286" s="1"/>
      <c r="E286" s="1"/>
      <c r="F286" s="1"/>
      <c r="G286" s="1"/>
      <c r="H286" s="1"/>
      <c r="I286" s="1"/>
      <c r="K286" s="1"/>
      <c r="L286" s="1"/>
      <c r="M286" s="1"/>
      <c r="N286" s="1"/>
      <c r="O286" s="1"/>
      <c r="P286" s="1"/>
      <c r="Q286" s="1"/>
      <c r="R286" s="1"/>
      <c r="S286" s="75"/>
      <c r="T286" s="23"/>
      <c r="U286" s="23"/>
      <c r="V286" s="8"/>
      <c r="W286" s="1"/>
      <c r="X286" s="1"/>
      <c r="Y286" s="1"/>
    </row>
    <row r="287" ht="15.75" customHeight="1">
      <c r="B287" s="1"/>
      <c r="C287" s="1"/>
      <c r="D287" s="1"/>
      <c r="E287" s="1"/>
      <c r="F287" s="1"/>
      <c r="G287" s="1"/>
      <c r="H287" s="1"/>
      <c r="I287" s="1"/>
      <c r="K287" s="1"/>
      <c r="L287" s="1"/>
      <c r="M287" s="1"/>
      <c r="N287" s="1"/>
      <c r="O287" s="1"/>
      <c r="P287" s="1"/>
      <c r="Q287" s="1"/>
      <c r="R287" s="1"/>
      <c r="S287" s="75"/>
      <c r="T287" s="23"/>
      <c r="U287" s="23"/>
      <c r="V287" s="8"/>
      <c r="W287" s="1"/>
      <c r="X287" s="1"/>
      <c r="Y287" s="1"/>
    </row>
    <row r="288" ht="15.75" customHeight="1">
      <c r="B288" s="1"/>
      <c r="C288" s="1"/>
      <c r="D288" s="1"/>
      <c r="E288" s="1"/>
      <c r="F288" s="1"/>
      <c r="G288" s="1"/>
      <c r="H288" s="1"/>
      <c r="I288" s="1"/>
      <c r="K288" s="1"/>
      <c r="L288" s="1"/>
      <c r="M288" s="1"/>
      <c r="N288" s="1"/>
      <c r="O288" s="1"/>
      <c r="P288" s="1"/>
      <c r="Q288" s="1"/>
      <c r="R288" s="1"/>
      <c r="S288" s="75"/>
      <c r="T288" s="23"/>
      <c r="U288" s="23"/>
      <c r="V288" s="8"/>
      <c r="W288" s="1"/>
      <c r="X288" s="1"/>
      <c r="Y288" s="1"/>
    </row>
    <row r="289" ht="15.75" customHeight="1">
      <c r="B289" s="1"/>
      <c r="C289" s="1"/>
      <c r="D289" s="1"/>
      <c r="E289" s="1"/>
      <c r="F289" s="1"/>
      <c r="G289" s="1"/>
      <c r="H289" s="1"/>
      <c r="I289" s="1"/>
      <c r="K289" s="1"/>
      <c r="L289" s="1"/>
      <c r="M289" s="1"/>
      <c r="N289" s="1"/>
      <c r="O289" s="1"/>
      <c r="P289" s="1"/>
      <c r="Q289" s="1"/>
      <c r="R289" s="1"/>
      <c r="S289" s="75"/>
      <c r="T289" s="23"/>
      <c r="U289" s="23"/>
      <c r="V289" s="8"/>
      <c r="W289" s="1"/>
      <c r="X289" s="1"/>
      <c r="Y289" s="1"/>
    </row>
    <row r="290" ht="15.75" customHeight="1">
      <c r="B290" s="1"/>
      <c r="C290" s="1"/>
      <c r="D290" s="1"/>
      <c r="E290" s="1"/>
      <c r="F290" s="1"/>
      <c r="G290" s="1"/>
      <c r="H290" s="1"/>
      <c r="I290" s="1"/>
      <c r="K290" s="1"/>
      <c r="L290" s="1"/>
      <c r="M290" s="1"/>
      <c r="N290" s="1"/>
      <c r="O290" s="1"/>
      <c r="P290" s="1"/>
      <c r="Q290" s="1"/>
      <c r="R290" s="1"/>
      <c r="S290" s="75"/>
      <c r="T290" s="23"/>
      <c r="U290" s="23"/>
      <c r="V290" s="8"/>
      <c r="W290" s="1"/>
      <c r="X290" s="1"/>
      <c r="Y290" s="1"/>
    </row>
    <row r="291" ht="15.75" customHeight="1">
      <c r="B291" s="1"/>
      <c r="C291" s="1"/>
      <c r="D291" s="1"/>
      <c r="E291" s="1"/>
      <c r="F291" s="1"/>
      <c r="G291" s="1"/>
      <c r="H291" s="1"/>
      <c r="I291" s="1"/>
      <c r="K291" s="1"/>
      <c r="L291" s="1"/>
      <c r="M291" s="1"/>
      <c r="N291" s="1"/>
      <c r="O291" s="1"/>
      <c r="P291" s="1"/>
      <c r="Q291" s="1"/>
      <c r="R291" s="1"/>
      <c r="S291" s="75"/>
      <c r="T291" s="23"/>
      <c r="U291" s="23"/>
      <c r="V291" s="8"/>
      <c r="W291" s="1"/>
      <c r="X291" s="1"/>
      <c r="Y291" s="1"/>
    </row>
    <row r="292" ht="15.75" customHeight="1">
      <c r="B292" s="1"/>
      <c r="C292" s="1"/>
      <c r="D292" s="1"/>
      <c r="E292" s="1"/>
      <c r="F292" s="1"/>
      <c r="G292" s="1"/>
      <c r="H292" s="1"/>
      <c r="I292" s="1"/>
      <c r="K292" s="1"/>
      <c r="L292" s="1"/>
      <c r="M292" s="1"/>
      <c r="N292" s="1"/>
      <c r="O292" s="1"/>
      <c r="P292" s="1"/>
      <c r="Q292" s="1"/>
      <c r="R292" s="1"/>
      <c r="S292" s="75"/>
      <c r="T292" s="23"/>
      <c r="U292" s="23"/>
      <c r="V292" s="8"/>
      <c r="W292" s="1"/>
      <c r="X292" s="1"/>
      <c r="Y292" s="1"/>
    </row>
    <row r="293" ht="15.75" customHeight="1">
      <c r="B293" s="1"/>
      <c r="C293" s="1"/>
      <c r="D293" s="1"/>
      <c r="E293" s="1"/>
      <c r="F293" s="1"/>
      <c r="G293" s="1"/>
      <c r="H293" s="1"/>
      <c r="I293" s="1"/>
      <c r="K293" s="1"/>
      <c r="L293" s="1"/>
      <c r="M293" s="1"/>
      <c r="N293" s="1"/>
      <c r="O293" s="1"/>
      <c r="P293" s="1"/>
      <c r="Q293" s="1"/>
      <c r="R293" s="1"/>
      <c r="S293" s="75"/>
      <c r="T293" s="23"/>
      <c r="U293" s="23"/>
      <c r="V293" s="8"/>
      <c r="W293" s="1"/>
      <c r="X293" s="1"/>
      <c r="Y293" s="1"/>
    </row>
    <row r="294" ht="15.75" customHeight="1">
      <c r="B294" s="1"/>
      <c r="C294" s="1"/>
      <c r="D294" s="1"/>
      <c r="E294" s="1"/>
      <c r="F294" s="1"/>
      <c r="G294" s="1"/>
      <c r="H294" s="1"/>
      <c r="I294" s="1"/>
      <c r="K294" s="1"/>
      <c r="L294" s="1"/>
      <c r="M294" s="1"/>
      <c r="N294" s="1"/>
      <c r="O294" s="1"/>
      <c r="P294" s="1"/>
      <c r="Q294" s="1"/>
      <c r="R294" s="1"/>
      <c r="S294" s="75"/>
      <c r="T294" s="23"/>
      <c r="U294" s="23"/>
      <c r="V294" s="8"/>
      <c r="W294" s="1"/>
      <c r="X294" s="1"/>
      <c r="Y294" s="1"/>
    </row>
    <row r="295" ht="15.75" customHeight="1">
      <c r="B295" s="1"/>
      <c r="C295" s="1"/>
      <c r="D295" s="1"/>
      <c r="E295" s="1"/>
      <c r="F295" s="1"/>
      <c r="G295" s="1"/>
      <c r="H295" s="1"/>
      <c r="I295" s="1"/>
      <c r="K295" s="1"/>
      <c r="L295" s="1"/>
      <c r="M295" s="1"/>
      <c r="N295" s="1"/>
      <c r="O295" s="1"/>
      <c r="P295" s="1"/>
      <c r="Q295" s="1"/>
      <c r="R295" s="1"/>
      <c r="S295" s="75"/>
      <c r="T295" s="23"/>
      <c r="U295" s="23"/>
      <c r="V295" s="8"/>
      <c r="W295" s="1"/>
      <c r="X295" s="1"/>
      <c r="Y295" s="1"/>
    </row>
    <row r="296" ht="15.75" customHeight="1">
      <c r="B296" s="1"/>
      <c r="C296" s="1"/>
      <c r="D296" s="1"/>
      <c r="E296" s="1"/>
      <c r="F296" s="1"/>
      <c r="G296" s="1"/>
      <c r="H296" s="1"/>
      <c r="I296" s="1"/>
      <c r="K296" s="1"/>
      <c r="L296" s="1"/>
      <c r="M296" s="1"/>
      <c r="N296" s="1"/>
      <c r="O296" s="1"/>
      <c r="P296" s="1"/>
      <c r="Q296" s="1"/>
      <c r="R296" s="1"/>
      <c r="S296" s="75"/>
      <c r="T296" s="23"/>
      <c r="U296" s="23"/>
      <c r="V296" s="8"/>
      <c r="W296" s="1"/>
      <c r="X296" s="1"/>
      <c r="Y296" s="1"/>
    </row>
    <row r="297" ht="15.75" customHeight="1">
      <c r="B297" s="1"/>
      <c r="C297" s="1"/>
      <c r="D297" s="1"/>
      <c r="E297" s="1"/>
      <c r="F297" s="1"/>
      <c r="G297" s="1"/>
      <c r="H297" s="1"/>
      <c r="I297" s="1"/>
      <c r="K297" s="1"/>
      <c r="L297" s="1"/>
      <c r="M297" s="1"/>
      <c r="N297" s="1"/>
      <c r="O297" s="1"/>
      <c r="P297" s="1"/>
      <c r="Q297" s="1"/>
      <c r="R297" s="1"/>
      <c r="S297" s="75"/>
      <c r="T297" s="23"/>
      <c r="U297" s="23"/>
      <c r="V297" s="8"/>
      <c r="W297" s="1"/>
      <c r="X297" s="1"/>
      <c r="Y297" s="1"/>
    </row>
    <row r="298" ht="15.75" customHeight="1">
      <c r="B298" s="1"/>
      <c r="C298" s="1"/>
      <c r="D298" s="1"/>
      <c r="E298" s="1"/>
      <c r="F298" s="1"/>
      <c r="G298" s="1"/>
      <c r="H298" s="1"/>
      <c r="I298" s="1"/>
      <c r="K298" s="1"/>
      <c r="L298" s="1"/>
      <c r="M298" s="1"/>
      <c r="N298" s="1"/>
      <c r="O298" s="1"/>
      <c r="P298" s="1"/>
      <c r="Q298" s="1"/>
      <c r="R298" s="1"/>
      <c r="S298" s="75"/>
      <c r="T298" s="23"/>
      <c r="U298" s="23"/>
      <c r="V298" s="8"/>
      <c r="W298" s="1"/>
      <c r="X298" s="1"/>
      <c r="Y298" s="1"/>
    </row>
    <row r="299" ht="15.75" customHeight="1">
      <c r="B299" s="1"/>
      <c r="C299" s="1"/>
      <c r="D299" s="1"/>
      <c r="E299" s="1"/>
      <c r="F299" s="1"/>
      <c r="G299" s="1"/>
      <c r="H299" s="1"/>
      <c r="I299" s="1"/>
      <c r="K299" s="1"/>
      <c r="L299" s="1"/>
      <c r="M299" s="1"/>
      <c r="N299" s="1"/>
      <c r="O299" s="1"/>
      <c r="P299" s="1"/>
      <c r="Q299" s="1"/>
      <c r="R299" s="1"/>
      <c r="S299" s="75"/>
      <c r="T299" s="23"/>
      <c r="U299" s="23"/>
      <c r="V299" s="8"/>
      <c r="W299" s="1"/>
      <c r="X299" s="1"/>
      <c r="Y299" s="1"/>
    </row>
    <row r="300" ht="15.75" customHeight="1">
      <c r="B300" s="1"/>
      <c r="C300" s="1"/>
      <c r="D300" s="1"/>
      <c r="E300" s="1"/>
      <c r="F300" s="1"/>
      <c r="G300" s="1"/>
      <c r="H300" s="1"/>
      <c r="I300" s="1"/>
      <c r="K300" s="1"/>
      <c r="L300" s="1"/>
      <c r="M300" s="1"/>
      <c r="N300" s="1"/>
      <c r="O300" s="1"/>
      <c r="P300" s="1"/>
      <c r="Q300" s="1"/>
      <c r="R300" s="1"/>
      <c r="S300" s="75"/>
      <c r="T300" s="23"/>
      <c r="U300" s="23"/>
      <c r="V300" s="8"/>
      <c r="W300" s="1"/>
      <c r="X300" s="1"/>
      <c r="Y300" s="1"/>
    </row>
    <row r="301" ht="15.75" customHeight="1">
      <c r="B301" s="1"/>
      <c r="C301" s="1"/>
      <c r="D301" s="1"/>
      <c r="E301" s="1"/>
      <c r="F301" s="1"/>
      <c r="G301" s="1"/>
      <c r="H301" s="1"/>
      <c r="I301" s="1"/>
      <c r="K301" s="1"/>
      <c r="L301" s="1"/>
      <c r="M301" s="1"/>
      <c r="N301" s="1"/>
      <c r="O301" s="1"/>
      <c r="P301" s="1"/>
      <c r="Q301" s="1"/>
      <c r="R301" s="1"/>
      <c r="S301" s="75"/>
      <c r="T301" s="23"/>
      <c r="U301" s="23"/>
      <c r="V301" s="8"/>
      <c r="W301" s="1"/>
      <c r="X301" s="1"/>
      <c r="Y301" s="1"/>
    </row>
    <row r="302" ht="15.75" customHeight="1">
      <c r="B302" s="1"/>
      <c r="C302" s="1"/>
      <c r="D302" s="1"/>
      <c r="E302" s="1"/>
      <c r="F302" s="1"/>
      <c r="G302" s="1"/>
      <c r="H302" s="1"/>
      <c r="I302" s="1"/>
      <c r="K302" s="1"/>
      <c r="L302" s="1"/>
      <c r="M302" s="1"/>
      <c r="N302" s="1"/>
      <c r="O302" s="1"/>
      <c r="P302" s="1"/>
      <c r="Q302" s="1"/>
      <c r="R302" s="1"/>
      <c r="S302" s="75"/>
      <c r="T302" s="23"/>
      <c r="U302" s="23"/>
      <c r="V302" s="8"/>
      <c r="W302" s="1"/>
      <c r="X302" s="1"/>
      <c r="Y302" s="1"/>
    </row>
    <row r="303" ht="15.75" customHeight="1">
      <c r="B303" s="1"/>
      <c r="C303" s="1"/>
      <c r="D303" s="1"/>
      <c r="E303" s="1"/>
      <c r="F303" s="1"/>
      <c r="G303" s="1"/>
      <c r="H303" s="1"/>
      <c r="I303" s="1"/>
      <c r="K303" s="1"/>
      <c r="L303" s="1"/>
      <c r="M303" s="1"/>
      <c r="N303" s="1"/>
      <c r="O303" s="1"/>
      <c r="P303" s="1"/>
      <c r="Q303" s="1"/>
      <c r="R303" s="1"/>
      <c r="S303" s="75"/>
      <c r="T303" s="23"/>
      <c r="U303" s="23"/>
      <c r="V303" s="8"/>
      <c r="W303" s="1"/>
      <c r="X303" s="1"/>
      <c r="Y303" s="1"/>
    </row>
    <row r="304" ht="15.75" customHeight="1">
      <c r="B304" s="1"/>
      <c r="C304" s="1"/>
      <c r="D304" s="1"/>
      <c r="E304" s="1"/>
      <c r="F304" s="1"/>
      <c r="G304" s="1"/>
      <c r="H304" s="1"/>
      <c r="I304" s="1"/>
      <c r="K304" s="1"/>
      <c r="L304" s="1"/>
      <c r="M304" s="1"/>
      <c r="N304" s="1"/>
      <c r="O304" s="1"/>
      <c r="P304" s="1"/>
      <c r="Q304" s="1"/>
      <c r="R304" s="1"/>
      <c r="S304" s="75"/>
      <c r="T304" s="23"/>
      <c r="U304" s="23"/>
      <c r="V304" s="8"/>
      <c r="W304" s="1"/>
      <c r="X304" s="1"/>
      <c r="Y304" s="1"/>
    </row>
    <row r="305" ht="15.75" customHeight="1">
      <c r="B305" s="1"/>
      <c r="C305" s="1"/>
      <c r="D305" s="1"/>
      <c r="E305" s="1"/>
      <c r="F305" s="1"/>
      <c r="G305" s="1"/>
      <c r="H305" s="1"/>
      <c r="I305" s="1"/>
      <c r="K305" s="1"/>
      <c r="L305" s="1"/>
      <c r="M305" s="1"/>
      <c r="N305" s="1"/>
      <c r="O305" s="1"/>
      <c r="P305" s="1"/>
      <c r="Q305" s="1"/>
      <c r="R305" s="1"/>
      <c r="S305" s="75"/>
      <c r="T305" s="23"/>
      <c r="U305" s="23"/>
      <c r="V305" s="8"/>
      <c r="W305" s="1"/>
      <c r="X305" s="1"/>
      <c r="Y305" s="1"/>
    </row>
    <row r="306" ht="15.75" customHeight="1">
      <c r="B306" s="1"/>
      <c r="C306" s="1"/>
      <c r="D306" s="1"/>
      <c r="E306" s="1"/>
      <c r="F306" s="1"/>
      <c r="G306" s="1"/>
      <c r="H306" s="1"/>
      <c r="I306" s="1"/>
      <c r="K306" s="1"/>
      <c r="L306" s="1"/>
      <c r="M306" s="1"/>
      <c r="N306" s="1"/>
      <c r="O306" s="1"/>
      <c r="P306" s="1"/>
      <c r="Q306" s="1"/>
      <c r="R306" s="1"/>
      <c r="S306" s="75"/>
      <c r="T306" s="23"/>
      <c r="U306" s="23"/>
      <c r="V306" s="8"/>
      <c r="W306" s="1"/>
      <c r="X306" s="1"/>
      <c r="Y306" s="1"/>
    </row>
    <row r="307" ht="15.75" customHeight="1">
      <c r="B307" s="1"/>
      <c r="C307" s="1"/>
      <c r="D307" s="1"/>
      <c r="E307" s="1"/>
      <c r="F307" s="1"/>
      <c r="G307" s="1"/>
      <c r="H307" s="1"/>
      <c r="I307" s="1"/>
      <c r="K307" s="1"/>
      <c r="L307" s="1"/>
      <c r="M307" s="1"/>
      <c r="N307" s="1"/>
      <c r="O307" s="1"/>
      <c r="P307" s="1"/>
      <c r="Q307" s="1"/>
      <c r="R307" s="1"/>
      <c r="S307" s="75"/>
      <c r="T307" s="23"/>
      <c r="U307" s="23"/>
      <c r="V307" s="8"/>
      <c r="W307" s="1"/>
      <c r="X307" s="1"/>
      <c r="Y307" s="1"/>
    </row>
    <row r="308" ht="15.75" customHeight="1">
      <c r="B308" s="1"/>
      <c r="C308" s="1"/>
      <c r="D308" s="1"/>
      <c r="E308" s="1"/>
      <c r="F308" s="1"/>
      <c r="G308" s="1"/>
      <c r="H308" s="1"/>
      <c r="I308" s="1"/>
      <c r="K308" s="1"/>
      <c r="L308" s="1"/>
      <c r="M308" s="1"/>
      <c r="N308" s="1"/>
      <c r="O308" s="1"/>
      <c r="P308" s="1"/>
      <c r="Q308" s="1"/>
      <c r="R308" s="1"/>
      <c r="S308" s="75"/>
      <c r="T308" s="23"/>
      <c r="U308" s="23"/>
      <c r="V308" s="8"/>
      <c r="W308" s="1"/>
      <c r="X308" s="1"/>
      <c r="Y308" s="1"/>
    </row>
    <row r="309" ht="15.75" customHeight="1">
      <c r="B309" s="1"/>
      <c r="C309" s="1"/>
      <c r="D309" s="1"/>
      <c r="E309" s="1"/>
      <c r="F309" s="1"/>
      <c r="G309" s="1"/>
      <c r="H309" s="1"/>
      <c r="I309" s="1"/>
      <c r="K309" s="1"/>
      <c r="L309" s="1"/>
      <c r="M309" s="1"/>
      <c r="N309" s="1"/>
      <c r="O309" s="1"/>
      <c r="P309" s="1"/>
      <c r="Q309" s="1"/>
      <c r="R309" s="1"/>
      <c r="S309" s="75"/>
      <c r="T309" s="23"/>
      <c r="U309" s="23"/>
      <c r="V309" s="8"/>
      <c r="W309" s="1"/>
      <c r="X309" s="1"/>
      <c r="Y309" s="1"/>
    </row>
    <row r="310" ht="15.75" customHeight="1">
      <c r="B310" s="1"/>
      <c r="C310" s="1"/>
      <c r="D310" s="1"/>
      <c r="E310" s="1"/>
      <c r="F310" s="1"/>
      <c r="G310" s="1"/>
      <c r="H310" s="1"/>
      <c r="I310" s="1"/>
      <c r="K310" s="1"/>
      <c r="L310" s="1"/>
      <c r="M310" s="1"/>
      <c r="N310" s="1"/>
      <c r="O310" s="1"/>
      <c r="P310" s="1"/>
      <c r="Q310" s="1"/>
      <c r="R310" s="1"/>
      <c r="S310" s="75"/>
      <c r="T310" s="23"/>
      <c r="U310" s="23"/>
      <c r="V310" s="8"/>
      <c r="W310" s="1"/>
      <c r="X310" s="1"/>
      <c r="Y310" s="1"/>
    </row>
    <row r="311" ht="15.75" customHeight="1">
      <c r="B311" s="1"/>
      <c r="C311" s="1"/>
      <c r="D311" s="1"/>
      <c r="E311" s="1"/>
      <c r="F311" s="1"/>
      <c r="G311" s="1"/>
      <c r="H311" s="1"/>
      <c r="I311" s="1"/>
      <c r="K311" s="1"/>
      <c r="L311" s="1"/>
      <c r="M311" s="1"/>
      <c r="N311" s="1"/>
      <c r="O311" s="1"/>
      <c r="P311" s="1"/>
      <c r="Q311" s="1"/>
      <c r="R311" s="1"/>
      <c r="S311" s="75"/>
      <c r="T311" s="23"/>
      <c r="U311" s="23"/>
      <c r="V311" s="8"/>
      <c r="W311" s="1"/>
      <c r="X311" s="1"/>
      <c r="Y311" s="1"/>
    </row>
    <row r="312" ht="15.75" customHeight="1">
      <c r="B312" s="1"/>
      <c r="C312" s="1"/>
      <c r="D312" s="1"/>
      <c r="E312" s="1"/>
      <c r="F312" s="1"/>
      <c r="G312" s="1"/>
      <c r="H312" s="1"/>
      <c r="I312" s="1"/>
      <c r="K312" s="1"/>
      <c r="L312" s="1"/>
      <c r="M312" s="1"/>
      <c r="N312" s="1"/>
      <c r="O312" s="1"/>
      <c r="P312" s="1"/>
      <c r="Q312" s="1"/>
      <c r="R312" s="1"/>
      <c r="S312" s="75"/>
      <c r="T312" s="23"/>
      <c r="U312" s="23"/>
      <c r="V312" s="8"/>
      <c r="W312" s="1"/>
      <c r="X312" s="1"/>
      <c r="Y312" s="1"/>
    </row>
    <row r="313" ht="15.75" customHeight="1">
      <c r="B313" s="1"/>
      <c r="C313" s="1"/>
      <c r="D313" s="1"/>
      <c r="E313" s="1"/>
      <c r="F313" s="1"/>
      <c r="G313" s="1"/>
      <c r="H313" s="1"/>
      <c r="I313" s="1"/>
      <c r="K313" s="1"/>
      <c r="L313" s="1"/>
      <c r="M313" s="1"/>
      <c r="N313" s="1"/>
      <c r="O313" s="1"/>
      <c r="P313" s="1"/>
      <c r="Q313" s="1"/>
      <c r="R313" s="1"/>
      <c r="S313" s="75"/>
      <c r="T313" s="23"/>
      <c r="U313" s="23"/>
      <c r="V313" s="8"/>
      <c r="W313" s="1"/>
      <c r="X313" s="1"/>
      <c r="Y313" s="1"/>
    </row>
    <row r="314" ht="15.75" customHeight="1">
      <c r="B314" s="1"/>
      <c r="C314" s="1"/>
      <c r="D314" s="1"/>
      <c r="E314" s="1"/>
      <c r="F314" s="1"/>
      <c r="G314" s="1"/>
      <c r="H314" s="1"/>
      <c r="I314" s="1"/>
      <c r="K314" s="1"/>
      <c r="L314" s="1"/>
      <c r="M314" s="1"/>
      <c r="N314" s="1"/>
      <c r="O314" s="1"/>
      <c r="P314" s="1"/>
      <c r="Q314" s="1"/>
      <c r="R314" s="1"/>
      <c r="S314" s="75"/>
      <c r="T314" s="23"/>
      <c r="U314" s="23"/>
      <c r="V314" s="8"/>
      <c r="W314" s="1"/>
      <c r="X314" s="1"/>
      <c r="Y314" s="1"/>
    </row>
    <row r="315" ht="15.75" customHeight="1">
      <c r="B315" s="1"/>
      <c r="C315" s="1"/>
      <c r="D315" s="1"/>
      <c r="E315" s="1"/>
      <c r="F315" s="1"/>
      <c r="G315" s="1"/>
      <c r="H315" s="1"/>
      <c r="I315" s="1"/>
      <c r="K315" s="1"/>
      <c r="L315" s="1"/>
      <c r="M315" s="1"/>
      <c r="N315" s="1"/>
      <c r="O315" s="1"/>
      <c r="P315" s="1"/>
      <c r="Q315" s="1"/>
      <c r="R315" s="1"/>
      <c r="S315" s="75"/>
      <c r="T315" s="23"/>
      <c r="U315" s="23"/>
      <c r="V315" s="8"/>
      <c r="W315" s="1"/>
      <c r="X315" s="1"/>
      <c r="Y315" s="1"/>
    </row>
    <row r="316" ht="15.75" customHeight="1">
      <c r="B316" s="1"/>
      <c r="C316" s="1"/>
      <c r="D316" s="1"/>
      <c r="E316" s="1"/>
      <c r="F316" s="1"/>
      <c r="G316" s="1"/>
      <c r="H316" s="1"/>
      <c r="I316" s="1"/>
      <c r="K316" s="1"/>
      <c r="L316" s="1"/>
      <c r="M316" s="1"/>
      <c r="N316" s="1"/>
      <c r="O316" s="1"/>
      <c r="P316" s="1"/>
      <c r="Q316" s="1"/>
      <c r="R316" s="1"/>
      <c r="S316" s="75"/>
      <c r="T316" s="23"/>
      <c r="U316" s="23"/>
      <c r="V316" s="8"/>
      <c r="W316" s="1"/>
      <c r="X316" s="1"/>
      <c r="Y316" s="1"/>
    </row>
    <row r="317" ht="15.75" customHeight="1">
      <c r="B317" s="1"/>
      <c r="C317" s="1"/>
      <c r="D317" s="1"/>
      <c r="E317" s="1"/>
      <c r="F317" s="1"/>
      <c r="G317" s="1"/>
      <c r="H317" s="1"/>
      <c r="I317" s="1"/>
      <c r="K317" s="1"/>
      <c r="L317" s="1"/>
      <c r="M317" s="1"/>
      <c r="N317" s="1"/>
      <c r="O317" s="1"/>
      <c r="P317" s="1"/>
      <c r="Q317" s="1"/>
      <c r="R317" s="1"/>
      <c r="S317" s="75"/>
      <c r="T317" s="23"/>
      <c r="U317" s="23"/>
      <c r="V317" s="8"/>
      <c r="W317" s="1"/>
      <c r="X317" s="1"/>
      <c r="Y317" s="1"/>
    </row>
    <row r="318" ht="15.75" customHeight="1">
      <c r="B318" s="1"/>
      <c r="C318" s="1"/>
      <c r="D318" s="1"/>
      <c r="E318" s="1"/>
      <c r="F318" s="1"/>
      <c r="G318" s="1"/>
      <c r="H318" s="1"/>
      <c r="I318" s="1"/>
      <c r="K318" s="1"/>
      <c r="L318" s="1"/>
      <c r="M318" s="1"/>
      <c r="N318" s="1"/>
      <c r="O318" s="1"/>
      <c r="P318" s="1"/>
      <c r="Q318" s="1"/>
      <c r="R318" s="1"/>
      <c r="S318" s="75"/>
      <c r="T318" s="23"/>
      <c r="U318" s="23"/>
      <c r="V318" s="8"/>
      <c r="W318" s="1"/>
      <c r="X318" s="1"/>
      <c r="Y318" s="1"/>
    </row>
    <row r="319" ht="15.75" customHeight="1">
      <c r="B319" s="1"/>
      <c r="C319" s="1"/>
      <c r="D319" s="1"/>
      <c r="E319" s="1"/>
      <c r="F319" s="1"/>
      <c r="G319" s="1"/>
      <c r="H319" s="1"/>
      <c r="I319" s="1"/>
      <c r="K319" s="1"/>
      <c r="L319" s="1"/>
      <c r="M319" s="1"/>
      <c r="N319" s="1"/>
      <c r="O319" s="1"/>
      <c r="P319" s="1"/>
      <c r="Q319" s="1"/>
      <c r="R319" s="1"/>
      <c r="S319" s="75"/>
      <c r="T319" s="23"/>
      <c r="U319" s="23"/>
      <c r="V319" s="8"/>
      <c r="W319" s="1"/>
      <c r="X319" s="1"/>
      <c r="Y319" s="1"/>
    </row>
    <row r="320" ht="15.75" customHeight="1">
      <c r="B320" s="1"/>
      <c r="C320" s="1"/>
      <c r="D320" s="1"/>
      <c r="E320" s="1"/>
      <c r="F320" s="1"/>
      <c r="G320" s="1"/>
      <c r="H320" s="1"/>
      <c r="I320" s="1"/>
      <c r="K320" s="1"/>
      <c r="L320" s="1"/>
      <c r="M320" s="1"/>
      <c r="N320" s="1"/>
      <c r="O320" s="1"/>
      <c r="P320" s="1"/>
      <c r="Q320" s="1"/>
      <c r="R320" s="1"/>
      <c r="S320" s="75"/>
      <c r="T320" s="23"/>
      <c r="U320" s="23"/>
      <c r="V320" s="8"/>
      <c r="W320" s="1"/>
      <c r="X320" s="1"/>
      <c r="Y320" s="1"/>
    </row>
    <row r="321" ht="15.75" customHeight="1">
      <c r="B321" s="1"/>
      <c r="C321" s="1"/>
      <c r="D321" s="1"/>
      <c r="E321" s="1"/>
      <c r="F321" s="1"/>
      <c r="G321" s="1"/>
      <c r="H321" s="1"/>
      <c r="I321" s="1"/>
      <c r="K321" s="1"/>
      <c r="L321" s="1"/>
      <c r="M321" s="1"/>
      <c r="N321" s="1"/>
      <c r="O321" s="1"/>
      <c r="P321" s="1"/>
      <c r="Q321" s="1"/>
      <c r="R321" s="1"/>
      <c r="S321" s="75"/>
      <c r="T321" s="23"/>
      <c r="U321" s="23"/>
      <c r="V321" s="8"/>
      <c r="W321" s="1"/>
      <c r="X321" s="1"/>
      <c r="Y321" s="1"/>
    </row>
    <row r="322" ht="15.75" customHeight="1">
      <c r="B322" s="1"/>
      <c r="C322" s="1"/>
      <c r="D322" s="1"/>
      <c r="E322" s="1"/>
      <c r="F322" s="1"/>
      <c r="G322" s="1"/>
      <c r="H322" s="1"/>
      <c r="I322" s="1"/>
      <c r="K322" s="1"/>
      <c r="L322" s="1"/>
      <c r="M322" s="1"/>
      <c r="N322" s="1"/>
      <c r="O322" s="1"/>
      <c r="P322" s="1"/>
      <c r="Q322" s="1"/>
      <c r="R322" s="1"/>
      <c r="S322" s="75"/>
      <c r="T322" s="23"/>
      <c r="U322" s="23"/>
      <c r="V322" s="8"/>
      <c r="W322" s="1"/>
      <c r="X322" s="1"/>
      <c r="Y322" s="1"/>
    </row>
    <row r="323" ht="15.75" customHeight="1">
      <c r="B323" s="1"/>
      <c r="C323" s="1"/>
      <c r="D323" s="1"/>
      <c r="E323" s="1"/>
      <c r="F323" s="1"/>
      <c r="G323" s="1"/>
      <c r="H323" s="1"/>
      <c r="I323" s="1"/>
      <c r="K323" s="1"/>
      <c r="L323" s="1"/>
      <c r="M323" s="1"/>
      <c r="N323" s="1"/>
      <c r="O323" s="1"/>
      <c r="P323" s="1"/>
      <c r="Q323" s="1"/>
      <c r="R323" s="1"/>
      <c r="S323" s="75"/>
      <c r="T323" s="23"/>
      <c r="U323" s="23"/>
      <c r="V323" s="8"/>
      <c r="W323" s="1"/>
      <c r="X323" s="1"/>
      <c r="Y323" s="1"/>
    </row>
    <row r="324" ht="15.75" customHeight="1">
      <c r="B324" s="1"/>
      <c r="C324" s="1"/>
      <c r="D324" s="1"/>
      <c r="E324" s="1"/>
      <c r="F324" s="1"/>
      <c r="G324" s="1"/>
      <c r="H324" s="1"/>
      <c r="I324" s="1"/>
      <c r="K324" s="1"/>
      <c r="L324" s="1"/>
      <c r="M324" s="1"/>
      <c r="N324" s="1"/>
      <c r="O324" s="1"/>
      <c r="P324" s="1"/>
      <c r="Q324" s="1"/>
      <c r="R324" s="1"/>
      <c r="S324" s="75"/>
      <c r="T324" s="23"/>
      <c r="U324" s="23"/>
      <c r="V324" s="8"/>
      <c r="W324" s="1"/>
      <c r="X324" s="1"/>
      <c r="Y324" s="1"/>
    </row>
    <row r="325" ht="15.75" customHeight="1">
      <c r="B325" s="1"/>
      <c r="C325" s="1"/>
      <c r="D325" s="1"/>
      <c r="E325" s="1"/>
      <c r="F325" s="1"/>
      <c r="G325" s="1"/>
      <c r="H325" s="1"/>
      <c r="I325" s="1"/>
      <c r="K325" s="1"/>
      <c r="L325" s="1"/>
      <c r="M325" s="1"/>
      <c r="N325" s="1"/>
      <c r="O325" s="1"/>
      <c r="P325" s="1"/>
      <c r="Q325" s="1"/>
      <c r="R325" s="1"/>
      <c r="S325" s="75"/>
      <c r="T325" s="23"/>
      <c r="U325" s="23"/>
      <c r="V325" s="8"/>
      <c r="W325" s="1"/>
      <c r="X325" s="1"/>
      <c r="Y325" s="1"/>
    </row>
    <row r="326" ht="15.75" customHeight="1">
      <c r="B326" s="1"/>
      <c r="C326" s="1"/>
      <c r="D326" s="1"/>
      <c r="E326" s="1"/>
      <c r="F326" s="1"/>
      <c r="G326" s="1"/>
      <c r="H326" s="1"/>
      <c r="I326" s="1"/>
      <c r="K326" s="1"/>
      <c r="L326" s="1"/>
      <c r="M326" s="1"/>
      <c r="N326" s="1"/>
      <c r="O326" s="1"/>
      <c r="P326" s="1"/>
      <c r="Q326" s="1"/>
      <c r="R326" s="1"/>
      <c r="S326" s="75"/>
      <c r="T326" s="23"/>
      <c r="U326" s="23"/>
      <c r="V326" s="8"/>
      <c r="W326" s="1"/>
      <c r="X326" s="1"/>
      <c r="Y326" s="1"/>
    </row>
    <row r="327" ht="15.75" customHeight="1">
      <c r="B327" s="1"/>
      <c r="C327" s="1"/>
      <c r="D327" s="1"/>
      <c r="E327" s="1"/>
      <c r="F327" s="1"/>
      <c r="G327" s="1"/>
      <c r="H327" s="1"/>
      <c r="I327" s="1"/>
      <c r="K327" s="1"/>
      <c r="L327" s="1"/>
      <c r="M327" s="1"/>
      <c r="N327" s="1"/>
      <c r="O327" s="1"/>
      <c r="P327" s="1"/>
      <c r="Q327" s="1"/>
      <c r="R327" s="1"/>
      <c r="S327" s="75"/>
      <c r="T327" s="23"/>
      <c r="U327" s="23"/>
      <c r="V327" s="8"/>
      <c r="W327" s="1"/>
      <c r="X327" s="1"/>
      <c r="Y327" s="1"/>
    </row>
    <row r="328" ht="15.75" customHeight="1">
      <c r="B328" s="1"/>
      <c r="C328" s="1"/>
      <c r="D328" s="1"/>
      <c r="E328" s="1"/>
      <c r="F328" s="1"/>
      <c r="G328" s="1"/>
      <c r="H328" s="1"/>
      <c r="I328" s="1"/>
      <c r="K328" s="1"/>
      <c r="L328" s="1"/>
      <c r="M328" s="1"/>
      <c r="N328" s="1"/>
      <c r="O328" s="1"/>
      <c r="P328" s="1"/>
      <c r="Q328" s="1"/>
      <c r="R328" s="1"/>
      <c r="S328" s="75"/>
      <c r="T328" s="23"/>
      <c r="U328" s="23"/>
      <c r="V328" s="8"/>
      <c r="W328" s="1"/>
      <c r="X328" s="1"/>
      <c r="Y328" s="1"/>
    </row>
    <row r="329" ht="15.75" customHeight="1">
      <c r="B329" s="1"/>
      <c r="C329" s="1"/>
      <c r="D329" s="1"/>
      <c r="E329" s="1"/>
      <c r="F329" s="1"/>
      <c r="G329" s="1"/>
      <c r="H329" s="1"/>
      <c r="I329" s="1"/>
      <c r="K329" s="1"/>
      <c r="L329" s="1"/>
      <c r="M329" s="1"/>
      <c r="N329" s="1"/>
      <c r="O329" s="1"/>
      <c r="P329" s="1"/>
      <c r="Q329" s="1"/>
      <c r="R329" s="1"/>
      <c r="S329" s="75"/>
      <c r="T329" s="23"/>
      <c r="U329" s="23"/>
      <c r="V329" s="8"/>
      <c r="W329" s="1"/>
      <c r="X329" s="1"/>
      <c r="Y329" s="1"/>
    </row>
    <row r="330" ht="15.75" customHeight="1">
      <c r="B330" s="1"/>
      <c r="C330" s="1"/>
      <c r="D330" s="1"/>
      <c r="E330" s="1"/>
      <c r="F330" s="1"/>
      <c r="G330" s="1"/>
      <c r="H330" s="1"/>
      <c r="I330" s="1"/>
      <c r="K330" s="1"/>
      <c r="L330" s="1"/>
      <c r="M330" s="1"/>
      <c r="N330" s="1"/>
      <c r="O330" s="1"/>
      <c r="P330" s="1"/>
      <c r="Q330" s="1"/>
      <c r="R330" s="1"/>
      <c r="S330" s="75"/>
      <c r="T330" s="23"/>
      <c r="U330" s="23"/>
      <c r="V330" s="8"/>
      <c r="W330" s="1"/>
      <c r="X330" s="1"/>
      <c r="Y330" s="1"/>
    </row>
    <row r="331" ht="15.75" customHeight="1">
      <c r="B331" s="1"/>
      <c r="C331" s="1"/>
      <c r="D331" s="1"/>
      <c r="E331" s="1"/>
      <c r="F331" s="1"/>
      <c r="G331" s="1"/>
      <c r="H331" s="1"/>
      <c r="I331" s="1"/>
      <c r="K331" s="1"/>
      <c r="L331" s="1"/>
      <c r="M331" s="1"/>
      <c r="N331" s="1"/>
      <c r="O331" s="1"/>
      <c r="P331" s="1"/>
      <c r="Q331" s="1"/>
      <c r="R331" s="1"/>
      <c r="S331" s="75"/>
      <c r="T331" s="23"/>
      <c r="U331" s="23"/>
      <c r="V331" s="8"/>
      <c r="W331" s="1"/>
      <c r="X331" s="1"/>
      <c r="Y331" s="1"/>
    </row>
    <row r="332" ht="15.75" customHeight="1">
      <c r="B332" s="1"/>
      <c r="C332" s="1"/>
      <c r="D332" s="1"/>
      <c r="E332" s="1"/>
      <c r="F332" s="1"/>
      <c r="G332" s="1"/>
      <c r="H332" s="1"/>
      <c r="I332" s="1"/>
      <c r="K332" s="1"/>
      <c r="L332" s="1"/>
      <c r="M332" s="1"/>
      <c r="N332" s="1"/>
      <c r="O332" s="1"/>
      <c r="P332" s="1"/>
      <c r="Q332" s="1"/>
      <c r="R332" s="1"/>
      <c r="S332" s="75"/>
      <c r="T332" s="23"/>
      <c r="U332" s="23"/>
      <c r="V332" s="8"/>
      <c r="W332" s="1"/>
      <c r="X332" s="1"/>
      <c r="Y332" s="1"/>
    </row>
    <row r="333" ht="15.75" customHeight="1">
      <c r="B333" s="1"/>
      <c r="C333" s="1"/>
      <c r="D333" s="1"/>
      <c r="E333" s="1"/>
      <c r="F333" s="1"/>
      <c r="G333" s="1"/>
      <c r="H333" s="1"/>
      <c r="I333" s="1"/>
      <c r="K333" s="1"/>
      <c r="L333" s="1"/>
      <c r="M333" s="1"/>
      <c r="N333" s="1"/>
      <c r="O333" s="1"/>
      <c r="P333" s="1"/>
      <c r="Q333" s="1"/>
      <c r="R333" s="1"/>
      <c r="S333" s="75"/>
      <c r="T333" s="23"/>
      <c r="U333" s="23"/>
      <c r="V333" s="8"/>
      <c r="W333" s="1"/>
      <c r="X333" s="1"/>
      <c r="Y333" s="1"/>
    </row>
    <row r="334" ht="15.75" customHeight="1">
      <c r="B334" s="1"/>
      <c r="C334" s="1"/>
      <c r="D334" s="1"/>
      <c r="E334" s="1"/>
      <c r="F334" s="1"/>
      <c r="G334" s="1"/>
      <c r="H334" s="1"/>
      <c r="I334" s="1"/>
      <c r="K334" s="1"/>
      <c r="L334" s="1"/>
      <c r="M334" s="1"/>
      <c r="N334" s="1"/>
      <c r="O334" s="1"/>
      <c r="P334" s="1"/>
      <c r="Q334" s="1"/>
      <c r="R334" s="1"/>
      <c r="S334" s="75"/>
      <c r="T334" s="23"/>
      <c r="U334" s="23"/>
      <c r="V334" s="8"/>
      <c r="W334" s="1"/>
      <c r="X334" s="1"/>
      <c r="Y334" s="1"/>
    </row>
    <row r="335" ht="15.75" customHeight="1">
      <c r="B335" s="1"/>
      <c r="C335" s="1"/>
      <c r="D335" s="1"/>
      <c r="E335" s="1"/>
      <c r="F335" s="1"/>
      <c r="G335" s="1"/>
      <c r="H335" s="1"/>
      <c r="I335" s="1"/>
      <c r="K335" s="1"/>
      <c r="L335" s="1"/>
      <c r="M335" s="1"/>
      <c r="N335" s="1"/>
      <c r="O335" s="1"/>
      <c r="P335" s="1"/>
      <c r="Q335" s="1"/>
      <c r="R335" s="1"/>
      <c r="S335" s="75"/>
      <c r="T335" s="23"/>
      <c r="U335" s="23"/>
      <c r="V335" s="8"/>
      <c r="W335" s="1"/>
      <c r="X335" s="1"/>
      <c r="Y335" s="1"/>
    </row>
    <row r="336" ht="15.75" customHeight="1">
      <c r="B336" s="1"/>
      <c r="C336" s="1"/>
      <c r="D336" s="1"/>
      <c r="E336" s="1"/>
      <c r="F336" s="1"/>
      <c r="G336" s="1"/>
      <c r="H336" s="1"/>
      <c r="I336" s="1"/>
      <c r="K336" s="1"/>
      <c r="L336" s="1"/>
      <c r="M336" s="1"/>
      <c r="N336" s="1"/>
      <c r="O336" s="1"/>
      <c r="P336" s="1"/>
      <c r="Q336" s="1"/>
      <c r="R336" s="1"/>
      <c r="S336" s="75"/>
      <c r="T336" s="23"/>
      <c r="U336" s="23"/>
      <c r="V336" s="8"/>
      <c r="W336" s="1"/>
      <c r="X336" s="1"/>
      <c r="Y336" s="1"/>
    </row>
    <row r="337" ht="15.75" customHeight="1">
      <c r="B337" s="1"/>
      <c r="C337" s="1"/>
      <c r="D337" s="1"/>
      <c r="E337" s="1"/>
      <c r="F337" s="1"/>
      <c r="G337" s="1"/>
      <c r="H337" s="1"/>
      <c r="I337" s="1"/>
      <c r="K337" s="1"/>
      <c r="L337" s="1"/>
      <c r="M337" s="1"/>
      <c r="N337" s="1"/>
      <c r="O337" s="1"/>
      <c r="P337" s="1"/>
      <c r="Q337" s="1"/>
      <c r="R337" s="1"/>
      <c r="S337" s="75"/>
      <c r="T337" s="23"/>
      <c r="U337" s="23"/>
      <c r="V337" s="8"/>
      <c r="W337" s="1"/>
      <c r="X337" s="1"/>
      <c r="Y337" s="1"/>
    </row>
    <row r="338" ht="15.75" customHeight="1">
      <c r="B338" s="1"/>
      <c r="C338" s="1"/>
      <c r="D338" s="1"/>
      <c r="E338" s="1"/>
      <c r="F338" s="1"/>
      <c r="G338" s="1"/>
      <c r="H338" s="1"/>
      <c r="I338" s="1"/>
      <c r="K338" s="1"/>
      <c r="L338" s="1"/>
      <c r="M338" s="1"/>
      <c r="N338" s="1"/>
      <c r="O338" s="1"/>
      <c r="P338" s="1"/>
      <c r="Q338" s="1"/>
      <c r="R338" s="1"/>
      <c r="S338" s="75"/>
      <c r="T338" s="23"/>
      <c r="U338" s="23"/>
      <c r="V338" s="8"/>
      <c r="W338" s="1"/>
      <c r="X338" s="1"/>
      <c r="Y338" s="1"/>
    </row>
    <row r="339" ht="15.75" customHeight="1">
      <c r="B339" s="1"/>
      <c r="C339" s="1"/>
      <c r="D339" s="1"/>
      <c r="E339" s="1"/>
      <c r="F339" s="1"/>
      <c r="G339" s="1"/>
      <c r="H339" s="1"/>
      <c r="I339" s="1"/>
      <c r="K339" s="1"/>
      <c r="L339" s="1"/>
      <c r="M339" s="1"/>
      <c r="N339" s="1"/>
      <c r="O339" s="1"/>
      <c r="P339" s="1"/>
      <c r="Q339" s="1"/>
      <c r="R339" s="1"/>
      <c r="S339" s="75"/>
      <c r="T339" s="23"/>
      <c r="U339" s="23"/>
      <c r="V339" s="8"/>
      <c r="W339" s="1"/>
      <c r="X339" s="1"/>
      <c r="Y339" s="1"/>
    </row>
    <row r="340" ht="15.75" customHeight="1">
      <c r="B340" s="1"/>
      <c r="C340" s="1"/>
      <c r="D340" s="1"/>
      <c r="E340" s="1"/>
      <c r="F340" s="1"/>
      <c r="G340" s="1"/>
      <c r="H340" s="1"/>
      <c r="I340" s="1"/>
      <c r="K340" s="1"/>
      <c r="L340" s="1"/>
      <c r="M340" s="1"/>
      <c r="N340" s="1"/>
      <c r="O340" s="1"/>
      <c r="P340" s="1"/>
      <c r="Q340" s="1"/>
      <c r="R340" s="1"/>
      <c r="S340" s="75"/>
      <c r="T340" s="23"/>
      <c r="U340" s="23"/>
      <c r="V340" s="8"/>
      <c r="W340" s="1"/>
      <c r="X340" s="1"/>
      <c r="Y340" s="1"/>
    </row>
    <row r="341" ht="15.75" customHeight="1">
      <c r="B341" s="1"/>
      <c r="C341" s="1"/>
      <c r="D341" s="1"/>
      <c r="E341" s="1"/>
      <c r="F341" s="1"/>
      <c r="G341" s="1"/>
      <c r="H341" s="1"/>
      <c r="I341" s="1"/>
      <c r="K341" s="1"/>
      <c r="L341" s="1"/>
      <c r="M341" s="1"/>
      <c r="N341" s="1"/>
      <c r="O341" s="1"/>
      <c r="P341" s="1"/>
      <c r="Q341" s="1"/>
      <c r="R341" s="1"/>
      <c r="S341" s="75"/>
      <c r="T341" s="23"/>
      <c r="U341" s="23"/>
      <c r="V341" s="8"/>
      <c r="W341" s="1"/>
      <c r="X341" s="1"/>
      <c r="Y341" s="1"/>
    </row>
    <row r="342" ht="15.75" customHeight="1">
      <c r="B342" s="1"/>
      <c r="C342" s="1"/>
      <c r="D342" s="1"/>
      <c r="E342" s="1"/>
      <c r="F342" s="1"/>
      <c r="G342" s="1"/>
      <c r="H342" s="1"/>
      <c r="I342" s="1"/>
      <c r="K342" s="1"/>
      <c r="L342" s="1"/>
      <c r="M342" s="1"/>
      <c r="N342" s="1"/>
      <c r="O342" s="1"/>
      <c r="P342" s="1"/>
      <c r="Q342" s="1"/>
      <c r="R342" s="1"/>
      <c r="S342" s="75"/>
      <c r="T342" s="23"/>
      <c r="U342" s="23"/>
      <c r="V342" s="8"/>
      <c r="W342" s="1"/>
      <c r="X342" s="1"/>
      <c r="Y342" s="1"/>
    </row>
    <row r="343" ht="15.75" customHeight="1">
      <c r="B343" s="1"/>
      <c r="C343" s="1"/>
      <c r="D343" s="1"/>
      <c r="E343" s="1"/>
      <c r="F343" s="1"/>
      <c r="G343" s="1"/>
      <c r="H343" s="1"/>
      <c r="I343" s="1"/>
      <c r="K343" s="1"/>
      <c r="L343" s="1"/>
      <c r="M343" s="1"/>
      <c r="N343" s="1"/>
      <c r="O343" s="1"/>
      <c r="P343" s="1"/>
      <c r="Q343" s="1"/>
      <c r="R343" s="1"/>
      <c r="S343" s="75"/>
      <c r="T343" s="23"/>
      <c r="U343" s="23"/>
      <c r="V343" s="8"/>
      <c r="W343" s="1"/>
      <c r="X343" s="1"/>
      <c r="Y343" s="1"/>
    </row>
    <row r="344" ht="15.75" customHeight="1">
      <c r="B344" s="1"/>
      <c r="C344" s="1"/>
      <c r="D344" s="1"/>
      <c r="E344" s="1"/>
      <c r="F344" s="1"/>
      <c r="G344" s="1"/>
      <c r="H344" s="1"/>
      <c r="I344" s="1"/>
      <c r="K344" s="1"/>
      <c r="L344" s="1"/>
      <c r="M344" s="1"/>
      <c r="N344" s="1"/>
      <c r="O344" s="1"/>
      <c r="P344" s="1"/>
      <c r="Q344" s="1"/>
      <c r="R344" s="1"/>
      <c r="S344" s="75"/>
      <c r="T344" s="23"/>
      <c r="U344" s="23"/>
      <c r="V344" s="8"/>
      <c r="W344" s="1"/>
      <c r="X344" s="1"/>
      <c r="Y344" s="1"/>
    </row>
    <row r="345" ht="15.75" customHeight="1">
      <c r="B345" s="1"/>
      <c r="C345" s="1"/>
      <c r="D345" s="1"/>
      <c r="E345" s="1"/>
      <c r="F345" s="1"/>
      <c r="G345" s="1"/>
      <c r="H345" s="1"/>
      <c r="I345" s="1"/>
      <c r="K345" s="1"/>
      <c r="L345" s="1"/>
      <c r="M345" s="1"/>
      <c r="N345" s="1"/>
      <c r="O345" s="1"/>
      <c r="P345" s="1"/>
      <c r="Q345" s="1"/>
      <c r="R345" s="1"/>
      <c r="S345" s="75"/>
      <c r="T345" s="23"/>
      <c r="U345" s="23"/>
      <c r="V345" s="8"/>
      <c r="W345" s="1"/>
      <c r="X345" s="1"/>
      <c r="Y345" s="1"/>
    </row>
    <row r="346" ht="15.75" customHeight="1">
      <c r="B346" s="1"/>
      <c r="C346" s="1"/>
      <c r="D346" s="1"/>
      <c r="E346" s="1"/>
      <c r="F346" s="1"/>
      <c r="G346" s="1"/>
      <c r="H346" s="1"/>
      <c r="I346" s="1"/>
      <c r="K346" s="1"/>
      <c r="L346" s="1"/>
      <c r="M346" s="1"/>
      <c r="N346" s="1"/>
      <c r="O346" s="1"/>
      <c r="P346" s="1"/>
      <c r="Q346" s="1"/>
      <c r="R346" s="1"/>
      <c r="S346" s="75"/>
      <c r="T346" s="23"/>
      <c r="U346" s="23"/>
      <c r="V346" s="8"/>
      <c r="W346" s="1"/>
      <c r="X346" s="1"/>
      <c r="Y346" s="1"/>
    </row>
    <row r="347" ht="15.75" customHeight="1">
      <c r="B347" s="1"/>
      <c r="C347" s="1"/>
      <c r="D347" s="1"/>
      <c r="E347" s="1"/>
      <c r="F347" s="1"/>
      <c r="G347" s="1"/>
      <c r="H347" s="1"/>
      <c r="I347" s="1"/>
      <c r="K347" s="1"/>
      <c r="L347" s="1"/>
      <c r="M347" s="1"/>
      <c r="N347" s="1"/>
      <c r="O347" s="1"/>
      <c r="P347" s="1"/>
      <c r="Q347" s="1"/>
      <c r="R347" s="1"/>
      <c r="S347" s="75"/>
      <c r="T347" s="23"/>
      <c r="U347" s="23"/>
      <c r="V347" s="8"/>
      <c r="W347" s="1"/>
      <c r="X347" s="1"/>
      <c r="Y347" s="1"/>
    </row>
    <row r="348" ht="15.75" customHeight="1">
      <c r="B348" s="1"/>
      <c r="C348" s="1"/>
      <c r="D348" s="1"/>
      <c r="E348" s="1"/>
      <c r="F348" s="1"/>
      <c r="G348" s="1"/>
      <c r="H348" s="1"/>
      <c r="I348" s="1"/>
      <c r="K348" s="1"/>
      <c r="L348" s="1"/>
      <c r="M348" s="1"/>
      <c r="N348" s="1"/>
      <c r="O348" s="1"/>
      <c r="P348" s="1"/>
      <c r="Q348" s="1"/>
      <c r="R348" s="1"/>
      <c r="S348" s="75"/>
      <c r="T348" s="23"/>
      <c r="U348" s="23"/>
      <c r="V348" s="8"/>
      <c r="W348" s="1"/>
      <c r="X348" s="1"/>
      <c r="Y348" s="1"/>
    </row>
    <row r="349" ht="15.75" customHeight="1">
      <c r="B349" s="1"/>
      <c r="C349" s="1"/>
      <c r="D349" s="1"/>
      <c r="E349" s="1"/>
      <c r="F349" s="1"/>
      <c r="G349" s="1"/>
      <c r="H349" s="1"/>
      <c r="I349" s="1"/>
      <c r="K349" s="1"/>
      <c r="L349" s="1"/>
      <c r="M349" s="1"/>
      <c r="N349" s="1"/>
      <c r="O349" s="1"/>
      <c r="P349" s="1"/>
      <c r="Q349" s="1"/>
      <c r="R349" s="1"/>
      <c r="S349" s="75"/>
      <c r="T349" s="23"/>
      <c r="U349" s="23"/>
      <c r="V349" s="8"/>
      <c r="W349" s="1"/>
      <c r="X349" s="1"/>
      <c r="Y349" s="1"/>
    </row>
    <row r="350" ht="15.75" customHeight="1">
      <c r="B350" s="1"/>
      <c r="C350" s="1"/>
      <c r="D350" s="1"/>
      <c r="E350" s="1"/>
      <c r="F350" s="1"/>
      <c r="G350" s="1"/>
      <c r="H350" s="1"/>
      <c r="I350" s="1"/>
      <c r="K350" s="1"/>
      <c r="L350" s="1"/>
      <c r="M350" s="1"/>
      <c r="N350" s="1"/>
      <c r="O350" s="1"/>
      <c r="P350" s="1"/>
      <c r="Q350" s="1"/>
      <c r="R350" s="1"/>
      <c r="S350" s="75"/>
      <c r="T350" s="23"/>
      <c r="U350" s="23"/>
      <c r="V350" s="8"/>
      <c r="W350" s="1"/>
      <c r="X350" s="1"/>
      <c r="Y350" s="1"/>
    </row>
    <row r="351" ht="15.75" customHeight="1">
      <c r="B351" s="1"/>
      <c r="C351" s="1"/>
      <c r="D351" s="1"/>
      <c r="E351" s="1"/>
      <c r="F351" s="1"/>
      <c r="G351" s="1"/>
      <c r="H351" s="1"/>
      <c r="I351" s="1"/>
      <c r="K351" s="1"/>
      <c r="L351" s="1"/>
      <c r="M351" s="1"/>
      <c r="N351" s="1"/>
      <c r="O351" s="1"/>
      <c r="P351" s="1"/>
      <c r="Q351" s="1"/>
      <c r="R351" s="1"/>
      <c r="S351" s="75"/>
      <c r="T351" s="23"/>
      <c r="U351" s="23"/>
      <c r="V351" s="8"/>
      <c r="W351" s="1"/>
      <c r="X351" s="1"/>
      <c r="Y351" s="1"/>
    </row>
    <row r="352" ht="15.75" customHeight="1">
      <c r="B352" s="1"/>
      <c r="C352" s="1"/>
      <c r="D352" s="1"/>
      <c r="E352" s="1"/>
      <c r="F352" s="1"/>
      <c r="G352" s="1"/>
      <c r="H352" s="1"/>
      <c r="I352" s="1"/>
      <c r="K352" s="1"/>
      <c r="L352" s="1"/>
      <c r="M352" s="1"/>
      <c r="N352" s="1"/>
      <c r="O352" s="1"/>
      <c r="P352" s="1"/>
      <c r="Q352" s="1"/>
      <c r="R352" s="1"/>
      <c r="S352" s="75"/>
      <c r="T352" s="23"/>
      <c r="U352" s="23"/>
      <c r="V352" s="8"/>
      <c r="W352" s="1"/>
      <c r="X352" s="1"/>
      <c r="Y352" s="1"/>
    </row>
    <row r="353" ht="15.75" customHeight="1">
      <c r="B353" s="1"/>
      <c r="C353" s="1"/>
      <c r="D353" s="1"/>
      <c r="E353" s="1"/>
      <c r="F353" s="1"/>
      <c r="G353" s="1"/>
      <c r="H353" s="1"/>
      <c r="I353" s="1"/>
      <c r="K353" s="1"/>
      <c r="L353" s="1"/>
      <c r="M353" s="1"/>
      <c r="N353" s="1"/>
      <c r="O353" s="1"/>
      <c r="P353" s="1"/>
      <c r="Q353" s="1"/>
      <c r="R353" s="1"/>
      <c r="S353" s="75"/>
      <c r="T353" s="23"/>
      <c r="U353" s="23"/>
      <c r="V353" s="8"/>
      <c r="W353" s="1"/>
      <c r="X353" s="1"/>
      <c r="Y353" s="1"/>
    </row>
    <row r="354" ht="15.75" customHeight="1">
      <c r="B354" s="1"/>
      <c r="C354" s="1"/>
      <c r="D354" s="1"/>
      <c r="E354" s="1"/>
      <c r="F354" s="1"/>
      <c r="G354" s="1"/>
      <c r="H354" s="1"/>
      <c r="I354" s="1"/>
      <c r="K354" s="1"/>
      <c r="L354" s="1"/>
      <c r="M354" s="1"/>
      <c r="N354" s="1"/>
      <c r="O354" s="1"/>
      <c r="P354" s="1"/>
      <c r="Q354" s="1"/>
      <c r="R354" s="1"/>
      <c r="S354" s="75"/>
      <c r="T354" s="23"/>
      <c r="U354" s="23"/>
      <c r="V354" s="8"/>
      <c r="W354" s="1"/>
      <c r="X354" s="1"/>
      <c r="Y354" s="1"/>
    </row>
    <row r="355" ht="15.75" customHeight="1">
      <c r="B355" s="1"/>
      <c r="C355" s="1"/>
      <c r="D355" s="1"/>
      <c r="E355" s="1"/>
      <c r="F355" s="1"/>
      <c r="G355" s="1"/>
      <c r="H355" s="1"/>
      <c r="I355" s="1"/>
      <c r="K355" s="1"/>
      <c r="L355" s="1"/>
      <c r="M355" s="1"/>
      <c r="N355" s="1"/>
      <c r="O355" s="1"/>
      <c r="P355" s="1"/>
      <c r="Q355" s="1"/>
      <c r="R355" s="1"/>
      <c r="S355" s="75"/>
      <c r="T355" s="23"/>
      <c r="U355" s="23"/>
      <c r="V355" s="8"/>
      <c r="W355" s="1"/>
      <c r="X355" s="1"/>
      <c r="Y355" s="1"/>
    </row>
    <row r="356" ht="15.75" customHeight="1">
      <c r="B356" s="1"/>
      <c r="C356" s="1"/>
      <c r="D356" s="1"/>
      <c r="E356" s="1"/>
      <c r="F356" s="1"/>
      <c r="G356" s="1"/>
      <c r="H356" s="1"/>
      <c r="I356" s="1"/>
      <c r="K356" s="1"/>
      <c r="L356" s="1"/>
      <c r="M356" s="1"/>
      <c r="N356" s="1"/>
      <c r="O356" s="1"/>
      <c r="P356" s="1"/>
      <c r="Q356" s="1"/>
      <c r="R356" s="1"/>
      <c r="S356" s="75"/>
      <c r="T356" s="23"/>
      <c r="U356" s="23"/>
      <c r="V356" s="8"/>
      <c r="W356" s="1"/>
      <c r="X356" s="1"/>
      <c r="Y356" s="1"/>
    </row>
    <row r="357" ht="15.75" customHeight="1">
      <c r="B357" s="1"/>
      <c r="C357" s="1"/>
      <c r="D357" s="1"/>
      <c r="E357" s="1"/>
      <c r="F357" s="1"/>
      <c r="G357" s="1"/>
      <c r="H357" s="1"/>
      <c r="I357" s="1"/>
      <c r="K357" s="1"/>
      <c r="L357" s="1"/>
      <c r="M357" s="1"/>
      <c r="N357" s="1"/>
      <c r="O357" s="1"/>
      <c r="P357" s="1"/>
      <c r="Q357" s="1"/>
      <c r="R357" s="1"/>
      <c r="S357" s="75"/>
      <c r="T357" s="23"/>
      <c r="U357" s="23"/>
      <c r="V357" s="8"/>
      <c r="W357" s="1"/>
      <c r="X357" s="1"/>
      <c r="Y357" s="1"/>
    </row>
    <row r="358" ht="15.75" customHeight="1">
      <c r="B358" s="1"/>
      <c r="C358" s="1"/>
      <c r="D358" s="1"/>
      <c r="E358" s="1"/>
      <c r="F358" s="1"/>
      <c r="G358" s="1"/>
      <c r="H358" s="1"/>
      <c r="I358" s="1"/>
      <c r="K358" s="1"/>
      <c r="L358" s="1"/>
      <c r="M358" s="1"/>
      <c r="N358" s="1"/>
      <c r="O358" s="1"/>
      <c r="P358" s="1"/>
      <c r="Q358" s="1"/>
      <c r="R358" s="1"/>
      <c r="S358" s="75"/>
      <c r="T358" s="23"/>
      <c r="U358" s="23"/>
      <c r="V358" s="8"/>
      <c r="W358" s="1"/>
      <c r="X358" s="1"/>
      <c r="Y358" s="1"/>
    </row>
    <row r="359" ht="15.75" customHeight="1">
      <c r="B359" s="1"/>
      <c r="C359" s="1"/>
      <c r="D359" s="1"/>
      <c r="E359" s="1"/>
      <c r="F359" s="1"/>
      <c r="G359" s="1"/>
      <c r="H359" s="1"/>
      <c r="I359" s="1"/>
      <c r="K359" s="1"/>
      <c r="L359" s="1"/>
      <c r="M359" s="1"/>
      <c r="N359" s="1"/>
      <c r="O359" s="1"/>
      <c r="P359" s="1"/>
      <c r="Q359" s="1"/>
      <c r="R359" s="1"/>
      <c r="S359" s="75"/>
      <c r="T359" s="23"/>
      <c r="U359" s="23"/>
      <c r="V359" s="8"/>
      <c r="W359" s="1"/>
      <c r="X359" s="1"/>
      <c r="Y359" s="1"/>
    </row>
    <row r="360" ht="15.75" customHeight="1">
      <c r="B360" s="1"/>
      <c r="C360" s="1"/>
      <c r="D360" s="1"/>
      <c r="E360" s="1"/>
      <c r="F360" s="1"/>
      <c r="G360" s="1"/>
      <c r="H360" s="1"/>
      <c r="I360" s="1"/>
      <c r="K360" s="1"/>
      <c r="L360" s="1"/>
      <c r="M360" s="1"/>
      <c r="N360" s="1"/>
      <c r="O360" s="1"/>
      <c r="P360" s="1"/>
      <c r="Q360" s="1"/>
      <c r="R360" s="1"/>
      <c r="S360" s="75"/>
      <c r="T360" s="23"/>
      <c r="U360" s="23"/>
      <c r="V360" s="8"/>
      <c r="W360" s="1"/>
      <c r="X360" s="1"/>
      <c r="Y360" s="1"/>
    </row>
    <row r="361" ht="15.75" customHeight="1">
      <c r="B361" s="1"/>
      <c r="C361" s="1"/>
      <c r="D361" s="1"/>
      <c r="E361" s="1"/>
      <c r="F361" s="1"/>
      <c r="G361" s="1"/>
      <c r="H361" s="1"/>
      <c r="I361" s="1"/>
      <c r="K361" s="1"/>
      <c r="L361" s="1"/>
      <c r="M361" s="1"/>
      <c r="N361" s="1"/>
      <c r="O361" s="1"/>
      <c r="P361" s="1"/>
      <c r="Q361" s="1"/>
      <c r="R361" s="1"/>
      <c r="S361" s="75"/>
      <c r="T361" s="23"/>
      <c r="U361" s="23"/>
      <c r="V361" s="8"/>
      <c r="W361" s="1"/>
      <c r="X361" s="1"/>
      <c r="Y361" s="1"/>
    </row>
    <row r="362" ht="15.75" customHeight="1">
      <c r="B362" s="1"/>
      <c r="C362" s="1"/>
      <c r="D362" s="1"/>
      <c r="E362" s="1"/>
      <c r="F362" s="1"/>
      <c r="G362" s="1"/>
      <c r="H362" s="1"/>
      <c r="I362" s="1"/>
      <c r="K362" s="1"/>
      <c r="L362" s="1"/>
      <c r="M362" s="1"/>
      <c r="N362" s="1"/>
      <c r="O362" s="1"/>
      <c r="P362" s="1"/>
      <c r="Q362" s="1"/>
      <c r="R362" s="1"/>
      <c r="S362" s="75"/>
      <c r="T362" s="23"/>
      <c r="U362" s="23"/>
      <c r="V362" s="8"/>
      <c r="W362" s="1"/>
      <c r="X362" s="1"/>
      <c r="Y362" s="1"/>
    </row>
    <row r="363" ht="15.75" customHeight="1">
      <c r="B363" s="1"/>
      <c r="C363" s="1"/>
      <c r="D363" s="1"/>
      <c r="E363" s="1"/>
      <c r="F363" s="1"/>
      <c r="G363" s="1"/>
      <c r="H363" s="1"/>
      <c r="I363" s="1"/>
      <c r="K363" s="1"/>
      <c r="L363" s="1"/>
      <c r="M363" s="1"/>
      <c r="N363" s="1"/>
      <c r="O363" s="1"/>
      <c r="P363" s="1"/>
      <c r="Q363" s="1"/>
      <c r="R363" s="1"/>
      <c r="S363" s="75"/>
      <c r="T363" s="23"/>
      <c r="U363" s="23"/>
      <c r="V363" s="8"/>
      <c r="W363" s="1"/>
      <c r="X363" s="1"/>
      <c r="Y363" s="1"/>
    </row>
    <row r="364" ht="15.75" customHeight="1">
      <c r="B364" s="1"/>
      <c r="C364" s="1"/>
      <c r="D364" s="1"/>
      <c r="E364" s="1"/>
      <c r="F364" s="1"/>
      <c r="G364" s="1"/>
      <c r="H364" s="1"/>
      <c r="I364" s="1"/>
      <c r="K364" s="1"/>
      <c r="L364" s="1"/>
      <c r="M364" s="1"/>
      <c r="N364" s="1"/>
      <c r="O364" s="1"/>
      <c r="P364" s="1"/>
      <c r="Q364" s="1"/>
      <c r="R364" s="1"/>
      <c r="S364" s="75"/>
      <c r="T364" s="23"/>
      <c r="U364" s="23"/>
      <c r="V364" s="8"/>
      <c r="W364" s="1"/>
      <c r="X364" s="1"/>
      <c r="Y364" s="1"/>
    </row>
    <row r="365" ht="15.75" customHeight="1">
      <c r="B365" s="1"/>
      <c r="C365" s="1"/>
      <c r="D365" s="1"/>
      <c r="E365" s="1"/>
      <c r="F365" s="1"/>
      <c r="G365" s="1"/>
      <c r="H365" s="1"/>
      <c r="I365" s="1"/>
      <c r="K365" s="1"/>
      <c r="L365" s="1"/>
      <c r="M365" s="1"/>
      <c r="N365" s="1"/>
      <c r="O365" s="1"/>
      <c r="P365" s="1"/>
      <c r="Q365" s="1"/>
      <c r="R365" s="1"/>
      <c r="S365" s="75"/>
      <c r="T365" s="23"/>
      <c r="U365" s="23"/>
      <c r="V365" s="8"/>
      <c r="W365" s="1"/>
      <c r="X365" s="1"/>
      <c r="Y365" s="1"/>
    </row>
    <row r="366" ht="15.75" customHeight="1">
      <c r="B366" s="1"/>
      <c r="C366" s="1"/>
      <c r="D366" s="1"/>
      <c r="E366" s="1"/>
      <c r="F366" s="1"/>
      <c r="G366" s="1"/>
      <c r="H366" s="1"/>
      <c r="I366" s="1"/>
      <c r="K366" s="1"/>
      <c r="L366" s="1"/>
      <c r="M366" s="1"/>
      <c r="N366" s="1"/>
      <c r="O366" s="1"/>
      <c r="P366" s="1"/>
      <c r="Q366" s="1"/>
      <c r="R366" s="1"/>
      <c r="S366" s="75"/>
      <c r="T366" s="23"/>
      <c r="U366" s="23"/>
      <c r="V366" s="8"/>
      <c r="W366" s="1"/>
      <c r="X366" s="1"/>
      <c r="Y366" s="1"/>
    </row>
    <row r="367" ht="15.75" customHeight="1">
      <c r="B367" s="1"/>
      <c r="C367" s="1"/>
      <c r="D367" s="1"/>
      <c r="E367" s="1"/>
      <c r="F367" s="1"/>
      <c r="G367" s="1"/>
      <c r="H367" s="1"/>
      <c r="I367" s="1"/>
      <c r="K367" s="1"/>
      <c r="L367" s="1"/>
      <c r="M367" s="1"/>
      <c r="N367" s="1"/>
      <c r="O367" s="1"/>
      <c r="P367" s="1"/>
      <c r="Q367" s="1"/>
      <c r="R367" s="1"/>
      <c r="S367" s="75"/>
      <c r="T367" s="23"/>
      <c r="U367" s="23"/>
      <c r="V367" s="8"/>
      <c r="W367" s="1"/>
      <c r="X367" s="1"/>
      <c r="Y367" s="1"/>
    </row>
    <row r="368" ht="15.75" customHeight="1">
      <c r="B368" s="1"/>
      <c r="C368" s="1"/>
      <c r="D368" s="1"/>
      <c r="E368" s="1"/>
      <c r="F368" s="1"/>
      <c r="G368" s="1"/>
      <c r="H368" s="1"/>
      <c r="I368" s="1"/>
      <c r="K368" s="1"/>
      <c r="L368" s="1"/>
      <c r="M368" s="1"/>
      <c r="N368" s="1"/>
      <c r="O368" s="1"/>
      <c r="P368" s="1"/>
      <c r="Q368" s="1"/>
      <c r="R368" s="1"/>
      <c r="S368" s="75"/>
      <c r="T368" s="23"/>
      <c r="U368" s="23"/>
      <c r="V368" s="8"/>
      <c r="W368" s="1"/>
      <c r="X368" s="1"/>
      <c r="Y368" s="1"/>
    </row>
    <row r="369" ht="15.75" customHeight="1">
      <c r="B369" s="1"/>
      <c r="C369" s="1"/>
      <c r="D369" s="1"/>
      <c r="E369" s="1"/>
      <c r="F369" s="1"/>
      <c r="G369" s="1"/>
      <c r="H369" s="1"/>
      <c r="I369" s="1"/>
      <c r="K369" s="1"/>
      <c r="L369" s="1"/>
      <c r="M369" s="1"/>
      <c r="N369" s="1"/>
      <c r="O369" s="1"/>
      <c r="P369" s="1"/>
      <c r="Q369" s="1"/>
      <c r="R369" s="1"/>
      <c r="S369" s="75"/>
      <c r="T369" s="23"/>
      <c r="U369" s="23"/>
      <c r="V369" s="8"/>
      <c r="W369" s="1"/>
      <c r="X369" s="1"/>
      <c r="Y369" s="1"/>
    </row>
    <row r="370" ht="15.75" customHeight="1">
      <c r="B370" s="1"/>
      <c r="C370" s="1"/>
      <c r="D370" s="1"/>
      <c r="E370" s="1"/>
      <c r="F370" s="1"/>
      <c r="G370" s="1"/>
      <c r="H370" s="1"/>
      <c r="I370" s="1"/>
      <c r="K370" s="1"/>
      <c r="L370" s="1"/>
      <c r="M370" s="1"/>
      <c r="N370" s="1"/>
      <c r="O370" s="1"/>
      <c r="P370" s="1"/>
      <c r="Q370" s="1"/>
      <c r="R370" s="1"/>
      <c r="S370" s="75"/>
      <c r="T370" s="23"/>
      <c r="U370" s="23"/>
      <c r="V370" s="8"/>
      <c r="W370" s="1"/>
      <c r="X370" s="1"/>
      <c r="Y370" s="1"/>
    </row>
    <row r="371" ht="15.75" customHeight="1">
      <c r="B371" s="1"/>
      <c r="C371" s="1"/>
      <c r="D371" s="1"/>
      <c r="E371" s="1"/>
      <c r="F371" s="1"/>
      <c r="G371" s="1"/>
      <c r="H371" s="1"/>
      <c r="I371" s="1"/>
      <c r="K371" s="1"/>
      <c r="L371" s="1"/>
      <c r="M371" s="1"/>
      <c r="N371" s="1"/>
      <c r="O371" s="1"/>
      <c r="P371" s="1"/>
      <c r="Q371" s="1"/>
      <c r="R371" s="1"/>
      <c r="S371" s="75"/>
      <c r="T371" s="23"/>
      <c r="U371" s="23"/>
      <c r="V371" s="8"/>
      <c r="W371" s="1"/>
      <c r="X371" s="1"/>
      <c r="Y371" s="1"/>
    </row>
    <row r="372" ht="15.75" customHeight="1">
      <c r="B372" s="1"/>
      <c r="C372" s="1"/>
      <c r="D372" s="1"/>
      <c r="E372" s="1"/>
      <c r="F372" s="1"/>
      <c r="G372" s="1"/>
      <c r="H372" s="1"/>
      <c r="I372" s="1"/>
      <c r="K372" s="1"/>
      <c r="L372" s="1"/>
      <c r="M372" s="1"/>
      <c r="N372" s="1"/>
      <c r="O372" s="1"/>
      <c r="P372" s="1"/>
      <c r="Q372" s="1"/>
      <c r="R372" s="1"/>
      <c r="S372" s="75"/>
      <c r="T372" s="23"/>
      <c r="U372" s="23"/>
      <c r="V372" s="8"/>
      <c r="W372" s="1"/>
      <c r="X372" s="1"/>
      <c r="Y372" s="1"/>
    </row>
    <row r="373" ht="15.75" customHeight="1">
      <c r="B373" s="1"/>
      <c r="C373" s="1"/>
      <c r="D373" s="1"/>
      <c r="E373" s="1"/>
      <c r="F373" s="1"/>
      <c r="G373" s="1"/>
      <c r="H373" s="1"/>
      <c r="I373" s="1"/>
      <c r="K373" s="1"/>
      <c r="L373" s="1"/>
      <c r="M373" s="1"/>
      <c r="N373" s="1"/>
      <c r="O373" s="1"/>
      <c r="P373" s="1"/>
      <c r="Q373" s="1"/>
      <c r="R373" s="1"/>
      <c r="S373" s="75"/>
      <c r="T373" s="23"/>
      <c r="U373" s="23"/>
      <c r="V373" s="8"/>
      <c r="W373" s="1"/>
      <c r="X373" s="1"/>
      <c r="Y373" s="1"/>
    </row>
    <row r="374" ht="15.75" customHeight="1">
      <c r="B374" s="1"/>
      <c r="C374" s="1"/>
      <c r="D374" s="1"/>
      <c r="E374" s="1"/>
      <c r="F374" s="1"/>
      <c r="G374" s="1"/>
      <c r="H374" s="1"/>
      <c r="I374" s="1"/>
      <c r="K374" s="1"/>
      <c r="L374" s="1"/>
      <c r="M374" s="1"/>
      <c r="N374" s="1"/>
      <c r="O374" s="1"/>
      <c r="P374" s="1"/>
      <c r="Q374" s="1"/>
      <c r="R374" s="1"/>
      <c r="S374" s="75"/>
      <c r="T374" s="23"/>
      <c r="U374" s="23"/>
      <c r="V374" s="8"/>
      <c r="W374" s="1"/>
      <c r="X374" s="1"/>
      <c r="Y374" s="1"/>
    </row>
    <row r="375" ht="15.75" customHeight="1">
      <c r="B375" s="1"/>
      <c r="C375" s="1"/>
      <c r="D375" s="1"/>
      <c r="E375" s="1"/>
      <c r="F375" s="1"/>
      <c r="G375" s="1"/>
      <c r="H375" s="1"/>
      <c r="I375" s="1"/>
      <c r="K375" s="1"/>
      <c r="L375" s="1"/>
      <c r="M375" s="1"/>
      <c r="N375" s="1"/>
      <c r="O375" s="1"/>
      <c r="P375" s="1"/>
      <c r="Q375" s="1"/>
      <c r="R375" s="1"/>
      <c r="S375" s="75"/>
      <c r="T375" s="23"/>
      <c r="U375" s="23"/>
      <c r="V375" s="8"/>
      <c r="W375" s="1"/>
      <c r="X375" s="1"/>
      <c r="Y375" s="1"/>
    </row>
    <row r="376" ht="15.75" customHeight="1">
      <c r="B376" s="1"/>
      <c r="C376" s="1"/>
      <c r="D376" s="1"/>
      <c r="E376" s="1"/>
      <c r="F376" s="1"/>
      <c r="G376" s="1"/>
      <c r="H376" s="1"/>
      <c r="I376" s="1"/>
      <c r="K376" s="1"/>
      <c r="L376" s="1"/>
      <c r="M376" s="1"/>
      <c r="N376" s="1"/>
      <c r="O376" s="1"/>
      <c r="P376" s="1"/>
      <c r="Q376" s="1"/>
      <c r="R376" s="1"/>
      <c r="S376" s="75"/>
      <c r="T376" s="23"/>
      <c r="U376" s="23"/>
      <c r="V376" s="8"/>
      <c r="W376" s="1"/>
      <c r="X376" s="1"/>
      <c r="Y376" s="1"/>
    </row>
    <row r="377" ht="15.75" customHeight="1">
      <c r="B377" s="1"/>
      <c r="C377" s="1"/>
      <c r="D377" s="1"/>
      <c r="E377" s="1"/>
      <c r="F377" s="1"/>
      <c r="G377" s="1"/>
      <c r="H377" s="1"/>
      <c r="I377" s="1"/>
      <c r="K377" s="1"/>
      <c r="L377" s="1"/>
      <c r="M377" s="1"/>
      <c r="N377" s="1"/>
      <c r="O377" s="1"/>
      <c r="P377" s="1"/>
      <c r="Q377" s="1"/>
      <c r="R377" s="1"/>
      <c r="S377" s="75"/>
      <c r="T377" s="23"/>
      <c r="U377" s="23"/>
      <c r="V377" s="8"/>
      <c r="W377" s="1"/>
      <c r="X377" s="1"/>
      <c r="Y377" s="1"/>
    </row>
    <row r="378" ht="15.75" customHeight="1">
      <c r="B378" s="1"/>
      <c r="C378" s="1"/>
      <c r="D378" s="1"/>
      <c r="E378" s="1"/>
      <c r="F378" s="1"/>
      <c r="G378" s="1"/>
      <c r="H378" s="1"/>
      <c r="I378" s="1"/>
      <c r="K378" s="1"/>
      <c r="L378" s="1"/>
      <c r="M378" s="1"/>
      <c r="N378" s="1"/>
      <c r="O378" s="1"/>
      <c r="P378" s="1"/>
      <c r="Q378" s="1"/>
      <c r="R378" s="1"/>
      <c r="S378" s="75"/>
      <c r="T378" s="23"/>
      <c r="U378" s="23"/>
      <c r="V378" s="8"/>
      <c r="W378" s="1"/>
      <c r="X378" s="1"/>
      <c r="Y378" s="1"/>
    </row>
    <row r="379" ht="15.75" customHeight="1">
      <c r="B379" s="1"/>
      <c r="C379" s="1"/>
      <c r="D379" s="1"/>
      <c r="E379" s="1"/>
      <c r="F379" s="1"/>
      <c r="G379" s="1"/>
      <c r="H379" s="1"/>
      <c r="I379" s="1"/>
      <c r="K379" s="1"/>
      <c r="L379" s="1"/>
      <c r="M379" s="1"/>
      <c r="N379" s="1"/>
      <c r="O379" s="1"/>
      <c r="P379" s="1"/>
      <c r="Q379" s="1"/>
      <c r="R379" s="1"/>
      <c r="S379" s="75"/>
      <c r="T379" s="23"/>
      <c r="U379" s="23"/>
      <c r="V379" s="8"/>
      <c r="W379" s="1"/>
      <c r="X379" s="1"/>
      <c r="Y379" s="1"/>
    </row>
    <row r="380" ht="15.75" customHeight="1">
      <c r="B380" s="1"/>
      <c r="C380" s="1"/>
      <c r="D380" s="1"/>
      <c r="E380" s="1"/>
      <c r="F380" s="1"/>
      <c r="G380" s="1"/>
      <c r="H380" s="1"/>
      <c r="I380" s="1"/>
      <c r="K380" s="1"/>
      <c r="L380" s="1"/>
      <c r="M380" s="1"/>
      <c r="N380" s="1"/>
      <c r="O380" s="1"/>
      <c r="P380" s="1"/>
      <c r="Q380" s="1"/>
      <c r="R380" s="1"/>
      <c r="S380" s="75"/>
      <c r="T380" s="23"/>
      <c r="U380" s="23"/>
      <c r="V380" s="8"/>
      <c r="W380" s="1"/>
      <c r="X380" s="1"/>
      <c r="Y380" s="1"/>
    </row>
    <row r="381" ht="15.75" customHeight="1">
      <c r="B381" s="1"/>
      <c r="C381" s="1"/>
      <c r="D381" s="1"/>
      <c r="E381" s="1"/>
      <c r="F381" s="1"/>
      <c r="G381" s="1"/>
      <c r="H381" s="1"/>
      <c r="I381" s="1"/>
      <c r="K381" s="1"/>
      <c r="L381" s="1"/>
      <c r="M381" s="1"/>
      <c r="N381" s="1"/>
      <c r="O381" s="1"/>
      <c r="P381" s="1"/>
      <c r="Q381" s="1"/>
      <c r="R381" s="1"/>
      <c r="S381" s="75"/>
      <c r="T381" s="23"/>
      <c r="U381" s="23"/>
      <c r="V381" s="8"/>
      <c r="W381" s="1"/>
      <c r="X381" s="1"/>
      <c r="Y381" s="1"/>
    </row>
    <row r="382" ht="15.75" customHeight="1">
      <c r="B382" s="1"/>
      <c r="C382" s="1"/>
      <c r="D382" s="1"/>
      <c r="E382" s="1"/>
      <c r="F382" s="1"/>
      <c r="G382" s="1"/>
      <c r="H382" s="1"/>
      <c r="I382" s="1"/>
      <c r="K382" s="1"/>
      <c r="L382" s="1"/>
      <c r="M382" s="1"/>
      <c r="N382" s="1"/>
      <c r="O382" s="1"/>
      <c r="P382" s="1"/>
      <c r="Q382" s="1"/>
      <c r="R382" s="1"/>
      <c r="S382" s="75"/>
      <c r="T382" s="23"/>
      <c r="U382" s="23"/>
      <c r="V382" s="8"/>
      <c r="W382" s="1"/>
      <c r="X382" s="1"/>
      <c r="Y382" s="1"/>
    </row>
    <row r="383" ht="15.75" customHeight="1">
      <c r="B383" s="1"/>
      <c r="C383" s="1"/>
      <c r="D383" s="1"/>
      <c r="E383" s="1"/>
      <c r="F383" s="1"/>
      <c r="G383" s="1"/>
      <c r="H383" s="1"/>
      <c r="I383" s="1"/>
      <c r="K383" s="1"/>
      <c r="L383" s="1"/>
      <c r="M383" s="1"/>
      <c r="N383" s="1"/>
      <c r="O383" s="1"/>
      <c r="P383" s="1"/>
      <c r="Q383" s="1"/>
      <c r="R383" s="1"/>
      <c r="S383" s="75"/>
      <c r="T383" s="23"/>
      <c r="U383" s="23"/>
      <c r="V383" s="8"/>
      <c r="W383" s="1"/>
      <c r="X383" s="1"/>
      <c r="Y383" s="1"/>
    </row>
    <row r="384" ht="15.75" customHeight="1">
      <c r="B384" s="1"/>
      <c r="C384" s="1"/>
      <c r="D384" s="1"/>
      <c r="E384" s="1"/>
      <c r="F384" s="1"/>
      <c r="G384" s="1"/>
      <c r="H384" s="1"/>
      <c r="I384" s="1"/>
      <c r="K384" s="1"/>
      <c r="L384" s="1"/>
      <c r="M384" s="1"/>
      <c r="N384" s="1"/>
      <c r="O384" s="1"/>
      <c r="P384" s="1"/>
      <c r="Q384" s="1"/>
      <c r="R384" s="1"/>
      <c r="S384" s="75"/>
      <c r="T384" s="23"/>
      <c r="U384" s="23"/>
      <c r="V384" s="8"/>
      <c r="W384" s="1"/>
      <c r="X384" s="1"/>
      <c r="Y384" s="1"/>
    </row>
    <row r="385" ht="15.75" customHeight="1">
      <c r="B385" s="1"/>
      <c r="C385" s="1"/>
      <c r="D385" s="1"/>
      <c r="E385" s="1"/>
      <c r="F385" s="1"/>
      <c r="G385" s="1"/>
      <c r="H385" s="1"/>
      <c r="I385" s="1"/>
      <c r="K385" s="1"/>
      <c r="L385" s="1"/>
      <c r="M385" s="1"/>
      <c r="N385" s="1"/>
      <c r="O385" s="1"/>
      <c r="P385" s="1"/>
      <c r="Q385" s="1"/>
      <c r="R385" s="1"/>
      <c r="S385" s="75"/>
      <c r="T385" s="23"/>
      <c r="U385" s="23"/>
      <c r="V385" s="8"/>
      <c r="W385" s="1"/>
      <c r="X385" s="1"/>
      <c r="Y385" s="1"/>
    </row>
    <row r="386" ht="15.75" customHeight="1">
      <c r="B386" s="1"/>
      <c r="C386" s="1"/>
      <c r="D386" s="1"/>
      <c r="E386" s="1"/>
      <c r="F386" s="1"/>
      <c r="G386" s="1"/>
      <c r="H386" s="1"/>
      <c r="I386" s="1"/>
      <c r="K386" s="1"/>
      <c r="L386" s="1"/>
      <c r="M386" s="1"/>
      <c r="N386" s="1"/>
      <c r="O386" s="1"/>
      <c r="P386" s="1"/>
      <c r="Q386" s="1"/>
      <c r="R386" s="1"/>
      <c r="S386" s="75"/>
      <c r="T386" s="23"/>
      <c r="U386" s="23"/>
      <c r="V386" s="8"/>
      <c r="W386" s="1"/>
      <c r="X386" s="1"/>
      <c r="Y386" s="1"/>
    </row>
    <row r="387" ht="15.75" customHeight="1">
      <c r="B387" s="1"/>
      <c r="C387" s="1"/>
      <c r="D387" s="1"/>
      <c r="E387" s="1"/>
      <c r="F387" s="1"/>
      <c r="G387" s="1"/>
      <c r="H387" s="1"/>
      <c r="I387" s="1"/>
      <c r="K387" s="1"/>
      <c r="L387" s="1"/>
      <c r="M387" s="1"/>
      <c r="N387" s="1"/>
      <c r="O387" s="1"/>
      <c r="P387" s="1"/>
      <c r="Q387" s="1"/>
      <c r="R387" s="1"/>
      <c r="S387" s="75"/>
      <c r="T387" s="23"/>
      <c r="U387" s="23"/>
      <c r="V387" s="8"/>
      <c r="W387" s="1"/>
      <c r="X387" s="1"/>
      <c r="Y387" s="1"/>
    </row>
    <row r="388" ht="15.75" customHeight="1">
      <c r="B388" s="1"/>
      <c r="C388" s="1"/>
      <c r="D388" s="1"/>
      <c r="E388" s="1"/>
      <c r="F388" s="1"/>
      <c r="G388" s="1"/>
      <c r="H388" s="1"/>
      <c r="I388" s="1"/>
      <c r="K388" s="1"/>
      <c r="L388" s="1"/>
      <c r="M388" s="1"/>
      <c r="N388" s="1"/>
      <c r="O388" s="1"/>
      <c r="P388" s="1"/>
      <c r="Q388" s="1"/>
      <c r="R388" s="1"/>
      <c r="S388" s="75"/>
      <c r="T388" s="23"/>
      <c r="U388" s="23"/>
      <c r="V388" s="8"/>
      <c r="W388" s="1"/>
      <c r="X388" s="1"/>
      <c r="Y388" s="1"/>
    </row>
    <row r="389" ht="15.75" customHeight="1">
      <c r="B389" s="1"/>
      <c r="C389" s="1"/>
      <c r="D389" s="1"/>
      <c r="E389" s="1"/>
      <c r="F389" s="1"/>
      <c r="G389" s="1"/>
      <c r="H389" s="1"/>
      <c r="I389" s="1"/>
      <c r="K389" s="1"/>
      <c r="L389" s="1"/>
      <c r="M389" s="1"/>
      <c r="N389" s="1"/>
      <c r="O389" s="1"/>
      <c r="P389" s="1"/>
      <c r="Q389" s="1"/>
      <c r="R389" s="1"/>
      <c r="S389" s="75"/>
      <c r="T389" s="23"/>
      <c r="U389" s="23"/>
      <c r="V389" s="8"/>
      <c r="W389" s="1"/>
      <c r="X389" s="1"/>
      <c r="Y389" s="1"/>
    </row>
    <row r="390" ht="15.75" customHeight="1">
      <c r="B390" s="1"/>
      <c r="C390" s="1"/>
      <c r="D390" s="1"/>
      <c r="E390" s="1"/>
      <c r="F390" s="1"/>
      <c r="G390" s="1"/>
      <c r="H390" s="1"/>
      <c r="I390" s="1"/>
      <c r="K390" s="1"/>
      <c r="L390" s="1"/>
      <c r="M390" s="1"/>
      <c r="N390" s="1"/>
      <c r="O390" s="1"/>
      <c r="P390" s="1"/>
      <c r="Q390" s="1"/>
      <c r="R390" s="1"/>
      <c r="S390" s="75"/>
      <c r="T390" s="23"/>
      <c r="U390" s="23"/>
      <c r="V390" s="8"/>
      <c r="W390" s="1"/>
      <c r="X390" s="1"/>
      <c r="Y390" s="1"/>
    </row>
    <row r="391" ht="15.75" customHeight="1">
      <c r="B391" s="1"/>
      <c r="C391" s="1"/>
      <c r="D391" s="1"/>
      <c r="E391" s="1"/>
      <c r="F391" s="1"/>
      <c r="G391" s="1"/>
      <c r="H391" s="1"/>
      <c r="I391" s="1"/>
      <c r="K391" s="1"/>
      <c r="L391" s="1"/>
      <c r="M391" s="1"/>
      <c r="N391" s="1"/>
      <c r="O391" s="1"/>
      <c r="P391" s="1"/>
      <c r="Q391" s="1"/>
      <c r="R391" s="1"/>
      <c r="S391" s="75"/>
      <c r="T391" s="23"/>
      <c r="U391" s="23"/>
      <c r="V391" s="8"/>
      <c r="W391" s="1"/>
      <c r="X391" s="1"/>
      <c r="Y391" s="1"/>
    </row>
    <row r="392" ht="15.75" customHeight="1">
      <c r="B392" s="1"/>
      <c r="C392" s="1"/>
      <c r="D392" s="1"/>
      <c r="E392" s="1"/>
      <c r="F392" s="1"/>
      <c r="G392" s="1"/>
      <c r="H392" s="1"/>
      <c r="I392" s="1"/>
      <c r="K392" s="1"/>
      <c r="L392" s="1"/>
      <c r="M392" s="1"/>
      <c r="N392" s="1"/>
      <c r="O392" s="1"/>
      <c r="P392" s="1"/>
      <c r="Q392" s="1"/>
      <c r="R392" s="1"/>
      <c r="S392" s="75"/>
      <c r="T392" s="23"/>
      <c r="U392" s="23"/>
      <c r="V392" s="8"/>
      <c r="W392" s="1"/>
      <c r="X392" s="1"/>
      <c r="Y392" s="1"/>
    </row>
    <row r="393" ht="15.75" customHeight="1">
      <c r="B393" s="1"/>
      <c r="C393" s="1"/>
      <c r="D393" s="1"/>
      <c r="E393" s="1"/>
      <c r="F393" s="1"/>
      <c r="G393" s="1"/>
      <c r="H393" s="1"/>
      <c r="I393" s="1"/>
      <c r="K393" s="1"/>
      <c r="L393" s="1"/>
      <c r="M393" s="1"/>
      <c r="N393" s="1"/>
      <c r="O393" s="1"/>
      <c r="P393" s="1"/>
      <c r="Q393" s="1"/>
      <c r="R393" s="1"/>
      <c r="S393" s="75"/>
      <c r="T393" s="23"/>
      <c r="U393" s="23"/>
      <c r="V393" s="8"/>
      <c r="W393" s="1"/>
      <c r="X393" s="1"/>
      <c r="Y393" s="1"/>
    </row>
    <row r="394" ht="15.75" customHeight="1">
      <c r="B394" s="1"/>
      <c r="C394" s="1"/>
      <c r="D394" s="1"/>
      <c r="E394" s="1"/>
      <c r="F394" s="1"/>
      <c r="G394" s="1"/>
      <c r="H394" s="1"/>
      <c r="I394" s="1"/>
      <c r="K394" s="1"/>
      <c r="L394" s="1"/>
      <c r="M394" s="1"/>
      <c r="N394" s="1"/>
      <c r="O394" s="1"/>
      <c r="P394" s="1"/>
      <c r="Q394" s="1"/>
      <c r="R394" s="1"/>
      <c r="S394" s="75"/>
      <c r="T394" s="23"/>
      <c r="U394" s="23"/>
      <c r="V394" s="8"/>
      <c r="W394" s="1"/>
      <c r="X394" s="1"/>
      <c r="Y394" s="1"/>
    </row>
    <row r="395" ht="15.75" customHeight="1">
      <c r="B395" s="1"/>
      <c r="C395" s="1"/>
      <c r="D395" s="1"/>
      <c r="E395" s="1"/>
      <c r="F395" s="1"/>
      <c r="G395" s="1"/>
      <c r="H395" s="1"/>
      <c r="I395" s="1"/>
      <c r="K395" s="1"/>
      <c r="L395" s="1"/>
      <c r="M395" s="1"/>
      <c r="N395" s="1"/>
      <c r="O395" s="1"/>
      <c r="P395" s="1"/>
      <c r="Q395" s="1"/>
      <c r="R395" s="1"/>
      <c r="S395" s="75"/>
      <c r="T395" s="23"/>
      <c r="U395" s="23"/>
      <c r="V395" s="8"/>
      <c r="W395" s="1"/>
      <c r="X395" s="1"/>
      <c r="Y395" s="1"/>
    </row>
    <row r="396" ht="15.75" customHeight="1">
      <c r="B396" s="1"/>
      <c r="C396" s="1"/>
      <c r="D396" s="1"/>
      <c r="E396" s="1"/>
      <c r="F396" s="1"/>
      <c r="G396" s="1"/>
      <c r="H396" s="1"/>
      <c r="I396" s="1"/>
      <c r="K396" s="1"/>
      <c r="L396" s="1"/>
      <c r="M396" s="1"/>
      <c r="N396" s="1"/>
      <c r="O396" s="1"/>
      <c r="P396" s="1"/>
      <c r="Q396" s="1"/>
      <c r="R396" s="1"/>
      <c r="S396" s="75"/>
      <c r="T396" s="23"/>
      <c r="U396" s="23"/>
      <c r="V396" s="8"/>
      <c r="W396" s="1"/>
      <c r="X396" s="1"/>
      <c r="Y396" s="1"/>
    </row>
    <row r="397" ht="15.75" customHeight="1">
      <c r="B397" s="1"/>
      <c r="C397" s="1"/>
      <c r="D397" s="1"/>
      <c r="E397" s="1"/>
      <c r="F397" s="1"/>
      <c r="G397" s="1"/>
      <c r="H397" s="1"/>
      <c r="I397" s="1"/>
      <c r="K397" s="1"/>
      <c r="L397" s="1"/>
      <c r="M397" s="1"/>
      <c r="N397" s="1"/>
      <c r="O397" s="1"/>
      <c r="P397" s="1"/>
      <c r="Q397" s="1"/>
      <c r="R397" s="1"/>
      <c r="S397" s="75"/>
      <c r="T397" s="23"/>
      <c r="U397" s="23"/>
      <c r="V397" s="8"/>
      <c r="W397" s="1"/>
      <c r="X397" s="1"/>
      <c r="Y397" s="1"/>
    </row>
    <row r="398" ht="15.75" customHeight="1">
      <c r="B398" s="1"/>
      <c r="C398" s="1"/>
      <c r="D398" s="1"/>
      <c r="E398" s="1"/>
      <c r="F398" s="1"/>
      <c r="G398" s="1"/>
      <c r="H398" s="1"/>
      <c r="I398" s="1"/>
      <c r="K398" s="1"/>
      <c r="L398" s="1"/>
      <c r="M398" s="1"/>
      <c r="N398" s="1"/>
      <c r="O398" s="1"/>
      <c r="P398" s="1"/>
      <c r="Q398" s="1"/>
      <c r="R398" s="1"/>
      <c r="S398" s="75"/>
      <c r="T398" s="23"/>
      <c r="U398" s="23"/>
      <c r="V398" s="8"/>
      <c r="W398" s="1"/>
      <c r="X398" s="1"/>
      <c r="Y398" s="1"/>
    </row>
    <row r="399" ht="15.75" customHeight="1">
      <c r="B399" s="1"/>
      <c r="C399" s="1"/>
      <c r="D399" s="1"/>
      <c r="E399" s="1"/>
      <c r="F399" s="1"/>
      <c r="G399" s="1"/>
      <c r="H399" s="1"/>
      <c r="I399" s="1"/>
      <c r="K399" s="1"/>
      <c r="L399" s="1"/>
      <c r="M399" s="1"/>
      <c r="N399" s="1"/>
      <c r="O399" s="1"/>
      <c r="P399" s="1"/>
      <c r="Q399" s="1"/>
      <c r="R399" s="1"/>
      <c r="S399" s="75"/>
      <c r="T399" s="23"/>
      <c r="U399" s="23"/>
      <c r="V399" s="8"/>
      <c r="W399" s="1"/>
      <c r="X399" s="1"/>
      <c r="Y399" s="1"/>
    </row>
    <row r="400" ht="15.75" customHeight="1">
      <c r="B400" s="1"/>
      <c r="C400" s="1"/>
      <c r="D400" s="1"/>
      <c r="E400" s="1"/>
      <c r="F400" s="1"/>
      <c r="G400" s="1"/>
      <c r="H400" s="1"/>
      <c r="I400" s="1"/>
      <c r="K400" s="1"/>
      <c r="L400" s="1"/>
      <c r="M400" s="1"/>
      <c r="N400" s="1"/>
      <c r="O400" s="1"/>
      <c r="P400" s="1"/>
      <c r="Q400" s="1"/>
      <c r="R400" s="1"/>
      <c r="S400" s="75"/>
      <c r="T400" s="23"/>
      <c r="U400" s="23"/>
      <c r="V400" s="8"/>
      <c r="W400" s="1"/>
      <c r="X400" s="1"/>
      <c r="Y400" s="1"/>
    </row>
    <row r="401" ht="15.75" customHeight="1">
      <c r="B401" s="1"/>
      <c r="C401" s="1"/>
      <c r="D401" s="1"/>
      <c r="E401" s="1"/>
      <c r="F401" s="1"/>
      <c r="G401" s="1"/>
      <c r="H401" s="1"/>
      <c r="I401" s="1"/>
      <c r="K401" s="1"/>
      <c r="L401" s="1"/>
      <c r="M401" s="1"/>
      <c r="N401" s="1"/>
      <c r="O401" s="1"/>
      <c r="P401" s="1"/>
      <c r="Q401" s="1"/>
      <c r="R401" s="1"/>
      <c r="S401" s="75"/>
      <c r="T401" s="23"/>
      <c r="U401" s="23"/>
      <c r="V401" s="8"/>
      <c r="W401" s="1"/>
      <c r="X401" s="1"/>
      <c r="Y401" s="1"/>
    </row>
    <row r="402" ht="15.75" customHeight="1">
      <c r="B402" s="1"/>
      <c r="C402" s="1"/>
      <c r="D402" s="1"/>
      <c r="E402" s="1"/>
      <c r="F402" s="1"/>
      <c r="G402" s="1"/>
      <c r="H402" s="1"/>
      <c r="I402" s="1"/>
      <c r="K402" s="1"/>
      <c r="L402" s="1"/>
      <c r="M402" s="1"/>
      <c r="N402" s="1"/>
      <c r="O402" s="1"/>
      <c r="P402" s="1"/>
      <c r="Q402" s="1"/>
      <c r="R402" s="1"/>
      <c r="S402" s="75"/>
      <c r="T402" s="23"/>
      <c r="U402" s="23"/>
      <c r="V402" s="8"/>
      <c r="W402" s="1"/>
      <c r="X402" s="1"/>
      <c r="Y402" s="1"/>
    </row>
    <row r="403" ht="15.75" customHeight="1">
      <c r="B403" s="1"/>
      <c r="C403" s="1"/>
      <c r="D403" s="1"/>
      <c r="E403" s="1"/>
      <c r="F403" s="1"/>
      <c r="G403" s="1"/>
      <c r="H403" s="1"/>
      <c r="I403" s="1"/>
      <c r="K403" s="1"/>
      <c r="L403" s="1"/>
      <c r="M403" s="1"/>
      <c r="N403" s="1"/>
      <c r="O403" s="1"/>
      <c r="P403" s="1"/>
      <c r="Q403" s="1"/>
      <c r="R403" s="1"/>
      <c r="S403" s="75"/>
      <c r="T403" s="23"/>
      <c r="U403" s="23"/>
      <c r="V403" s="8"/>
      <c r="W403" s="1"/>
      <c r="X403" s="1"/>
      <c r="Y403" s="1"/>
    </row>
    <row r="404" ht="15.75" customHeight="1">
      <c r="B404" s="1"/>
      <c r="C404" s="1"/>
      <c r="D404" s="1"/>
      <c r="E404" s="1"/>
      <c r="F404" s="1"/>
      <c r="G404" s="1"/>
      <c r="H404" s="1"/>
      <c r="I404" s="1"/>
      <c r="K404" s="1"/>
      <c r="L404" s="1"/>
      <c r="M404" s="1"/>
      <c r="N404" s="1"/>
      <c r="O404" s="1"/>
      <c r="P404" s="1"/>
      <c r="Q404" s="1"/>
      <c r="R404" s="1"/>
      <c r="S404" s="75"/>
      <c r="T404" s="23"/>
      <c r="U404" s="23"/>
      <c r="V404" s="8"/>
      <c r="W404" s="1"/>
      <c r="X404" s="1"/>
      <c r="Y404" s="1"/>
    </row>
    <row r="405" ht="15.75" customHeight="1">
      <c r="B405" s="1"/>
      <c r="C405" s="1"/>
      <c r="D405" s="1"/>
      <c r="E405" s="1"/>
      <c r="F405" s="1"/>
      <c r="G405" s="1"/>
      <c r="H405" s="1"/>
      <c r="I405" s="1"/>
      <c r="K405" s="1"/>
      <c r="L405" s="1"/>
      <c r="M405" s="1"/>
      <c r="N405" s="1"/>
      <c r="O405" s="1"/>
      <c r="P405" s="1"/>
      <c r="Q405" s="1"/>
      <c r="R405" s="1"/>
      <c r="S405" s="75"/>
      <c r="T405" s="23"/>
      <c r="U405" s="23"/>
      <c r="V405" s="8"/>
      <c r="W405" s="1"/>
      <c r="X405" s="1"/>
      <c r="Y405" s="1"/>
    </row>
    <row r="406" ht="15.75" customHeight="1">
      <c r="B406" s="1"/>
      <c r="C406" s="1"/>
      <c r="D406" s="1"/>
      <c r="E406" s="1"/>
      <c r="F406" s="1"/>
      <c r="G406" s="1"/>
      <c r="H406" s="1"/>
      <c r="I406" s="1"/>
      <c r="K406" s="1"/>
      <c r="L406" s="1"/>
      <c r="M406" s="1"/>
      <c r="N406" s="1"/>
      <c r="O406" s="1"/>
      <c r="P406" s="1"/>
      <c r="Q406" s="1"/>
      <c r="R406" s="1"/>
      <c r="S406" s="75"/>
      <c r="T406" s="23"/>
      <c r="U406" s="23"/>
      <c r="V406" s="8"/>
      <c r="W406" s="1"/>
      <c r="X406" s="1"/>
      <c r="Y406" s="1"/>
    </row>
    <row r="407" ht="15.75" customHeight="1">
      <c r="B407" s="1"/>
      <c r="C407" s="1"/>
      <c r="D407" s="1"/>
      <c r="E407" s="1"/>
      <c r="F407" s="1"/>
      <c r="G407" s="1"/>
      <c r="H407" s="1"/>
      <c r="I407" s="1"/>
      <c r="K407" s="1"/>
      <c r="L407" s="1"/>
      <c r="M407" s="1"/>
      <c r="N407" s="1"/>
      <c r="O407" s="1"/>
      <c r="P407" s="1"/>
      <c r="Q407" s="1"/>
      <c r="R407" s="1"/>
      <c r="S407" s="75"/>
      <c r="T407" s="23"/>
      <c r="U407" s="23"/>
      <c r="V407" s="8"/>
      <c r="W407" s="1"/>
      <c r="X407" s="1"/>
      <c r="Y407" s="1"/>
    </row>
    <row r="408" ht="15.75" customHeight="1">
      <c r="B408" s="1"/>
      <c r="C408" s="1"/>
      <c r="D408" s="1"/>
      <c r="E408" s="1"/>
      <c r="F408" s="1"/>
      <c r="G408" s="1"/>
      <c r="H408" s="1"/>
      <c r="I408" s="1"/>
      <c r="K408" s="1"/>
      <c r="L408" s="1"/>
      <c r="M408" s="1"/>
      <c r="N408" s="1"/>
      <c r="O408" s="1"/>
      <c r="P408" s="1"/>
      <c r="Q408" s="1"/>
      <c r="R408" s="1"/>
      <c r="S408" s="75"/>
      <c r="T408" s="23"/>
      <c r="U408" s="23"/>
      <c r="V408" s="8"/>
      <c r="W408" s="1"/>
      <c r="X408" s="1"/>
      <c r="Y408" s="1"/>
    </row>
    <row r="409" ht="15.75" customHeight="1">
      <c r="B409" s="1"/>
      <c r="C409" s="1"/>
      <c r="D409" s="1"/>
      <c r="E409" s="1"/>
      <c r="F409" s="1"/>
      <c r="G409" s="1"/>
      <c r="H409" s="1"/>
      <c r="I409" s="1"/>
      <c r="K409" s="1"/>
      <c r="L409" s="1"/>
      <c r="M409" s="1"/>
      <c r="N409" s="1"/>
      <c r="O409" s="1"/>
      <c r="P409" s="1"/>
      <c r="Q409" s="1"/>
      <c r="R409" s="1"/>
      <c r="S409" s="75"/>
      <c r="T409" s="23"/>
      <c r="U409" s="23"/>
      <c r="V409" s="8"/>
      <c r="W409" s="1"/>
      <c r="X409" s="1"/>
      <c r="Y409" s="1"/>
    </row>
    <row r="410" ht="15.75" customHeight="1">
      <c r="B410" s="1"/>
      <c r="C410" s="1"/>
      <c r="D410" s="1"/>
      <c r="E410" s="1"/>
      <c r="F410" s="1"/>
      <c r="G410" s="1"/>
      <c r="H410" s="1"/>
      <c r="I410" s="1"/>
      <c r="K410" s="1"/>
      <c r="L410" s="1"/>
      <c r="M410" s="1"/>
      <c r="N410" s="1"/>
      <c r="O410" s="1"/>
      <c r="P410" s="1"/>
      <c r="Q410" s="1"/>
      <c r="R410" s="1"/>
      <c r="S410" s="75"/>
      <c r="T410" s="23"/>
      <c r="U410" s="23"/>
      <c r="V410" s="8"/>
      <c r="W410" s="1"/>
      <c r="X410" s="1"/>
      <c r="Y410" s="1"/>
    </row>
    <row r="411" ht="15.75" customHeight="1">
      <c r="B411" s="1"/>
      <c r="C411" s="1"/>
      <c r="D411" s="1"/>
      <c r="E411" s="1"/>
      <c r="F411" s="1"/>
      <c r="G411" s="1"/>
      <c r="H411" s="1"/>
      <c r="I411" s="1"/>
      <c r="K411" s="1"/>
      <c r="L411" s="1"/>
      <c r="M411" s="1"/>
      <c r="N411" s="1"/>
      <c r="O411" s="1"/>
      <c r="P411" s="1"/>
      <c r="Q411" s="1"/>
      <c r="R411" s="1"/>
      <c r="S411" s="75"/>
      <c r="T411" s="23"/>
      <c r="U411" s="23"/>
      <c r="V411" s="8"/>
      <c r="W411" s="1"/>
      <c r="X411" s="1"/>
      <c r="Y411" s="1"/>
    </row>
    <row r="412" ht="15.75" customHeight="1">
      <c r="B412" s="1"/>
      <c r="C412" s="1"/>
      <c r="D412" s="1"/>
      <c r="E412" s="1"/>
      <c r="F412" s="1"/>
      <c r="G412" s="1"/>
      <c r="H412" s="1"/>
      <c r="I412" s="1"/>
      <c r="K412" s="1"/>
      <c r="L412" s="1"/>
      <c r="M412" s="1"/>
      <c r="N412" s="1"/>
      <c r="O412" s="1"/>
      <c r="P412" s="1"/>
      <c r="Q412" s="1"/>
      <c r="R412" s="1"/>
      <c r="S412" s="75"/>
      <c r="T412" s="23"/>
      <c r="U412" s="23"/>
      <c r="V412" s="8"/>
      <c r="W412" s="1"/>
      <c r="X412" s="1"/>
      <c r="Y412" s="1"/>
    </row>
    <row r="413" ht="15.75" customHeight="1">
      <c r="B413" s="1"/>
      <c r="C413" s="1"/>
      <c r="D413" s="1"/>
      <c r="E413" s="1"/>
      <c r="F413" s="1"/>
      <c r="G413" s="1"/>
      <c r="H413" s="1"/>
      <c r="I413" s="1"/>
      <c r="K413" s="1"/>
      <c r="L413" s="1"/>
      <c r="M413" s="1"/>
      <c r="N413" s="1"/>
      <c r="O413" s="1"/>
      <c r="P413" s="1"/>
      <c r="Q413" s="1"/>
      <c r="R413" s="1"/>
      <c r="S413" s="75"/>
      <c r="T413" s="23"/>
      <c r="U413" s="23"/>
      <c r="V413" s="8"/>
      <c r="W413" s="1"/>
      <c r="X413" s="1"/>
      <c r="Y413" s="1"/>
    </row>
    <row r="414" ht="15.75" customHeight="1">
      <c r="B414" s="1"/>
      <c r="C414" s="1"/>
      <c r="D414" s="1"/>
      <c r="E414" s="1"/>
      <c r="F414" s="1"/>
      <c r="G414" s="1"/>
      <c r="H414" s="1"/>
      <c r="I414" s="1"/>
      <c r="K414" s="1"/>
      <c r="L414" s="1"/>
      <c r="M414" s="1"/>
      <c r="N414" s="1"/>
      <c r="O414" s="1"/>
      <c r="P414" s="1"/>
      <c r="Q414" s="1"/>
      <c r="R414" s="1"/>
      <c r="S414" s="75"/>
      <c r="T414" s="23"/>
      <c r="U414" s="23"/>
      <c r="V414" s="8"/>
      <c r="W414" s="1"/>
      <c r="X414" s="1"/>
      <c r="Y414" s="1"/>
    </row>
    <row r="415" ht="15.75" customHeight="1">
      <c r="B415" s="1"/>
      <c r="C415" s="1"/>
      <c r="D415" s="1"/>
      <c r="E415" s="1"/>
      <c r="F415" s="1"/>
      <c r="G415" s="1"/>
      <c r="H415" s="1"/>
      <c r="I415" s="1"/>
      <c r="K415" s="1"/>
      <c r="L415" s="1"/>
      <c r="M415" s="1"/>
      <c r="N415" s="1"/>
      <c r="O415" s="1"/>
      <c r="P415" s="1"/>
      <c r="Q415" s="1"/>
      <c r="R415" s="1"/>
      <c r="S415" s="75"/>
      <c r="T415" s="23"/>
      <c r="U415" s="23"/>
      <c r="V415" s="8"/>
      <c r="W415" s="1"/>
      <c r="X415" s="1"/>
      <c r="Y415" s="1"/>
    </row>
    <row r="416" ht="15.75" customHeight="1">
      <c r="B416" s="1"/>
      <c r="C416" s="1"/>
      <c r="D416" s="1"/>
      <c r="E416" s="1"/>
      <c r="F416" s="1"/>
      <c r="G416" s="1"/>
      <c r="H416" s="1"/>
      <c r="I416" s="1"/>
      <c r="K416" s="1"/>
      <c r="L416" s="1"/>
      <c r="M416" s="1"/>
      <c r="N416" s="1"/>
      <c r="O416" s="1"/>
      <c r="P416" s="1"/>
      <c r="Q416" s="1"/>
      <c r="R416" s="1"/>
      <c r="S416" s="75"/>
      <c r="T416" s="23"/>
      <c r="U416" s="23"/>
      <c r="V416" s="8"/>
      <c r="W416" s="1"/>
      <c r="X416" s="1"/>
      <c r="Y416" s="1"/>
    </row>
    <row r="417" ht="15.75" customHeight="1">
      <c r="B417" s="1"/>
      <c r="C417" s="1"/>
      <c r="D417" s="1"/>
      <c r="E417" s="1"/>
      <c r="F417" s="1"/>
      <c r="G417" s="1"/>
      <c r="H417" s="1"/>
      <c r="I417" s="1"/>
      <c r="K417" s="1"/>
      <c r="L417" s="1"/>
      <c r="M417" s="1"/>
      <c r="N417" s="1"/>
      <c r="O417" s="1"/>
      <c r="P417" s="1"/>
      <c r="Q417" s="1"/>
      <c r="R417" s="1"/>
      <c r="S417" s="75"/>
      <c r="T417" s="23"/>
      <c r="U417" s="23"/>
      <c r="V417" s="8"/>
      <c r="W417" s="1"/>
      <c r="X417" s="1"/>
      <c r="Y417" s="1"/>
    </row>
    <row r="418" ht="15.75" customHeight="1">
      <c r="B418" s="1"/>
      <c r="C418" s="1"/>
      <c r="D418" s="1"/>
      <c r="E418" s="1"/>
      <c r="F418" s="1"/>
      <c r="G418" s="1"/>
      <c r="H418" s="1"/>
      <c r="I418" s="1"/>
      <c r="K418" s="1"/>
      <c r="L418" s="1"/>
      <c r="M418" s="1"/>
      <c r="N418" s="1"/>
      <c r="O418" s="1"/>
      <c r="P418" s="1"/>
      <c r="Q418" s="1"/>
      <c r="R418" s="1"/>
      <c r="S418" s="75"/>
      <c r="T418" s="23"/>
      <c r="U418" s="23"/>
      <c r="V418" s="8"/>
      <c r="W418" s="1"/>
      <c r="X418" s="1"/>
      <c r="Y418" s="1"/>
    </row>
    <row r="419" ht="15.75" customHeight="1">
      <c r="B419" s="1"/>
      <c r="C419" s="1"/>
      <c r="D419" s="1"/>
      <c r="E419" s="1"/>
      <c r="F419" s="1"/>
      <c r="G419" s="1"/>
      <c r="H419" s="1"/>
      <c r="I419" s="1"/>
      <c r="K419" s="1"/>
      <c r="L419" s="1"/>
      <c r="M419" s="1"/>
      <c r="N419" s="1"/>
      <c r="O419" s="1"/>
      <c r="P419" s="1"/>
      <c r="Q419" s="1"/>
      <c r="R419" s="1"/>
      <c r="S419" s="75"/>
      <c r="T419" s="23"/>
      <c r="U419" s="23"/>
      <c r="V419" s="8"/>
      <c r="W419" s="1"/>
      <c r="X419" s="1"/>
      <c r="Y419" s="1"/>
    </row>
    <row r="420" ht="15.75" customHeight="1">
      <c r="B420" s="1"/>
      <c r="C420" s="1"/>
      <c r="D420" s="1"/>
      <c r="E420" s="1"/>
      <c r="F420" s="1"/>
      <c r="G420" s="1"/>
      <c r="H420" s="1"/>
      <c r="I420" s="1"/>
      <c r="K420" s="1"/>
      <c r="L420" s="1"/>
      <c r="M420" s="1"/>
      <c r="N420" s="1"/>
      <c r="O420" s="1"/>
      <c r="P420" s="1"/>
      <c r="Q420" s="1"/>
      <c r="R420" s="1"/>
      <c r="S420" s="75"/>
      <c r="T420" s="23"/>
      <c r="U420" s="23"/>
      <c r="V420" s="8"/>
      <c r="W420" s="1"/>
      <c r="X420" s="1"/>
      <c r="Y420" s="1"/>
    </row>
    <row r="421" ht="15.75" customHeight="1">
      <c r="B421" s="1"/>
      <c r="C421" s="1"/>
      <c r="D421" s="1"/>
      <c r="E421" s="1"/>
      <c r="F421" s="1"/>
      <c r="G421" s="1"/>
      <c r="H421" s="1"/>
      <c r="I421" s="1"/>
      <c r="K421" s="1"/>
      <c r="L421" s="1"/>
      <c r="M421" s="1"/>
      <c r="N421" s="1"/>
      <c r="O421" s="1"/>
      <c r="P421" s="1"/>
      <c r="Q421" s="1"/>
      <c r="R421" s="1"/>
      <c r="S421" s="75"/>
      <c r="T421" s="23"/>
      <c r="U421" s="23"/>
      <c r="V421" s="8"/>
      <c r="W421" s="1"/>
      <c r="X421" s="1"/>
      <c r="Y421" s="1"/>
    </row>
    <row r="422" ht="15.75" customHeight="1">
      <c r="B422" s="1"/>
      <c r="C422" s="1"/>
      <c r="D422" s="1"/>
      <c r="E422" s="1"/>
      <c r="F422" s="1"/>
      <c r="G422" s="1"/>
      <c r="H422" s="1"/>
      <c r="I422" s="1"/>
      <c r="K422" s="1"/>
      <c r="L422" s="1"/>
      <c r="M422" s="1"/>
      <c r="N422" s="1"/>
      <c r="O422" s="1"/>
      <c r="P422" s="1"/>
      <c r="Q422" s="1"/>
      <c r="R422" s="1"/>
      <c r="S422" s="75"/>
      <c r="T422" s="23"/>
      <c r="U422" s="23"/>
      <c r="V422" s="8"/>
      <c r="W422" s="1"/>
      <c r="X422" s="1"/>
      <c r="Y422" s="1"/>
    </row>
    <row r="423" ht="15.75" customHeight="1">
      <c r="B423" s="1"/>
      <c r="C423" s="1"/>
      <c r="D423" s="1"/>
      <c r="E423" s="1"/>
      <c r="F423" s="1"/>
      <c r="G423" s="1"/>
      <c r="H423" s="1"/>
      <c r="I423" s="1"/>
      <c r="K423" s="1"/>
      <c r="L423" s="1"/>
      <c r="M423" s="1"/>
      <c r="N423" s="1"/>
      <c r="O423" s="1"/>
      <c r="P423" s="1"/>
      <c r="Q423" s="1"/>
      <c r="R423" s="1"/>
      <c r="S423" s="75"/>
      <c r="T423" s="23"/>
      <c r="U423" s="23"/>
      <c r="V423" s="8"/>
      <c r="W423" s="1"/>
      <c r="X423" s="1"/>
      <c r="Y423" s="1"/>
    </row>
    <row r="424" ht="15.75" customHeight="1">
      <c r="B424" s="1"/>
      <c r="C424" s="1"/>
      <c r="D424" s="1"/>
      <c r="E424" s="1"/>
      <c r="F424" s="1"/>
      <c r="G424" s="1"/>
      <c r="H424" s="1"/>
      <c r="I424" s="1"/>
      <c r="K424" s="1"/>
      <c r="L424" s="1"/>
      <c r="M424" s="1"/>
      <c r="N424" s="1"/>
      <c r="O424" s="1"/>
      <c r="P424" s="1"/>
      <c r="Q424" s="1"/>
      <c r="R424" s="1"/>
      <c r="S424" s="75"/>
      <c r="T424" s="23"/>
      <c r="U424" s="23"/>
      <c r="V424" s="8"/>
      <c r="W424" s="1"/>
      <c r="X424" s="1"/>
      <c r="Y424" s="1"/>
    </row>
    <row r="425" ht="15.75" customHeight="1">
      <c r="B425" s="1"/>
      <c r="C425" s="1"/>
      <c r="D425" s="1"/>
      <c r="E425" s="1"/>
      <c r="F425" s="1"/>
      <c r="G425" s="1"/>
      <c r="H425" s="1"/>
      <c r="I425" s="1"/>
      <c r="K425" s="1"/>
      <c r="L425" s="1"/>
      <c r="M425" s="1"/>
      <c r="N425" s="1"/>
      <c r="O425" s="1"/>
      <c r="P425" s="1"/>
      <c r="Q425" s="1"/>
      <c r="R425" s="1"/>
      <c r="S425" s="75"/>
      <c r="T425" s="23"/>
      <c r="U425" s="23"/>
      <c r="V425" s="8"/>
      <c r="W425" s="1"/>
      <c r="X425" s="1"/>
      <c r="Y425" s="1"/>
    </row>
    <row r="426" ht="15.75" customHeight="1">
      <c r="B426" s="1"/>
      <c r="C426" s="1"/>
      <c r="D426" s="1"/>
      <c r="E426" s="1"/>
      <c r="F426" s="1"/>
      <c r="G426" s="1"/>
      <c r="H426" s="1"/>
      <c r="I426" s="1"/>
      <c r="K426" s="1"/>
      <c r="L426" s="1"/>
      <c r="M426" s="1"/>
      <c r="N426" s="1"/>
      <c r="O426" s="1"/>
      <c r="P426" s="1"/>
      <c r="Q426" s="1"/>
      <c r="R426" s="1"/>
      <c r="S426" s="75"/>
      <c r="T426" s="23"/>
      <c r="U426" s="23"/>
      <c r="V426" s="8"/>
      <c r="W426" s="1"/>
      <c r="X426" s="1"/>
      <c r="Y426" s="1"/>
    </row>
    <row r="427" ht="15.75" customHeight="1">
      <c r="B427" s="1"/>
      <c r="C427" s="1"/>
      <c r="D427" s="1"/>
      <c r="E427" s="1"/>
      <c r="F427" s="1"/>
      <c r="G427" s="1"/>
      <c r="H427" s="1"/>
      <c r="I427" s="1"/>
      <c r="K427" s="1"/>
      <c r="L427" s="1"/>
      <c r="M427" s="1"/>
      <c r="N427" s="1"/>
      <c r="O427" s="1"/>
      <c r="P427" s="1"/>
      <c r="Q427" s="1"/>
      <c r="R427" s="1"/>
      <c r="S427" s="75"/>
      <c r="T427" s="23"/>
      <c r="U427" s="23"/>
      <c r="V427" s="8"/>
      <c r="W427" s="1"/>
      <c r="X427" s="1"/>
      <c r="Y427" s="1"/>
    </row>
    <row r="428" ht="15.75" customHeight="1">
      <c r="B428" s="1"/>
      <c r="C428" s="1"/>
      <c r="D428" s="1"/>
      <c r="E428" s="1"/>
      <c r="F428" s="1"/>
      <c r="G428" s="1"/>
      <c r="H428" s="1"/>
      <c r="I428" s="1"/>
      <c r="K428" s="1"/>
      <c r="L428" s="1"/>
      <c r="M428" s="1"/>
      <c r="N428" s="1"/>
      <c r="O428" s="1"/>
      <c r="P428" s="1"/>
      <c r="Q428" s="1"/>
      <c r="R428" s="1"/>
      <c r="S428" s="75"/>
      <c r="T428" s="23"/>
      <c r="U428" s="23"/>
      <c r="V428" s="8"/>
      <c r="W428" s="1"/>
      <c r="X428" s="1"/>
      <c r="Y428" s="1"/>
    </row>
    <row r="429" ht="15.75" customHeight="1">
      <c r="B429" s="1"/>
      <c r="C429" s="1"/>
      <c r="D429" s="1"/>
      <c r="E429" s="1"/>
      <c r="F429" s="1"/>
      <c r="G429" s="1"/>
      <c r="H429" s="1"/>
      <c r="I429" s="1"/>
      <c r="K429" s="1"/>
      <c r="L429" s="1"/>
      <c r="M429" s="1"/>
      <c r="N429" s="1"/>
      <c r="O429" s="1"/>
      <c r="P429" s="1"/>
      <c r="Q429" s="1"/>
      <c r="R429" s="1"/>
      <c r="S429" s="75"/>
      <c r="T429" s="23"/>
      <c r="U429" s="23"/>
      <c r="V429" s="8"/>
      <c r="W429" s="1"/>
      <c r="X429" s="1"/>
      <c r="Y429" s="1"/>
    </row>
    <row r="430" ht="15.75" customHeight="1">
      <c r="B430" s="1"/>
      <c r="C430" s="1"/>
      <c r="D430" s="1"/>
      <c r="E430" s="1"/>
      <c r="F430" s="1"/>
      <c r="G430" s="1"/>
      <c r="H430" s="1"/>
      <c r="I430" s="1"/>
      <c r="K430" s="1"/>
      <c r="L430" s="1"/>
      <c r="M430" s="1"/>
      <c r="N430" s="1"/>
      <c r="O430" s="1"/>
      <c r="P430" s="1"/>
      <c r="Q430" s="1"/>
      <c r="R430" s="1"/>
      <c r="S430" s="75"/>
      <c r="T430" s="23"/>
      <c r="U430" s="23"/>
      <c r="V430" s="8"/>
      <c r="W430" s="1"/>
      <c r="X430" s="1"/>
      <c r="Y430" s="1"/>
    </row>
    <row r="431" ht="15.75" customHeight="1">
      <c r="B431" s="1"/>
      <c r="C431" s="1"/>
      <c r="D431" s="1"/>
      <c r="E431" s="1"/>
      <c r="F431" s="1"/>
      <c r="G431" s="1"/>
      <c r="H431" s="1"/>
      <c r="I431" s="1"/>
      <c r="K431" s="1"/>
      <c r="L431" s="1"/>
      <c r="M431" s="1"/>
      <c r="N431" s="1"/>
      <c r="O431" s="1"/>
      <c r="P431" s="1"/>
      <c r="Q431" s="1"/>
      <c r="R431" s="1"/>
      <c r="S431" s="75"/>
      <c r="T431" s="23"/>
      <c r="U431" s="23"/>
      <c r="V431" s="8"/>
      <c r="W431" s="1"/>
      <c r="X431" s="1"/>
      <c r="Y431" s="1"/>
    </row>
    <row r="432" ht="15.75" customHeight="1">
      <c r="B432" s="1"/>
      <c r="C432" s="1"/>
      <c r="D432" s="1"/>
      <c r="E432" s="1"/>
      <c r="F432" s="1"/>
      <c r="G432" s="1"/>
      <c r="H432" s="1"/>
      <c r="I432" s="1"/>
      <c r="K432" s="1"/>
      <c r="L432" s="1"/>
      <c r="M432" s="1"/>
      <c r="N432" s="1"/>
      <c r="O432" s="1"/>
      <c r="P432" s="1"/>
      <c r="Q432" s="1"/>
      <c r="R432" s="1"/>
      <c r="S432" s="75"/>
      <c r="T432" s="23"/>
      <c r="U432" s="23"/>
      <c r="V432" s="8"/>
      <c r="W432" s="1"/>
      <c r="X432" s="1"/>
      <c r="Y432" s="1"/>
    </row>
    <row r="433" ht="15.75" customHeight="1">
      <c r="B433" s="1"/>
      <c r="C433" s="1"/>
      <c r="D433" s="1"/>
      <c r="E433" s="1"/>
      <c r="F433" s="1"/>
      <c r="G433" s="1"/>
      <c r="H433" s="1"/>
      <c r="I433" s="1"/>
      <c r="K433" s="1"/>
      <c r="L433" s="1"/>
      <c r="M433" s="1"/>
      <c r="N433" s="1"/>
      <c r="O433" s="1"/>
      <c r="P433" s="1"/>
      <c r="Q433" s="1"/>
      <c r="R433" s="1"/>
      <c r="S433" s="75"/>
      <c r="T433" s="23"/>
      <c r="U433" s="23"/>
      <c r="V433" s="8"/>
      <c r="W433" s="1"/>
      <c r="X433" s="1"/>
      <c r="Y433" s="1"/>
    </row>
    <row r="434" ht="15.75" customHeight="1">
      <c r="B434" s="1"/>
      <c r="C434" s="1"/>
      <c r="D434" s="1"/>
      <c r="E434" s="1"/>
      <c r="F434" s="1"/>
      <c r="G434" s="1"/>
      <c r="H434" s="1"/>
      <c r="I434" s="1"/>
      <c r="K434" s="1"/>
      <c r="L434" s="1"/>
      <c r="M434" s="1"/>
      <c r="N434" s="1"/>
      <c r="O434" s="1"/>
      <c r="P434" s="1"/>
      <c r="Q434" s="1"/>
      <c r="R434" s="1"/>
      <c r="S434" s="75"/>
      <c r="T434" s="23"/>
      <c r="U434" s="23"/>
      <c r="V434" s="8"/>
      <c r="W434" s="1"/>
      <c r="X434" s="1"/>
      <c r="Y434" s="1"/>
    </row>
    <row r="435" ht="15.75" customHeight="1">
      <c r="B435" s="1"/>
      <c r="C435" s="1"/>
      <c r="D435" s="1"/>
      <c r="E435" s="1"/>
      <c r="F435" s="1"/>
      <c r="G435" s="1"/>
      <c r="H435" s="1"/>
      <c r="I435" s="1"/>
      <c r="K435" s="1"/>
      <c r="L435" s="1"/>
      <c r="M435" s="1"/>
      <c r="N435" s="1"/>
      <c r="O435" s="1"/>
      <c r="P435" s="1"/>
      <c r="Q435" s="1"/>
      <c r="R435" s="1"/>
      <c r="S435" s="75"/>
      <c r="T435" s="23"/>
      <c r="U435" s="23"/>
      <c r="V435" s="8"/>
      <c r="W435" s="1"/>
      <c r="X435" s="1"/>
      <c r="Y435" s="1"/>
    </row>
    <row r="436" ht="15.75" customHeight="1">
      <c r="B436" s="1"/>
      <c r="C436" s="1"/>
      <c r="D436" s="1"/>
      <c r="E436" s="1"/>
      <c r="F436" s="1"/>
      <c r="G436" s="1"/>
      <c r="H436" s="1"/>
      <c r="I436" s="1"/>
      <c r="K436" s="1"/>
      <c r="L436" s="1"/>
      <c r="M436" s="1"/>
      <c r="N436" s="1"/>
      <c r="O436" s="1"/>
      <c r="P436" s="1"/>
      <c r="Q436" s="1"/>
      <c r="R436" s="1"/>
      <c r="S436" s="75"/>
      <c r="T436" s="23"/>
      <c r="U436" s="23"/>
      <c r="V436" s="8"/>
      <c r="W436" s="1"/>
      <c r="X436" s="1"/>
      <c r="Y436" s="1"/>
    </row>
    <row r="437" ht="15.75" customHeight="1">
      <c r="B437" s="1"/>
      <c r="C437" s="1"/>
      <c r="D437" s="1"/>
      <c r="E437" s="1"/>
      <c r="F437" s="1"/>
      <c r="G437" s="1"/>
      <c r="H437" s="1"/>
      <c r="I437" s="1"/>
      <c r="K437" s="1"/>
      <c r="L437" s="1"/>
      <c r="M437" s="1"/>
      <c r="N437" s="1"/>
      <c r="O437" s="1"/>
      <c r="P437" s="1"/>
      <c r="Q437" s="1"/>
      <c r="R437" s="1"/>
      <c r="S437" s="75"/>
      <c r="T437" s="23"/>
      <c r="U437" s="23"/>
      <c r="V437" s="8"/>
      <c r="W437" s="1"/>
      <c r="X437" s="1"/>
      <c r="Y437" s="1"/>
    </row>
    <row r="438" ht="15.75" customHeight="1">
      <c r="B438" s="1"/>
      <c r="C438" s="1"/>
      <c r="D438" s="1"/>
      <c r="E438" s="1"/>
      <c r="F438" s="1"/>
      <c r="G438" s="1"/>
      <c r="H438" s="1"/>
      <c r="I438" s="1"/>
      <c r="K438" s="1"/>
      <c r="L438" s="1"/>
      <c r="M438" s="1"/>
      <c r="N438" s="1"/>
      <c r="O438" s="1"/>
      <c r="P438" s="1"/>
      <c r="Q438" s="1"/>
      <c r="R438" s="1"/>
      <c r="S438" s="75"/>
      <c r="T438" s="23"/>
      <c r="U438" s="23"/>
      <c r="V438" s="8"/>
      <c r="W438" s="1"/>
      <c r="X438" s="1"/>
      <c r="Y438" s="1"/>
    </row>
    <row r="439" ht="15.75" customHeight="1">
      <c r="B439" s="1"/>
      <c r="C439" s="1"/>
      <c r="D439" s="1"/>
      <c r="E439" s="1"/>
      <c r="F439" s="1"/>
      <c r="G439" s="1"/>
      <c r="H439" s="1"/>
      <c r="I439" s="1"/>
      <c r="K439" s="1"/>
      <c r="L439" s="1"/>
      <c r="M439" s="1"/>
      <c r="N439" s="1"/>
      <c r="O439" s="1"/>
      <c r="P439" s="1"/>
      <c r="Q439" s="1"/>
      <c r="R439" s="1"/>
      <c r="S439" s="75"/>
      <c r="T439" s="23"/>
      <c r="U439" s="23"/>
      <c r="V439" s="8"/>
      <c r="W439" s="1"/>
      <c r="X439" s="1"/>
      <c r="Y439" s="1"/>
    </row>
    <row r="440" ht="15.75" customHeight="1">
      <c r="B440" s="1"/>
      <c r="C440" s="1"/>
      <c r="D440" s="1"/>
      <c r="E440" s="1"/>
      <c r="F440" s="1"/>
      <c r="G440" s="1"/>
      <c r="H440" s="1"/>
      <c r="I440" s="1"/>
      <c r="K440" s="1"/>
      <c r="L440" s="1"/>
      <c r="M440" s="1"/>
      <c r="N440" s="1"/>
      <c r="O440" s="1"/>
      <c r="P440" s="1"/>
      <c r="Q440" s="1"/>
      <c r="R440" s="1"/>
      <c r="S440" s="75"/>
      <c r="T440" s="23"/>
      <c r="U440" s="23"/>
      <c r="V440" s="8"/>
      <c r="W440" s="1"/>
      <c r="X440" s="1"/>
      <c r="Y440" s="1"/>
    </row>
    <row r="441" ht="15.75" customHeight="1">
      <c r="B441" s="1"/>
      <c r="C441" s="1"/>
      <c r="D441" s="1"/>
      <c r="E441" s="1"/>
      <c r="F441" s="1"/>
      <c r="G441" s="1"/>
      <c r="H441" s="1"/>
      <c r="I441" s="1"/>
      <c r="K441" s="1"/>
      <c r="L441" s="1"/>
      <c r="M441" s="1"/>
      <c r="N441" s="1"/>
      <c r="O441" s="1"/>
      <c r="P441" s="1"/>
      <c r="Q441" s="1"/>
      <c r="R441" s="1"/>
      <c r="S441" s="75"/>
      <c r="T441" s="23"/>
      <c r="U441" s="23"/>
      <c r="V441" s="8"/>
      <c r="W441" s="1"/>
      <c r="X441" s="1"/>
      <c r="Y441" s="1"/>
    </row>
    <row r="442" ht="15.75" customHeight="1">
      <c r="B442" s="1"/>
      <c r="C442" s="1"/>
      <c r="D442" s="1"/>
      <c r="E442" s="1"/>
      <c r="F442" s="1"/>
      <c r="G442" s="1"/>
      <c r="H442" s="1"/>
      <c r="I442" s="1"/>
      <c r="K442" s="1"/>
      <c r="L442" s="1"/>
      <c r="M442" s="1"/>
      <c r="N442" s="1"/>
      <c r="O442" s="1"/>
      <c r="P442" s="1"/>
      <c r="Q442" s="1"/>
      <c r="R442" s="1"/>
      <c r="S442" s="75"/>
      <c r="T442" s="23"/>
      <c r="U442" s="23"/>
      <c r="V442" s="8"/>
      <c r="W442" s="1"/>
      <c r="X442" s="1"/>
      <c r="Y442" s="1"/>
    </row>
    <row r="443" ht="15.75" customHeight="1">
      <c r="B443" s="1"/>
      <c r="C443" s="1"/>
      <c r="D443" s="1"/>
      <c r="E443" s="1"/>
      <c r="F443" s="1"/>
      <c r="G443" s="1"/>
      <c r="H443" s="1"/>
      <c r="I443" s="1"/>
      <c r="K443" s="1"/>
      <c r="L443" s="1"/>
      <c r="M443" s="1"/>
      <c r="N443" s="1"/>
      <c r="O443" s="1"/>
      <c r="P443" s="1"/>
      <c r="Q443" s="1"/>
      <c r="R443" s="1"/>
      <c r="S443" s="75"/>
      <c r="T443" s="23"/>
      <c r="U443" s="23"/>
      <c r="V443" s="8"/>
      <c r="W443" s="1"/>
      <c r="X443" s="1"/>
      <c r="Y443" s="1"/>
    </row>
    <row r="444" ht="15.75" customHeight="1">
      <c r="B444" s="1"/>
      <c r="C444" s="1"/>
      <c r="D444" s="1"/>
      <c r="E444" s="1"/>
      <c r="F444" s="1"/>
      <c r="G444" s="1"/>
      <c r="H444" s="1"/>
      <c r="I444" s="1"/>
      <c r="K444" s="1"/>
      <c r="L444" s="1"/>
      <c r="M444" s="1"/>
      <c r="N444" s="1"/>
      <c r="O444" s="1"/>
      <c r="P444" s="1"/>
      <c r="Q444" s="1"/>
      <c r="R444" s="1"/>
      <c r="S444" s="75"/>
      <c r="T444" s="23"/>
      <c r="U444" s="23"/>
      <c r="V444" s="8"/>
      <c r="W444" s="1"/>
      <c r="X444" s="1"/>
      <c r="Y444" s="1"/>
    </row>
    <row r="445" ht="15.75" customHeight="1">
      <c r="B445" s="1"/>
      <c r="C445" s="1"/>
      <c r="D445" s="1"/>
      <c r="E445" s="1"/>
      <c r="F445" s="1"/>
      <c r="G445" s="1"/>
      <c r="H445" s="1"/>
      <c r="I445" s="1"/>
      <c r="K445" s="1"/>
      <c r="L445" s="1"/>
      <c r="M445" s="1"/>
      <c r="N445" s="1"/>
      <c r="O445" s="1"/>
      <c r="P445" s="1"/>
      <c r="Q445" s="1"/>
      <c r="R445" s="1"/>
      <c r="S445" s="75"/>
      <c r="T445" s="23"/>
      <c r="U445" s="23"/>
      <c r="V445" s="8"/>
      <c r="W445" s="1"/>
      <c r="X445" s="1"/>
      <c r="Y445" s="1"/>
    </row>
    <row r="446" ht="15.75" customHeight="1">
      <c r="B446" s="1"/>
      <c r="C446" s="1"/>
      <c r="D446" s="1"/>
      <c r="E446" s="1"/>
      <c r="F446" s="1"/>
      <c r="G446" s="1"/>
      <c r="H446" s="1"/>
      <c r="I446" s="1"/>
      <c r="K446" s="1"/>
      <c r="L446" s="1"/>
      <c r="M446" s="1"/>
      <c r="N446" s="1"/>
      <c r="O446" s="1"/>
      <c r="P446" s="1"/>
      <c r="Q446" s="1"/>
      <c r="R446" s="1"/>
      <c r="S446" s="75"/>
      <c r="T446" s="23"/>
      <c r="U446" s="23"/>
      <c r="V446" s="8"/>
      <c r="W446" s="1"/>
      <c r="X446" s="1"/>
      <c r="Y446" s="1"/>
    </row>
    <row r="447" ht="15.75" customHeight="1">
      <c r="B447" s="1"/>
      <c r="C447" s="1"/>
      <c r="D447" s="1"/>
      <c r="E447" s="1"/>
      <c r="F447" s="1"/>
      <c r="G447" s="1"/>
      <c r="H447" s="1"/>
      <c r="I447" s="1"/>
      <c r="K447" s="1"/>
      <c r="L447" s="1"/>
      <c r="M447" s="1"/>
      <c r="N447" s="1"/>
      <c r="O447" s="1"/>
      <c r="P447" s="1"/>
      <c r="Q447" s="1"/>
      <c r="R447" s="1"/>
      <c r="S447" s="75"/>
      <c r="T447" s="23"/>
      <c r="U447" s="23"/>
      <c r="V447" s="8"/>
      <c r="W447" s="1"/>
      <c r="X447" s="1"/>
      <c r="Y447" s="1"/>
    </row>
    <row r="448" ht="15.75" customHeight="1">
      <c r="B448" s="1"/>
      <c r="C448" s="1"/>
      <c r="D448" s="1"/>
      <c r="E448" s="1"/>
      <c r="F448" s="1"/>
      <c r="G448" s="1"/>
      <c r="H448" s="1"/>
      <c r="I448" s="1"/>
      <c r="K448" s="1"/>
      <c r="L448" s="1"/>
      <c r="M448" s="1"/>
      <c r="N448" s="1"/>
      <c r="O448" s="1"/>
      <c r="P448" s="1"/>
      <c r="Q448" s="1"/>
      <c r="R448" s="1"/>
      <c r="S448" s="75"/>
      <c r="T448" s="23"/>
      <c r="U448" s="23"/>
      <c r="V448" s="8"/>
      <c r="W448" s="1"/>
      <c r="X448" s="1"/>
      <c r="Y448" s="1"/>
    </row>
    <row r="449" ht="15.75" customHeight="1">
      <c r="B449" s="1"/>
      <c r="C449" s="1"/>
      <c r="D449" s="1"/>
      <c r="E449" s="1"/>
      <c r="F449" s="1"/>
      <c r="G449" s="1"/>
      <c r="H449" s="1"/>
      <c r="I449" s="1"/>
      <c r="K449" s="1"/>
      <c r="L449" s="1"/>
      <c r="M449" s="1"/>
      <c r="N449" s="1"/>
      <c r="O449" s="1"/>
      <c r="P449" s="1"/>
      <c r="Q449" s="1"/>
      <c r="R449" s="1"/>
      <c r="S449" s="75"/>
      <c r="T449" s="23"/>
      <c r="U449" s="23"/>
      <c r="V449" s="8"/>
      <c r="W449" s="1"/>
      <c r="X449" s="1"/>
      <c r="Y449" s="1"/>
    </row>
    <row r="450" ht="15.75" customHeight="1">
      <c r="B450" s="1"/>
      <c r="C450" s="1"/>
      <c r="D450" s="1"/>
      <c r="E450" s="1"/>
      <c r="F450" s="1"/>
      <c r="G450" s="1"/>
      <c r="H450" s="1"/>
      <c r="I450" s="1"/>
      <c r="K450" s="1"/>
      <c r="L450" s="1"/>
      <c r="M450" s="1"/>
      <c r="N450" s="1"/>
      <c r="O450" s="1"/>
      <c r="P450" s="1"/>
      <c r="Q450" s="1"/>
      <c r="R450" s="1"/>
      <c r="S450" s="75"/>
      <c r="T450" s="23"/>
      <c r="U450" s="23"/>
      <c r="V450" s="8"/>
      <c r="W450" s="1"/>
      <c r="X450" s="1"/>
      <c r="Y450" s="1"/>
    </row>
    <row r="451" ht="15.75" customHeight="1">
      <c r="B451" s="1"/>
      <c r="C451" s="1"/>
      <c r="D451" s="1"/>
      <c r="E451" s="1"/>
      <c r="F451" s="1"/>
      <c r="G451" s="1"/>
      <c r="H451" s="1"/>
      <c r="I451" s="1"/>
      <c r="K451" s="1"/>
      <c r="L451" s="1"/>
      <c r="M451" s="1"/>
      <c r="N451" s="1"/>
      <c r="O451" s="1"/>
      <c r="P451" s="1"/>
      <c r="Q451" s="1"/>
      <c r="R451" s="1"/>
      <c r="S451" s="75"/>
      <c r="T451" s="23"/>
      <c r="U451" s="23"/>
      <c r="V451" s="8"/>
      <c r="W451" s="1"/>
      <c r="X451" s="1"/>
      <c r="Y451" s="1"/>
    </row>
    <row r="452" ht="15.75" customHeight="1">
      <c r="B452" s="1"/>
      <c r="C452" s="1"/>
      <c r="D452" s="1"/>
      <c r="E452" s="1"/>
      <c r="F452" s="1"/>
      <c r="G452" s="1"/>
      <c r="H452" s="1"/>
      <c r="I452" s="1"/>
      <c r="K452" s="1"/>
      <c r="L452" s="1"/>
      <c r="M452" s="1"/>
      <c r="N452" s="1"/>
      <c r="O452" s="1"/>
      <c r="P452" s="1"/>
      <c r="Q452" s="1"/>
      <c r="R452" s="1"/>
      <c r="S452" s="75"/>
      <c r="T452" s="23"/>
      <c r="U452" s="23"/>
      <c r="V452" s="8"/>
      <c r="W452" s="1"/>
      <c r="X452" s="1"/>
      <c r="Y452" s="1"/>
    </row>
    <row r="453" ht="15.75" customHeight="1">
      <c r="B453" s="1"/>
      <c r="C453" s="1"/>
      <c r="D453" s="1"/>
      <c r="E453" s="1"/>
      <c r="F453" s="1"/>
      <c r="G453" s="1"/>
      <c r="H453" s="1"/>
      <c r="I453" s="1"/>
      <c r="K453" s="1"/>
      <c r="L453" s="1"/>
      <c r="M453" s="1"/>
      <c r="N453" s="1"/>
      <c r="O453" s="1"/>
      <c r="P453" s="1"/>
      <c r="Q453" s="1"/>
      <c r="R453" s="1"/>
      <c r="S453" s="75"/>
      <c r="T453" s="23"/>
      <c r="U453" s="23"/>
      <c r="V453" s="8"/>
      <c r="W453" s="1"/>
      <c r="X453" s="1"/>
      <c r="Y453" s="1"/>
    </row>
    <row r="454" ht="15.75" customHeight="1">
      <c r="B454" s="1"/>
      <c r="C454" s="1"/>
      <c r="D454" s="1"/>
      <c r="E454" s="1"/>
      <c r="F454" s="1"/>
      <c r="G454" s="1"/>
      <c r="H454" s="1"/>
      <c r="I454" s="1"/>
      <c r="K454" s="1"/>
      <c r="L454" s="1"/>
      <c r="M454" s="1"/>
      <c r="N454" s="1"/>
      <c r="O454" s="1"/>
      <c r="P454" s="1"/>
      <c r="Q454" s="1"/>
      <c r="R454" s="1"/>
      <c r="S454" s="75"/>
      <c r="T454" s="23"/>
      <c r="U454" s="23"/>
      <c r="V454" s="8"/>
      <c r="W454" s="1"/>
      <c r="X454" s="1"/>
      <c r="Y454" s="1"/>
    </row>
    <row r="455" ht="15.75" customHeight="1">
      <c r="B455" s="1"/>
      <c r="C455" s="1"/>
      <c r="D455" s="1"/>
      <c r="E455" s="1"/>
      <c r="F455" s="1"/>
      <c r="G455" s="1"/>
      <c r="H455" s="1"/>
      <c r="I455" s="1"/>
      <c r="K455" s="1"/>
      <c r="L455" s="1"/>
      <c r="M455" s="1"/>
      <c r="N455" s="1"/>
      <c r="O455" s="1"/>
      <c r="P455" s="1"/>
      <c r="Q455" s="1"/>
      <c r="R455" s="1"/>
      <c r="S455" s="75"/>
      <c r="T455" s="23"/>
      <c r="U455" s="23"/>
      <c r="V455" s="8"/>
      <c r="W455" s="1"/>
      <c r="X455" s="1"/>
      <c r="Y455" s="1"/>
    </row>
    <row r="456" ht="15.75" customHeight="1">
      <c r="B456" s="1"/>
      <c r="C456" s="1"/>
      <c r="D456" s="1"/>
      <c r="E456" s="1"/>
      <c r="F456" s="1"/>
      <c r="G456" s="1"/>
      <c r="H456" s="1"/>
      <c r="I456" s="1"/>
      <c r="K456" s="1"/>
      <c r="L456" s="1"/>
      <c r="M456" s="1"/>
      <c r="N456" s="1"/>
      <c r="O456" s="1"/>
      <c r="P456" s="1"/>
      <c r="Q456" s="1"/>
      <c r="R456" s="1"/>
      <c r="S456" s="75"/>
      <c r="T456" s="23"/>
      <c r="U456" s="23"/>
      <c r="V456" s="8"/>
      <c r="W456" s="1"/>
      <c r="X456" s="1"/>
      <c r="Y456" s="1"/>
    </row>
    <row r="457" ht="15.75" customHeight="1">
      <c r="B457" s="1"/>
      <c r="C457" s="1"/>
      <c r="D457" s="1"/>
      <c r="E457" s="1"/>
      <c r="F457" s="1"/>
      <c r="G457" s="1"/>
      <c r="H457" s="1"/>
      <c r="I457" s="1"/>
      <c r="K457" s="1"/>
      <c r="L457" s="1"/>
      <c r="M457" s="1"/>
      <c r="N457" s="1"/>
      <c r="O457" s="1"/>
      <c r="P457" s="1"/>
      <c r="Q457" s="1"/>
      <c r="R457" s="1"/>
      <c r="S457" s="75"/>
      <c r="T457" s="23"/>
      <c r="U457" s="23"/>
      <c r="V457" s="8"/>
      <c r="W457" s="1"/>
      <c r="X457" s="1"/>
      <c r="Y457" s="1"/>
    </row>
    <row r="458" ht="15.75" customHeight="1">
      <c r="B458" s="1"/>
      <c r="C458" s="1"/>
      <c r="D458" s="1"/>
      <c r="E458" s="1"/>
      <c r="F458" s="1"/>
      <c r="G458" s="1"/>
      <c r="H458" s="1"/>
      <c r="I458" s="1"/>
      <c r="K458" s="1"/>
      <c r="L458" s="1"/>
      <c r="M458" s="1"/>
      <c r="N458" s="1"/>
      <c r="O458" s="1"/>
      <c r="P458" s="1"/>
      <c r="Q458" s="1"/>
      <c r="R458" s="1"/>
      <c r="S458" s="75"/>
      <c r="T458" s="23"/>
      <c r="U458" s="23"/>
      <c r="V458" s="8"/>
      <c r="W458" s="1"/>
      <c r="X458" s="1"/>
      <c r="Y458" s="1"/>
    </row>
    <row r="459" ht="15.75" customHeight="1">
      <c r="B459" s="1"/>
      <c r="C459" s="1"/>
      <c r="D459" s="1"/>
      <c r="E459" s="1"/>
      <c r="F459" s="1"/>
      <c r="G459" s="1"/>
      <c r="H459" s="1"/>
      <c r="I459" s="1"/>
      <c r="K459" s="1"/>
      <c r="L459" s="1"/>
      <c r="M459" s="1"/>
      <c r="N459" s="1"/>
      <c r="O459" s="1"/>
      <c r="P459" s="1"/>
      <c r="Q459" s="1"/>
      <c r="R459" s="1"/>
      <c r="S459" s="75"/>
      <c r="T459" s="23"/>
      <c r="U459" s="23"/>
      <c r="V459" s="8"/>
      <c r="W459" s="1"/>
      <c r="X459" s="1"/>
      <c r="Y459" s="1"/>
    </row>
    <row r="460" ht="15.75" customHeight="1">
      <c r="B460" s="1"/>
      <c r="C460" s="1"/>
      <c r="D460" s="1"/>
      <c r="E460" s="1"/>
      <c r="F460" s="1"/>
      <c r="G460" s="1"/>
      <c r="H460" s="1"/>
      <c r="I460" s="1"/>
      <c r="K460" s="1"/>
      <c r="L460" s="1"/>
      <c r="M460" s="1"/>
      <c r="N460" s="1"/>
      <c r="O460" s="1"/>
      <c r="P460" s="1"/>
      <c r="Q460" s="1"/>
      <c r="R460" s="1"/>
      <c r="S460" s="75"/>
      <c r="T460" s="23"/>
      <c r="U460" s="23"/>
      <c r="V460" s="8"/>
      <c r="W460" s="1"/>
      <c r="X460" s="1"/>
      <c r="Y460" s="1"/>
    </row>
    <row r="461" ht="15.75" customHeight="1">
      <c r="B461" s="1"/>
      <c r="C461" s="1"/>
      <c r="D461" s="1"/>
      <c r="E461" s="1"/>
      <c r="F461" s="1"/>
      <c r="G461" s="1"/>
      <c r="H461" s="1"/>
      <c r="I461" s="1"/>
      <c r="K461" s="1"/>
      <c r="L461" s="1"/>
      <c r="M461" s="1"/>
      <c r="N461" s="1"/>
      <c r="O461" s="1"/>
      <c r="P461" s="1"/>
      <c r="Q461" s="1"/>
      <c r="R461" s="1"/>
      <c r="S461" s="75"/>
      <c r="T461" s="23"/>
      <c r="U461" s="23"/>
      <c r="V461" s="8"/>
      <c r="W461" s="1"/>
      <c r="X461" s="1"/>
      <c r="Y461" s="1"/>
    </row>
    <row r="462" ht="15.75" customHeight="1">
      <c r="B462" s="1"/>
      <c r="C462" s="1"/>
      <c r="D462" s="1"/>
      <c r="E462" s="1"/>
      <c r="F462" s="1"/>
      <c r="G462" s="1"/>
      <c r="H462" s="1"/>
      <c r="I462" s="1"/>
      <c r="K462" s="1"/>
      <c r="L462" s="1"/>
      <c r="M462" s="1"/>
      <c r="N462" s="1"/>
      <c r="O462" s="1"/>
      <c r="P462" s="1"/>
      <c r="Q462" s="1"/>
      <c r="R462" s="1"/>
      <c r="S462" s="75"/>
      <c r="T462" s="23"/>
      <c r="U462" s="23"/>
      <c r="V462" s="8"/>
      <c r="W462" s="1"/>
      <c r="X462" s="1"/>
      <c r="Y462" s="1"/>
    </row>
    <row r="463" ht="15.75" customHeight="1">
      <c r="B463" s="1"/>
      <c r="C463" s="1"/>
      <c r="D463" s="1"/>
      <c r="E463" s="1"/>
      <c r="F463" s="1"/>
      <c r="G463" s="1"/>
      <c r="H463" s="1"/>
      <c r="I463" s="1"/>
      <c r="K463" s="1"/>
      <c r="L463" s="1"/>
      <c r="M463" s="1"/>
      <c r="N463" s="1"/>
      <c r="O463" s="1"/>
      <c r="P463" s="1"/>
      <c r="Q463" s="1"/>
      <c r="R463" s="1"/>
      <c r="S463" s="75"/>
      <c r="T463" s="23"/>
      <c r="U463" s="23"/>
      <c r="V463" s="8"/>
      <c r="W463" s="1"/>
      <c r="X463" s="1"/>
      <c r="Y463" s="1"/>
    </row>
    <row r="464" ht="15.75" customHeight="1">
      <c r="B464" s="1"/>
      <c r="C464" s="1"/>
      <c r="D464" s="1"/>
      <c r="E464" s="1"/>
      <c r="F464" s="1"/>
      <c r="G464" s="1"/>
      <c r="H464" s="1"/>
      <c r="I464" s="1"/>
      <c r="K464" s="1"/>
      <c r="L464" s="1"/>
      <c r="M464" s="1"/>
      <c r="N464" s="1"/>
      <c r="O464" s="1"/>
      <c r="P464" s="1"/>
      <c r="Q464" s="1"/>
      <c r="R464" s="1"/>
      <c r="S464" s="75"/>
      <c r="T464" s="23"/>
      <c r="U464" s="23"/>
      <c r="V464" s="8"/>
      <c r="W464" s="1"/>
      <c r="X464" s="1"/>
      <c r="Y464" s="1"/>
    </row>
    <row r="465" ht="15.75" customHeight="1">
      <c r="B465" s="1"/>
      <c r="C465" s="1"/>
      <c r="D465" s="1"/>
      <c r="E465" s="1"/>
      <c r="F465" s="1"/>
      <c r="G465" s="1"/>
      <c r="H465" s="1"/>
      <c r="I465" s="1"/>
      <c r="K465" s="1"/>
      <c r="L465" s="1"/>
      <c r="M465" s="1"/>
      <c r="N465" s="1"/>
      <c r="O465" s="1"/>
      <c r="P465" s="1"/>
      <c r="Q465" s="1"/>
      <c r="R465" s="1"/>
      <c r="S465" s="75"/>
      <c r="T465" s="23"/>
      <c r="U465" s="23"/>
      <c r="V465" s="8"/>
      <c r="W465" s="1"/>
      <c r="X465" s="1"/>
      <c r="Y465" s="1"/>
    </row>
    <row r="466" ht="15.75" customHeight="1">
      <c r="B466" s="1"/>
      <c r="C466" s="1"/>
      <c r="D466" s="1"/>
      <c r="E466" s="1"/>
      <c r="F466" s="1"/>
      <c r="G466" s="1"/>
      <c r="H466" s="1"/>
      <c r="I466" s="1"/>
      <c r="K466" s="1"/>
      <c r="L466" s="1"/>
      <c r="M466" s="1"/>
      <c r="N466" s="1"/>
      <c r="O466" s="1"/>
      <c r="P466" s="1"/>
      <c r="Q466" s="1"/>
      <c r="R466" s="1"/>
      <c r="S466" s="75"/>
      <c r="T466" s="23"/>
      <c r="U466" s="23"/>
      <c r="V466" s="8"/>
      <c r="W466" s="1"/>
      <c r="X466" s="1"/>
      <c r="Y466" s="1"/>
    </row>
    <row r="467" ht="15.75" customHeight="1">
      <c r="B467" s="1"/>
      <c r="C467" s="1"/>
      <c r="D467" s="1"/>
      <c r="E467" s="1"/>
      <c r="F467" s="1"/>
      <c r="G467" s="1"/>
      <c r="H467" s="1"/>
      <c r="I467" s="1"/>
      <c r="K467" s="1"/>
      <c r="L467" s="1"/>
      <c r="M467" s="1"/>
      <c r="N467" s="1"/>
      <c r="O467" s="1"/>
      <c r="P467" s="1"/>
      <c r="Q467" s="1"/>
      <c r="R467" s="1"/>
      <c r="S467" s="75"/>
      <c r="T467" s="23"/>
      <c r="U467" s="23"/>
      <c r="V467" s="8"/>
      <c r="W467" s="1"/>
      <c r="X467" s="1"/>
      <c r="Y467" s="1"/>
    </row>
    <row r="468" ht="15.75" customHeight="1">
      <c r="B468" s="1"/>
      <c r="C468" s="1"/>
      <c r="D468" s="1"/>
      <c r="E468" s="1"/>
      <c r="F468" s="1"/>
      <c r="G468" s="1"/>
      <c r="H468" s="1"/>
      <c r="I468" s="1"/>
      <c r="K468" s="1"/>
      <c r="L468" s="1"/>
      <c r="M468" s="1"/>
      <c r="N468" s="1"/>
      <c r="O468" s="1"/>
      <c r="P468" s="1"/>
      <c r="Q468" s="1"/>
      <c r="R468" s="1"/>
      <c r="S468" s="75"/>
      <c r="T468" s="23"/>
      <c r="U468" s="23"/>
      <c r="V468" s="8"/>
      <c r="W468" s="1"/>
      <c r="X468" s="1"/>
      <c r="Y468" s="1"/>
    </row>
    <row r="469" ht="15.75" customHeight="1">
      <c r="B469" s="1"/>
      <c r="C469" s="1"/>
      <c r="D469" s="1"/>
      <c r="E469" s="1"/>
      <c r="F469" s="1"/>
      <c r="G469" s="1"/>
      <c r="H469" s="1"/>
      <c r="I469" s="1"/>
      <c r="K469" s="1"/>
      <c r="L469" s="1"/>
      <c r="M469" s="1"/>
      <c r="N469" s="1"/>
      <c r="O469" s="1"/>
      <c r="P469" s="1"/>
      <c r="Q469" s="1"/>
      <c r="R469" s="1"/>
      <c r="S469" s="75"/>
      <c r="T469" s="23"/>
      <c r="U469" s="23"/>
      <c r="V469" s="8"/>
      <c r="W469" s="1"/>
      <c r="X469" s="1"/>
      <c r="Y469" s="1"/>
    </row>
    <row r="470" ht="15.75" customHeight="1">
      <c r="B470" s="1"/>
      <c r="C470" s="1"/>
      <c r="D470" s="1"/>
      <c r="E470" s="1"/>
      <c r="F470" s="1"/>
      <c r="G470" s="1"/>
      <c r="H470" s="1"/>
      <c r="I470" s="1"/>
      <c r="K470" s="1"/>
      <c r="L470" s="1"/>
      <c r="M470" s="1"/>
      <c r="N470" s="1"/>
      <c r="O470" s="1"/>
      <c r="P470" s="1"/>
      <c r="Q470" s="1"/>
      <c r="R470" s="1"/>
      <c r="S470" s="75"/>
      <c r="T470" s="23"/>
      <c r="U470" s="23"/>
      <c r="V470" s="8"/>
      <c r="W470" s="1"/>
      <c r="X470" s="1"/>
      <c r="Y470" s="1"/>
    </row>
    <row r="471" ht="15.75" customHeight="1">
      <c r="B471" s="1"/>
      <c r="C471" s="1"/>
      <c r="D471" s="1"/>
      <c r="E471" s="1"/>
      <c r="F471" s="1"/>
      <c r="G471" s="1"/>
      <c r="H471" s="1"/>
      <c r="I471" s="1"/>
      <c r="K471" s="1"/>
      <c r="L471" s="1"/>
      <c r="M471" s="1"/>
      <c r="N471" s="1"/>
      <c r="O471" s="1"/>
      <c r="P471" s="1"/>
      <c r="Q471" s="1"/>
      <c r="R471" s="1"/>
      <c r="S471" s="75"/>
      <c r="T471" s="23"/>
      <c r="U471" s="23"/>
      <c r="V471" s="8"/>
      <c r="W471" s="1"/>
      <c r="X471" s="1"/>
      <c r="Y471" s="1"/>
    </row>
    <row r="472" ht="15.75" customHeight="1">
      <c r="B472" s="1"/>
      <c r="C472" s="1"/>
      <c r="D472" s="1"/>
      <c r="E472" s="1"/>
      <c r="F472" s="1"/>
      <c r="G472" s="1"/>
      <c r="H472" s="1"/>
      <c r="I472" s="1"/>
      <c r="K472" s="1"/>
      <c r="L472" s="1"/>
      <c r="M472" s="1"/>
      <c r="N472" s="1"/>
      <c r="O472" s="1"/>
      <c r="P472" s="1"/>
      <c r="Q472" s="1"/>
      <c r="R472" s="1"/>
      <c r="S472" s="75"/>
      <c r="T472" s="23"/>
      <c r="U472" s="23"/>
      <c r="V472" s="8"/>
      <c r="W472" s="1"/>
      <c r="X472" s="1"/>
      <c r="Y472" s="1"/>
    </row>
    <row r="473" ht="15.75" customHeight="1">
      <c r="B473" s="1"/>
      <c r="C473" s="1"/>
      <c r="D473" s="1"/>
      <c r="E473" s="1"/>
      <c r="F473" s="1"/>
      <c r="G473" s="1"/>
      <c r="H473" s="1"/>
      <c r="I473" s="1"/>
      <c r="K473" s="1"/>
      <c r="L473" s="1"/>
      <c r="M473" s="1"/>
      <c r="N473" s="1"/>
      <c r="O473" s="1"/>
      <c r="P473" s="1"/>
      <c r="Q473" s="1"/>
      <c r="R473" s="1"/>
      <c r="S473" s="75"/>
      <c r="T473" s="23"/>
      <c r="U473" s="23"/>
      <c r="V473" s="8"/>
      <c r="W473" s="1"/>
      <c r="X473" s="1"/>
      <c r="Y473" s="1"/>
    </row>
    <row r="474" ht="15.75" customHeight="1">
      <c r="B474" s="1"/>
      <c r="C474" s="1"/>
      <c r="D474" s="1"/>
      <c r="E474" s="1"/>
      <c r="F474" s="1"/>
      <c r="G474" s="1"/>
      <c r="H474" s="1"/>
      <c r="I474" s="1"/>
      <c r="K474" s="1"/>
      <c r="L474" s="1"/>
      <c r="M474" s="1"/>
      <c r="N474" s="1"/>
      <c r="O474" s="1"/>
      <c r="P474" s="1"/>
      <c r="Q474" s="1"/>
      <c r="R474" s="1"/>
      <c r="S474" s="75"/>
      <c r="T474" s="23"/>
      <c r="U474" s="23"/>
      <c r="V474" s="8"/>
      <c r="W474" s="1"/>
      <c r="X474" s="1"/>
      <c r="Y474" s="1"/>
    </row>
    <row r="475" ht="15.75" customHeight="1">
      <c r="B475" s="1"/>
      <c r="C475" s="1"/>
      <c r="D475" s="1"/>
      <c r="E475" s="1"/>
      <c r="F475" s="1"/>
      <c r="G475" s="1"/>
      <c r="H475" s="1"/>
      <c r="I475" s="1"/>
      <c r="K475" s="1"/>
      <c r="L475" s="1"/>
      <c r="M475" s="1"/>
      <c r="N475" s="1"/>
      <c r="O475" s="1"/>
      <c r="P475" s="1"/>
      <c r="Q475" s="1"/>
      <c r="R475" s="1"/>
      <c r="S475" s="75"/>
      <c r="T475" s="23"/>
      <c r="U475" s="23"/>
      <c r="V475" s="8"/>
      <c r="W475" s="1"/>
      <c r="X475" s="1"/>
      <c r="Y475" s="1"/>
    </row>
    <row r="476" ht="15.75" customHeight="1">
      <c r="B476" s="1"/>
      <c r="C476" s="1"/>
      <c r="D476" s="1"/>
      <c r="E476" s="1"/>
      <c r="F476" s="1"/>
      <c r="G476" s="1"/>
      <c r="H476" s="1"/>
      <c r="I476" s="1"/>
      <c r="K476" s="1"/>
      <c r="L476" s="1"/>
      <c r="M476" s="1"/>
      <c r="N476" s="1"/>
      <c r="O476" s="1"/>
      <c r="P476" s="1"/>
      <c r="Q476" s="1"/>
      <c r="R476" s="1"/>
      <c r="S476" s="75"/>
      <c r="T476" s="23"/>
      <c r="U476" s="23"/>
      <c r="V476" s="8"/>
      <c r="W476" s="1"/>
      <c r="X476" s="1"/>
      <c r="Y476" s="1"/>
    </row>
    <row r="477" ht="15.75" customHeight="1">
      <c r="B477" s="1"/>
      <c r="C477" s="1"/>
      <c r="D477" s="1"/>
      <c r="E477" s="1"/>
      <c r="F477" s="1"/>
      <c r="G477" s="1"/>
      <c r="H477" s="1"/>
      <c r="I477" s="1"/>
      <c r="K477" s="1"/>
      <c r="L477" s="1"/>
      <c r="M477" s="1"/>
      <c r="N477" s="1"/>
      <c r="O477" s="1"/>
      <c r="P477" s="1"/>
      <c r="Q477" s="1"/>
      <c r="R477" s="1"/>
      <c r="S477" s="75"/>
      <c r="T477" s="23"/>
      <c r="U477" s="23"/>
      <c r="V477" s="8"/>
      <c r="W477" s="1"/>
      <c r="X477" s="1"/>
      <c r="Y477" s="1"/>
    </row>
    <row r="478" ht="15.75" customHeight="1">
      <c r="B478" s="1"/>
      <c r="C478" s="1"/>
      <c r="D478" s="1"/>
      <c r="E478" s="1"/>
      <c r="F478" s="1"/>
      <c r="G478" s="1"/>
      <c r="H478" s="1"/>
      <c r="I478" s="1"/>
      <c r="K478" s="1"/>
      <c r="L478" s="1"/>
      <c r="M478" s="1"/>
      <c r="N478" s="1"/>
      <c r="O478" s="1"/>
      <c r="P478" s="1"/>
      <c r="Q478" s="1"/>
      <c r="R478" s="1"/>
      <c r="S478" s="75"/>
      <c r="T478" s="23"/>
      <c r="U478" s="23"/>
      <c r="V478" s="8"/>
      <c r="W478" s="1"/>
      <c r="X478" s="1"/>
      <c r="Y478" s="1"/>
    </row>
    <row r="479" ht="15.75" customHeight="1">
      <c r="B479" s="1"/>
      <c r="C479" s="1"/>
      <c r="D479" s="1"/>
      <c r="E479" s="1"/>
      <c r="F479" s="1"/>
      <c r="G479" s="1"/>
      <c r="H479" s="1"/>
      <c r="I479" s="1"/>
      <c r="K479" s="1"/>
      <c r="L479" s="1"/>
      <c r="M479" s="1"/>
      <c r="N479" s="1"/>
      <c r="O479" s="1"/>
      <c r="P479" s="1"/>
      <c r="Q479" s="1"/>
      <c r="R479" s="1"/>
      <c r="S479" s="75"/>
      <c r="T479" s="23"/>
      <c r="U479" s="23"/>
      <c r="V479" s="8"/>
      <c r="W479" s="1"/>
      <c r="X479" s="1"/>
      <c r="Y479" s="1"/>
    </row>
    <row r="480" ht="15.75" customHeight="1">
      <c r="B480" s="1"/>
      <c r="C480" s="1"/>
      <c r="D480" s="1"/>
      <c r="E480" s="1"/>
      <c r="F480" s="1"/>
      <c r="G480" s="1"/>
      <c r="H480" s="1"/>
      <c r="I480" s="1"/>
      <c r="K480" s="1"/>
      <c r="L480" s="1"/>
      <c r="M480" s="1"/>
      <c r="N480" s="1"/>
      <c r="O480" s="1"/>
      <c r="P480" s="1"/>
      <c r="Q480" s="1"/>
      <c r="R480" s="1"/>
      <c r="S480" s="75"/>
      <c r="T480" s="23"/>
      <c r="U480" s="23"/>
      <c r="V480" s="8"/>
      <c r="W480" s="1"/>
      <c r="X480" s="1"/>
      <c r="Y480" s="1"/>
    </row>
    <row r="481" ht="15.75" customHeight="1">
      <c r="B481" s="1"/>
      <c r="C481" s="1"/>
      <c r="D481" s="1"/>
      <c r="E481" s="1"/>
      <c r="F481" s="1"/>
      <c r="G481" s="1"/>
      <c r="H481" s="1"/>
      <c r="I481" s="1"/>
      <c r="K481" s="1"/>
      <c r="L481" s="1"/>
      <c r="M481" s="1"/>
      <c r="N481" s="1"/>
      <c r="O481" s="1"/>
      <c r="P481" s="1"/>
      <c r="Q481" s="1"/>
      <c r="R481" s="1"/>
      <c r="S481" s="75"/>
      <c r="T481" s="23"/>
      <c r="U481" s="23"/>
      <c r="V481" s="8"/>
      <c r="W481" s="1"/>
      <c r="X481" s="1"/>
      <c r="Y481" s="1"/>
    </row>
    <row r="482" ht="15.75" customHeight="1">
      <c r="B482" s="1"/>
      <c r="C482" s="1"/>
      <c r="D482" s="1"/>
      <c r="E482" s="1"/>
      <c r="F482" s="1"/>
      <c r="G482" s="1"/>
      <c r="H482" s="1"/>
      <c r="I482" s="1"/>
      <c r="K482" s="1"/>
      <c r="L482" s="1"/>
      <c r="M482" s="1"/>
      <c r="N482" s="1"/>
      <c r="O482" s="1"/>
      <c r="P482" s="1"/>
      <c r="Q482" s="1"/>
      <c r="R482" s="1"/>
      <c r="S482" s="75"/>
      <c r="T482" s="23"/>
      <c r="U482" s="23"/>
      <c r="V482" s="8"/>
      <c r="W482" s="1"/>
      <c r="X482" s="1"/>
      <c r="Y482" s="1"/>
    </row>
    <row r="483" ht="15.75" customHeight="1">
      <c r="B483" s="1"/>
      <c r="C483" s="1"/>
      <c r="D483" s="1"/>
      <c r="E483" s="1"/>
      <c r="F483" s="1"/>
      <c r="G483" s="1"/>
      <c r="H483" s="1"/>
      <c r="I483" s="1"/>
      <c r="K483" s="1"/>
      <c r="L483" s="1"/>
      <c r="M483" s="1"/>
      <c r="N483" s="1"/>
      <c r="O483" s="1"/>
      <c r="P483" s="1"/>
      <c r="Q483" s="1"/>
      <c r="R483" s="1"/>
      <c r="S483" s="75"/>
      <c r="T483" s="23"/>
      <c r="U483" s="23"/>
      <c r="V483" s="8"/>
      <c r="W483" s="1"/>
      <c r="X483" s="1"/>
      <c r="Y483" s="1"/>
    </row>
    <row r="484" ht="15.75" customHeight="1">
      <c r="B484" s="1"/>
      <c r="C484" s="1"/>
      <c r="D484" s="1"/>
      <c r="E484" s="1"/>
      <c r="F484" s="1"/>
      <c r="G484" s="1"/>
      <c r="H484" s="1"/>
      <c r="I484" s="1"/>
      <c r="K484" s="1"/>
      <c r="L484" s="1"/>
      <c r="M484" s="1"/>
      <c r="N484" s="1"/>
      <c r="O484" s="1"/>
      <c r="P484" s="1"/>
      <c r="Q484" s="1"/>
      <c r="R484" s="1"/>
      <c r="S484" s="75"/>
      <c r="T484" s="23"/>
      <c r="U484" s="23"/>
      <c r="V484" s="8"/>
      <c r="W484" s="1"/>
      <c r="X484" s="1"/>
      <c r="Y484" s="1"/>
    </row>
    <row r="485" ht="15.75" customHeight="1">
      <c r="B485" s="1"/>
      <c r="C485" s="1"/>
      <c r="D485" s="1"/>
      <c r="E485" s="1"/>
      <c r="F485" s="1"/>
      <c r="G485" s="1"/>
      <c r="H485" s="1"/>
      <c r="I485" s="1"/>
      <c r="K485" s="1"/>
      <c r="L485" s="1"/>
      <c r="M485" s="1"/>
      <c r="N485" s="1"/>
      <c r="O485" s="1"/>
      <c r="P485" s="1"/>
      <c r="Q485" s="1"/>
      <c r="R485" s="1"/>
      <c r="S485" s="75"/>
      <c r="T485" s="23"/>
      <c r="U485" s="23"/>
      <c r="V485" s="8"/>
      <c r="W485" s="1"/>
      <c r="X485" s="1"/>
      <c r="Y485" s="1"/>
    </row>
    <row r="486" ht="15.75" customHeight="1">
      <c r="B486" s="1"/>
      <c r="C486" s="1"/>
      <c r="D486" s="1"/>
      <c r="E486" s="1"/>
      <c r="F486" s="1"/>
      <c r="G486" s="1"/>
      <c r="H486" s="1"/>
      <c r="I486" s="1"/>
      <c r="K486" s="1"/>
      <c r="L486" s="1"/>
      <c r="M486" s="1"/>
      <c r="N486" s="1"/>
      <c r="O486" s="1"/>
      <c r="P486" s="1"/>
      <c r="Q486" s="1"/>
      <c r="R486" s="1"/>
      <c r="S486" s="75"/>
      <c r="T486" s="23"/>
      <c r="U486" s="23"/>
      <c r="V486" s="8"/>
      <c r="W486" s="1"/>
      <c r="X486" s="1"/>
      <c r="Y486" s="1"/>
    </row>
    <row r="487" ht="15.75" customHeight="1">
      <c r="B487" s="1"/>
      <c r="C487" s="1"/>
      <c r="D487" s="1"/>
      <c r="E487" s="1"/>
      <c r="F487" s="1"/>
      <c r="G487" s="1"/>
      <c r="H487" s="1"/>
      <c r="I487" s="1"/>
      <c r="K487" s="1"/>
      <c r="L487" s="1"/>
      <c r="M487" s="1"/>
      <c r="N487" s="1"/>
      <c r="O487" s="1"/>
      <c r="P487" s="1"/>
      <c r="Q487" s="1"/>
      <c r="R487" s="1"/>
      <c r="S487" s="75"/>
      <c r="T487" s="23"/>
      <c r="U487" s="23"/>
      <c r="V487" s="8"/>
      <c r="W487" s="1"/>
      <c r="X487" s="1"/>
      <c r="Y487" s="1"/>
    </row>
    <row r="488" ht="15.75" customHeight="1">
      <c r="B488" s="1"/>
      <c r="C488" s="1"/>
      <c r="D488" s="1"/>
      <c r="E488" s="1"/>
      <c r="F488" s="1"/>
      <c r="G488" s="1"/>
      <c r="H488" s="1"/>
      <c r="I488" s="1"/>
      <c r="K488" s="1"/>
      <c r="L488" s="1"/>
      <c r="M488" s="1"/>
      <c r="N488" s="1"/>
      <c r="O488" s="1"/>
      <c r="P488" s="1"/>
      <c r="Q488" s="1"/>
      <c r="R488" s="1"/>
      <c r="S488" s="75"/>
      <c r="T488" s="23"/>
      <c r="U488" s="23"/>
      <c r="V488" s="8"/>
      <c r="W488" s="1"/>
      <c r="X488" s="1"/>
      <c r="Y488" s="1"/>
    </row>
    <row r="489" ht="15.75" customHeight="1">
      <c r="B489" s="1"/>
      <c r="C489" s="1"/>
      <c r="D489" s="1"/>
      <c r="E489" s="1"/>
      <c r="F489" s="1"/>
      <c r="G489" s="1"/>
      <c r="H489" s="1"/>
      <c r="I489" s="1"/>
      <c r="K489" s="1"/>
      <c r="L489" s="1"/>
      <c r="M489" s="1"/>
      <c r="N489" s="1"/>
      <c r="O489" s="1"/>
      <c r="P489" s="1"/>
      <c r="Q489" s="1"/>
      <c r="R489" s="1"/>
      <c r="S489" s="75"/>
      <c r="T489" s="23"/>
      <c r="U489" s="23"/>
      <c r="V489" s="8"/>
      <c r="W489" s="1"/>
      <c r="X489" s="1"/>
      <c r="Y489" s="1"/>
    </row>
    <row r="490" ht="15.75" customHeight="1">
      <c r="B490" s="1"/>
      <c r="C490" s="1"/>
      <c r="D490" s="1"/>
      <c r="E490" s="1"/>
      <c r="F490" s="1"/>
      <c r="G490" s="1"/>
      <c r="H490" s="1"/>
      <c r="I490" s="1"/>
      <c r="K490" s="1"/>
      <c r="L490" s="1"/>
      <c r="M490" s="1"/>
      <c r="N490" s="1"/>
      <c r="O490" s="1"/>
      <c r="P490" s="1"/>
      <c r="Q490" s="1"/>
      <c r="R490" s="1"/>
      <c r="S490" s="75"/>
      <c r="T490" s="23"/>
      <c r="U490" s="23"/>
      <c r="V490" s="8"/>
      <c r="W490" s="1"/>
      <c r="X490" s="1"/>
      <c r="Y490" s="1"/>
    </row>
    <row r="491" ht="15.75" customHeight="1">
      <c r="B491" s="1"/>
      <c r="C491" s="1"/>
      <c r="D491" s="1"/>
      <c r="E491" s="1"/>
      <c r="F491" s="1"/>
      <c r="G491" s="1"/>
      <c r="H491" s="1"/>
      <c r="I491" s="1"/>
      <c r="K491" s="1"/>
      <c r="L491" s="1"/>
      <c r="M491" s="1"/>
      <c r="N491" s="1"/>
      <c r="O491" s="1"/>
      <c r="P491" s="1"/>
      <c r="Q491" s="1"/>
      <c r="R491" s="1"/>
      <c r="S491" s="75"/>
      <c r="T491" s="23"/>
      <c r="U491" s="23"/>
      <c r="V491" s="8"/>
      <c r="W491" s="1"/>
      <c r="X491" s="1"/>
      <c r="Y491" s="1"/>
    </row>
    <row r="492" ht="15.75" customHeight="1">
      <c r="B492" s="1"/>
      <c r="C492" s="1"/>
      <c r="D492" s="1"/>
      <c r="E492" s="1"/>
      <c r="F492" s="1"/>
      <c r="G492" s="1"/>
      <c r="H492" s="1"/>
      <c r="I492" s="1"/>
      <c r="K492" s="1"/>
      <c r="L492" s="1"/>
      <c r="M492" s="1"/>
      <c r="N492" s="1"/>
      <c r="O492" s="1"/>
      <c r="P492" s="1"/>
      <c r="Q492" s="1"/>
      <c r="R492" s="1"/>
      <c r="S492" s="75"/>
      <c r="T492" s="23"/>
      <c r="U492" s="23"/>
      <c r="V492" s="8"/>
      <c r="W492" s="1"/>
      <c r="X492" s="1"/>
      <c r="Y492" s="1"/>
    </row>
    <row r="493" ht="15.75" customHeight="1">
      <c r="B493" s="1"/>
      <c r="C493" s="1"/>
      <c r="D493" s="1"/>
      <c r="E493" s="1"/>
      <c r="F493" s="1"/>
      <c r="G493" s="1"/>
      <c r="H493" s="1"/>
      <c r="I493" s="1"/>
      <c r="K493" s="1"/>
      <c r="L493" s="1"/>
      <c r="M493" s="1"/>
      <c r="N493" s="1"/>
      <c r="O493" s="1"/>
      <c r="P493" s="1"/>
      <c r="Q493" s="1"/>
      <c r="R493" s="1"/>
      <c r="S493" s="75"/>
      <c r="T493" s="23"/>
      <c r="U493" s="23"/>
      <c r="V493" s="8"/>
      <c r="W493" s="1"/>
      <c r="X493" s="1"/>
      <c r="Y493" s="1"/>
    </row>
    <row r="494" ht="15.75" customHeight="1">
      <c r="B494" s="1"/>
      <c r="C494" s="1"/>
      <c r="D494" s="1"/>
      <c r="E494" s="1"/>
      <c r="F494" s="1"/>
      <c r="G494" s="1"/>
      <c r="H494" s="1"/>
      <c r="I494" s="1"/>
      <c r="K494" s="1"/>
      <c r="L494" s="1"/>
      <c r="M494" s="1"/>
      <c r="N494" s="1"/>
      <c r="O494" s="1"/>
      <c r="P494" s="1"/>
      <c r="Q494" s="1"/>
      <c r="R494" s="1"/>
      <c r="S494" s="75"/>
      <c r="T494" s="23"/>
      <c r="U494" s="23"/>
      <c r="V494" s="8"/>
      <c r="W494" s="1"/>
      <c r="X494" s="1"/>
      <c r="Y494" s="1"/>
    </row>
    <row r="495" ht="15.75" customHeight="1">
      <c r="B495" s="1"/>
      <c r="C495" s="1"/>
      <c r="D495" s="1"/>
      <c r="E495" s="1"/>
      <c r="F495" s="1"/>
      <c r="G495" s="1"/>
      <c r="H495" s="1"/>
      <c r="I495" s="1"/>
      <c r="K495" s="1"/>
      <c r="L495" s="1"/>
      <c r="M495" s="1"/>
      <c r="N495" s="1"/>
      <c r="O495" s="1"/>
      <c r="P495" s="1"/>
      <c r="Q495" s="1"/>
      <c r="R495" s="1"/>
      <c r="S495" s="75"/>
      <c r="T495" s="23"/>
      <c r="U495" s="23"/>
      <c r="V495" s="8"/>
      <c r="W495" s="1"/>
      <c r="X495" s="1"/>
      <c r="Y495" s="1"/>
    </row>
    <row r="496" ht="15.75" customHeight="1">
      <c r="B496" s="1"/>
      <c r="C496" s="1"/>
      <c r="D496" s="1"/>
      <c r="E496" s="1"/>
      <c r="F496" s="1"/>
      <c r="G496" s="1"/>
      <c r="H496" s="1"/>
      <c r="I496" s="1"/>
      <c r="K496" s="1"/>
      <c r="L496" s="1"/>
      <c r="M496" s="1"/>
      <c r="N496" s="1"/>
      <c r="O496" s="1"/>
      <c r="P496" s="1"/>
      <c r="Q496" s="1"/>
      <c r="R496" s="1"/>
      <c r="S496" s="75"/>
      <c r="T496" s="23"/>
      <c r="U496" s="23"/>
      <c r="V496" s="8"/>
      <c r="W496" s="1"/>
      <c r="X496" s="1"/>
      <c r="Y496" s="1"/>
    </row>
    <row r="497" ht="15.75" customHeight="1">
      <c r="B497" s="1"/>
      <c r="C497" s="1"/>
      <c r="D497" s="1"/>
      <c r="E497" s="1"/>
      <c r="F497" s="1"/>
      <c r="G497" s="1"/>
      <c r="H497" s="1"/>
      <c r="I497" s="1"/>
      <c r="K497" s="1"/>
      <c r="L497" s="1"/>
      <c r="M497" s="1"/>
      <c r="N497" s="1"/>
      <c r="O497" s="1"/>
      <c r="P497" s="1"/>
      <c r="Q497" s="1"/>
      <c r="R497" s="1"/>
      <c r="S497" s="75"/>
      <c r="T497" s="23"/>
      <c r="U497" s="23"/>
      <c r="V497" s="8"/>
      <c r="W497" s="1"/>
      <c r="X497" s="1"/>
      <c r="Y497" s="1"/>
    </row>
    <row r="498" ht="15.75" customHeight="1">
      <c r="B498" s="1"/>
      <c r="C498" s="1"/>
      <c r="D498" s="1"/>
      <c r="E498" s="1"/>
      <c r="F498" s="1"/>
      <c r="G498" s="1"/>
      <c r="H498" s="1"/>
      <c r="I498" s="1"/>
      <c r="K498" s="1"/>
      <c r="L498" s="1"/>
      <c r="M498" s="1"/>
      <c r="N498" s="1"/>
      <c r="O498" s="1"/>
      <c r="P498" s="1"/>
      <c r="Q498" s="1"/>
      <c r="R498" s="1"/>
      <c r="S498" s="75"/>
      <c r="T498" s="23"/>
      <c r="U498" s="23"/>
      <c r="V498" s="8"/>
      <c r="W498" s="1"/>
      <c r="X498" s="1"/>
      <c r="Y498" s="1"/>
    </row>
    <row r="499" ht="15.75" customHeight="1">
      <c r="B499" s="1"/>
      <c r="C499" s="1"/>
      <c r="D499" s="1"/>
      <c r="E499" s="1"/>
      <c r="F499" s="1"/>
      <c r="G499" s="1"/>
      <c r="H499" s="1"/>
      <c r="I499" s="1"/>
      <c r="K499" s="1"/>
      <c r="L499" s="1"/>
      <c r="M499" s="1"/>
      <c r="N499" s="1"/>
      <c r="O499" s="1"/>
      <c r="P499" s="1"/>
      <c r="Q499" s="1"/>
      <c r="R499" s="1"/>
      <c r="S499" s="75"/>
      <c r="T499" s="23"/>
      <c r="U499" s="23"/>
      <c r="V499" s="8"/>
      <c r="W499" s="1"/>
      <c r="X499" s="1"/>
      <c r="Y499" s="1"/>
    </row>
    <row r="500" ht="15.75" customHeight="1">
      <c r="B500" s="1"/>
      <c r="C500" s="1"/>
      <c r="D500" s="1"/>
      <c r="E500" s="1"/>
      <c r="F500" s="1"/>
      <c r="G500" s="1"/>
      <c r="H500" s="1"/>
      <c r="I500" s="1"/>
      <c r="K500" s="1"/>
      <c r="L500" s="1"/>
      <c r="M500" s="1"/>
      <c r="N500" s="1"/>
      <c r="O500" s="1"/>
      <c r="P500" s="1"/>
      <c r="Q500" s="1"/>
      <c r="R500" s="1"/>
      <c r="S500" s="75"/>
      <c r="T500" s="23"/>
      <c r="U500" s="23"/>
      <c r="V500" s="8"/>
      <c r="W500" s="1"/>
      <c r="X500" s="1"/>
      <c r="Y500" s="1"/>
    </row>
    <row r="501" ht="15.75" customHeight="1">
      <c r="B501" s="1"/>
      <c r="C501" s="1"/>
      <c r="D501" s="1"/>
      <c r="E501" s="1"/>
      <c r="F501" s="1"/>
      <c r="G501" s="1"/>
      <c r="H501" s="1"/>
      <c r="I501" s="1"/>
      <c r="K501" s="1"/>
      <c r="L501" s="1"/>
      <c r="M501" s="1"/>
      <c r="N501" s="1"/>
      <c r="O501" s="1"/>
      <c r="P501" s="1"/>
      <c r="Q501" s="1"/>
      <c r="R501" s="1"/>
      <c r="S501" s="75"/>
      <c r="T501" s="23"/>
      <c r="U501" s="23"/>
      <c r="V501" s="8"/>
      <c r="W501" s="1"/>
      <c r="X501" s="1"/>
      <c r="Y501" s="1"/>
    </row>
    <row r="502" ht="15.75" customHeight="1">
      <c r="B502" s="1"/>
      <c r="C502" s="1"/>
      <c r="D502" s="1"/>
      <c r="E502" s="1"/>
      <c r="F502" s="1"/>
      <c r="G502" s="1"/>
      <c r="H502" s="1"/>
      <c r="I502" s="1"/>
      <c r="K502" s="1"/>
      <c r="L502" s="1"/>
      <c r="M502" s="1"/>
      <c r="N502" s="1"/>
      <c r="O502" s="1"/>
      <c r="P502" s="1"/>
      <c r="Q502" s="1"/>
      <c r="R502" s="1"/>
      <c r="S502" s="75"/>
      <c r="T502" s="23"/>
      <c r="U502" s="23"/>
      <c r="V502" s="8"/>
      <c r="W502" s="1"/>
      <c r="X502" s="1"/>
      <c r="Y502" s="1"/>
    </row>
    <row r="503" ht="15.75" customHeight="1">
      <c r="B503" s="1"/>
      <c r="C503" s="1"/>
      <c r="D503" s="1"/>
      <c r="E503" s="1"/>
      <c r="F503" s="1"/>
      <c r="G503" s="1"/>
      <c r="H503" s="1"/>
      <c r="I503" s="1"/>
      <c r="K503" s="1"/>
      <c r="L503" s="1"/>
      <c r="M503" s="1"/>
      <c r="N503" s="1"/>
      <c r="O503" s="1"/>
      <c r="P503" s="1"/>
      <c r="Q503" s="1"/>
      <c r="R503" s="1"/>
      <c r="S503" s="75"/>
      <c r="T503" s="23"/>
      <c r="U503" s="23"/>
      <c r="V503" s="8"/>
      <c r="W503" s="1"/>
      <c r="X503" s="1"/>
      <c r="Y503" s="1"/>
    </row>
    <row r="504" ht="15.75" customHeight="1">
      <c r="B504" s="1"/>
      <c r="C504" s="1"/>
      <c r="D504" s="1"/>
      <c r="E504" s="1"/>
      <c r="F504" s="1"/>
      <c r="G504" s="1"/>
      <c r="H504" s="1"/>
      <c r="I504" s="1"/>
      <c r="K504" s="1"/>
      <c r="L504" s="1"/>
      <c r="M504" s="1"/>
      <c r="N504" s="1"/>
      <c r="O504" s="1"/>
      <c r="P504" s="1"/>
      <c r="Q504" s="1"/>
      <c r="R504" s="1"/>
      <c r="S504" s="75"/>
      <c r="T504" s="23"/>
      <c r="U504" s="23"/>
      <c r="V504" s="8"/>
      <c r="W504" s="1"/>
      <c r="X504" s="1"/>
      <c r="Y504" s="1"/>
    </row>
    <row r="505" ht="15.75" customHeight="1">
      <c r="B505" s="1"/>
      <c r="C505" s="1"/>
      <c r="D505" s="1"/>
      <c r="E505" s="1"/>
      <c r="F505" s="1"/>
      <c r="G505" s="1"/>
      <c r="H505" s="1"/>
      <c r="I505" s="1"/>
      <c r="K505" s="1"/>
      <c r="L505" s="1"/>
      <c r="M505" s="1"/>
      <c r="N505" s="1"/>
      <c r="O505" s="1"/>
      <c r="P505" s="1"/>
      <c r="Q505" s="1"/>
      <c r="R505" s="1"/>
      <c r="S505" s="75"/>
      <c r="T505" s="23"/>
      <c r="U505" s="23"/>
      <c r="V505" s="8"/>
      <c r="W505" s="1"/>
      <c r="X505" s="1"/>
      <c r="Y505" s="1"/>
    </row>
    <row r="506" ht="15.75" customHeight="1">
      <c r="B506" s="1"/>
      <c r="C506" s="1"/>
      <c r="D506" s="1"/>
      <c r="E506" s="1"/>
      <c r="F506" s="1"/>
      <c r="G506" s="1"/>
      <c r="H506" s="1"/>
      <c r="I506" s="1"/>
      <c r="K506" s="1"/>
      <c r="L506" s="1"/>
      <c r="M506" s="1"/>
      <c r="N506" s="1"/>
      <c r="O506" s="1"/>
      <c r="P506" s="1"/>
      <c r="Q506" s="1"/>
      <c r="R506" s="1"/>
      <c r="S506" s="75"/>
      <c r="T506" s="23"/>
      <c r="U506" s="23"/>
      <c r="V506" s="8"/>
      <c r="W506" s="1"/>
      <c r="X506" s="1"/>
      <c r="Y506" s="1"/>
    </row>
    <row r="507" ht="15.75" customHeight="1">
      <c r="B507" s="1"/>
      <c r="C507" s="1"/>
      <c r="D507" s="1"/>
      <c r="E507" s="1"/>
      <c r="F507" s="1"/>
      <c r="G507" s="1"/>
      <c r="H507" s="1"/>
      <c r="I507" s="1"/>
      <c r="K507" s="1"/>
      <c r="L507" s="1"/>
      <c r="M507" s="1"/>
      <c r="N507" s="1"/>
      <c r="O507" s="1"/>
      <c r="P507" s="1"/>
      <c r="Q507" s="1"/>
      <c r="R507" s="1"/>
      <c r="S507" s="75"/>
      <c r="T507" s="23"/>
      <c r="U507" s="23"/>
      <c r="V507" s="8"/>
      <c r="W507" s="1"/>
      <c r="X507" s="1"/>
      <c r="Y507" s="1"/>
    </row>
    <row r="508" ht="15.75" customHeight="1">
      <c r="B508" s="1"/>
      <c r="C508" s="1"/>
      <c r="D508" s="1"/>
      <c r="E508" s="1"/>
      <c r="F508" s="1"/>
      <c r="G508" s="1"/>
      <c r="H508" s="1"/>
      <c r="I508" s="1"/>
      <c r="K508" s="1"/>
      <c r="L508" s="1"/>
      <c r="M508" s="1"/>
      <c r="N508" s="1"/>
      <c r="O508" s="1"/>
      <c r="P508" s="1"/>
      <c r="Q508" s="1"/>
      <c r="R508" s="1"/>
      <c r="S508" s="75"/>
      <c r="T508" s="23"/>
      <c r="U508" s="23"/>
      <c r="V508" s="8"/>
      <c r="W508" s="1"/>
      <c r="X508" s="1"/>
      <c r="Y508" s="1"/>
    </row>
    <row r="509" ht="15.75" customHeight="1">
      <c r="B509" s="1"/>
      <c r="C509" s="1"/>
      <c r="D509" s="1"/>
      <c r="E509" s="1"/>
      <c r="F509" s="1"/>
      <c r="G509" s="1"/>
      <c r="H509" s="1"/>
      <c r="I509" s="1"/>
      <c r="K509" s="1"/>
      <c r="L509" s="1"/>
      <c r="M509" s="1"/>
      <c r="N509" s="1"/>
      <c r="O509" s="1"/>
      <c r="P509" s="1"/>
      <c r="Q509" s="1"/>
      <c r="R509" s="1"/>
      <c r="S509" s="75"/>
      <c r="T509" s="23"/>
      <c r="U509" s="23"/>
      <c r="V509" s="8"/>
      <c r="W509" s="1"/>
      <c r="X509" s="1"/>
      <c r="Y509" s="1"/>
    </row>
    <row r="510" ht="15.75" customHeight="1">
      <c r="B510" s="1"/>
      <c r="C510" s="1"/>
      <c r="D510" s="1"/>
      <c r="E510" s="1"/>
      <c r="F510" s="1"/>
      <c r="G510" s="1"/>
      <c r="H510" s="1"/>
      <c r="I510" s="1"/>
      <c r="K510" s="1"/>
      <c r="L510" s="1"/>
      <c r="M510" s="1"/>
      <c r="N510" s="1"/>
      <c r="O510" s="1"/>
      <c r="P510" s="1"/>
      <c r="Q510" s="1"/>
      <c r="R510" s="1"/>
      <c r="S510" s="75"/>
      <c r="T510" s="23"/>
      <c r="U510" s="23"/>
      <c r="V510" s="8"/>
      <c r="W510" s="1"/>
      <c r="X510" s="1"/>
      <c r="Y510" s="1"/>
    </row>
    <row r="511" ht="15.75" customHeight="1">
      <c r="B511" s="1"/>
      <c r="C511" s="1"/>
      <c r="D511" s="1"/>
      <c r="E511" s="1"/>
      <c r="F511" s="1"/>
      <c r="G511" s="1"/>
      <c r="H511" s="1"/>
      <c r="I511" s="1"/>
      <c r="K511" s="1"/>
      <c r="L511" s="1"/>
      <c r="M511" s="1"/>
      <c r="N511" s="1"/>
      <c r="O511" s="1"/>
      <c r="P511" s="1"/>
      <c r="Q511" s="1"/>
      <c r="R511" s="1"/>
      <c r="S511" s="75"/>
      <c r="T511" s="23"/>
      <c r="U511" s="23"/>
      <c r="V511" s="8"/>
      <c r="W511" s="1"/>
      <c r="X511" s="1"/>
      <c r="Y511" s="1"/>
    </row>
    <row r="512" ht="15.75" customHeight="1">
      <c r="B512" s="1"/>
      <c r="C512" s="1"/>
      <c r="D512" s="1"/>
      <c r="E512" s="1"/>
      <c r="F512" s="1"/>
      <c r="G512" s="1"/>
      <c r="H512" s="1"/>
      <c r="I512" s="1"/>
      <c r="K512" s="1"/>
      <c r="L512" s="1"/>
      <c r="M512" s="1"/>
      <c r="N512" s="1"/>
      <c r="O512" s="1"/>
      <c r="P512" s="1"/>
      <c r="Q512" s="1"/>
      <c r="R512" s="1"/>
      <c r="S512" s="75"/>
      <c r="T512" s="23"/>
      <c r="U512" s="23"/>
      <c r="V512" s="8"/>
      <c r="W512" s="1"/>
      <c r="X512" s="1"/>
      <c r="Y512" s="1"/>
    </row>
    <row r="513" ht="15.75" customHeight="1">
      <c r="B513" s="1"/>
      <c r="C513" s="1"/>
      <c r="D513" s="1"/>
      <c r="E513" s="1"/>
      <c r="F513" s="1"/>
      <c r="G513" s="1"/>
      <c r="H513" s="1"/>
      <c r="I513" s="1"/>
      <c r="K513" s="1"/>
      <c r="L513" s="1"/>
      <c r="M513" s="1"/>
      <c r="N513" s="1"/>
      <c r="O513" s="1"/>
      <c r="P513" s="1"/>
      <c r="Q513" s="1"/>
      <c r="R513" s="1"/>
      <c r="S513" s="75"/>
      <c r="T513" s="23"/>
      <c r="U513" s="23"/>
      <c r="V513" s="8"/>
      <c r="W513" s="1"/>
      <c r="X513" s="1"/>
      <c r="Y513" s="1"/>
    </row>
    <row r="514" ht="15.75" customHeight="1">
      <c r="B514" s="1"/>
      <c r="C514" s="1"/>
      <c r="D514" s="1"/>
      <c r="E514" s="1"/>
      <c r="F514" s="1"/>
      <c r="G514" s="1"/>
      <c r="H514" s="1"/>
      <c r="I514" s="1"/>
      <c r="K514" s="1"/>
      <c r="L514" s="1"/>
      <c r="M514" s="1"/>
      <c r="N514" s="1"/>
      <c r="O514" s="1"/>
      <c r="P514" s="1"/>
      <c r="Q514" s="1"/>
      <c r="R514" s="1"/>
      <c r="S514" s="75"/>
      <c r="T514" s="23"/>
      <c r="U514" s="23"/>
      <c r="V514" s="8"/>
      <c r="W514" s="1"/>
      <c r="X514" s="1"/>
      <c r="Y514" s="1"/>
    </row>
    <row r="515" ht="15.75" customHeight="1">
      <c r="B515" s="1"/>
      <c r="C515" s="1"/>
      <c r="D515" s="1"/>
      <c r="E515" s="1"/>
      <c r="F515" s="1"/>
      <c r="G515" s="1"/>
      <c r="H515" s="1"/>
      <c r="I515" s="1"/>
      <c r="K515" s="1"/>
      <c r="L515" s="1"/>
      <c r="M515" s="1"/>
      <c r="N515" s="1"/>
      <c r="O515" s="1"/>
      <c r="P515" s="1"/>
      <c r="Q515" s="1"/>
      <c r="R515" s="1"/>
      <c r="S515" s="75"/>
      <c r="T515" s="23"/>
      <c r="U515" s="23"/>
      <c r="V515" s="8"/>
      <c r="W515" s="1"/>
      <c r="X515" s="1"/>
      <c r="Y515" s="1"/>
    </row>
    <row r="516" ht="15.75" customHeight="1">
      <c r="B516" s="1"/>
      <c r="C516" s="1"/>
      <c r="D516" s="1"/>
      <c r="E516" s="1"/>
      <c r="F516" s="1"/>
      <c r="G516" s="1"/>
      <c r="H516" s="1"/>
      <c r="I516" s="1"/>
      <c r="K516" s="1"/>
      <c r="L516" s="1"/>
      <c r="M516" s="1"/>
      <c r="N516" s="1"/>
      <c r="O516" s="1"/>
      <c r="P516" s="1"/>
      <c r="Q516" s="1"/>
      <c r="R516" s="1"/>
      <c r="S516" s="75"/>
      <c r="T516" s="23"/>
      <c r="U516" s="23"/>
      <c r="V516" s="8"/>
      <c r="W516" s="1"/>
      <c r="X516" s="1"/>
      <c r="Y516" s="1"/>
    </row>
    <row r="517" ht="15.75" customHeight="1">
      <c r="B517" s="1"/>
      <c r="C517" s="1"/>
      <c r="D517" s="1"/>
      <c r="E517" s="1"/>
      <c r="F517" s="1"/>
      <c r="G517" s="1"/>
      <c r="H517" s="1"/>
      <c r="I517" s="1"/>
      <c r="K517" s="1"/>
      <c r="L517" s="1"/>
      <c r="M517" s="1"/>
      <c r="N517" s="1"/>
      <c r="O517" s="1"/>
      <c r="P517" s="1"/>
      <c r="Q517" s="1"/>
      <c r="R517" s="1"/>
      <c r="S517" s="75"/>
      <c r="T517" s="23"/>
      <c r="U517" s="23"/>
      <c r="V517" s="8"/>
      <c r="W517" s="1"/>
      <c r="X517" s="1"/>
      <c r="Y517" s="1"/>
    </row>
    <row r="518" ht="15.75" customHeight="1">
      <c r="B518" s="1"/>
      <c r="C518" s="1"/>
      <c r="D518" s="1"/>
      <c r="E518" s="1"/>
      <c r="F518" s="1"/>
      <c r="G518" s="1"/>
      <c r="H518" s="1"/>
      <c r="I518" s="1"/>
      <c r="K518" s="1"/>
      <c r="L518" s="1"/>
      <c r="M518" s="1"/>
      <c r="N518" s="1"/>
      <c r="O518" s="1"/>
      <c r="P518" s="1"/>
      <c r="Q518" s="1"/>
      <c r="R518" s="1"/>
      <c r="S518" s="75"/>
      <c r="T518" s="23"/>
      <c r="U518" s="23"/>
      <c r="V518" s="8"/>
      <c r="W518" s="1"/>
      <c r="X518" s="1"/>
      <c r="Y518" s="1"/>
    </row>
    <row r="519" ht="15.75" customHeight="1">
      <c r="B519" s="1"/>
      <c r="C519" s="1"/>
      <c r="D519" s="1"/>
      <c r="E519" s="1"/>
      <c r="F519" s="1"/>
      <c r="G519" s="1"/>
      <c r="H519" s="1"/>
      <c r="I519" s="1"/>
      <c r="K519" s="1"/>
      <c r="L519" s="1"/>
      <c r="M519" s="1"/>
      <c r="N519" s="1"/>
      <c r="O519" s="1"/>
      <c r="P519" s="1"/>
      <c r="Q519" s="1"/>
      <c r="R519" s="1"/>
      <c r="S519" s="75"/>
      <c r="T519" s="23"/>
      <c r="U519" s="23"/>
      <c r="V519" s="8"/>
      <c r="W519" s="1"/>
      <c r="X519" s="1"/>
      <c r="Y519" s="1"/>
    </row>
    <row r="520" ht="15.75" customHeight="1">
      <c r="B520" s="1"/>
      <c r="C520" s="1"/>
      <c r="D520" s="1"/>
      <c r="E520" s="1"/>
      <c r="F520" s="1"/>
      <c r="G520" s="1"/>
      <c r="H520" s="1"/>
      <c r="I520" s="1"/>
      <c r="K520" s="1"/>
      <c r="L520" s="1"/>
      <c r="M520" s="1"/>
      <c r="N520" s="1"/>
      <c r="O520" s="1"/>
      <c r="P520" s="1"/>
      <c r="Q520" s="1"/>
      <c r="R520" s="1"/>
      <c r="S520" s="75"/>
      <c r="T520" s="23"/>
      <c r="U520" s="23"/>
      <c r="V520" s="8"/>
      <c r="W520" s="1"/>
      <c r="X520" s="1"/>
      <c r="Y520" s="1"/>
    </row>
    <row r="521" ht="15.75" customHeight="1">
      <c r="B521" s="1"/>
      <c r="C521" s="1"/>
      <c r="D521" s="1"/>
      <c r="E521" s="1"/>
      <c r="F521" s="1"/>
      <c r="G521" s="1"/>
      <c r="H521" s="1"/>
      <c r="I521" s="1"/>
      <c r="K521" s="1"/>
      <c r="L521" s="1"/>
      <c r="M521" s="1"/>
      <c r="N521" s="1"/>
      <c r="O521" s="1"/>
      <c r="P521" s="1"/>
      <c r="Q521" s="1"/>
      <c r="R521" s="1"/>
      <c r="S521" s="75"/>
      <c r="T521" s="23"/>
      <c r="U521" s="23"/>
      <c r="V521" s="8"/>
      <c r="W521" s="1"/>
      <c r="X521" s="1"/>
      <c r="Y521" s="1"/>
    </row>
    <row r="522" ht="15.75" customHeight="1">
      <c r="B522" s="1"/>
      <c r="C522" s="1"/>
      <c r="D522" s="1"/>
      <c r="E522" s="1"/>
      <c r="F522" s="1"/>
      <c r="G522" s="1"/>
      <c r="H522" s="1"/>
      <c r="I522" s="1"/>
      <c r="K522" s="1"/>
      <c r="L522" s="1"/>
      <c r="M522" s="1"/>
      <c r="N522" s="1"/>
      <c r="O522" s="1"/>
      <c r="P522" s="1"/>
      <c r="Q522" s="1"/>
      <c r="R522" s="1"/>
      <c r="S522" s="75"/>
      <c r="T522" s="23"/>
      <c r="U522" s="23"/>
      <c r="V522" s="8"/>
      <c r="W522" s="1"/>
      <c r="X522" s="1"/>
      <c r="Y522" s="1"/>
    </row>
    <row r="523" ht="15.75" customHeight="1">
      <c r="B523" s="1"/>
      <c r="C523" s="1"/>
      <c r="D523" s="1"/>
      <c r="E523" s="1"/>
      <c r="F523" s="1"/>
      <c r="G523" s="1"/>
      <c r="H523" s="1"/>
      <c r="I523" s="1"/>
      <c r="K523" s="1"/>
      <c r="L523" s="1"/>
      <c r="M523" s="1"/>
      <c r="N523" s="1"/>
      <c r="O523" s="1"/>
      <c r="P523" s="1"/>
      <c r="Q523" s="1"/>
      <c r="R523" s="1"/>
      <c r="S523" s="75"/>
      <c r="T523" s="23"/>
      <c r="U523" s="23"/>
      <c r="V523" s="8"/>
      <c r="W523" s="1"/>
      <c r="X523" s="1"/>
      <c r="Y523" s="1"/>
    </row>
    <row r="524" ht="15.75" customHeight="1">
      <c r="B524" s="1"/>
      <c r="C524" s="1"/>
      <c r="D524" s="1"/>
      <c r="E524" s="1"/>
      <c r="F524" s="1"/>
      <c r="G524" s="1"/>
      <c r="H524" s="1"/>
      <c r="I524" s="1"/>
      <c r="K524" s="1"/>
      <c r="L524" s="1"/>
      <c r="M524" s="1"/>
      <c r="N524" s="1"/>
      <c r="O524" s="1"/>
      <c r="P524" s="1"/>
      <c r="Q524" s="1"/>
      <c r="R524" s="1"/>
      <c r="S524" s="75"/>
      <c r="T524" s="23"/>
      <c r="U524" s="23"/>
      <c r="V524" s="8"/>
      <c r="W524" s="1"/>
      <c r="X524" s="1"/>
      <c r="Y524" s="1"/>
    </row>
    <row r="525" ht="15.75" customHeight="1">
      <c r="B525" s="1"/>
      <c r="C525" s="1"/>
      <c r="D525" s="1"/>
      <c r="E525" s="1"/>
      <c r="F525" s="1"/>
      <c r="G525" s="1"/>
      <c r="H525" s="1"/>
      <c r="I525" s="1"/>
      <c r="K525" s="1"/>
      <c r="L525" s="1"/>
      <c r="M525" s="1"/>
      <c r="N525" s="1"/>
      <c r="O525" s="1"/>
      <c r="P525" s="1"/>
      <c r="Q525" s="1"/>
      <c r="R525" s="1"/>
      <c r="S525" s="75"/>
      <c r="T525" s="23"/>
      <c r="U525" s="23"/>
      <c r="V525" s="8"/>
      <c r="W525" s="1"/>
      <c r="X525" s="1"/>
      <c r="Y525" s="1"/>
    </row>
    <row r="526" ht="15.75" customHeight="1">
      <c r="B526" s="1"/>
      <c r="C526" s="1"/>
      <c r="D526" s="1"/>
      <c r="E526" s="1"/>
      <c r="F526" s="1"/>
      <c r="G526" s="1"/>
      <c r="H526" s="1"/>
      <c r="I526" s="1"/>
      <c r="K526" s="1"/>
      <c r="L526" s="1"/>
      <c r="M526" s="1"/>
      <c r="N526" s="1"/>
      <c r="O526" s="1"/>
      <c r="P526" s="1"/>
      <c r="Q526" s="1"/>
      <c r="R526" s="1"/>
      <c r="S526" s="75"/>
      <c r="T526" s="23"/>
      <c r="U526" s="23"/>
      <c r="V526" s="8"/>
      <c r="W526" s="1"/>
      <c r="X526" s="1"/>
      <c r="Y526" s="1"/>
    </row>
    <row r="527" ht="15.75" customHeight="1">
      <c r="B527" s="1"/>
      <c r="C527" s="1"/>
      <c r="D527" s="1"/>
      <c r="E527" s="1"/>
      <c r="F527" s="1"/>
      <c r="G527" s="1"/>
      <c r="H527" s="1"/>
      <c r="I527" s="1"/>
      <c r="K527" s="1"/>
      <c r="L527" s="1"/>
      <c r="M527" s="1"/>
      <c r="N527" s="1"/>
      <c r="O527" s="1"/>
      <c r="P527" s="1"/>
      <c r="Q527" s="1"/>
      <c r="R527" s="1"/>
      <c r="S527" s="75"/>
      <c r="T527" s="23"/>
      <c r="U527" s="23"/>
      <c r="V527" s="8"/>
      <c r="W527" s="1"/>
      <c r="X527" s="1"/>
      <c r="Y527" s="1"/>
    </row>
    <row r="528" ht="15.75" customHeight="1">
      <c r="B528" s="1"/>
      <c r="C528" s="1"/>
      <c r="D528" s="1"/>
      <c r="E528" s="1"/>
      <c r="F528" s="1"/>
      <c r="G528" s="1"/>
      <c r="H528" s="1"/>
      <c r="I528" s="1"/>
      <c r="K528" s="1"/>
      <c r="L528" s="1"/>
      <c r="M528" s="1"/>
      <c r="N528" s="1"/>
      <c r="O528" s="1"/>
      <c r="P528" s="1"/>
      <c r="Q528" s="1"/>
      <c r="R528" s="1"/>
      <c r="S528" s="75"/>
      <c r="T528" s="23"/>
      <c r="U528" s="23"/>
      <c r="V528" s="8"/>
      <c r="W528" s="1"/>
      <c r="X528" s="1"/>
      <c r="Y528" s="1"/>
    </row>
    <row r="529" ht="15.75" customHeight="1">
      <c r="B529" s="1"/>
      <c r="C529" s="1"/>
      <c r="D529" s="1"/>
      <c r="E529" s="1"/>
      <c r="F529" s="1"/>
      <c r="G529" s="1"/>
      <c r="H529" s="1"/>
      <c r="I529" s="1"/>
      <c r="K529" s="1"/>
      <c r="L529" s="1"/>
      <c r="M529" s="1"/>
      <c r="N529" s="1"/>
      <c r="O529" s="1"/>
      <c r="P529" s="1"/>
      <c r="Q529" s="1"/>
      <c r="R529" s="1"/>
      <c r="S529" s="75"/>
      <c r="T529" s="23"/>
      <c r="U529" s="23"/>
      <c r="V529" s="8"/>
      <c r="W529" s="1"/>
      <c r="X529" s="1"/>
      <c r="Y529" s="1"/>
    </row>
    <row r="530" ht="15.75" customHeight="1">
      <c r="B530" s="1"/>
      <c r="C530" s="1"/>
      <c r="D530" s="1"/>
      <c r="E530" s="1"/>
      <c r="F530" s="1"/>
      <c r="G530" s="1"/>
      <c r="H530" s="1"/>
      <c r="I530" s="1"/>
      <c r="K530" s="1"/>
      <c r="L530" s="1"/>
      <c r="M530" s="1"/>
      <c r="N530" s="1"/>
      <c r="O530" s="1"/>
      <c r="P530" s="1"/>
      <c r="Q530" s="1"/>
      <c r="R530" s="1"/>
      <c r="S530" s="75"/>
      <c r="T530" s="23"/>
      <c r="U530" s="23"/>
      <c r="V530" s="8"/>
      <c r="W530" s="1"/>
      <c r="X530" s="1"/>
      <c r="Y530" s="1"/>
    </row>
    <row r="531" ht="15.75" customHeight="1">
      <c r="B531" s="1"/>
      <c r="C531" s="1"/>
      <c r="D531" s="1"/>
      <c r="E531" s="1"/>
      <c r="F531" s="1"/>
      <c r="G531" s="1"/>
      <c r="H531" s="1"/>
      <c r="I531" s="1"/>
      <c r="K531" s="1"/>
      <c r="L531" s="1"/>
      <c r="M531" s="1"/>
      <c r="N531" s="1"/>
      <c r="O531" s="1"/>
      <c r="P531" s="1"/>
      <c r="Q531" s="1"/>
      <c r="R531" s="1"/>
      <c r="S531" s="75"/>
      <c r="T531" s="23"/>
      <c r="U531" s="23"/>
      <c r="V531" s="8"/>
      <c r="W531" s="1"/>
      <c r="X531" s="1"/>
      <c r="Y531" s="1"/>
    </row>
    <row r="532" ht="15.75" customHeight="1">
      <c r="B532" s="1"/>
      <c r="C532" s="1"/>
      <c r="D532" s="1"/>
      <c r="E532" s="1"/>
      <c r="F532" s="1"/>
      <c r="G532" s="1"/>
      <c r="H532" s="1"/>
      <c r="I532" s="1"/>
      <c r="K532" s="1"/>
      <c r="L532" s="1"/>
      <c r="M532" s="1"/>
      <c r="N532" s="1"/>
      <c r="O532" s="1"/>
      <c r="P532" s="1"/>
      <c r="Q532" s="1"/>
      <c r="R532" s="1"/>
      <c r="S532" s="75"/>
      <c r="T532" s="23"/>
      <c r="U532" s="23"/>
      <c r="V532" s="8"/>
      <c r="W532" s="1"/>
      <c r="X532" s="1"/>
      <c r="Y532" s="1"/>
    </row>
    <row r="533" ht="15.75" customHeight="1">
      <c r="B533" s="1"/>
      <c r="C533" s="1"/>
      <c r="D533" s="1"/>
      <c r="E533" s="1"/>
      <c r="F533" s="1"/>
      <c r="G533" s="1"/>
      <c r="H533" s="1"/>
      <c r="I533" s="1"/>
      <c r="K533" s="1"/>
      <c r="L533" s="1"/>
      <c r="M533" s="1"/>
      <c r="N533" s="1"/>
      <c r="O533" s="1"/>
      <c r="P533" s="1"/>
      <c r="Q533" s="1"/>
      <c r="R533" s="1"/>
      <c r="S533" s="75"/>
      <c r="T533" s="23"/>
      <c r="U533" s="23"/>
      <c r="V533" s="8"/>
      <c r="W533" s="1"/>
      <c r="X533" s="1"/>
      <c r="Y533" s="1"/>
    </row>
    <row r="534" ht="15.75" customHeight="1">
      <c r="B534" s="1"/>
      <c r="C534" s="1"/>
      <c r="D534" s="1"/>
      <c r="E534" s="1"/>
      <c r="F534" s="1"/>
      <c r="G534" s="1"/>
      <c r="H534" s="1"/>
      <c r="I534" s="1"/>
      <c r="K534" s="1"/>
      <c r="L534" s="1"/>
      <c r="M534" s="1"/>
      <c r="N534" s="1"/>
      <c r="O534" s="1"/>
      <c r="P534" s="1"/>
      <c r="Q534" s="1"/>
      <c r="R534" s="1"/>
      <c r="S534" s="75"/>
      <c r="T534" s="23"/>
      <c r="U534" s="23"/>
      <c r="V534" s="8"/>
      <c r="W534" s="1"/>
      <c r="X534" s="1"/>
      <c r="Y534" s="1"/>
    </row>
    <row r="535" ht="15.75" customHeight="1">
      <c r="B535" s="1"/>
      <c r="C535" s="1"/>
      <c r="D535" s="1"/>
      <c r="E535" s="1"/>
      <c r="F535" s="1"/>
      <c r="G535" s="1"/>
      <c r="H535" s="1"/>
      <c r="I535" s="1"/>
      <c r="K535" s="1"/>
      <c r="L535" s="1"/>
      <c r="M535" s="1"/>
      <c r="N535" s="1"/>
      <c r="O535" s="1"/>
      <c r="P535" s="1"/>
      <c r="Q535" s="1"/>
      <c r="R535" s="1"/>
      <c r="S535" s="75"/>
      <c r="T535" s="23"/>
      <c r="U535" s="23"/>
      <c r="V535" s="8"/>
      <c r="W535" s="1"/>
      <c r="X535" s="1"/>
      <c r="Y535" s="1"/>
    </row>
    <row r="536" ht="15.75" customHeight="1">
      <c r="B536" s="1"/>
      <c r="C536" s="1"/>
      <c r="D536" s="1"/>
      <c r="E536" s="1"/>
      <c r="F536" s="1"/>
      <c r="G536" s="1"/>
      <c r="H536" s="1"/>
      <c r="I536" s="1"/>
      <c r="K536" s="1"/>
      <c r="L536" s="1"/>
      <c r="M536" s="1"/>
      <c r="N536" s="1"/>
      <c r="O536" s="1"/>
      <c r="P536" s="1"/>
      <c r="Q536" s="1"/>
      <c r="R536" s="1"/>
      <c r="S536" s="75"/>
      <c r="T536" s="23"/>
      <c r="U536" s="23"/>
      <c r="V536" s="8"/>
      <c r="W536" s="1"/>
      <c r="X536" s="1"/>
      <c r="Y536" s="1"/>
    </row>
    <row r="537" ht="15.75" customHeight="1">
      <c r="B537" s="1"/>
      <c r="C537" s="1"/>
      <c r="D537" s="1"/>
      <c r="E537" s="1"/>
      <c r="F537" s="1"/>
      <c r="G537" s="1"/>
      <c r="H537" s="1"/>
      <c r="I537" s="1"/>
      <c r="K537" s="1"/>
      <c r="L537" s="1"/>
      <c r="M537" s="1"/>
      <c r="N537" s="1"/>
      <c r="O537" s="1"/>
      <c r="P537" s="1"/>
      <c r="Q537" s="1"/>
      <c r="R537" s="1"/>
      <c r="S537" s="75"/>
      <c r="T537" s="23"/>
      <c r="U537" s="23"/>
      <c r="V537" s="8"/>
      <c r="W537" s="1"/>
      <c r="X537" s="1"/>
      <c r="Y537" s="1"/>
    </row>
    <row r="538" ht="15.75" customHeight="1">
      <c r="B538" s="1"/>
      <c r="C538" s="1"/>
      <c r="D538" s="1"/>
      <c r="E538" s="1"/>
      <c r="F538" s="1"/>
      <c r="G538" s="1"/>
      <c r="H538" s="1"/>
      <c r="I538" s="1"/>
      <c r="K538" s="1"/>
      <c r="L538" s="1"/>
      <c r="M538" s="1"/>
      <c r="N538" s="1"/>
      <c r="O538" s="1"/>
      <c r="P538" s="1"/>
      <c r="Q538" s="1"/>
      <c r="R538" s="1"/>
      <c r="S538" s="75"/>
      <c r="T538" s="23"/>
      <c r="U538" s="23"/>
      <c r="V538" s="8"/>
      <c r="W538" s="1"/>
      <c r="X538" s="1"/>
      <c r="Y538" s="1"/>
    </row>
    <row r="539" ht="15.75" customHeight="1">
      <c r="B539" s="1"/>
      <c r="C539" s="1"/>
      <c r="D539" s="1"/>
      <c r="E539" s="1"/>
      <c r="F539" s="1"/>
      <c r="G539" s="1"/>
      <c r="H539" s="1"/>
      <c r="I539" s="1"/>
      <c r="K539" s="1"/>
      <c r="L539" s="1"/>
      <c r="M539" s="1"/>
      <c r="N539" s="1"/>
      <c r="O539" s="1"/>
      <c r="P539" s="1"/>
      <c r="Q539" s="1"/>
      <c r="R539" s="1"/>
      <c r="S539" s="75"/>
      <c r="T539" s="23"/>
      <c r="U539" s="23"/>
      <c r="V539" s="8"/>
      <c r="W539" s="1"/>
      <c r="X539" s="1"/>
      <c r="Y539" s="1"/>
    </row>
    <row r="540" ht="15.75" customHeight="1">
      <c r="B540" s="1"/>
      <c r="C540" s="1"/>
      <c r="D540" s="1"/>
      <c r="E540" s="1"/>
      <c r="F540" s="1"/>
      <c r="G540" s="1"/>
      <c r="H540" s="1"/>
      <c r="I540" s="1"/>
      <c r="K540" s="1"/>
      <c r="L540" s="1"/>
      <c r="M540" s="1"/>
      <c r="N540" s="1"/>
      <c r="O540" s="1"/>
      <c r="P540" s="1"/>
      <c r="Q540" s="1"/>
      <c r="R540" s="1"/>
      <c r="S540" s="75"/>
      <c r="T540" s="23"/>
      <c r="U540" s="23"/>
      <c r="V540" s="8"/>
      <c r="W540" s="1"/>
      <c r="X540" s="1"/>
      <c r="Y540" s="1"/>
    </row>
    <row r="541" ht="15.75" customHeight="1">
      <c r="B541" s="1"/>
      <c r="C541" s="1"/>
      <c r="D541" s="1"/>
      <c r="E541" s="1"/>
      <c r="F541" s="1"/>
      <c r="G541" s="1"/>
      <c r="H541" s="1"/>
      <c r="I541" s="1"/>
      <c r="K541" s="1"/>
      <c r="L541" s="1"/>
      <c r="M541" s="1"/>
      <c r="N541" s="1"/>
      <c r="O541" s="1"/>
      <c r="P541" s="1"/>
      <c r="Q541" s="1"/>
      <c r="R541" s="1"/>
      <c r="S541" s="75"/>
      <c r="T541" s="23"/>
      <c r="U541" s="23"/>
      <c r="V541" s="8"/>
      <c r="W541" s="1"/>
      <c r="X541" s="1"/>
      <c r="Y541" s="1"/>
    </row>
    <row r="542" ht="15.75" customHeight="1">
      <c r="B542" s="1"/>
      <c r="C542" s="1"/>
      <c r="D542" s="1"/>
      <c r="E542" s="1"/>
      <c r="F542" s="1"/>
      <c r="G542" s="1"/>
      <c r="H542" s="1"/>
      <c r="I542" s="1"/>
      <c r="K542" s="1"/>
      <c r="L542" s="1"/>
      <c r="M542" s="1"/>
      <c r="N542" s="1"/>
      <c r="O542" s="1"/>
      <c r="P542" s="1"/>
      <c r="Q542" s="1"/>
      <c r="R542" s="1"/>
      <c r="S542" s="75"/>
      <c r="T542" s="23"/>
      <c r="U542" s="23"/>
      <c r="V542" s="8"/>
      <c r="W542" s="1"/>
      <c r="X542" s="1"/>
      <c r="Y542" s="1"/>
    </row>
    <row r="543" ht="15.75" customHeight="1">
      <c r="B543" s="1"/>
      <c r="C543" s="1"/>
      <c r="D543" s="1"/>
      <c r="E543" s="1"/>
      <c r="F543" s="1"/>
      <c r="G543" s="1"/>
      <c r="H543" s="1"/>
      <c r="I543" s="1"/>
      <c r="K543" s="1"/>
      <c r="L543" s="1"/>
      <c r="M543" s="1"/>
      <c r="N543" s="1"/>
      <c r="O543" s="1"/>
      <c r="P543" s="1"/>
      <c r="Q543" s="1"/>
      <c r="R543" s="1"/>
      <c r="S543" s="75"/>
      <c r="T543" s="23"/>
      <c r="U543" s="23"/>
      <c r="V543" s="8"/>
      <c r="W543" s="1"/>
      <c r="X543" s="1"/>
      <c r="Y543" s="1"/>
    </row>
    <row r="544" ht="15.75" customHeight="1">
      <c r="B544" s="1"/>
      <c r="C544" s="1"/>
      <c r="D544" s="1"/>
      <c r="E544" s="1"/>
      <c r="F544" s="1"/>
      <c r="G544" s="1"/>
      <c r="H544" s="1"/>
      <c r="I544" s="1"/>
      <c r="K544" s="1"/>
      <c r="L544" s="1"/>
      <c r="M544" s="1"/>
      <c r="N544" s="1"/>
      <c r="O544" s="1"/>
      <c r="P544" s="1"/>
      <c r="Q544" s="1"/>
      <c r="R544" s="1"/>
      <c r="S544" s="75"/>
      <c r="T544" s="23"/>
      <c r="U544" s="23"/>
      <c r="V544" s="8"/>
      <c r="W544" s="1"/>
      <c r="X544" s="1"/>
      <c r="Y544" s="1"/>
    </row>
    <row r="545" ht="15.75" customHeight="1">
      <c r="B545" s="1"/>
      <c r="C545" s="1"/>
      <c r="D545" s="1"/>
      <c r="E545" s="1"/>
      <c r="F545" s="1"/>
      <c r="G545" s="1"/>
      <c r="H545" s="1"/>
      <c r="I545" s="1"/>
      <c r="K545" s="1"/>
      <c r="L545" s="1"/>
      <c r="M545" s="1"/>
      <c r="N545" s="1"/>
      <c r="O545" s="1"/>
      <c r="P545" s="1"/>
      <c r="Q545" s="1"/>
      <c r="R545" s="1"/>
      <c r="S545" s="75"/>
      <c r="T545" s="23"/>
      <c r="U545" s="23"/>
      <c r="V545" s="8"/>
      <c r="W545" s="1"/>
      <c r="X545" s="1"/>
      <c r="Y545" s="1"/>
    </row>
    <row r="546" ht="15.75" customHeight="1">
      <c r="B546" s="1"/>
      <c r="C546" s="1"/>
      <c r="D546" s="1"/>
      <c r="E546" s="1"/>
      <c r="F546" s="1"/>
      <c r="G546" s="1"/>
      <c r="H546" s="1"/>
      <c r="I546" s="1"/>
      <c r="K546" s="1"/>
      <c r="L546" s="1"/>
      <c r="M546" s="1"/>
      <c r="N546" s="1"/>
      <c r="O546" s="1"/>
      <c r="P546" s="1"/>
      <c r="Q546" s="1"/>
      <c r="R546" s="1"/>
      <c r="S546" s="75"/>
      <c r="T546" s="23"/>
      <c r="U546" s="23"/>
      <c r="V546" s="8"/>
      <c r="W546" s="1"/>
      <c r="X546" s="1"/>
      <c r="Y546" s="1"/>
    </row>
    <row r="547" ht="15.75" customHeight="1">
      <c r="B547" s="1"/>
      <c r="C547" s="1"/>
      <c r="D547" s="1"/>
      <c r="E547" s="1"/>
      <c r="F547" s="1"/>
      <c r="G547" s="1"/>
      <c r="H547" s="1"/>
      <c r="I547" s="1"/>
      <c r="K547" s="1"/>
      <c r="L547" s="1"/>
      <c r="M547" s="1"/>
      <c r="N547" s="1"/>
      <c r="O547" s="1"/>
      <c r="P547" s="1"/>
      <c r="Q547" s="1"/>
      <c r="R547" s="1"/>
      <c r="S547" s="75"/>
      <c r="T547" s="23"/>
      <c r="U547" s="23"/>
      <c r="V547" s="8"/>
      <c r="W547" s="1"/>
      <c r="X547" s="1"/>
      <c r="Y547" s="1"/>
    </row>
    <row r="548" ht="15.75" customHeight="1">
      <c r="B548" s="1"/>
      <c r="C548" s="1"/>
      <c r="D548" s="1"/>
      <c r="E548" s="1"/>
      <c r="F548" s="1"/>
      <c r="G548" s="1"/>
      <c r="H548" s="1"/>
      <c r="I548" s="1"/>
      <c r="K548" s="1"/>
      <c r="L548" s="1"/>
      <c r="M548" s="1"/>
      <c r="N548" s="1"/>
      <c r="O548" s="1"/>
      <c r="P548" s="1"/>
      <c r="Q548" s="1"/>
      <c r="R548" s="1"/>
      <c r="S548" s="75"/>
      <c r="T548" s="23"/>
      <c r="U548" s="23"/>
      <c r="V548" s="8"/>
      <c r="W548" s="1"/>
      <c r="X548" s="1"/>
      <c r="Y548" s="1"/>
    </row>
    <row r="549" ht="15.75" customHeight="1">
      <c r="B549" s="1"/>
      <c r="C549" s="1"/>
      <c r="D549" s="1"/>
      <c r="E549" s="1"/>
      <c r="F549" s="1"/>
      <c r="G549" s="1"/>
      <c r="H549" s="1"/>
      <c r="I549" s="1"/>
      <c r="K549" s="1"/>
      <c r="L549" s="1"/>
      <c r="M549" s="1"/>
      <c r="N549" s="1"/>
      <c r="O549" s="1"/>
      <c r="P549" s="1"/>
      <c r="Q549" s="1"/>
      <c r="R549" s="1"/>
      <c r="S549" s="75"/>
      <c r="T549" s="23"/>
      <c r="U549" s="23"/>
      <c r="V549" s="8"/>
      <c r="W549" s="1"/>
      <c r="X549" s="1"/>
      <c r="Y549" s="1"/>
    </row>
    <row r="550" ht="15.75" customHeight="1">
      <c r="B550" s="1"/>
      <c r="C550" s="1"/>
      <c r="D550" s="1"/>
      <c r="E550" s="1"/>
      <c r="F550" s="1"/>
      <c r="G550" s="1"/>
      <c r="H550" s="1"/>
      <c r="I550" s="1"/>
      <c r="K550" s="1"/>
      <c r="L550" s="1"/>
      <c r="M550" s="1"/>
      <c r="N550" s="1"/>
      <c r="O550" s="1"/>
      <c r="P550" s="1"/>
      <c r="Q550" s="1"/>
      <c r="R550" s="1"/>
      <c r="S550" s="75"/>
      <c r="T550" s="23"/>
      <c r="U550" s="23"/>
      <c r="V550" s="8"/>
      <c r="W550" s="1"/>
      <c r="X550" s="1"/>
      <c r="Y550" s="1"/>
    </row>
    <row r="551" ht="15.75" customHeight="1">
      <c r="B551" s="1"/>
      <c r="C551" s="1"/>
      <c r="D551" s="1"/>
      <c r="E551" s="1"/>
      <c r="F551" s="1"/>
      <c r="G551" s="1"/>
      <c r="H551" s="1"/>
      <c r="I551" s="1"/>
      <c r="K551" s="1"/>
      <c r="L551" s="1"/>
      <c r="M551" s="1"/>
      <c r="N551" s="1"/>
      <c r="O551" s="1"/>
      <c r="P551" s="1"/>
      <c r="Q551" s="1"/>
      <c r="R551" s="1"/>
      <c r="S551" s="75"/>
      <c r="T551" s="23"/>
      <c r="U551" s="23"/>
      <c r="V551" s="8"/>
      <c r="W551" s="1"/>
      <c r="X551" s="1"/>
      <c r="Y551" s="1"/>
    </row>
    <row r="552" ht="15.75" customHeight="1">
      <c r="B552" s="1"/>
      <c r="C552" s="1"/>
      <c r="D552" s="1"/>
      <c r="E552" s="1"/>
      <c r="F552" s="1"/>
      <c r="G552" s="1"/>
      <c r="H552" s="1"/>
      <c r="I552" s="1"/>
      <c r="K552" s="1"/>
      <c r="L552" s="1"/>
      <c r="M552" s="1"/>
      <c r="N552" s="1"/>
      <c r="O552" s="1"/>
      <c r="P552" s="1"/>
      <c r="Q552" s="1"/>
      <c r="R552" s="1"/>
      <c r="S552" s="75"/>
      <c r="T552" s="23"/>
      <c r="U552" s="23"/>
      <c r="V552" s="8"/>
      <c r="W552" s="1"/>
      <c r="X552" s="1"/>
      <c r="Y552" s="1"/>
    </row>
    <row r="553" ht="15.75" customHeight="1">
      <c r="B553" s="1"/>
      <c r="C553" s="1"/>
      <c r="D553" s="1"/>
      <c r="E553" s="1"/>
      <c r="F553" s="1"/>
      <c r="G553" s="1"/>
      <c r="H553" s="1"/>
      <c r="I553" s="1"/>
      <c r="K553" s="1"/>
      <c r="L553" s="1"/>
      <c r="M553" s="1"/>
      <c r="N553" s="1"/>
      <c r="O553" s="1"/>
      <c r="P553" s="1"/>
      <c r="Q553" s="1"/>
      <c r="R553" s="1"/>
      <c r="S553" s="75"/>
      <c r="T553" s="23"/>
      <c r="U553" s="23"/>
      <c r="V553" s="8"/>
      <c r="W553" s="1"/>
      <c r="X553" s="1"/>
      <c r="Y553" s="1"/>
    </row>
    <row r="554" ht="15.75" customHeight="1">
      <c r="B554" s="1"/>
      <c r="C554" s="1"/>
      <c r="D554" s="1"/>
      <c r="E554" s="1"/>
      <c r="F554" s="1"/>
      <c r="G554" s="1"/>
      <c r="H554" s="1"/>
      <c r="I554" s="1"/>
      <c r="K554" s="1"/>
      <c r="L554" s="1"/>
      <c r="M554" s="1"/>
      <c r="N554" s="1"/>
      <c r="O554" s="1"/>
      <c r="P554" s="1"/>
      <c r="Q554" s="1"/>
      <c r="R554" s="1"/>
      <c r="S554" s="75"/>
      <c r="T554" s="23"/>
      <c r="U554" s="23"/>
      <c r="V554" s="8"/>
      <c r="W554" s="1"/>
      <c r="X554" s="1"/>
      <c r="Y554" s="1"/>
    </row>
    <row r="555" ht="15.75" customHeight="1">
      <c r="B555" s="1"/>
      <c r="C555" s="1"/>
      <c r="D555" s="1"/>
      <c r="E555" s="1"/>
      <c r="F555" s="1"/>
      <c r="G555" s="1"/>
      <c r="H555" s="1"/>
      <c r="I555" s="1"/>
      <c r="K555" s="1"/>
      <c r="L555" s="1"/>
      <c r="M555" s="1"/>
      <c r="N555" s="1"/>
      <c r="O555" s="1"/>
      <c r="P555" s="1"/>
      <c r="Q555" s="1"/>
      <c r="R555" s="1"/>
      <c r="S555" s="75"/>
      <c r="T555" s="23"/>
      <c r="U555" s="23"/>
      <c r="V555" s="8"/>
      <c r="W555" s="1"/>
      <c r="X555" s="1"/>
      <c r="Y555" s="1"/>
    </row>
    <row r="556" ht="15.75" customHeight="1">
      <c r="B556" s="1"/>
      <c r="C556" s="1"/>
      <c r="D556" s="1"/>
      <c r="E556" s="1"/>
      <c r="F556" s="1"/>
      <c r="G556" s="1"/>
      <c r="H556" s="1"/>
      <c r="I556" s="1"/>
      <c r="K556" s="1"/>
      <c r="L556" s="1"/>
      <c r="M556" s="1"/>
      <c r="N556" s="1"/>
      <c r="O556" s="1"/>
      <c r="P556" s="1"/>
      <c r="Q556" s="1"/>
      <c r="R556" s="1"/>
      <c r="S556" s="75"/>
      <c r="T556" s="23"/>
      <c r="U556" s="23"/>
      <c r="V556" s="8"/>
      <c r="W556" s="1"/>
      <c r="X556" s="1"/>
      <c r="Y556" s="1"/>
    </row>
    <row r="557" ht="15.75" customHeight="1">
      <c r="B557" s="1"/>
      <c r="C557" s="1"/>
      <c r="D557" s="1"/>
      <c r="E557" s="1"/>
      <c r="F557" s="1"/>
      <c r="G557" s="1"/>
      <c r="H557" s="1"/>
      <c r="I557" s="1"/>
      <c r="K557" s="1"/>
      <c r="L557" s="1"/>
      <c r="M557" s="1"/>
      <c r="N557" s="1"/>
      <c r="O557" s="1"/>
      <c r="P557" s="1"/>
      <c r="Q557" s="1"/>
      <c r="R557" s="1"/>
      <c r="S557" s="75"/>
      <c r="T557" s="23"/>
      <c r="U557" s="23"/>
      <c r="V557" s="8"/>
      <c r="W557" s="1"/>
      <c r="X557" s="1"/>
      <c r="Y557" s="1"/>
    </row>
    <row r="558" ht="15.75" customHeight="1">
      <c r="B558" s="1"/>
      <c r="C558" s="1"/>
      <c r="D558" s="1"/>
      <c r="E558" s="1"/>
      <c r="F558" s="1"/>
      <c r="G558" s="1"/>
      <c r="H558" s="1"/>
      <c r="I558" s="1"/>
      <c r="K558" s="1"/>
      <c r="L558" s="1"/>
      <c r="M558" s="1"/>
      <c r="N558" s="1"/>
      <c r="O558" s="1"/>
      <c r="P558" s="1"/>
      <c r="Q558" s="1"/>
      <c r="R558" s="1"/>
      <c r="S558" s="75"/>
      <c r="T558" s="23"/>
      <c r="U558" s="23"/>
      <c r="V558" s="8"/>
      <c r="W558" s="1"/>
      <c r="X558" s="1"/>
      <c r="Y558" s="1"/>
    </row>
    <row r="559" ht="15.75" customHeight="1">
      <c r="B559" s="1"/>
      <c r="C559" s="1"/>
      <c r="D559" s="1"/>
      <c r="E559" s="1"/>
      <c r="F559" s="1"/>
      <c r="G559" s="1"/>
      <c r="H559" s="1"/>
      <c r="I559" s="1"/>
      <c r="K559" s="1"/>
      <c r="L559" s="1"/>
      <c r="M559" s="1"/>
      <c r="N559" s="1"/>
      <c r="O559" s="1"/>
      <c r="P559" s="1"/>
      <c r="Q559" s="1"/>
      <c r="R559" s="1"/>
      <c r="S559" s="75"/>
      <c r="T559" s="23"/>
      <c r="U559" s="23"/>
      <c r="V559" s="8"/>
      <c r="W559" s="1"/>
      <c r="X559" s="1"/>
      <c r="Y559" s="1"/>
    </row>
    <row r="560" ht="15.75" customHeight="1">
      <c r="B560" s="1"/>
      <c r="C560" s="1"/>
      <c r="D560" s="1"/>
      <c r="E560" s="1"/>
      <c r="F560" s="1"/>
      <c r="G560" s="1"/>
      <c r="H560" s="1"/>
      <c r="I560" s="1"/>
      <c r="K560" s="1"/>
      <c r="L560" s="1"/>
      <c r="M560" s="1"/>
      <c r="N560" s="1"/>
      <c r="O560" s="1"/>
      <c r="P560" s="1"/>
      <c r="Q560" s="1"/>
      <c r="R560" s="1"/>
      <c r="S560" s="75"/>
      <c r="T560" s="23"/>
      <c r="U560" s="23"/>
      <c r="V560" s="8"/>
      <c r="W560" s="1"/>
      <c r="X560" s="1"/>
      <c r="Y560" s="1"/>
    </row>
    <row r="561" ht="15.75" customHeight="1">
      <c r="B561" s="1"/>
      <c r="C561" s="1"/>
      <c r="D561" s="1"/>
      <c r="E561" s="1"/>
      <c r="F561" s="1"/>
      <c r="G561" s="1"/>
      <c r="H561" s="1"/>
      <c r="I561" s="1"/>
      <c r="K561" s="1"/>
      <c r="L561" s="1"/>
      <c r="M561" s="1"/>
      <c r="N561" s="1"/>
      <c r="O561" s="1"/>
      <c r="P561" s="1"/>
      <c r="Q561" s="1"/>
      <c r="R561" s="1"/>
      <c r="S561" s="75"/>
      <c r="T561" s="23"/>
      <c r="U561" s="23"/>
      <c r="V561" s="8"/>
      <c r="W561" s="1"/>
      <c r="X561" s="1"/>
      <c r="Y561" s="1"/>
    </row>
    <row r="562" ht="15.75" customHeight="1">
      <c r="B562" s="1"/>
      <c r="C562" s="1"/>
      <c r="D562" s="1"/>
      <c r="E562" s="1"/>
      <c r="F562" s="1"/>
      <c r="G562" s="1"/>
      <c r="H562" s="1"/>
      <c r="I562" s="1"/>
      <c r="K562" s="1"/>
      <c r="L562" s="1"/>
      <c r="M562" s="1"/>
      <c r="N562" s="1"/>
      <c r="O562" s="1"/>
      <c r="P562" s="1"/>
      <c r="Q562" s="1"/>
      <c r="R562" s="1"/>
      <c r="S562" s="75"/>
      <c r="T562" s="23"/>
      <c r="U562" s="23"/>
      <c r="V562" s="8"/>
      <c r="W562" s="1"/>
      <c r="X562" s="1"/>
      <c r="Y562" s="1"/>
    </row>
    <row r="563" ht="15.75" customHeight="1">
      <c r="B563" s="1"/>
      <c r="C563" s="1"/>
      <c r="D563" s="1"/>
      <c r="E563" s="1"/>
      <c r="F563" s="1"/>
      <c r="G563" s="1"/>
      <c r="H563" s="1"/>
      <c r="I563" s="1"/>
      <c r="K563" s="1"/>
      <c r="L563" s="1"/>
      <c r="M563" s="1"/>
      <c r="N563" s="1"/>
      <c r="O563" s="1"/>
      <c r="P563" s="1"/>
      <c r="Q563" s="1"/>
      <c r="R563" s="1"/>
      <c r="S563" s="75"/>
      <c r="T563" s="23"/>
      <c r="U563" s="23"/>
      <c r="V563" s="8"/>
      <c r="W563" s="1"/>
      <c r="X563" s="1"/>
      <c r="Y563" s="1"/>
    </row>
    <row r="564" ht="15.75" customHeight="1">
      <c r="B564" s="1"/>
      <c r="C564" s="1"/>
      <c r="D564" s="1"/>
      <c r="E564" s="1"/>
      <c r="F564" s="1"/>
      <c r="G564" s="1"/>
      <c r="H564" s="1"/>
      <c r="I564" s="1"/>
      <c r="K564" s="1"/>
      <c r="L564" s="1"/>
      <c r="M564" s="1"/>
      <c r="N564" s="1"/>
      <c r="O564" s="1"/>
      <c r="P564" s="1"/>
      <c r="Q564" s="1"/>
      <c r="R564" s="1"/>
      <c r="S564" s="75"/>
      <c r="T564" s="23"/>
      <c r="U564" s="23"/>
      <c r="V564" s="8"/>
      <c r="W564" s="1"/>
      <c r="X564" s="1"/>
      <c r="Y564" s="1"/>
    </row>
    <row r="565" ht="15.75" customHeight="1">
      <c r="B565" s="1"/>
      <c r="C565" s="1"/>
      <c r="D565" s="1"/>
      <c r="E565" s="1"/>
      <c r="F565" s="1"/>
      <c r="G565" s="1"/>
      <c r="H565" s="1"/>
      <c r="I565" s="1"/>
      <c r="K565" s="1"/>
      <c r="L565" s="1"/>
      <c r="M565" s="1"/>
      <c r="N565" s="1"/>
      <c r="O565" s="1"/>
      <c r="P565" s="1"/>
      <c r="Q565" s="1"/>
      <c r="R565" s="1"/>
      <c r="S565" s="75"/>
      <c r="T565" s="23"/>
      <c r="U565" s="23"/>
      <c r="V565" s="8"/>
      <c r="W565" s="1"/>
      <c r="X565" s="1"/>
      <c r="Y565" s="1"/>
    </row>
    <row r="566" ht="15.75" customHeight="1">
      <c r="B566" s="1"/>
      <c r="C566" s="1"/>
      <c r="D566" s="1"/>
      <c r="E566" s="1"/>
      <c r="F566" s="1"/>
      <c r="G566" s="1"/>
      <c r="H566" s="1"/>
      <c r="I566" s="1"/>
      <c r="K566" s="1"/>
      <c r="L566" s="1"/>
      <c r="M566" s="1"/>
      <c r="N566" s="1"/>
      <c r="O566" s="1"/>
      <c r="P566" s="1"/>
      <c r="Q566" s="1"/>
      <c r="R566" s="1"/>
      <c r="S566" s="75"/>
      <c r="T566" s="23"/>
      <c r="U566" s="23"/>
      <c r="V566" s="8"/>
      <c r="W566" s="1"/>
      <c r="X566" s="1"/>
      <c r="Y566" s="1"/>
    </row>
    <row r="567" ht="15.75" customHeight="1">
      <c r="B567" s="1"/>
      <c r="C567" s="1"/>
      <c r="D567" s="1"/>
      <c r="E567" s="1"/>
      <c r="F567" s="1"/>
      <c r="G567" s="1"/>
      <c r="H567" s="1"/>
      <c r="I567" s="1"/>
      <c r="K567" s="1"/>
      <c r="L567" s="1"/>
      <c r="M567" s="1"/>
      <c r="N567" s="1"/>
      <c r="O567" s="1"/>
      <c r="P567" s="1"/>
      <c r="Q567" s="1"/>
      <c r="R567" s="1"/>
      <c r="S567" s="75"/>
      <c r="T567" s="23"/>
      <c r="U567" s="23"/>
      <c r="V567" s="8"/>
      <c r="W567" s="1"/>
      <c r="X567" s="1"/>
      <c r="Y567" s="1"/>
    </row>
    <row r="568" ht="15.75" customHeight="1">
      <c r="B568" s="1"/>
      <c r="C568" s="1"/>
      <c r="D568" s="1"/>
      <c r="E568" s="1"/>
      <c r="F568" s="1"/>
      <c r="G568" s="1"/>
      <c r="H568" s="1"/>
      <c r="I568" s="1"/>
      <c r="K568" s="1"/>
      <c r="L568" s="1"/>
      <c r="M568" s="1"/>
      <c r="N568" s="1"/>
      <c r="O568" s="1"/>
      <c r="P568" s="1"/>
      <c r="Q568" s="1"/>
      <c r="R568" s="1"/>
      <c r="S568" s="75"/>
      <c r="T568" s="23"/>
      <c r="U568" s="23"/>
      <c r="V568" s="8"/>
      <c r="W568" s="1"/>
      <c r="X568" s="1"/>
      <c r="Y568" s="1"/>
    </row>
    <row r="569" ht="15.75" customHeight="1">
      <c r="B569" s="1"/>
      <c r="C569" s="1"/>
      <c r="D569" s="1"/>
      <c r="E569" s="1"/>
      <c r="F569" s="1"/>
      <c r="G569" s="1"/>
      <c r="H569" s="1"/>
      <c r="I569" s="1"/>
      <c r="K569" s="1"/>
      <c r="L569" s="1"/>
      <c r="M569" s="1"/>
      <c r="N569" s="1"/>
      <c r="O569" s="1"/>
      <c r="P569" s="1"/>
      <c r="Q569" s="1"/>
      <c r="R569" s="1"/>
      <c r="S569" s="75"/>
      <c r="T569" s="23"/>
      <c r="U569" s="23"/>
      <c r="V569" s="8"/>
      <c r="W569" s="1"/>
      <c r="X569" s="1"/>
      <c r="Y569" s="1"/>
    </row>
    <row r="570" ht="15.75" customHeight="1">
      <c r="B570" s="1"/>
      <c r="C570" s="1"/>
      <c r="D570" s="1"/>
      <c r="E570" s="1"/>
      <c r="F570" s="1"/>
      <c r="G570" s="1"/>
      <c r="H570" s="1"/>
      <c r="I570" s="1"/>
      <c r="K570" s="1"/>
      <c r="L570" s="1"/>
      <c r="M570" s="1"/>
      <c r="N570" s="1"/>
      <c r="O570" s="1"/>
      <c r="P570" s="1"/>
      <c r="Q570" s="1"/>
      <c r="R570" s="1"/>
      <c r="S570" s="75"/>
      <c r="T570" s="23"/>
      <c r="U570" s="23"/>
      <c r="V570" s="8"/>
      <c r="W570" s="1"/>
      <c r="X570" s="1"/>
      <c r="Y570" s="1"/>
    </row>
    <row r="571" ht="15.75" customHeight="1">
      <c r="B571" s="1"/>
      <c r="C571" s="1"/>
      <c r="D571" s="1"/>
      <c r="E571" s="1"/>
      <c r="F571" s="1"/>
      <c r="G571" s="1"/>
      <c r="H571" s="1"/>
      <c r="I571" s="1"/>
      <c r="K571" s="1"/>
      <c r="L571" s="1"/>
      <c r="M571" s="1"/>
      <c r="N571" s="1"/>
      <c r="O571" s="1"/>
      <c r="P571" s="1"/>
      <c r="Q571" s="1"/>
      <c r="R571" s="1"/>
      <c r="S571" s="75"/>
      <c r="T571" s="23"/>
      <c r="U571" s="23"/>
      <c r="V571" s="8"/>
      <c r="W571" s="1"/>
      <c r="X571" s="1"/>
      <c r="Y571" s="1"/>
    </row>
    <row r="572" ht="15.75" customHeight="1">
      <c r="B572" s="1"/>
      <c r="C572" s="1"/>
      <c r="D572" s="1"/>
      <c r="E572" s="1"/>
      <c r="F572" s="1"/>
      <c r="G572" s="1"/>
      <c r="H572" s="1"/>
      <c r="I572" s="1"/>
      <c r="K572" s="1"/>
      <c r="L572" s="1"/>
      <c r="M572" s="1"/>
      <c r="N572" s="1"/>
      <c r="O572" s="1"/>
      <c r="P572" s="1"/>
      <c r="Q572" s="1"/>
      <c r="R572" s="1"/>
      <c r="S572" s="75"/>
      <c r="T572" s="23"/>
      <c r="U572" s="23"/>
      <c r="V572" s="8"/>
      <c r="W572" s="1"/>
      <c r="X572" s="1"/>
      <c r="Y572" s="1"/>
    </row>
    <row r="573" ht="15.75" customHeight="1">
      <c r="B573" s="1"/>
      <c r="C573" s="1"/>
      <c r="D573" s="1"/>
      <c r="E573" s="1"/>
      <c r="F573" s="1"/>
      <c r="G573" s="1"/>
      <c r="H573" s="1"/>
      <c r="I573" s="1"/>
      <c r="K573" s="1"/>
      <c r="L573" s="1"/>
      <c r="M573" s="1"/>
      <c r="N573" s="1"/>
      <c r="O573" s="1"/>
      <c r="P573" s="1"/>
      <c r="Q573" s="1"/>
      <c r="R573" s="1"/>
      <c r="S573" s="75"/>
      <c r="T573" s="23"/>
      <c r="U573" s="23"/>
      <c r="V573" s="8"/>
      <c r="W573" s="1"/>
      <c r="X573" s="1"/>
      <c r="Y573" s="1"/>
    </row>
    <row r="574" ht="15.75" customHeight="1">
      <c r="B574" s="1"/>
      <c r="C574" s="1"/>
      <c r="D574" s="1"/>
      <c r="E574" s="1"/>
      <c r="F574" s="1"/>
      <c r="G574" s="1"/>
      <c r="H574" s="1"/>
      <c r="I574" s="1"/>
      <c r="K574" s="1"/>
      <c r="L574" s="1"/>
      <c r="M574" s="1"/>
      <c r="N574" s="1"/>
      <c r="O574" s="1"/>
      <c r="P574" s="1"/>
      <c r="Q574" s="1"/>
      <c r="R574" s="1"/>
      <c r="S574" s="75"/>
      <c r="T574" s="23"/>
      <c r="U574" s="23"/>
      <c r="V574" s="8"/>
      <c r="W574" s="1"/>
      <c r="X574" s="1"/>
      <c r="Y574" s="1"/>
    </row>
    <row r="575" ht="15.75" customHeight="1">
      <c r="B575" s="1"/>
      <c r="C575" s="1"/>
      <c r="D575" s="1"/>
      <c r="E575" s="1"/>
      <c r="F575" s="1"/>
      <c r="G575" s="1"/>
      <c r="H575" s="1"/>
      <c r="I575" s="1"/>
      <c r="K575" s="1"/>
      <c r="L575" s="1"/>
      <c r="M575" s="1"/>
      <c r="N575" s="1"/>
      <c r="O575" s="1"/>
      <c r="P575" s="1"/>
      <c r="Q575" s="1"/>
      <c r="R575" s="1"/>
      <c r="S575" s="75"/>
      <c r="T575" s="23"/>
      <c r="U575" s="23"/>
      <c r="V575" s="8"/>
      <c r="W575" s="1"/>
      <c r="X575" s="1"/>
      <c r="Y575" s="1"/>
    </row>
    <row r="576" ht="15.75" customHeight="1">
      <c r="B576" s="1"/>
      <c r="C576" s="1"/>
      <c r="D576" s="1"/>
      <c r="E576" s="1"/>
      <c r="F576" s="1"/>
      <c r="G576" s="1"/>
      <c r="H576" s="1"/>
      <c r="I576" s="1"/>
      <c r="K576" s="1"/>
      <c r="L576" s="1"/>
      <c r="M576" s="1"/>
      <c r="N576" s="1"/>
      <c r="O576" s="1"/>
      <c r="P576" s="1"/>
      <c r="Q576" s="1"/>
      <c r="R576" s="1"/>
      <c r="S576" s="75"/>
      <c r="T576" s="23"/>
      <c r="U576" s="23"/>
      <c r="V576" s="8"/>
      <c r="W576" s="1"/>
      <c r="X576" s="1"/>
      <c r="Y576" s="1"/>
    </row>
    <row r="577" ht="15.75" customHeight="1">
      <c r="B577" s="1"/>
      <c r="C577" s="1"/>
      <c r="D577" s="1"/>
      <c r="E577" s="1"/>
      <c r="F577" s="1"/>
      <c r="G577" s="1"/>
      <c r="H577" s="1"/>
      <c r="I577" s="1"/>
      <c r="K577" s="1"/>
      <c r="L577" s="1"/>
      <c r="M577" s="1"/>
      <c r="N577" s="1"/>
      <c r="O577" s="1"/>
      <c r="P577" s="1"/>
      <c r="Q577" s="1"/>
      <c r="R577" s="1"/>
      <c r="S577" s="75"/>
      <c r="T577" s="23"/>
      <c r="U577" s="23"/>
      <c r="V577" s="8"/>
      <c r="W577" s="1"/>
      <c r="X577" s="1"/>
      <c r="Y577" s="1"/>
    </row>
    <row r="578" ht="15.75" customHeight="1">
      <c r="B578" s="1"/>
      <c r="C578" s="1"/>
      <c r="D578" s="1"/>
      <c r="E578" s="1"/>
      <c r="F578" s="1"/>
      <c r="G578" s="1"/>
      <c r="H578" s="1"/>
      <c r="I578" s="1"/>
      <c r="K578" s="1"/>
      <c r="L578" s="1"/>
      <c r="M578" s="1"/>
      <c r="N578" s="1"/>
      <c r="O578" s="1"/>
      <c r="P578" s="1"/>
      <c r="Q578" s="1"/>
      <c r="R578" s="1"/>
      <c r="S578" s="75"/>
      <c r="T578" s="23"/>
      <c r="U578" s="23"/>
      <c r="V578" s="8"/>
      <c r="W578" s="1"/>
      <c r="X578" s="1"/>
      <c r="Y578" s="1"/>
    </row>
    <row r="579" ht="15.75" customHeight="1">
      <c r="B579" s="1"/>
      <c r="C579" s="1"/>
      <c r="D579" s="1"/>
      <c r="E579" s="1"/>
      <c r="F579" s="1"/>
      <c r="G579" s="1"/>
      <c r="H579" s="1"/>
      <c r="I579" s="1"/>
      <c r="K579" s="1"/>
      <c r="L579" s="1"/>
      <c r="M579" s="1"/>
      <c r="N579" s="1"/>
      <c r="O579" s="1"/>
      <c r="P579" s="1"/>
      <c r="Q579" s="1"/>
      <c r="R579" s="1"/>
      <c r="S579" s="75"/>
      <c r="T579" s="23"/>
      <c r="U579" s="23"/>
      <c r="V579" s="8"/>
      <c r="W579" s="1"/>
      <c r="X579" s="1"/>
      <c r="Y579" s="1"/>
    </row>
    <row r="580" ht="15.75" customHeight="1">
      <c r="B580" s="1"/>
      <c r="C580" s="1"/>
      <c r="D580" s="1"/>
      <c r="E580" s="1"/>
      <c r="F580" s="1"/>
      <c r="G580" s="1"/>
      <c r="H580" s="1"/>
      <c r="I580" s="1"/>
      <c r="K580" s="1"/>
      <c r="L580" s="1"/>
      <c r="M580" s="1"/>
      <c r="N580" s="1"/>
      <c r="O580" s="1"/>
      <c r="P580" s="1"/>
      <c r="Q580" s="1"/>
      <c r="R580" s="1"/>
      <c r="S580" s="75"/>
      <c r="T580" s="23"/>
      <c r="U580" s="23"/>
      <c r="V580" s="8"/>
      <c r="W580" s="1"/>
      <c r="X580" s="1"/>
      <c r="Y580" s="1"/>
    </row>
    <row r="581" ht="15.75" customHeight="1">
      <c r="B581" s="1"/>
      <c r="C581" s="1"/>
      <c r="D581" s="1"/>
      <c r="E581" s="1"/>
      <c r="F581" s="1"/>
      <c r="G581" s="1"/>
      <c r="H581" s="1"/>
      <c r="I581" s="1"/>
      <c r="K581" s="1"/>
      <c r="L581" s="1"/>
      <c r="M581" s="1"/>
      <c r="N581" s="1"/>
      <c r="O581" s="1"/>
      <c r="P581" s="1"/>
      <c r="Q581" s="1"/>
      <c r="R581" s="1"/>
      <c r="S581" s="75"/>
      <c r="T581" s="23"/>
      <c r="U581" s="23"/>
      <c r="V581" s="8"/>
      <c r="W581" s="1"/>
      <c r="X581" s="1"/>
      <c r="Y581" s="1"/>
    </row>
    <row r="582" ht="15.75" customHeight="1">
      <c r="B582" s="1"/>
      <c r="C582" s="1"/>
      <c r="D582" s="1"/>
      <c r="E582" s="1"/>
      <c r="F582" s="1"/>
      <c r="G582" s="1"/>
      <c r="H582" s="1"/>
      <c r="I582" s="1"/>
      <c r="K582" s="1"/>
      <c r="L582" s="1"/>
      <c r="M582" s="1"/>
      <c r="N582" s="1"/>
      <c r="O582" s="1"/>
      <c r="P582" s="1"/>
      <c r="Q582" s="1"/>
      <c r="R582" s="1"/>
      <c r="S582" s="75"/>
      <c r="T582" s="23"/>
      <c r="U582" s="23"/>
      <c r="V582" s="8"/>
      <c r="W582" s="1"/>
      <c r="X582" s="1"/>
      <c r="Y582" s="1"/>
    </row>
    <row r="583" ht="15.75" customHeight="1">
      <c r="B583" s="1"/>
      <c r="C583" s="1"/>
      <c r="D583" s="1"/>
      <c r="E583" s="1"/>
      <c r="F583" s="1"/>
      <c r="G583" s="1"/>
      <c r="H583" s="1"/>
      <c r="I583" s="1"/>
      <c r="K583" s="1"/>
      <c r="L583" s="1"/>
      <c r="M583" s="1"/>
      <c r="N583" s="1"/>
      <c r="O583" s="1"/>
      <c r="P583" s="1"/>
      <c r="Q583" s="1"/>
      <c r="R583" s="1"/>
      <c r="S583" s="75"/>
      <c r="T583" s="23"/>
      <c r="U583" s="23"/>
      <c r="V583" s="8"/>
      <c r="W583" s="1"/>
      <c r="X583" s="1"/>
      <c r="Y583" s="1"/>
    </row>
    <row r="584" ht="15.75" customHeight="1">
      <c r="B584" s="1"/>
      <c r="C584" s="1"/>
      <c r="D584" s="1"/>
      <c r="E584" s="1"/>
      <c r="F584" s="1"/>
      <c r="G584" s="1"/>
      <c r="H584" s="1"/>
      <c r="I584" s="1"/>
      <c r="K584" s="1"/>
      <c r="L584" s="1"/>
      <c r="M584" s="1"/>
      <c r="N584" s="1"/>
      <c r="O584" s="1"/>
      <c r="P584" s="1"/>
      <c r="Q584" s="1"/>
      <c r="R584" s="1"/>
      <c r="S584" s="75"/>
      <c r="T584" s="23"/>
      <c r="U584" s="23"/>
      <c r="V584" s="8"/>
      <c r="W584" s="1"/>
      <c r="X584" s="1"/>
      <c r="Y584" s="1"/>
    </row>
    <row r="585" ht="15.75" customHeight="1">
      <c r="B585" s="1"/>
      <c r="C585" s="1"/>
      <c r="D585" s="1"/>
      <c r="E585" s="1"/>
      <c r="F585" s="1"/>
      <c r="G585" s="1"/>
      <c r="H585" s="1"/>
      <c r="I585" s="1"/>
      <c r="K585" s="1"/>
      <c r="L585" s="1"/>
      <c r="M585" s="1"/>
      <c r="N585" s="1"/>
      <c r="O585" s="1"/>
      <c r="P585" s="1"/>
      <c r="Q585" s="1"/>
      <c r="R585" s="1"/>
      <c r="S585" s="75"/>
      <c r="T585" s="23"/>
      <c r="U585" s="23"/>
      <c r="V585" s="8"/>
      <c r="W585" s="1"/>
      <c r="X585" s="1"/>
      <c r="Y585" s="1"/>
    </row>
    <row r="586" ht="15.75" customHeight="1">
      <c r="B586" s="1"/>
      <c r="C586" s="1"/>
      <c r="D586" s="1"/>
      <c r="E586" s="1"/>
      <c r="F586" s="1"/>
      <c r="G586" s="1"/>
      <c r="H586" s="1"/>
      <c r="I586" s="1"/>
      <c r="K586" s="1"/>
      <c r="L586" s="1"/>
      <c r="M586" s="1"/>
      <c r="N586" s="1"/>
      <c r="O586" s="1"/>
      <c r="P586" s="1"/>
      <c r="Q586" s="1"/>
      <c r="R586" s="1"/>
      <c r="S586" s="75"/>
      <c r="T586" s="23"/>
      <c r="U586" s="23"/>
      <c r="V586" s="8"/>
      <c r="W586" s="1"/>
      <c r="X586" s="1"/>
      <c r="Y586" s="1"/>
    </row>
    <row r="587" ht="15.75" customHeight="1">
      <c r="B587" s="1"/>
      <c r="C587" s="1"/>
      <c r="D587" s="1"/>
      <c r="E587" s="1"/>
      <c r="F587" s="1"/>
      <c r="G587" s="1"/>
      <c r="H587" s="1"/>
      <c r="I587" s="1"/>
      <c r="K587" s="1"/>
      <c r="L587" s="1"/>
      <c r="M587" s="1"/>
      <c r="N587" s="1"/>
      <c r="O587" s="1"/>
      <c r="P587" s="1"/>
      <c r="Q587" s="1"/>
      <c r="R587" s="1"/>
      <c r="S587" s="75"/>
      <c r="T587" s="23"/>
      <c r="U587" s="23"/>
      <c r="V587" s="8"/>
      <c r="W587" s="1"/>
      <c r="X587" s="1"/>
      <c r="Y587" s="1"/>
    </row>
    <row r="588" ht="15.75" customHeight="1">
      <c r="B588" s="1"/>
      <c r="C588" s="1"/>
      <c r="D588" s="1"/>
      <c r="E588" s="1"/>
      <c r="F588" s="1"/>
      <c r="G588" s="1"/>
      <c r="H588" s="1"/>
      <c r="I588" s="1"/>
      <c r="K588" s="1"/>
      <c r="L588" s="1"/>
      <c r="M588" s="1"/>
      <c r="N588" s="1"/>
      <c r="O588" s="1"/>
      <c r="P588" s="1"/>
      <c r="Q588" s="1"/>
      <c r="R588" s="1"/>
      <c r="S588" s="75"/>
      <c r="T588" s="23"/>
      <c r="U588" s="23"/>
      <c r="V588" s="8"/>
      <c r="W588" s="1"/>
      <c r="X588" s="1"/>
      <c r="Y588" s="1"/>
    </row>
    <row r="589" ht="15.75" customHeight="1">
      <c r="B589" s="1"/>
      <c r="C589" s="1"/>
      <c r="D589" s="1"/>
      <c r="E589" s="1"/>
      <c r="F589" s="1"/>
      <c r="G589" s="1"/>
      <c r="H589" s="1"/>
      <c r="I589" s="1"/>
      <c r="K589" s="1"/>
      <c r="L589" s="1"/>
      <c r="M589" s="1"/>
      <c r="N589" s="1"/>
      <c r="O589" s="1"/>
      <c r="P589" s="1"/>
      <c r="Q589" s="1"/>
      <c r="R589" s="1"/>
      <c r="S589" s="75"/>
      <c r="T589" s="23"/>
      <c r="U589" s="23"/>
      <c r="V589" s="8"/>
      <c r="W589" s="1"/>
      <c r="X589" s="1"/>
      <c r="Y589" s="1"/>
    </row>
    <row r="590" ht="15.75" customHeight="1">
      <c r="B590" s="1"/>
      <c r="C590" s="1"/>
      <c r="D590" s="1"/>
      <c r="E590" s="1"/>
      <c r="F590" s="1"/>
      <c r="G590" s="1"/>
      <c r="H590" s="1"/>
      <c r="I590" s="1"/>
      <c r="K590" s="1"/>
      <c r="L590" s="1"/>
      <c r="M590" s="1"/>
      <c r="N590" s="1"/>
      <c r="O590" s="1"/>
      <c r="P590" s="1"/>
      <c r="Q590" s="1"/>
      <c r="R590" s="1"/>
      <c r="S590" s="75"/>
      <c r="T590" s="23"/>
      <c r="U590" s="23"/>
      <c r="V590" s="8"/>
      <c r="W590" s="1"/>
      <c r="X590" s="1"/>
      <c r="Y590" s="1"/>
    </row>
    <row r="591" ht="15.75" customHeight="1">
      <c r="B591" s="1"/>
      <c r="C591" s="1"/>
      <c r="D591" s="1"/>
      <c r="E591" s="1"/>
      <c r="F591" s="1"/>
      <c r="G591" s="1"/>
      <c r="H591" s="1"/>
      <c r="I591" s="1"/>
      <c r="K591" s="1"/>
      <c r="L591" s="1"/>
      <c r="M591" s="1"/>
      <c r="N591" s="1"/>
      <c r="O591" s="1"/>
      <c r="P591" s="1"/>
      <c r="Q591" s="1"/>
      <c r="R591" s="1"/>
      <c r="S591" s="75"/>
      <c r="T591" s="23"/>
      <c r="U591" s="23"/>
      <c r="V591" s="8"/>
      <c r="W591" s="1"/>
      <c r="X591" s="1"/>
      <c r="Y591" s="1"/>
    </row>
    <row r="592" ht="15.75" customHeight="1">
      <c r="B592" s="1"/>
      <c r="C592" s="1"/>
      <c r="D592" s="1"/>
      <c r="E592" s="1"/>
      <c r="F592" s="1"/>
      <c r="G592" s="1"/>
      <c r="H592" s="1"/>
      <c r="I592" s="1"/>
      <c r="K592" s="1"/>
      <c r="L592" s="1"/>
      <c r="M592" s="1"/>
      <c r="N592" s="1"/>
      <c r="O592" s="1"/>
      <c r="P592" s="1"/>
      <c r="Q592" s="1"/>
      <c r="R592" s="1"/>
      <c r="S592" s="75"/>
      <c r="T592" s="23"/>
      <c r="U592" s="23"/>
      <c r="V592" s="8"/>
      <c r="W592" s="1"/>
      <c r="X592" s="1"/>
      <c r="Y592" s="1"/>
    </row>
    <row r="593" ht="15.75" customHeight="1">
      <c r="B593" s="1"/>
      <c r="C593" s="1"/>
      <c r="D593" s="1"/>
      <c r="E593" s="1"/>
      <c r="F593" s="1"/>
      <c r="G593" s="1"/>
      <c r="H593" s="1"/>
      <c r="I593" s="1"/>
      <c r="K593" s="1"/>
      <c r="L593" s="1"/>
      <c r="M593" s="1"/>
      <c r="N593" s="1"/>
      <c r="O593" s="1"/>
      <c r="P593" s="1"/>
      <c r="Q593" s="1"/>
      <c r="R593" s="1"/>
      <c r="S593" s="75"/>
      <c r="T593" s="23"/>
      <c r="U593" s="23"/>
      <c r="V593" s="8"/>
      <c r="W593" s="1"/>
      <c r="X593" s="1"/>
      <c r="Y593" s="1"/>
    </row>
    <row r="594" ht="15.75" customHeight="1">
      <c r="B594" s="1"/>
      <c r="C594" s="1"/>
      <c r="D594" s="1"/>
      <c r="E594" s="1"/>
      <c r="F594" s="1"/>
      <c r="G594" s="1"/>
      <c r="H594" s="1"/>
      <c r="I594" s="1"/>
      <c r="K594" s="1"/>
      <c r="L594" s="1"/>
      <c r="M594" s="1"/>
      <c r="N594" s="1"/>
      <c r="O594" s="1"/>
      <c r="P594" s="1"/>
      <c r="Q594" s="1"/>
      <c r="R594" s="1"/>
      <c r="S594" s="75"/>
      <c r="T594" s="23"/>
      <c r="U594" s="23"/>
      <c r="V594" s="8"/>
      <c r="W594" s="1"/>
      <c r="X594" s="1"/>
      <c r="Y594" s="1"/>
    </row>
    <row r="595" ht="15.75" customHeight="1">
      <c r="B595" s="1"/>
      <c r="C595" s="1"/>
      <c r="D595" s="1"/>
      <c r="E595" s="1"/>
      <c r="F595" s="1"/>
      <c r="G595" s="1"/>
      <c r="H595" s="1"/>
      <c r="I595" s="1"/>
      <c r="K595" s="1"/>
      <c r="L595" s="1"/>
      <c r="M595" s="1"/>
      <c r="N595" s="1"/>
      <c r="O595" s="1"/>
      <c r="P595" s="1"/>
      <c r="Q595" s="1"/>
      <c r="R595" s="1"/>
      <c r="S595" s="75"/>
      <c r="T595" s="23"/>
      <c r="U595" s="23"/>
      <c r="V595" s="8"/>
      <c r="W595" s="1"/>
      <c r="X595" s="1"/>
      <c r="Y595" s="1"/>
    </row>
    <row r="596" ht="15.75" customHeight="1">
      <c r="B596" s="1"/>
      <c r="C596" s="1"/>
      <c r="D596" s="1"/>
      <c r="E596" s="1"/>
      <c r="F596" s="1"/>
      <c r="G596" s="1"/>
      <c r="H596" s="1"/>
      <c r="I596" s="1"/>
      <c r="K596" s="1"/>
      <c r="L596" s="1"/>
      <c r="M596" s="1"/>
      <c r="N596" s="1"/>
      <c r="O596" s="1"/>
      <c r="P596" s="1"/>
      <c r="Q596" s="1"/>
      <c r="R596" s="1"/>
      <c r="S596" s="75"/>
      <c r="T596" s="23"/>
      <c r="U596" s="23"/>
      <c r="V596" s="8"/>
      <c r="W596" s="1"/>
      <c r="X596" s="1"/>
      <c r="Y596" s="1"/>
    </row>
    <row r="597" ht="15.75" customHeight="1">
      <c r="B597" s="1"/>
      <c r="C597" s="1"/>
      <c r="D597" s="1"/>
      <c r="E597" s="1"/>
      <c r="F597" s="1"/>
      <c r="G597" s="1"/>
      <c r="H597" s="1"/>
      <c r="I597" s="1"/>
      <c r="K597" s="1"/>
      <c r="L597" s="1"/>
      <c r="M597" s="1"/>
      <c r="N597" s="1"/>
      <c r="O597" s="1"/>
      <c r="P597" s="1"/>
      <c r="Q597" s="1"/>
      <c r="R597" s="1"/>
      <c r="S597" s="75"/>
      <c r="T597" s="23"/>
      <c r="U597" s="23"/>
      <c r="V597" s="8"/>
      <c r="W597" s="1"/>
      <c r="X597" s="1"/>
      <c r="Y597" s="1"/>
    </row>
    <row r="598" ht="15.75" customHeight="1">
      <c r="B598" s="1"/>
      <c r="C598" s="1"/>
      <c r="D598" s="1"/>
      <c r="E598" s="1"/>
      <c r="F598" s="1"/>
      <c r="G598" s="1"/>
      <c r="H598" s="1"/>
      <c r="I598" s="1"/>
      <c r="K598" s="1"/>
      <c r="L598" s="1"/>
      <c r="M598" s="1"/>
      <c r="N598" s="1"/>
      <c r="O598" s="1"/>
      <c r="P598" s="1"/>
      <c r="Q598" s="1"/>
      <c r="R598" s="1"/>
      <c r="S598" s="75"/>
      <c r="T598" s="23"/>
      <c r="U598" s="23"/>
      <c r="V598" s="8"/>
      <c r="W598" s="1"/>
      <c r="X598" s="1"/>
      <c r="Y598" s="1"/>
    </row>
    <row r="599" ht="15.75" customHeight="1">
      <c r="B599" s="1"/>
      <c r="C599" s="1"/>
      <c r="D599" s="1"/>
      <c r="E599" s="1"/>
      <c r="F599" s="1"/>
      <c r="G599" s="1"/>
      <c r="H599" s="1"/>
      <c r="I599" s="1"/>
      <c r="K599" s="1"/>
      <c r="L599" s="1"/>
      <c r="M599" s="1"/>
      <c r="N599" s="1"/>
      <c r="O599" s="1"/>
      <c r="P599" s="1"/>
      <c r="Q599" s="1"/>
      <c r="R599" s="1"/>
      <c r="S599" s="75"/>
      <c r="T599" s="23"/>
      <c r="U599" s="23"/>
      <c r="V599" s="8"/>
      <c r="W599" s="1"/>
      <c r="X599" s="1"/>
      <c r="Y599" s="1"/>
    </row>
    <row r="600" ht="15.75" customHeight="1">
      <c r="B600" s="1"/>
      <c r="C600" s="1"/>
      <c r="D600" s="1"/>
      <c r="E600" s="1"/>
      <c r="F600" s="1"/>
      <c r="G600" s="1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75"/>
      <c r="T600" s="23"/>
      <c r="U600" s="23"/>
      <c r="V600" s="8"/>
      <c r="W600" s="1"/>
      <c r="X600" s="1"/>
      <c r="Y600" s="1"/>
    </row>
    <row r="601" ht="15.75" customHeight="1">
      <c r="B601" s="1"/>
      <c r="C601" s="1"/>
      <c r="D601" s="1"/>
      <c r="E601" s="1"/>
      <c r="F601" s="1"/>
      <c r="G601" s="1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75"/>
      <c r="T601" s="23"/>
      <c r="U601" s="23"/>
      <c r="V601" s="8"/>
      <c r="W601" s="1"/>
      <c r="X601" s="1"/>
      <c r="Y601" s="1"/>
    </row>
    <row r="602" ht="15.75" customHeight="1">
      <c r="B602" s="1"/>
      <c r="C602" s="1"/>
      <c r="D602" s="1"/>
      <c r="E602" s="1"/>
      <c r="F602" s="1"/>
      <c r="G602" s="1"/>
      <c r="H602" s="1"/>
      <c r="I602" s="1"/>
      <c r="K602" s="1"/>
      <c r="L602" s="1"/>
      <c r="M602" s="1"/>
      <c r="N602" s="1"/>
      <c r="O602" s="1"/>
      <c r="P602" s="1"/>
      <c r="Q602" s="1"/>
      <c r="R602" s="1"/>
      <c r="S602" s="75"/>
      <c r="T602" s="23"/>
      <c r="U602" s="23"/>
      <c r="V602" s="8"/>
      <c r="W602" s="1"/>
      <c r="X602" s="1"/>
      <c r="Y602" s="1"/>
    </row>
    <row r="603" ht="15.75" customHeight="1">
      <c r="B603" s="1"/>
      <c r="C603" s="1"/>
      <c r="D603" s="1"/>
      <c r="E603" s="1"/>
      <c r="F603" s="1"/>
      <c r="G603" s="1"/>
      <c r="H603" s="1"/>
      <c r="I603" s="1"/>
      <c r="K603" s="1"/>
      <c r="L603" s="1"/>
      <c r="M603" s="1"/>
      <c r="N603" s="1"/>
      <c r="O603" s="1"/>
      <c r="P603" s="1"/>
      <c r="Q603" s="1"/>
      <c r="R603" s="1"/>
      <c r="S603" s="75"/>
      <c r="T603" s="23"/>
      <c r="U603" s="23"/>
      <c r="V603" s="8"/>
      <c r="W603" s="1"/>
      <c r="X603" s="1"/>
      <c r="Y603" s="1"/>
    </row>
    <row r="604" ht="15.75" customHeight="1">
      <c r="B604" s="1"/>
      <c r="C604" s="1"/>
      <c r="D604" s="1"/>
      <c r="E604" s="1"/>
      <c r="F604" s="1"/>
      <c r="G604" s="1"/>
      <c r="H604" s="1"/>
      <c r="I604" s="1"/>
      <c r="K604" s="1"/>
      <c r="L604" s="1"/>
      <c r="M604" s="1"/>
      <c r="N604" s="1"/>
      <c r="O604" s="1"/>
      <c r="P604" s="1"/>
      <c r="Q604" s="1"/>
      <c r="R604" s="1"/>
      <c r="S604" s="75"/>
      <c r="T604" s="23"/>
      <c r="U604" s="23"/>
      <c r="V604" s="8"/>
      <c r="W604" s="1"/>
      <c r="X604" s="1"/>
      <c r="Y604" s="1"/>
    </row>
    <row r="605" ht="15.75" customHeight="1">
      <c r="B605" s="1"/>
      <c r="C605" s="1"/>
      <c r="D605" s="1"/>
      <c r="E605" s="1"/>
      <c r="F605" s="1"/>
      <c r="G605" s="1"/>
      <c r="H605" s="1"/>
      <c r="I605" s="1"/>
      <c r="K605" s="1"/>
      <c r="L605" s="1"/>
      <c r="M605" s="1"/>
      <c r="N605" s="1"/>
      <c r="O605" s="1"/>
      <c r="P605" s="1"/>
      <c r="Q605" s="1"/>
      <c r="R605" s="1"/>
      <c r="S605" s="75"/>
      <c r="T605" s="23"/>
      <c r="U605" s="23"/>
      <c r="V605" s="8"/>
      <c r="W605" s="1"/>
      <c r="X605" s="1"/>
      <c r="Y605" s="1"/>
    </row>
    <row r="606" ht="15.75" customHeight="1">
      <c r="B606" s="1"/>
      <c r="C606" s="1"/>
      <c r="D606" s="1"/>
      <c r="E606" s="1"/>
      <c r="F606" s="1"/>
      <c r="G606" s="1"/>
      <c r="H606" s="1"/>
      <c r="I606" s="1"/>
      <c r="K606" s="1"/>
      <c r="L606" s="1"/>
      <c r="M606" s="1"/>
      <c r="N606" s="1"/>
      <c r="O606" s="1"/>
      <c r="P606" s="1"/>
      <c r="Q606" s="1"/>
      <c r="R606" s="1"/>
      <c r="S606" s="75"/>
      <c r="T606" s="23"/>
      <c r="U606" s="23"/>
      <c r="V606" s="8"/>
      <c r="W606" s="1"/>
      <c r="X606" s="1"/>
      <c r="Y606" s="1"/>
    </row>
    <row r="607" ht="15.75" customHeight="1">
      <c r="B607" s="1"/>
      <c r="C607" s="1"/>
      <c r="D607" s="1"/>
      <c r="E607" s="1"/>
      <c r="F607" s="1"/>
      <c r="G607" s="1"/>
      <c r="H607" s="1"/>
      <c r="I607" s="1"/>
      <c r="K607" s="1"/>
      <c r="L607" s="1"/>
      <c r="M607" s="1"/>
      <c r="N607" s="1"/>
      <c r="O607" s="1"/>
      <c r="P607" s="1"/>
      <c r="Q607" s="1"/>
      <c r="R607" s="1"/>
      <c r="S607" s="75"/>
      <c r="T607" s="23"/>
      <c r="U607" s="23"/>
      <c r="V607" s="8"/>
      <c r="W607" s="1"/>
      <c r="X607" s="1"/>
      <c r="Y607" s="1"/>
    </row>
    <row r="608" ht="15.75" customHeight="1">
      <c r="B608" s="1"/>
      <c r="C608" s="1"/>
      <c r="D608" s="1"/>
      <c r="E608" s="1"/>
      <c r="F608" s="1"/>
      <c r="G608" s="1"/>
      <c r="H608" s="1"/>
      <c r="I608" s="1"/>
      <c r="K608" s="1"/>
      <c r="L608" s="1"/>
      <c r="M608" s="1"/>
      <c r="N608" s="1"/>
      <c r="O608" s="1"/>
      <c r="P608" s="1"/>
      <c r="Q608" s="1"/>
      <c r="R608" s="1"/>
      <c r="S608" s="75"/>
      <c r="T608" s="23"/>
      <c r="U608" s="23"/>
      <c r="V608" s="8"/>
      <c r="W608" s="1"/>
      <c r="X608" s="1"/>
      <c r="Y608" s="1"/>
    </row>
    <row r="609" ht="15.75" customHeight="1">
      <c r="B609" s="1"/>
      <c r="C609" s="1"/>
      <c r="D609" s="1"/>
      <c r="E609" s="1"/>
      <c r="F609" s="1"/>
      <c r="G609" s="1"/>
      <c r="H609" s="1"/>
      <c r="I609" s="1"/>
      <c r="K609" s="1"/>
      <c r="L609" s="1"/>
      <c r="M609" s="1"/>
      <c r="N609" s="1"/>
      <c r="O609" s="1"/>
      <c r="P609" s="1"/>
      <c r="Q609" s="1"/>
      <c r="R609" s="1"/>
      <c r="S609" s="75"/>
      <c r="T609" s="23"/>
      <c r="U609" s="23"/>
      <c r="V609" s="8"/>
      <c r="W609" s="1"/>
      <c r="X609" s="1"/>
      <c r="Y609" s="1"/>
    </row>
    <row r="610" ht="15.75" customHeight="1">
      <c r="B610" s="1"/>
      <c r="C610" s="1"/>
      <c r="D610" s="1"/>
      <c r="E610" s="1"/>
      <c r="F610" s="1"/>
      <c r="G610" s="1"/>
      <c r="H610" s="1"/>
      <c r="I610" s="1"/>
      <c r="K610" s="1"/>
      <c r="L610" s="1"/>
      <c r="M610" s="1"/>
      <c r="N610" s="1"/>
      <c r="O610" s="1"/>
      <c r="P610" s="1"/>
      <c r="Q610" s="1"/>
      <c r="R610" s="1"/>
      <c r="S610" s="75"/>
      <c r="T610" s="23"/>
      <c r="U610" s="23"/>
      <c r="V610" s="8"/>
      <c r="W610" s="1"/>
      <c r="X610" s="1"/>
      <c r="Y610" s="1"/>
    </row>
    <row r="611" ht="15.75" customHeight="1">
      <c r="B611" s="1"/>
      <c r="C611" s="1"/>
      <c r="D611" s="1"/>
      <c r="E611" s="1"/>
      <c r="F611" s="1"/>
      <c r="G611" s="1"/>
      <c r="H611" s="1"/>
      <c r="I611" s="1"/>
      <c r="K611" s="1"/>
      <c r="L611" s="1"/>
      <c r="M611" s="1"/>
      <c r="N611" s="1"/>
      <c r="O611" s="1"/>
      <c r="P611" s="1"/>
      <c r="Q611" s="1"/>
      <c r="R611" s="1"/>
      <c r="S611" s="75"/>
      <c r="T611" s="23"/>
      <c r="U611" s="23"/>
      <c r="V611" s="8"/>
      <c r="W611" s="1"/>
      <c r="X611" s="1"/>
      <c r="Y611" s="1"/>
    </row>
    <row r="612" ht="15.75" customHeight="1">
      <c r="B612" s="1"/>
      <c r="C612" s="1"/>
      <c r="D612" s="1"/>
      <c r="E612" s="1"/>
      <c r="F612" s="1"/>
      <c r="G612" s="1"/>
      <c r="H612" s="1"/>
      <c r="I612" s="1"/>
      <c r="K612" s="1"/>
      <c r="L612" s="1"/>
      <c r="M612" s="1"/>
      <c r="N612" s="1"/>
      <c r="O612" s="1"/>
      <c r="P612" s="1"/>
      <c r="Q612" s="1"/>
      <c r="R612" s="1"/>
      <c r="S612" s="75"/>
      <c r="T612" s="23"/>
      <c r="U612" s="23"/>
      <c r="V612" s="8"/>
      <c r="W612" s="1"/>
      <c r="X612" s="1"/>
      <c r="Y612" s="1"/>
    </row>
    <row r="613" ht="15.75" customHeight="1">
      <c r="B613" s="1"/>
      <c r="C613" s="1"/>
      <c r="D613" s="1"/>
      <c r="E613" s="1"/>
      <c r="F613" s="1"/>
      <c r="G613" s="1"/>
      <c r="H613" s="1"/>
      <c r="I613" s="1"/>
      <c r="K613" s="1"/>
      <c r="L613" s="1"/>
      <c r="M613" s="1"/>
      <c r="N613" s="1"/>
      <c r="O613" s="1"/>
      <c r="P613" s="1"/>
      <c r="Q613" s="1"/>
      <c r="R613" s="1"/>
      <c r="S613" s="75"/>
      <c r="T613" s="23"/>
      <c r="U613" s="23"/>
      <c r="V613" s="8"/>
      <c r="W613" s="1"/>
      <c r="X613" s="1"/>
      <c r="Y613" s="1"/>
    </row>
    <row r="614" ht="15.75" customHeight="1">
      <c r="B614" s="1"/>
      <c r="C614" s="1"/>
      <c r="D614" s="1"/>
      <c r="E614" s="1"/>
      <c r="F614" s="1"/>
      <c r="G614" s="1"/>
      <c r="H614" s="1"/>
      <c r="I614" s="1"/>
      <c r="K614" s="1"/>
      <c r="L614" s="1"/>
      <c r="M614" s="1"/>
      <c r="N614" s="1"/>
      <c r="O614" s="1"/>
      <c r="P614" s="1"/>
      <c r="Q614" s="1"/>
      <c r="R614" s="1"/>
      <c r="S614" s="75"/>
      <c r="T614" s="23"/>
      <c r="U614" s="23"/>
      <c r="V614" s="8"/>
      <c r="W614" s="1"/>
      <c r="X614" s="1"/>
      <c r="Y614" s="1"/>
    </row>
    <row r="615" ht="15.75" customHeight="1">
      <c r="B615" s="1"/>
      <c r="C615" s="1"/>
      <c r="D615" s="1"/>
      <c r="E615" s="1"/>
      <c r="F615" s="1"/>
      <c r="G615" s="1"/>
      <c r="H615" s="1"/>
      <c r="I615" s="1"/>
      <c r="K615" s="1"/>
      <c r="L615" s="1"/>
      <c r="M615" s="1"/>
      <c r="N615" s="1"/>
      <c r="O615" s="1"/>
      <c r="P615" s="1"/>
      <c r="Q615" s="1"/>
      <c r="R615" s="1"/>
      <c r="S615" s="75"/>
      <c r="T615" s="23"/>
      <c r="U615" s="23"/>
      <c r="V615" s="8"/>
      <c r="W615" s="1"/>
      <c r="X615" s="1"/>
      <c r="Y615" s="1"/>
    </row>
    <row r="616" ht="15.75" customHeight="1">
      <c r="B616" s="1"/>
      <c r="C616" s="1"/>
      <c r="D616" s="1"/>
      <c r="E616" s="1"/>
      <c r="F616" s="1"/>
      <c r="G616" s="1"/>
      <c r="H616" s="1"/>
      <c r="I616" s="1"/>
      <c r="K616" s="1"/>
      <c r="L616" s="1"/>
      <c r="M616" s="1"/>
      <c r="N616" s="1"/>
      <c r="O616" s="1"/>
      <c r="P616" s="1"/>
      <c r="Q616" s="1"/>
      <c r="R616" s="1"/>
      <c r="S616" s="75"/>
      <c r="T616" s="23"/>
      <c r="U616" s="23"/>
      <c r="V616" s="8"/>
      <c r="W616" s="1"/>
      <c r="X616" s="1"/>
      <c r="Y616" s="1"/>
    </row>
    <row r="617" ht="15.75" customHeight="1">
      <c r="B617" s="1"/>
      <c r="C617" s="1"/>
      <c r="D617" s="1"/>
      <c r="E617" s="1"/>
      <c r="F617" s="1"/>
      <c r="G617" s="1"/>
      <c r="H617" s="1"/>
      <c r="I617" s="1"/>
      <c r="K617" s="1"/>
      <c r="L617" s="1"/>
      <c r="M617" s="1"/>
      <c r="N617" s="1"/>
      <c r="O617" s="1"/>
      <c r="P617" s="1"/>
      <c r="Q617" s="1"/>
      <c r="R617" s="1"/>
      <c r="S617" s="75"/>
      <c r="T617" s="23"/>
      <c r="U617" s="23"/>
      <c r="V617" s="8"/>
      <c r="W617" s="1"/>
      <c r="X617" s="1"/>
      <c r="Y617" s="1"/>
    </row>
    <row r="618" ht="15.75" customHeight="1">
      <c r="B618" s="1"/>
      <c r="C618" s="1"/>
      <c r="D618" s="1"/>
      <c r="E618" s="1"/>
      <c r="F618" s="1"/>
      <c r="G618" s="1"/>
      <c r="H618" s="1"/>
      <c r="I618" s="1"/>
      <c r="K618" s="1"/>
      <c r="L618" s="1"/>
      <c r="M618" s="1"/>
      <c r="N618" s="1"/>
      <c r="O618" s="1"/>
      <c r="P618" s="1"/>
      <c r="Q618" s="1"/>
      <c r="R618" s="1"/>
      <c r="S618" s="75"/>
      <c r="T618" s="23"/>
      <c r="U618" s="23"/>
      <c r="V618" s="8"/>
      <c r="W618" s="1"/>
      <c r="X618" s="1"/>
      <c r="Y618" s="1"/>
    </row>
    <row r="619" ht="15.75" customHeight="1">
      <c r="B619" s="1"/>
      <c r="C619" s="1"/>
      <c r="D619" s="1"/>
      <c r="E619" s="1"/>
      <c r="F619" s="1"/>
      <c r="G619" s="1"/>
      <c r="H619" s="1"/>
      <c r="I619" s="1"/>
      <c r="K619" s="1"/>
      <c r="L619" s="1"/>
      <c r="M619" s="1"/>
      <c r="N619" s="1"/>
      <c r="O619" s="1"/>
      <c r="P619" s="1"/>
      <c r="Q619" s="1"/>
      <c r="R619" s="1"/>
      <c r="S619" s="75"/>
      <c r="T619" s="23"/>
      <c r="U619" s="23"/>
      <c r="V619" s="8"/>
      <c r="W619" s="1"/>
      <c r="X619" s="1"/>
      <c r="Y619" s="1"/>
    </row>
    <row r="620" ht="15.75" customHeight="1">
      <c r="B620" s="1"/>
      <c r="C620" s="1"/>
      <c r="D620" s="1"/>
      <c r="E620" s="1"/>
      <c r="F620" s="1"/>
      <c r="G620" s="1"/>
      <c r="H620" s="1"/>
      <c r="I620" s="1"/>
      <c r="K620" s="1"/>
      <c r="L620" s="1"/>
      <c r="M620" s="1"/>
      <c r="N620" s="1"/>
      <c r="O620" s="1"/>
      <c r="P620" s="1"/>
      <c r="Q620" s="1"/>
      <c r="R620" s="1"/>
      <c r="S620" s="75"/>
      <c r="T620" s="23"/>
      <c r="U620" s="23"/>
      <c r="V620" s="8"/>
      <c r="W620" s="1"/>
      <c r="X620" s="1"/>
      <c r="Y620" s="1"/>
    </row>
    <row r="621" ht="15.75" customHeight="1">
      <c r="B621" s="1"/>
      <c r="C621" s="1"/>
      <c r="D621" s="1"/>
      <c r="E621" s="1"/>
      <c r="F621" s="1"/>
      <c r="G621" s="1"/>
      <c r="H621" s="1"/>
      <c r="I621" s="1"/>
      <c r="K621" s="1"/>
      <c r="L621" s="1"/>
      <c r="M621" s="1"/>
      <c r="N621" s="1"/>
      <c r="O621" s="1"/>
      <c r="P621" s="1"/>
      <c r="Q621" s="1"/>
      <c r="R621" s="1"/>
      <c r="S621" s="75"/>
      <c r="T621" s="23"/>
      <c r="U621" s="23"/>
      <c r="V621" s="8"/>
      <c r="W621" s="1"/>
      <c r="X621" s="1"/>
      <c r="Y621" s="1"/>
    </row>
    <row r="622" ht="15.75" customHeight="1">
      <c r="B622" s="1"/>
      <c r="C622" s="1"/>
      <c r="D622" s="1"/>
      <c r="E622" s="1"/>
      <c r="F622" s="1"/>
      <c r="G622" s="1"/>
      <c r="H622" s="1"/>
      <c r="I622" s="1"/>
      <c r="K622" s="1"/>
      <c r="L622" s="1"/>
      <c r="M622" s="1"/>
      <c r="N622" s="1"/>
      <c r="O622" s="1"/>
      <c r="P622" s="1"/>
      <c r="Q622" s="1"/>
      <c r="R622" s="1"/>
      <c r="S622" s="75"/>
      <c r="T622" s="23"/>
      <c r="U622" s="23"/>
      <c r="V622" s="8"/>
      <c r="W622" s="1"/>
      <c r="X622" s="1"/>
      <c r="Y622" s="1"/>
    </row>
    <row r="623" ht="15.75" customHeight="1">
      <c r="B623" s="1"/>
      <c r="C623" s="1"/>
      <c r="D623" s="1"/>
      <c r="E623" s="1"/>
      <c r="F623" s="1"/>
      <c r="G623" s="1"/>
      <c r="H623" s="1"/>
      <c r="I623" s="1"/>
      <c r="K623" s="1"/>
      <c r="L623" s="1"/>
      <c r="M623" s="1"/>
      <c r="N623" s="1"/>
      <c r="O623" s="1"/>
      <c r="P623" s="1"/>
      <c r="Q623" s="1"/>
      <c r="R623" s="1"/>
      <c r="S623" s="75"/>
      <c r="T623" s="23"/>
      <c r="U623" s="23"/>
      <c r="V623" s="8"/>
      <c r="W623" s="1"/>
      <c r="X623" s="1"/>
      <c r="Y623" s="1"/>
    </row>
    <row r="624" ht="15.75" customHeight="1">
      <c r="B624" s="1"/>
      <c r="C624" s="1"/>
      <c r="D624" s="1"/>
      <c r="E624" s="1"/>
      <c r="F624" s="1"/>
      <c r="G624" s="1"/>
      <c r="H624" s="1"/>
      <c r="I624" s="1"/>
      <c r="K624" s="1"/>
      <c r="L624" s="1"/>
      <c r="M624" s="1"/>
      <c r="N624" s="1"/>
      <c r="O624" s="1"/>
      <c r="P624" s="1"/>
      <c r="Q624" s="1"/>
      <c r="R624" s="1"/>
      <c r="S624" s="75"/>
      <c r="T624" s="23"/>
      <c r="U624" s="23"/>
      <c r="V624" s="8"/>
      <c r="W624" s="1"/>
      <c r="X624" s="1"/>
      <c r="Y624" s="1"/>
    </row>
    <row r="625" ht="15.75" customHeight="1">
      <c r="B625" s="1"/>
      <c r="C625" s="1"/>
      <c r="D625" s="1"/>
      <c r="E625" s="1"/>
      <c r="F625" s="1"/>
      <c r="G625" s="1"/>
      <c r="H625" s="1"/>
      <c r="I625" s="1"/>
      <c r="K625" s="1"/>
      <c r="L625" s="1"/>
      <c r="M625" s="1"/>
      <c r="N625" s="1"/>
      <c r="O625" s="1"/>
      <c r="P625" s="1"/>
      <c r="Q625" s="1"/>
      <c r="R625" s="1"/>
      <c r="S625" s="75"/>
      <c r="T625" s="23"/>
      <c r="U625" s="23"/>
      <c r="V625" s="8"/>
      <c r="W625" s="1"/>
      <c r="X625" s="1"/>
      <c r="Y625" s="1"/>
    </row>
    <row r="626" ht="15.75" customHeight="1">
      <c r="B626" s="1"/>
      <c r="C626" s="1"/>
      <c r="D626" s="1"/>
      <c r="E626" s="1"/>
      <c r="F626" s="1"/>
      <c r="G626" s="1"/>
      <c r="H626" s="1"/>
      <c r="I626" s="1"/>
      <c r="K626" s="1"/>
      <c r="L626" s="1"/>
      <c r="M626" s="1"/>
      <c r="N626" s="1"/>
      <c r="O626" s="1"/>
      <c r="P626" s="1"/>
      <c r="Q626" s="1"/>
      <c r="R626" s="1"/>
      <c r="S626" s="75"/>
      <c r="T626" s="23"/>
      <c r="U626" s="23"/>
      <c r="V626" s="8"/>
      <c r="W626" s="1"/>
      <c r="X626" s="1"/>
      <c r="Y626" s="1"/>
    </row>
    <row r="627" ht="15.75" customHeight="1">
      <c r="B627" s="1"/>
      <c r="C627" s="1"/>
      <c r="D627" s="1"/>
      <c r="E627" s="1"/>
      <c r="F627" s="1"/>
      <c r="G627" s="1"/>
      <c r="H627" s="1"/>
      <c r="I627" s="1"/>
      <c r="K627" s="1"/>
      <c r="L627" s="1"/>
      <c r="M627" s="1"/>
      <c r="N627" s="1"/>
      <c r="O627" s="1"/>
      <c r="P627" s="1"/>
      <c r="Q627" s="1"/>
      <c r="R627" s="1"/>
      <c r="S627" s="75"/>
      <c r="T627" s="23"/>
      <c r="U627" s="23"/>
      <c r="V627" s="8"/>
      <c r="W627" s="1"/>
      <c r="X627" s="1"/>
      <c r="Y627" s="1"/>
    </row>
    <row r="628" ht="15.75" customHeight="1">
      <c r="B628" s="1"/>
      <c r="C628" s="1"/>
      <c r="D628" s="1"/>
      <c r="E628" s="1"/>
      <c r="F628" s="1"/>
      <c r="G628" s="1"/>
      <c r="H628" s="1"/>
      <c r="I628" s="1"/>
      <c r="K628" s="1"/>
      <c r="L628" s="1"/>
      <c r="M628" s="1"/>
      <c r="N628" s="1"/>
      <c r="O628" s="1"/>
      <c r="P628" s="1"/>
      <c r="Q628" s="1"/>
      <c r="R628" s="1"/>
      <c r="S628" s="75"/>
      <c r="T628" s="23"/>
      <c r="U628" s="23"/>
      <c r="V628" s="8"/>
      <c r="W628" s="1"/>
      <c r="X628" s="1"/>
      <c r="Y628" s="1"/>
    </row>
    <row r="629" ht="15.75" customHeight="1">
      <c r="B629" s="1"/>
      <c r="C629" s="1"/>
      <c r="D629" s="1"/>
      <c r="E629" s="1"/>
      <c r="F629" s="1"/>
      <c r="G629" s="1"/>
      <c r="H629" s="1"/>
      <c r="I629" s="1"/>
      <c r="K629" s="1"/>
      <c r="L629" s="1"/>
      <c r="M629" s="1"/>
      <c r="N629" s="1"/>
      <c r="O629" s="1"/>
      <c r="P629" s="1"/>
      <c r="Q629" s="1"/>
      <c r="R629" s="1"/>
      <c r="S629" s="75"/>
      <c r="T629" s="23"/>
      <c r="U629" s="23"/>
      <c r="V629" s="8"/>
      <c r="W629" s="1"/>
      <c r="X629" s="1"/>
      <c r="Y629" s="1"/>
    </row>
    <row r="630" ht="15.75" customHeight="1">
      <c r="B630" s="1"/>
      <c r="C630" s="1"/>
      <c r="D630" s="1"/>
      <c r="E630" s="1"/>
      <c r="F630" s="1"/>
      <c r="G630" s="1"/>
      <c r="H630" s="1"/>
      <c r="I630" s="1"/>
      <c r="K630" s="1"/>
      <c r="L630" s="1"/>
      <c r="M630" s="1"/>
      <c r="N630" s="1"/>
      <c r="O630" s="1"/>
      <c r="P630" s="1"/>
      <c r="Q630" s="1"/>
      <c r="R630" s="1"/>
      <c r="S630" s="75"/>
      <c r="T630" s="23"/>
      <c r="U630" s="23"/>
      <c r="V630" s="8"/>
      <c r="W630" s="1"/>
      <c r="X630" s="1"/>
      <c r="Y630" s="1"/>
    </row>
    <row r="631" ht="15.75" customHeight="1">
      <c r="B631" s="1"/>
      <c r="C631" s="1"/>
      <c r="D631" s="1"/>
      <c r="E631" s="1"/>
      <c r="F631" s="1"/>
      <c r="G631" s="1"/>
      <c r="H631" s="1"/>
      <c r="I631" s="1"/>
      <c r="K631" s="1"/>
      <c r="L631" s="1"/>
      <c r="M631" s="1"/>
      <c r="N631" s="1"/>
      <c r="O631" s="1"/>
      <c r="P631" s="1"/>
      <c r="Q631" s="1"/>
      <c r="R631" s="1"/>
      <c r="S631" s="75"/>
      <c r="T631" s="23"/>
      <c r="U631" s="23"/>
      <c r="V631" s="8"/>
      <c r="W631" s="1"/>
      <c r="X631" s="1"/>
      <c r="Y631" s="1"/>
    </row>
    <row r="632" ht="15.75" customHeight="1">
      <c r="B632" s="1"/>
      <c r="C632" s="1"/>
      <c r="D632" s="1"/>
      <c r="E632" s="1"/>
      <c r="F632" s="1"/>
      <c r="G632" s="1"/>
      <c r="H632" s="1"/>
      <c r="I632" s="1"/>
      <c r="K632" s="1"/>
      <c r="L632" s="1"/>
      <c r="M632" s="1"/>
      <c r="N632" s="1"/>
      <c r="O632" s="1"/>
      <c r="P632" s="1"/>
      <c r="Q632" s="1"/>
      <c r="R632" s="1"/>
      <c r="S632" s="75"/>
      <c r="T632" s="23"/>
      <c r="U632" s="23"/>
      <c r="V632" s="8"/>
      <c r="W632" s="1"/>
      <c r="X632" s="1"/>
      <c r="Y632" s="1"/>
    </row>
    <row r="633" ht="15.75" customHeight="1">
      <c r="B633" s="1"/>
      <c r="C633" s="1"/>
      <c r="D633" s="1"/>
      <c r="E633" s="1"/>
      <c r="F633" s="1"/>
      <c r="G633" s="1"/>
      <c r="H633" s="1"/>
      <c r="I633" s="1"/>
      <c r="K633" s="1"/>
      <c r="L633" s="1"/>
      <c r="M633" s="1"/>
      <c r="N633" s="1"/>
      <c r="O633" s="1"/>
      <c r="P633" s="1"/>
      <c r="Q633" s="1"/>
      <c r="R633" s="1"/>
      <c r="S633" s="75"/>
      <c r="T633" s="23"/>
      <c r="U633" s="23"/>
      <c r="V633" s="8"/>
      <c r="W633" s="1"/>
      <c r="X633" s="1"/>
      <c r="Y633" s="1"/>
    </row>
    <row r="634" ht="15.75" customHeight="1">
      <c r="B634" s="1"/>
      <c r="C634" s="1"/>
      <c r="D634" s="1"/>
      <c r="E634" s="1"/>
      <c r="F634" s="1"/>
      <c r="G634" s="1"/>
      <c r="H634" s="1"/>
      <c r="I634" s="1"/>
      <c r="K634" s="1"/>
      <c r="L634" s="1"/>
      <c r="M634" s="1"/>
      <c r="N634" s="1"/>
      <c r="O634" s="1"/>
      <c r="P634" s="1"/>
      <c r="Q634" s="1"/>
      <c r="R634" s="1"/>
      <c r="S634" s="75"/>
      <c r="T634" s="23"/>
      <c r="U634" s="23"/>
      <c r="V634" s="8"/>
      <c r="W634" s="1"/>
      <c r="X634" s="1"/>
      <c r="Y634" s="1"/>
    </row>
    <row r="635" ht="15.75" customHeight="1">
      <c r="B635" s="1"/>
      <c r="C635" s="1"/>
      <c r="D635" s="1"/>
      <c r="E635" s="1"/>
      <c r="F635" s="1"/>
      <c r="G635" s="1"/>
      <c r="H635" s="1"/>
      <c r="I635" s="1"/>
      <c r="K635" s="1"/>
      <c r="L635" s="1"/>
      <c r="M635" s="1"/>
      <c r="N635" s="1"/>
      <c r="O635" s="1"/>
      <c r="P635" s="1"/>
      <c r="Q635" s="1"/>
      <c r="R635" s="1"/>
      <c r="S635" s="75"/>
      <c r="T635" s="23"/>
      <c r="U635" s="23"/>
      <c r="V635" s="8"/>
      <c r="W635" s="1"/>
      <c r="X635" s="1"/>
      <c r="Y635" s="1"/>
    </row>
    <row r="636" ht="15.75" customHeight="1">
      <c r="B636" s="1"/>
      <c r="C636" s="1"/>
      <c r="D636" s="1"/>
      <c r="E636" s="1"/>
      <c r="F636" s="1"/>
      <c r="G636" s="1"/>
      <c r="H636" s="1"/>
      <c r="I636" s="1"/>
      <c r="K636" s="1"/>
      <c r="L636" s="1"/>
      <c r="M636" s="1"/>
      <c r="N636" s="1"/>
      <c r="O636" s="1"/>
      <c r="P636" s="1"/>
      <c r="Q636" s="1"/>
      <c r="R636" s="1"/>
      <c r="S636" s="75"/>
      <c r="T636" s="23"/>
      <c r="U636" s="23"/>
      <c r="V636" s="8"/>
      <c r="W636" s="1"/>
      <c r="X636" s="1"/>
      <c r="Y636" s="1"/>
    </row>
    <row r="637" ht="15.75" customHeight="1">
      <c r="B637" s="1"/>
      <c r="C637" s="1"/>
      <c r="D637" s="1"/>
      <c r="E637" s="1"/>
      <c r="F637" s="1"/>
      <c r="G637" s="1"/>
      <c r="H637" s="1"/>
      <c r="I637" s="1"/>
      <c r="K637" s="1"/>
      <c r="L637" s="1"/>
      <c r="M637" s="1"/>
      <c r="N637" s="1"/>
      <c r="O637" s="1"/>
      <c r="P637" s="1"/>
      <c r="Q637" s="1"/>
      <c r="R637" s="1"/>
      <c r="S637" s="75"/>
      <c r="T637" s="23"/>
      <c r="U637" s="23"/>
      <c r="V637" s="8"/>
      <c r="W637" s="1"/>
      <c r="X637" s="1"/>
      <c r="Y637" s="1"/>
    </row>
    <row r="638" ht="15.75" customHeight="1">
      <c r="B638" s="1"/>
      <c r="C638" s="1"/>
      <c r="D638" s="1"/>
      <c r="E638" s="1"/>
      <c r="F638" s="1"/>
      <c r="G638" s="1"/>
      <c r="H638" s="1"/>
      <c r="I638" s="1"/>
      <c r="K638" s="1"/>
      <c r="L638" s="1"/>
      <c r="M638" s="1"/>
      <c r="N638" s="1"/>
      <c r="O638" s="1"/>
      <c r="P638" s="1"/>
      <c r="Q638" s="1"/>
      <c r="R638" s="1"/>
      <c r="S638" s="75"/>
      <c r="T638" s="23"/>
      <c r="U638" s="23"/>
      <c r="V638" s="8"/>
      <c r="W638" s="1"/>
      <c r="X638" s="1"/>
      <c r="Y638" s="1"/>
    </row>
    <row r="639" ht="15.75" customHeight="1">
      <c r="B639" s="1"/>
      <c r="C639" s="1"/>
      <c r="D639" s="1"/>
      <c r="E639" s="1"/>
      <c r="F639" s="1"/>
      <c r="G639" s="1"/>
      <c r="H639" s="1"/>
      <c r="I639" s="1"/>
      <c r="K639" s="1"/>
      <c r="L639" s="1"/>
      <c r="M639" s="1"/>
      <c r="N639" s="1"/>
      <c r="O639" s="1"/>
      <c r="P639" s="1"/>
      <c r="Q639" s="1"/>
      <c r="R639" s="1"/>
      <c r="S639" s="75"/>
      <c r="T639" s="23"/>
      <c r="U639" s="23"/>
      <c r="V639" s="8"/>
      <c r="W639" s="1"/>
      <c r="X639" s="1"/>
      <c r="Y639" s="1"/>
    </row>
    <row r="640" ht="15.75" customHeight="1">
      <c r="B640" s="1"/>
      <c r="C640" s="1"/>
      <c r="D640" s="1"/>
      <c r="E640" s="1"/>
      <c r="F640" s="1"/>
      <c r="G640" s="1"/>
      <c r="H640" s="1"/>
      <c r="I640" s="1"/>
      <c r="K640" s="1"/>
      <c r="L640" s="1"/>
      <c r="M640" s="1"/>
      <c r="N640" s="1"/>
      <c r="O640" s="1"/>
      <c r="P640" s="1"/>
      <c r="Q640" s="1"/>
      <c r="R640" s="1"/>
      <c r="S640" s="75"/>
      <c r="T640" s="23"/>
      <c r="U640" s="23"/>
      <c r="V640" s="8"/>
      <c r="W640" s="1"/>
      <c r="X640" s="1"/>
      <c r="Y640" s="1"/>
    </row>
    <row r="641" ht="15.75" customHeight="1">
      <c r="B641" s="1"/>
      <c r="C641" s="1"/>
      <c r="D641" s="1"/>
      <c r="E641" s="1"/>
      <c r="F641" s="1"/>
      <c r="G641" s="1"/>
      <c r="H641" s="1"/>
      <c r="I641" s="1"/>
      <c r="K641" s="1"/>
      <c r="L641" s="1"/>
      <c r="M641" s="1"/>
      <c r="N641" s="1"/>
      <c r="O641" s="1"/>
      <c r="P641" s="1"/>
      <c r="Q641" s="1"/>
      <c r="R641" s="1"/>
      <c r="S641" s="75"/>
      <c r="T641" s="23"/>
      <c r="U641" s="23"/>
      <c r="V641" s="8"/>
      <c r="W641" s="1"/>
      <c r="X641" s="1"/>
      <c r="Y641" s="1"/>
    </row>
    <row r="642" ht="15.75" customHeight="1">
      <c r="B642" s="1"/>
      <c r="C642" s="1"/>
      <c r="D642" s="1"/>
      <c r="E642" s="1"/>
      <c r="F642" s="1"/>
      <c r="G642" s="1"/>
      <c r="H642" s="1"/>
      <c r="I642" s="1"/>
      <c r="K642" s="1"/>
      <c r="L642" s="1"/>
      <c r="M642" s="1"/>
      <c r="N642" s="1"/>
      <c r="O642" s="1"/>
      <c r="P642" s="1"/>
      <c r="Q642" s="1"/>
      <c r="R642" s="1"/>
      <c r="S642" s="75"/>
      <c r="T642" s="23"/>
      <c r="U642" s="23"/>
      <c r="V642" s="8"/>
      <c r="W642" s="1"/>
      <c r="X642" s="1"/>
      <c r="Y642" s="1"/>
    </row>
    <row r="643" ht="15.75" customHeight="1">
      <c r="B643" s="1"/>
      <c r="C643" s="1"/>
      <c r="D643" s="1"/>
      <c r="E643" s="1"/>
      <c r="F643" s="1"/>
      <c r="G643" s="1"/>
      <c r="H643" s="1"/>
      <c r="I643" s="1"/>
      <c r="K643" s="1"/>
      <c r="L643" s="1"/>
      <c r="M643" s="1"/>
      <c r="N643" s="1"/>
      <c r="O643" s="1"/>
      <c r="P643" s="1"/>
      <c r="Q643" s="1"/>
      <c r="R643" s="1"/>
      <c r="S643" s="75"/>
      <c r="T643" s="23"/>
      <c r="U643" s="23"/>
      <c r="V643" s="8"/>
      <c r="W643" s="1"/>
      <c r="X643" s="1"/>
      <c r="Y643" s="1"/>
    </row>
    <row r="644" ht="15.75" customHeight="1">
      <c r="B644" s="1"/>
      <c r="C644" s="1"/>
      <c r="D644" s="1"/>
      <c r="E644" s="1"/>
      <c r="F644" s="1"/>
      <c r="G644" s="1"/>
      <c r="H644" s="1"/>
      <c r="I644" s="1"/>
      <c r="K644" s="1"/>
      <c r="L644" s="1"/>
      <c r="M644" s="1"/>
      <c r="N644" s="1"/>
      <c r="O644" s="1"/>
      <c r="P644" s="1"/>
      <c r="Q644" s="1"/>
      <c r="R644" s="1"/>
      <c r="S644" s="75"/>
      <c r="T644" s="23"/>
      <c r="U644" s="23"/>
      <c r="V644" s="8"/>
      <c r="W644" s="1"/>
      <c r="X644" s="1"/>
      <c r="Y644" s="1"/>
    </row>
    <row r="645" ht="15.75" customHeight="1">
      <c r="B645" s="1"/>
      <c r="C645" s="1"/>
      <c r="D645" s="1"/>
      <c r="E645" s="1"/>
      <c r="F645" s="1"/>
      <c r="G645" s="1"/>
      <c r="H645" s="1"/>
      <c r="I645" s="1"/>
      <c r="K645" s="1"/>
      <c r="L645" s="1"/>
      <c r="M645" s="1"/>
      <c r="N645" s="1"/>
      <c r="O645" s="1"/>
      <c r="P645" s="1"/>
      <c r="Q645" s="1"/>
      <c r="R645" s="1"/>
      <c r="S645" s="75"/>
      <c r="T645" s="23"/>
      <c r="U645" s="23"/>
      <c r="V645" s="8"/>
      <c r="W645" s="1"/>
      <c r="X645" s="1"/>
      <c r="Y645" s="1"/>
    </row>
    <row r="646" ht="15.75" customHeight="1">
      <c r="B646" s="1"/>
      <c r="C646" s="1"/>
      <c r="D646" s="1"/>
      <c r="E646" s="1"/>
      <c r="F646" s="1"/>
      <c r="G646" s="1"/>
      <c r="H646" s="1"/>
      <c r="I646" s="1"/>
      <c r="K646" s="1"/>
      <c r="L646" s="1"/>
      <c r="M646" s="1"/>
      <c r="N646" s="1"/>
      <c r="O646" s="1"/>
      <c r="P646" s="1"/>
      <c r="Q646" s="1"/>
      <c r="R646" s="1"/>
      <c r="S646" s="75"/>
      <c r="T646" s="23"/>
      <c r="U646" s="23"/>
      <c r="V646" s="8"/>
      <c r="W646" s="1"/>
      <c r="X646" s="1"/>
      <c r="Y646" s="1"/>
    </row>
    <row r="647" ht="15.75" customHeight="1">
      <c r="B647" s="1"/>
      <c r="C647" s="1"/>
      <c r="D647" s="1"/>
      <c r="E647" s="1"/>
      <c r="F647" s="1"/>
      <c r="G647" s="1"/>
      <c r="H647" s="1"/>
      <c r="I647" s="1"/>
      <c r="K647" s="1"/>
      <c r="L647" s="1"/>
      <c r="M647" s="1"/>
      <c r="N647" s="1"/>
      <c r="O647" s="1"/>
      <c r="P647" s="1"/>
      <c r="Q647" s="1"/>
      <c r="R647" s="1"/>
      <c r="S647" s="75"/>
      <c r="T647" s="23"/>
      <c r="U647" s="23"/>
      <c r="V647" s="8"/>
      <c r="W647" s="1"/>
      <c r="X647" s="1"/>
      <c r="Y647" s="1"/>
    </row>
    <row r="648" ht="15.75" customHeight="1">
      <c r="B648" s="1"/>
      <c r="C648" s="1"/>
      <c r="D648" s="1"/>
      <c r="E648" s="1"/>
      <c r="F648" s="1"/>
      <c r="G648" s="1"/>
      <c r="H648" s="1"/>
      <c r="I648" s="1"/>
      <c r="K648" s="1"/>
      <c r="L648" s="1"/>
      <c r="M648" s="1"/>
      <c r="N648" s="1"/>
      <c r="O648" s="1"/>
      <c r="P648" s="1"/>
      <c r="Q648" s="1"/>
      <c r="R648" s="1"/>
      <c r="S648" s="75"/>
      <c r="T648" s="23"/>
      <c r="U648" s="23"/>
      <c r="V648" s="8"/>
      <c r="W648" s="1"/>
      <c r="X648" s="1"/>
      <c r="Y648" s="1"/>
    </row>
    <row r="649" ht="15.75" customHeight="1">
      <c r="B649" s="1"/>
      <c r="C649" s="1"/>
      <c r="D649" s="1"/>
      <c r="E649" s="1"/>
      <c r="F649" s="1"/>
      <c r="G649" s="1"/>
      <c r="H649" s="1"/>
      <c r="I649" s="1"/>
      <c r="K649" s="1"/>
      <c r="L649" s="1"/>
      <c r="M649" s="1"/>
      <c r="N649" s="1"/>
      <c r="O649" s="1"/>
      <c r="P649" s="1"/>
      <c r="Q649" s="1"/>
      <c r="R649" s="1"/>
      <c r="S649" s="75"/>
      <c r="T649" s="23"/>
      <c r="U649" s="23"/>
      <c r="V649" s="8"/>
      <c r="W649" s="1"/>
      <c r="X649" s="1"/>
      <c r="Y649" s="1"/>
    </row>
    <row r="650" ht="15.75" customHeight="1">
      <c r="B650" s="1"/>
      <c r="C650" s="1"/>
      <c r="D650" s="1"/>
      <c r="E650" s="1"/>
      <c r="F650" s="1"/>
      <c r="G650" s="1"/>
      <c r="H650" s="1"/>
      <c r="I650" s="1"/>
      <c r="K650" s="1"/>
      <c r="L650" s="1"/>
      <c r="M650" s="1"/>
      <c r="N650" s="1"/>
      <c r="O650" s="1"/>
      <c r="P650" s="1"/>
      <c r="Q650" s="1"/>
      <c r="R650" s="1"/>
      <c r="S650" s="75"/>
      <c r="T650" s="23"/>
      <c r="U650" s="23"/>
      <c r="V650" s="8"/>
      <c r="W650" s="1"/>
      <c r="X650" s="1"/>
      <c r="Y650" s="1"/>
    </row>
    <row r="651" ht="15.75" customHeight="1">
      <c r="B651" s="1"/>
      <c r="C651" s="1"/>
      <c r="D651" s="1"/>
      <c r="E651" s="1"/>
      <c r="F651" s="1"/>
      <c r="G651" s="1"/>
      <c r="H651" s="1"/>
      <c r="I651" s="1"/>
      <c r="K651" s="1"/>
      <c r="L651" s="1"/>
      <c r="M651" s="1"/>
      <c r="N651" s="1"/>
      <c r="O651" s="1"/>
      <c r="P651" s="1"/>
      <c r="Q651" s="1"/>
      <c r="R651" s="1"/>
      <c r="S651" s="75"/>
      <c r="T651" s="23"/>
      <c r="U651" s="23"/>
      <c r="V651" s="8"/>
      <c r="W651" s="1"/>
      <c r="X651" s="1"/>
      <c r="Y651" s="1"/>
    </row>
    <row r="652" ht="15.75" customHeight="1">
      <c r="B652" s="1"/>
      <c r="C652" s="1"/>
      <c r="D652" s="1"/>
      <c r="E652" s="1"/>
      <c r="F652" s="1"/>
      <c r="G652" s="1"/>
      <c r="H652" s="1"/>
      <c r="I652" s="1"/>
      <c r="K652" s="1"/>
      <c r="L652" s="1"/>
      <c r="M652" s="1"/>
      <c r="N652" s="1"/>
      <c r="O652" s="1"/>
      <c r="P652" s="1"/>
      <c r="Q652" s="1"/>
      <c r="R652" s="1"/>
      <c r="S652" s="75"/>
      <c r="T652" s="23"/>
      <c r="U652" s="23"/>
      <c r="V652" s="8"/>
      <c r="W652" s="1"/>
      <c r="X652" s="1"/>
      <c r="Y652" s="1"/>
    </row>
    <row r="653" ht="15.75" customHeight="1">
      <c r="B653" s="1"/>
      <c r="C653" s="1"/>
      <c r="D653" s="1"/>
      <c r="E653" s="1"/>
      <c r="F653" s="1"/>
      <c r="G653" s="1"/>
      <c r="H653" s="1"/>
      <c r="I653" s="1"/>
      <c r="K653" s="1"/>
      <c r="L653" s="1"/>
      <c r="M653" s="1"/>
      <c r="N653" s="1"/>
      <c r="O653" s="1"/>
      <c r="P653" s="1"/>
      <c r="Q653" s="1"/>
      <c r="R653" s="1"/>
      <c r="S653" s="75"/>
      <c r="T653" s="23"/>
      <c r="U653" s="23"/>
      <c r="V653" s="8"/>
      <c r="W653" s="1"/>
      <c r="X653" s="1"/>
      <c r="Y653" s="1"/>
    </row>
    <row r="654" ht="15.75" customHeight="1">
      <c r="B654" s="1"/>
      <c r="C654" s="1"/>
      <c r="D654" s="1"/>
      <c r="E654" s="1"/>
      <c r="F654" s="1"/>
      <c r="G654" s="1"/>
      <c r="H654" s="1"/>
      <c r="I654" s="1"/>
      <c r="K654" s="1"/>
      <c r="L654" s="1"/>
      <c r="M654" s="1"/>
      <c r="N654" s="1"/>
      <c r="O654" s="1"/>
      <c r="P654" s="1"/>
      <c r="Q654" s="1"/>
      <c r="R654" s="1"/>
      <c r="S654" s="75"/>
      <c r="T654" s="23"/>
      <c r="U654" s="23"/>
      <c r="V654" s="8"/>
      <c r="W654" s="1"/>
      <c r="X654" s="1"/>
      <c r="Y654" s="1"/>
    </row>
    <row r="655" ht="15.75" customHeight="1">
      <c r="B655" s="1"/>
      <c r="C655" s="1"/>
      <c r="D655" s="1"/>
      <c r="E655" s="1"/>
      <c r="F655" s="1"/>
      <c r="G655" s="1"/>
      <c r="H655" s="1"/>
      <c r="I655" s="1"/>
      <c r="K655" s="1"/>
      <c r="L655" s="1"/>
      <c r="M655" s="1"/>
      <c r="N655" s="1"/>
      <c r="O655" s="1"/>
      <c r="P655" s="1"/>
      <c r="Q655" s="1"/>
      <c r="R655" s="1"/>
      <c r="S655" s="75"/>
      <c r="T655" s="23"/>
      <c r="U655" s="23"/>
      <c r="V655" s="8"/>
      <c r="W655" s="1"/>
      <c r="X655" s="1"/>
      <c r="Y655" s="1"/>
    </row>
    <row r="656" ht="15.75" customHeight="1">
      <c r="B656" s="1"/>
      <c r="C656" s="1"/>
      <c r="D656" s="1"/>
      <c r="E656" s="1"/>
      <c r="F656" s="1"/>
      <c r="G656" s="1"/>
      <c r="H656" s="1"/>
      <c r="I656" s="1"/>
      <c r="K656" s="1"/>
      <c r="L656" s="1"/>
      <c r="M656" s="1"/>
      <c r="N656" s="1"/>
      <c r="O656" s="1"/>
      <c r="P656" s="1"/>
      <c r="Q656" s="1"/>
      <c r="R656" s="1"/>
      <c r="S656" s="75"/>
      <c r="T656" s="23"/>
      <c r="U656" s="23"/>
      <c r="V656" s="8"/>
      <c r="W656" s="1"/>
      <c r="X656" s="1"/>
      <c r="Y656" s="1"/>
    </row>
    <row r="657" ht="15.75" customHeight="1">
      <c r="B657" s="1"/>
      <c r="C657" s="1"/>
      <c r="D657" s="1"/>
      <c r="E657" s="1"/>
      <c r="F657" s="1"/>
      <c r="G657" s="1"/>
      <c r="H657" s="1"/>
      <c r="I657" s="1"/>
      <c r="K657" s="1"/>
      <c r="L657" s="1"/>
      <c r="M657" s="1"/>
      <c r="N657" s="1"/>
      <c r="O657" s="1"/>
      <c r="P657" s="1"/>
      <c r="Q657" s="1"/>
      <c r="R657" s="1"/>
      <c r="S657" s="75"/>
      <c r="T657" s="23"/>
      <c r="U657" s="23"/>
      <c r="V657" s="8"/>
      <c r="W657" s="1"/>
      <c r="X657" s="1"/>
      <c r="Y657" s="1"/>
    </row>
    <row r="658" ht="15.75" customHeight="1">
      <c r="B658" s="1"/>
      <c r="C658" s="1"/>
      <c r="D658" s="1"/>
      <c r="E658" s="1"/>
      <c r="F658" s="1"/>
      <c r="G658" s="1"/>
      <c r="H658" s="1"/>
      <c r="I658" s="1"/>
      <c r="K658" s="1"/>
      <c r="L658" s="1"/>
      <c r="M658" s="1"/>
      <c r="N658" s="1"/>
      <c r="O658" s="1"/>
      <c r="P658" s="1"/>
      <c r="Q658" s="1"/>
      <c r="R658" s="1"/>
      <c r="S658" s="75"/>
      <c r="T658" s="23"/>
      <c r="U658" s="23"/>
      <c r="V658" s="8"/>
      <c r="W658" s="1"/>
      <c r="X658" s="1"/>
      <c r="Y658" s="1"/>
    </row>
    <row r="659" ht="15.75" customHeight="1">
      <c r="B659" s="1"/>
      <c r="C659" s="1"/>
      <c r="D659" s="1"/>
      <c r="E659" s="1"/>
      <c r="F659" s="1"/>
      <c r="G659" s="1"/>
      <c r="H659" s="1"/>
      <c r="I659" s="1"/>
      <c r="K659" s="1"/>
      <c r="L659" s="1"/>
      <c r="M659" s="1"/>
      <c r="N659" s="1"/>
      <c r="O659" s="1"/>
      <c r="P659" s="1"/>
      <c r="Q659" s="1"/>
      <c r="R659" s="1"/>
      <c r="S659" s="75"/>
      <c r="T659" s="23"/>
      <c r="U659" s="23"/>
      <c r="V659" s="8"/>
      <c r="W659" s="1"/>
      <c r="X659" s="1"/>
      <c r="Y659" s="1"/>
    </row>
    <row r="660" ht="15.75" customHeight="1">
      <c r="B660" s="1"/>
      <c r="C660" s="1"/>
      <c r="D660" s="1"/>
      <c r="E660" s="1"/>
      <c r="F660" s="1"/>
      <c r="G660" s="1"/>
      <c r="H660" s="1"/>
      <c r="I660" s="1"/>
      <c r="K660" s="1"/>
      <c r="L660" s="1"/>
      <c r="M660" s="1"/>
      <c r="N660" s="1"/>
      <c r="O660" s="1"/>
      <c r="P660" s="1"/>
      <c r="Q660" s="1"/>
      <c r="R660" s="1"/>
      <c r="S660" s="75"/>
      <c r="T660" s="23"/>
      <c r="U660" s="23"/>
      <c r="V660" s="8"/>
      <c r="W660" s="1"/>
      <c r="X660" s="1"/>
      <c r="Y660" s="1"/>
    </row>
    <row r="661" ht="15.75" customHeight="1">
      <c r="B661" s="1"/>
      <c r="C661" s="1"/>
      <c r="D661" s="1"/>
      <c r="E661" s="1"/>
      <c r="F661" s="1"/>
      <c r="G661" s="1"/>
      <c r="H661" s="1"/>
      <c r="I661" s="1"/>
      <c r="K661" s="1"/>
      <c r="L661" s="1"/>
      <c r="M661" s="1"/>
      <c r="N661" s="1"/>
      <c r="O661" s="1"/>
      <c r="P661" s="1"/>
      <c r="Q661" s="1"/>
      <c r="R661" s="1"/>
      <c r="S661" s="75"/>
      <c r="T661" s="23"/>
      <c r="U661" s="23"/>
      <c r="V661" s="8"/>
      <c r="W661" s="1"/>
      <c r="X661" s="1"/>
      <c r="Y661" s="1"/>
    </row>
    <row r="662" ht="15.75" customHeight="1">
      <c r="B662" s="1"/>
      <c r="C662" s="1"/>
      <c r="D662" s="1"/>
      <c r="E662" s="1"/>
      <c r="F662" s="1"/>
      <c r="G662" s="1"/>
      <c r="H662" s="1"/>
      <c r="I662" s="1"/>
      <c r="K662" s="1"/>
      <c r="L662" s="1"/>
      <c r="M662" s="1"/>
      <c r="N662" s="1"/>
      <c r="O662" s="1"/>
      <c r="P662" s="1"/>
      <c r="Q662" s="1"/>
      <c r="R662" s="1"/>
      <c r="S662" s="75"/>
      <c r="T662" s="23"/>
      <c r="U662" s="23"/>
      <c r="V662" s="8"/>
      <c r="W662" s="1"/>
      <c r="X662" s="1"/>
      <c r="Y662" s="1"/>
    </row>
    <row r="663" ht="15.75" customHeight="1">
      <c r="B663" s="1"/>
      <c r="C663" s="1"/>
      <c r="D663" s="1"/>
      <c r="E663" s="1"/>
      <c r="F663" s="1"/>
      <c r="G663" s="1"/>
      <c r="H663" s="1"/>
      <c r="I663" s="1"/>
      <c r="K663" s="1"/>
      <c r="L663" s="1"/>
      <c r="M663" s="1"/>
      <c r="N663" s="1"/>
      <c r="O663" s="1"/>
      <c r="P663" s="1"/>
      <c r="Q663" s="1"/>
      <c r="R663" s="1"/>
      <c r="S663" s="75"/>
      <c r="T663" s="23"/>
      <c r="U663" s="23"/>
      <c r="V663" s="8"/>
      <c r="W663" s="1"/>
      <c r="X663" s="1"/>
      <c r="Y663" s="1"/>
    </row>
    <row r="664" ht="15.75" customHeight="1">
      <c r="B664" s="1"/>
      <c r="C664" s="1"/>
      <c r="D664" s="1"/>
      <c r="E664" s="1"/>
      <c r="F664" s="1"/>
      <c r="G664" s="1"/>
      <c r="H664" s="1"/>
      <c r="I664" s="1"/>
      <c r="K664" s="1"/>
      <c r="L664" s="1"/>
      <c r="M664" s="1"/>
      <c r="N664" s="1"/>
      <c r="O664" s="1"/>
      <c r="P664" s="1"/>
      <c r="Q664" s="1"/>
      <c r="R664" s="1"/>
      <c r="S664" s="75"/>
      <c r="T664" s="23"/>
      <c r="U664" s="23"/>
      <c r="V664" s="8"/>
      <c r="W664" s="1"/>
      <c r="X664" s="1"/>
      <c r="Y664" s="1"/>
    </row>
    <row r="665" ht="15.75" customHeight="1">
      <c r="B665" s="1"/>
      <c r="C665" s="1"/>
      <c r="D665" s="1"/>
      <c r="E665" s="1"/>
      <c r="F665" s="1"/>
      <c r="G665" s="1"/>
      <c r="H665" s="1"/>
      <c r="I665" s="1"/>
      <c r="K665" s="1"/>
      <c r="L665" s="1"/>
      <c r="M665" s="1"/>
      <c r="N665" s="1"/>
      <c r="O665" s="1"/>
      <c r="P665" s="1"/>
      <c r="Q665" s="1"/>
      <c r="R665" s="1"/>
      <c r="S665" s="75"/>
      <c r="T665" s="23"/>
      <c r="U665" s="23"/>
      <c r="V665" s="8"/>
      <c r="W665" s="1"/>
      <c r="X665" s="1"/>
      <c r="Y665" s="1"/>
    </row>
    <row r="666" ht="15.75" customHeight="1">
      <c r="B666" s="1"/>
      <c r="C666" s="1"/>
      <c r="D666" s="1"/>
      <c r="E666" s="1"/>
      <c r="F666" s="1"/>
      <c r="G666" s="1"/>
      <c r="H666" s="1"/>
      <c r="I666" s="1"/>
      <c r="K666" s="1"/>
      <c r="L666" s="1"/>
      <c r="M666" s="1"/>
      <c r="N666" s="1"/>
      <c r="O666" s="1"/>
      <c r="P666" s="1"/>
      <c r="Q666" s="1"/>
      <c r="R666" s="1"/>
      <c r="S666" s="75"/>
      <c r="T666" s="23"/>
      <c r="U666" s="23"/>
      <c r="V666" s="8"/>
      <c r="W666" s="1"/>
      <c r="X666" s="1"/>
      <c r="Y666" s="1"/>
    </row>
    <row r="667" ht="15.75" customHeight="1">
      <c r="B667" s="1"/>
      <c r="C667" s="1"/>
      <c r="D667" s="1"/>
      <c r="E667" s="1"/>
      <c r="F667" s="1"/>
      <c r="G667" s="1"/>
      <c r="H667" s="1"/>
      <c r="I667" s="1"/>
      <c r="K667" s="1"/>
      <c r="L667" s="1"/>
      <c r="M667" s="1"/>
      <c r="N667" s="1"/>
      <c r="O667" s="1"/>
      <c r="P667" s="1"/>
      <c r="Q667" s="1"/>
      <c r="R667" s="1"/>
      <c r="S667" s="75"/>
      <c r="T667" s="23"/>
      <c r="U667" s="23"/>
      <c r="V667" s="8"/>
      <c r="W667" s="1"/>
      <c r="X667" s="1"/>
      <c r="Y667" s="1"/>
    </row>
    <row r="668" ht="15.75" customHeight="1">
      <c r="B668" s="1"/>
      <c r="C668" s="1"/>
      <c r="D668" s="1"/>
      <c r="E668" s="1"/>
      <c r="F668" s="1"/>
      <c r="G668" s="1"/>
      <c r="H668" s="1"/>
      <c r="I668" s="1"/>
      <c r="K668" s="1"/>
      <c r="L668" s="1"/>
      <c r="M668" s="1"/>
      <c r="N668" s="1"/>
      <c r="O668" s="1"/>
      <c r="P668" s="1"/>
      <c r="Q668" s="1"/>
      <c r="R668" s="1"/>
      <c r="S668" s="75"/>
      <c r="T668" s="23"/>
      <c r="U668" s="23"/>
      <c r="V668" s="8"/>
      <c r="W668" s="1"/>
      <c r="X668" s="1"/>
      <c r="Y668" s="1"/>
    </row>
    <row r="669" ht="15.75" customHeight="1">
      <c r="B669" s="1"/>
      <c r="C669" s="1"/>
      <c r="D669" s="1"/>
      <c r="E669" s="1"/>
      <c r="F669" s="1"/>
      <c r="G669" s="1"/>
      <c r="H669" s="1"/>
      <c r="I669" s="1"/>
      <c r="K669" s="1"/>
      <c r="L669" s="1"/>
      <c r="M669" s="1"/>
      <c r="N669" s="1"/>
      <c r="O669" s="1"/>
      <c r="P669" s="1"/>
      <c r="Q669" s="1"/>
      <c r="R669" s="1"/>
      <c r="S669" s="75"/>
      <c r="T669" s="23"/>
      <c r="U669" s="23"/>
      <c r="V669" s="8"/>
      <c r="W669" s="1"/>
      <c r="X669" s="1"/>
      <c r="Y669" s="1"/>
    </row>
    <row r="670" ht="15.75" customHeight="1">
      <c r="B670" s="1"/>
      <c r="C670" s="1"/>
      <c r="D670" s="1"/>
      <c r="E670" s="1"/>
      <c r="F670" s="1"/>
      <c r="G670" s="1"/>
      <c r="H670" s="1"/>
      <c r="I670" s="1"/>
      <c r="K670" s="1"/>
      <c r="L670" s="1"/>
      <c r="M670" s="1"/>
      <c r="N670" s="1"/>
      <c r="O670" s="1"/>
      <c r="P670" s="1"/>
      <c r="Q670" s="1"/>
      <c r="R670" s="1"/>
      <c r="S670" s="75"/>
      <c r="T670" s="23"/>
      <c r="U670" s="23"/>
      <c r="V670" s="8"/>
      <c r="W670" s="1"/>
      <c r="X670" s="1"/>
      <c r="Y670" s="1"/>
    </row>
    <row r="671" ht="15.75" customHeight="1">
      <c r="B671" s="1"/>
      <c r="C671" s="1"/>
      <c r="D671" s="1"/>
      <c r="E671" s="1"/>
      <c r="F671" s="1"/>
      <c r="G671" s="1"/>
      <c r="H671" s="1"/>
      <c r="I671" s="1"/>
      <c r="K671" s="1"/>
      <c r="L671" s="1"/>
      <c r="M671" s="1"/>
      <c r="N671" s="1"/>
      <c r="O671" s="1"/>
      <c r="P671" s="1"/>
      <c r="Q671" s="1"/>
      <c r="R671" s="1"/>
      <c r="S671" s="75"/>
      <c r="T671" s="23"/>
      <c r="U671" s="23"/>
      <c r="V671" s="8"/>
      <c r="W671" s="1"/>
      <c r="X671" s="1"/>
      <c r="Y671" s="1"/>
    </row>
    <row r="672" ht="15.75" customHeight="1">
      <c r="B672" s="1"/>
      <c r="C672" s="1"/>
      <c r="D672" s="1"/>
      <c r="E672" s="1"/>
      <c r="F672" s="1"/>
      <c r="G672" s="1"/>
      <c r="H672" s="1"/>
      <c r="I672" s="1"/>
      <c r="K672" s="1"/>
      <c r="L672" s="1"/>
      <c r="M672" s="1"/>
      <c r="N672" s="1"/>
      <c r="O672" s="1"/>
      <c r="P672" s="1"/>
      <c r="Q672" s="1"/>
      <c r="R672" s="1"/>
      <c r="S672" s="75"/>
      <c r="T672" s="23"/>
      <c r="U672" s="23"/>
      <c r="V672" s="8"/>
      <c r="W672" s="1"/>
      <c r="X672" s="1"/>
      <c r="Y672" s="1"/>
    </row>
    <row r="673" ht="15.75" customHeight="1">
      <c r="B673" s="1"/>
      <c r="C673" s="1"/>
      <c r="D673" s="1"/>
      <c r="E673" s="1"/>
      <c r="F673" s="1"/>
      <c r="G673" s="1"/>
      <c r="H673" s="1"/>
      <c r="I673" s="1"/>
      <c r="K673" s="1"/>
      <c r="L673" s="1"/>
      <c r="M673" s="1"/>
      <c r="N673" s="1"/>
      <c r="O673" s="1"/>
      <c r="P673" s="1"/>
      <c r="Q673" s="1"/>
      <c r="R673" s="1"/>
      <c r="S673" s="75"/>
      <c r="T673" s="23"/>
      <c r="U673" s="23"/>
      <c r="V673" s="8"/>
      <c r="W673" s="1"/>
      <c r="X673" s="1"/>
      <c r="Y673" s="1"/>
    </row>
    <row r="674" ht="15.75" customHeight="1">
      <c r="B674" s="1"/>
      <c r="C674" s="1"/>
      <c r="D674" s="1"/>
      <c r="E674" s="1"/>
      <c r="F674" s="1"/>
      <c r="G674" s="1"/>
      <c r="H674" s="1"/>
      <c r="I674" s="1"/>
      <c r="K674" s="1"/>
      <c r="L674" s="1"/>
      <c r="M674" s="1"/>
      <c r="N674" s="1"/>
      <c r="O674" s="1"/>
      <c r="P674" s="1"/>
      <c r="Q674" s="1"/>
      <c r="R674" s="1"/>
      <c r="S674" s="75"/>
      <c r="T674" s="23"/>
      <c r="U674" s="23"/>
      <c r="V674" s="8"/>
      <c r="W674" s="1"/>
      <c r="X674" s="1"/>
      <c r="Y674" s="1"/>
    </row>
    <row r="675" ht="15.75" customHeight="1">
      <c r="B675" s="1"/>
      <c r="C675" s="1"/>
      <c r="D675" s="1"/>
      <c r="E675" s="1"/>
      <c r="F675" s="1"/>
      <c r="G675" s="1"/>
      <c r="H675" s="1"/>
      <c r="I675" s="1"/>
      <c r="K675" s="1"/>
      <c r="L675" s="1"/>
      <c r="M675" s="1"/>
      <c r="N675" s="1"/>
      <c r="O675" s="1"/>
      <c r="P675" s="1"/>
      <c r="Q675" s="1"/>
      <c r="R675" s="1"/>
      <c r="S675" s="75"/>
      <c r="T675" s="23"/>
      <c r="U675" s="23"/>
      <c r="V675" s="8"/>
      <c r="W675" s="1"/>
      <c r="X675" s="1"/>
      <c r="Y675" s="1"/>
    </row>
    <row r="676" ht="15.75" customHeight="1">
      <c r="B676" s="1"/>
      <c r="C676" s="1"/>
      <c r="D676" s="1"/>
      <c r="E676" s="1"/>
      <c r="F676" s="1"/>
      <c r="G676" s="1"/>
      <c r="H676" s="1"/>
      <c r="I676" s="1"/>
      <c r="K676" s="1"/>
      <c r="L676" s="1"/>
      <c r="M676" s="1"/>
      <c r="N676" s="1"/>
      <c r="O676" s="1"/>
      <c r="P676" s="1"/>
      <c r="Q676" s="1"/>
      <c r="R676" s="1"/>
      <c r="S676" s="75"/>
      <c r="T676" s="23"/>
      <c r="U676" s="23"/>
      <c r="V676" s="8"/>
      <c r="W676" s="1"/>
      <c r="X676" s="1"/>
      <c r="Y676" s="1"/>
    </row>
    <row r="677" ht="15.75" customHeight="1">
      <c r="B677" s="1"/>
      <c r="C677" s="1"/>
      <c r="D677" s="1"/>
      <c r="E677" s="1"/>
      <c r="F677" s="1"/>
      <c r="G677" s="1"/>
      <c r="H677" s="1"/>
      <c r="I677" s="1"/>
      <c r="K677" s="1"/>
      <c r="L677" s="1"/>
      <c r="M677" s="1"/>
      <c r="N677" s="1"/>
      <c r="O677" s="1"/>
      <c r="P677" s="1"/>
      <c r="Q677" s="1"/>
      <c r="R677" s="1"/>
      <c r="S677" s="75"/>
      <c r="T677" s="23"/>
      <c r="U677" s="23"/>
      <c r="V677" s="8"/>
      <c r="W677" s="1"/>
      <c r="X677" s="1"/>
      <c r="Y677" s="1"/>
    </row>
    <row r="678" ht="15.75" customHeight="1">
      <c r="B678" s="1"/>
      <c r="C678" s="1"/>
      <c r="D678" s="1"/>
      <c r="E678" s="1"/>
      <c r="F678" s="1"/>
      <c r="G678" s="1"/>
      <c r="H678" s="1"/>
      <c r="I678" s="1"/>
      <c r="K678" s="1"/>
      <c r="L678" s="1"/>
      <c r="M678" s="1"/>
      <c r="N678" s="1"/>
      <c r="O678" s="1"/>
      <c r="P678" s="1"/>
      <c r="Q678" s="1"/>
      <c r="R678" s="1"/>
      <c r="S678" s="75"/>
      <c r="T678" s="23"/>
      <c r="U678" s="23"/>
      <c r="V678" s="8"/>
      <c r="W678" s="1"/>
      <c r="X678" s="1"/>
      <c r="Y678" s="1"/>
    </row>
    <row r="679" ht="15.75" customHeight="1">
      <c r="B679" s="1"/>
      <c r="C679" s="1"/>
      <c r="D679" s="1"/>
      <c r="E679" s="1"/>
      <c r="F679" s="1"/>
      <c r="G679" s="1"/>
      <c r="H679" s="1"/>
      <c r="I679" s="1"/>
      <c r="K679" s="1"/>
      <c r="L679" s="1"/>
      <c r="M679" s="1"/>
      <c r="N679" s="1"/>
      <c r="O679" s="1"/>
      <c r="P679" s="1"/>
      <c r="Q679" s="1"/>
      <c r="R679" s="1"/>
      <c r="S679" s="75"/>
      <c r="T679" s="23"/>
      <c r="U679" s="23"/>
      <c r="V679" s="8"/>
      <c r="W679" s="1"/>
      <c r="X679" s="1"/>
      <c r="Y679" s="1"/>
    </row>
    <row r="680" ht="15.75" customHeight="1">
      <c r="B680" s="1"/>
      <c r="C680" s="1"/>
      <c r="D680" s="1"/>
      <c r="E680" s="1"/>
      <c r="F680" s="1"/>
      <c r="G680" s="1"/>
      <c r="H680" s="1"/>
      <c r="I680" s="1"/>
      <c r="K680" s="1"/>
      <c r="L680" s="1"/>
      <c r="M680" s="1"/>
      <c r="N680" s="1"/>
      <c r="O680" s="1"/>
      <c r="P680" s="1"/>
      <c r="Q680" s="1"/>
      <c r="R680" s="1"/>
      <c r="S680" s="75"/>
      <c r="T680" s="23"/>
      <c r="U680" s="23"/>
      <c r="V680" s="8"/>
      <c r="W680" s="1"/>
      <c r="X680" s="1"/>
      <c r="Y680" s="1"/>
    </row>
    <row r="681" ht="15.75" customHeight="1">
      <c r="B681" s="1"/>
      <c r="C681" s="1"/>
      <c r="D681" s="1"/>
      <c r="E681" s="1"/>
      <c r="F681" s="1"/>
      <c r="G681" s="1"/>
      <c r="H681" s="1"/>
      <c r="I681" s="1"/>
      <c r="K681" s="1"/>
      <c r="L681" s="1"/>
      <c r="M681" s="1"/>
      <c r="N681" s="1"/>
      <c r="O681" s="1"/>
      <c r="P681" s="1"/>
      <c r="Q681" s="1"/>
      <c r="R681" s="1"/>
      <c r="S681" s="75"/>
      <c r="T681" s="23"/>
      <c r="U681" s="23"/>
      <c r="V681" s="8"/>
      <c r="W681" s="1"/>
      <c r="X681" s="1"/>
      <c r="Y681" s="1"/>
    </row>
    <row r="682" ht="15.75" customHeight="1">
      <c r="B682" s="1"/>
      <c r="C682" s="1"/>
      <c r="D682" s="1"/>
      <c r="E682" s="1"/>
      <c r="F682" s="1"/>
      <c r="G682" s="1"/>
      <c r="H682" s="1"/>
      <c r="I682" s="1"/>
      <c r="K682" s="1"/>
      <c r="L682" s="1"/>
      <c r="M682" s="1"/>
      <c r="N682" s="1"/>
      <c r="O682" s="1"/>
      <c r="P682" s="1"/>
      <c r="Q682" s="1"/>
      <c r="R682" s="1"/>
      <c r="S682" s="75"/>
      <c r="T682" s="23"/>
      <c r="U682" s="23"/>
      <c r="V682" s="8"/>
      <c r="W682" s="1"/>
      <c r="X682" s="1"/>
      <c r="Y682" s="1"/>
    </row>
    <row r="683" ht="15.75" customHeight="1">
      <c r="B683" s="1"/>
      <c r="C683" s="1"/>
      <c r="D683" s="1"/>
      <c r="E683" s="1"/>
      <c r="F683" s="1"/>
      <c r="G683" s="1"/>
      <c r="H683" s="1"/>
      <c r="I683" s="1"/>
      <c r="K683" s="1"/>
      <c r="L683" s="1"/>
      <c r="M683" s="1"/>
      <c r="N683" s="1"/>
      <c r="O683" s="1"/>
      <c r="P683" s="1"/>
      <c r="Q683" s="1"/>
      <c r="R683" s="1"/>
      <c r="S683" s="75"/>
      <c r="T683" s="23"/>
      <c r="U683" s="23"/>
      <c r="V683" s="8"/>
      <c r="W683" s="1"/>
      <c r="X683" s="1"/>
      <c r="Y683" s="1"/>
    </row>
    <row r="684" ht="15.75" customHeight="1">
      <c r="B684" s="1"/>
      <c r="C684" s="1"/>
      <c r="D684" s="1"/>
      <c r="E684" s="1"/>
      <c r="F684" s="1"/>
      <c r="G684" s="1"/>
      <c r="H684" s="1"/>
      <c r="I684" s="1"/>
      <c r="K684" s="1"/>
      <c r="L684" s="1"/>
      <c r="M684" s="1"/>
      <c r="N684" s="1"/>
      <c r="O684" s="1"/>
      <c r="P684" s="1"/>
      <c r="Q684" s="1"/>
      <c r="R684" s="1"/>
      <c r="S684" s="75"/>
      <c r="T684" s="23"/>
      <c r="U684" s="23"/>
      <c r="V684" s="8"/>
      <c r="W684" s="1"/>
      <c r="X684" s="1"/>
      <c r="Y684" s="1"/>
    </row>
    <row r="685" ht="15.75" customHeight="1">
      <c r="B685" s="1"/>
      <c r="C685" s="1"/>
      <c r="D685" s="1"/>
      <c r="E685" s="1"/>
      <c r="F685" s="1"/>
      <c r="G685" s="1"/>
      <c r="H685" s="1"/>
      <c r="I685" s="1"/>
      <c r="K685" s="1"/>
      <c r="L685" s="1"/>
      <c r="M685" s="1"/>
      <c r="N685" s="1"/>
      <c r="O685" s="1"/>
      <c r="P685" s="1"/>
      <c r="Q685" s="1"/>
      <c r="R685" s="1"/>
      <c r="S685" s="75"/>
      <c r="T685" s="23"/>
      <c r="U685" s="23"/>
      <c r="V685" s="8"/>
      <c r="W685" s="1"/>
      <c r="X685" s="1"/>
      <c r="Y685" s="1"/>
    </row>
    <row r="686" ht="15.75" customHeight="1">
      <c r="B686" s="1"/>
      <c r="C686" s="1"/>
      <c r="D686" s="1"/>
      <c r="E686" s="1"/>
      <c r="F686" s="1"/>
      <c r="G686" s="1"/>
      <c r="H686" s="1"/>
      <c r="I686" s="1"/>
      <c r="K686" s="1"/>
      <c r="L686" s="1"/>
      <c r="M686" s="1"/>
      <c r="N686" s="1"/>
      <c r="O686" s="1"/>
      <c r="P686" s="1"/>
      <c r="Q686" s="1"/>
      <c r="R686" s="1"/>
      <c r="S686" s="75"/>
      <c r="T686" s="23"/>
      <c r="U686" s="23"/>
      <c r="V686" s="8"/>
      <c r="W686" s="1"/>
      <c r="X686" s="1"/>
      <c r="Y686" s="1"/>
    </row>
    <row r="687" ht="15.75" customHeight="1">
      <c r="B687" s="1"/>
      <c r="C687" s="1"/>
      <c r="D687" s="1"/>
      <c r="E687" s="1"/>
      <c r="F687" s="1"/>
      <c r="G687" s="1"/>
      <c r="H687" s="1"/>
      <c r="I687" s="1"/>
      <c r="K687" s="1"/>
      <c r="L687" s="1"/>
      <c r="M687" s="1"/>
      <c r="N687" s="1"/>
      <c r="O687" s="1"/>
      <c r="P687" s="1"/>
      <c r="Q687" s="1"/>
      <c r="R687" s="1"/>
      <c r="S687" s="75"/>
      <c r="T687" s="23"/>
      <c r="U687" s="23"/>
      <c r="V687" s="8"/>
      <c r="W687" s="1"/>
      <c r="X687" s="1"/>
      <c r="Y687" s="1"/>
    </row>
    <row r="688" ht="15.75" customHeight="1">
      <c r="B688" s="1"/>
      <c r="C688" s="1"/>
      <c r="D688" s="1"/>
      <c r="E688" s="1"/>
      <c r="F688" s="1"/>
      <c r="G688" s="1"/>
      <c r="H688" s="1"/>
      <c r="I688" s="1"/>
      <c r="K688" s="1"/>
      <c r="L688" s="1"/>
      <c r="M688" s="1"/>
      <c r="N688" s="1"/>
      <c r="O688" s="1"/>
      <c r="P688" s="1"/>
      <c r="Q688" s="1"/>
      <c r="R688" s="1"/>
      <c r="S688" s="75"/>
      <c r="T688" s="23"/>
      <c r="U688" s="23"/>
      <c r="V688" s="8"/>
      <c r="W688" s="1"/>
      <c r="X688" s="1"/>
      <c r="Y688" s="1"/>
    </row>
    <row r="689" ht="15.75" customHeight="1">
      <c r="B689" s="1"/>
      <c r="C689" s="1"/>
      <c r="D689" s="1"/>
      <c r="E689" s="1"/>
      <c r="F689" s="1"/>
      <c r="G689" s="1"/>
      <c r="H689" s="1"/>
      <c r="I689" s="1"/>
      <c r="K689" s="1"/>
      <c r="L689" s="1"/>
      <c r="M689" s="1"/>
      <c r="N689" s="1"/>
      <c r="O689" s="1"/>
      <c r="P689" s="1"/>
      <c r="Q689" s="1"/>
      <c r="R689" s="1"/>
      <c r="S689" s="75"/>
      <c r="T689" s="23"/>
      <c r="U689" s="23"/>
      <c r="V689" s="8"/>
      <c r="W689" s="1"/>
      <c r="X689" s="1"/>
      <c r="Y689" s="1"/>
    </row>
    <row r="690" ht="15.75" customHeight="1">
      <c r="B690" s="1"/>
      <c r="C690" s="1"/>
      <c r="D690" s="1"/>
      <c r="E690" s="1"/>
      <c r="F690" s="1"/>
      <c r="G690" s="1"/>
      <c r="H690" s="1"/>
      <c r="I690" s="1"/>
      <c r="K690" s="1"/>
      <c r="L690" s="1"/>
      <c r="M690" s="1"/>
      <c r="N690" s="1"/>
      <c r="O690" s="1"/>
      <c r="P690" s="1"/>
      <c r="Q690" s="1"/>
      <c r="R690" s="1"/>
      <c r="S690" s="75"/>
      <c r="T690" s="23"/>
      <c r="U690" s="23"/>
      <c r="V690" s="8"/>
      <c r="W690" s="1"/>
      <c r="X690" s="1"/>
      <c r="Y690" s="1"/>
    </row>
    <row r="691" ht="15.75" customHeight="1">
      <c r="B691" s="1"/>
      <c r="C691" s="1"/>
      <c r="D691" s="1"/>
      <c r="E691" s="1"/>
      <c r="F691" s="1"/>
      <c r="G691" s="1"/>
      <c r="H691" s="1"/>
      <c r="I691" s="1"/>
      <c r="K691" s="1"/>
      <c r="L691" s="1"/>
      <c r="M691" s="1"/>
      <c r="N691" s="1"/>
      <c r="O691" s="1"/>
      <c r="P691" s="1"/>
      <c r="Q691" s="1"/>
      <c r="R691" s="1"/>
      <c r="S691" s="75"/>
      <c r="T691" s="23"/>
      <c r="U691" s="23"/>
      <c r="V691" s="8"/>
      <c r="W691" s="1"/>
      <c r="X691" s="1"/>
      <c r="Y691" s="1"/>
    </row>
    <row r="692" ht="15.75" customHeight="1">
      <c r="B692" s="1"/>
      <c r="C692" s="1"/>
      <c r="D692" s="1"/>
      <c r="E692" s="1"/>
      <c r="F692" s="1"/>
      <c r="G692" s="1"/>
      <c r="H692" s="1"/>
      <c r="I692" s="1"/>
      <c r="K692" s="1"/>
      <c r="L692" s="1"/>
      <c r="M692" s="1"/>
      <c r="N692" s="1"/>
      <c r="O692" s="1"/>
      <c r="P692" s="1"/>
      <c r="Q692" s="1"/>
      <c r="R692" s="1"/>
      <c r="S692" s="75"/>
      <c r="T692" s="23"/>
      <c r="U692" s="23"/>
      <c r="V692" s="8"/>
      <c r="W692" s="1"/>
      <c r="X692" s="1"/>
      <c r="Y692" s="1"/>
    </row>
    <row r="693" ht="15.75" customHeight="1">
      <c r="B693" s="1"/>
      <c r="C693" s="1"/>
      <c r="D693" s="1"/>
      <c r="E693" s="1"/>
      <c r="F693" s="1"/>
      <c r="G693" s="1"/>
      <c r="H693" s="1"/>
      <c r="I693" s="1"/>
      <c r="K693" s="1"/>
      <c r="L693" s="1"/>
      <c r="M693" s="1"/>
      <c r="N693" s="1"/>
      <c r="O693" s="1"/>
      <c r="P693" s="1"/>
      <c r="Q693" s="1"/>
      <c r="R693" s="1"/>
      <c r="S693" s="75"/>
      <c r="T693" s="23"/>
      <c r="U693" s="23"/>
      <c r="V693" s="8"/>
      <c r="W693" s="1"/>
      <c r="X693" s="1"/>
      <c r="Y693" s="1"/>
    </row>
    <row r="694" ht="15.75" customHeight="1">
      <c r="B694" s="1"/>
      <c r="C694" s="1"/>
      <c r="D694" s="1"/>
      <c r="E694" s="1"/>
      <c r="F694" s="1"/>
      <c r="G694" s="1"/>
      <c r="H694" s="1"/>
      <c r="I694" s="1"/>
      <c r="K694" s="1"/>
      <c r="L694" s="1"/>
      <c r="M694" s="1"/>
      <c r="N694" s="1"/>
      <c r="O694" s="1"/>
      <c r="P694" s="1"/>
      <c r="Q694" s="1"/>
      <c r="R694" s="1"/>
      <c r="S694" s="75"/>
      <c r="T694" s="23"/>
      <c r="U694" s="23"/>
      <c r="V694" s="8"/>
      <c r="W694" s="1"/>
      <c r="X694" s="1"/>
      <c r="Y694" s="1"/>
    </row>
    <row r="695" ht="15.75" customHeight="1">
      <c r="B695" s="1"/>
      <c r="C695" s="1"/>
      <c r="D695" s="1"/>
      <c r="E695" s="1"/>
      <c r="F695" s="1"/>
      <c r="G695" s="1"/>
      <c r="H695" s="1"/>
      <c r="I695" s="1"/>
      <c r="K695" s="1"/>
      <c r="L695" s="1"/>
      <c r="M695" s="1"/>
      <c r="N695" s="1"/>
      <c r="O695" s="1"/>
      <c r="P695" s="1"/>
      <c r="Q695" s="1"/>
      <c r="R695" s="1"/>
      <c r="S695" s="75"/>
      <c r="T695" s="23"/>
      <c r="U695" s="23"/>
      <c r="V695" s="8"/>
      <c r="W695" s="1"/>
      <c r="X695" s="1"/>
      <c r="Y695" s="1"/>
    </row>
    <row r="696" ht="15.75" customHeight="1">
      <c r="B696" s="1"/>
      <c r="C696" s="1"/>
      <c r="D696" s="1"/>
      <c r="E696" s="1"/>
      <c r="F696" s="1"/>
      <c r="G696" s="1"/>
      <c r="H696" s="1"/>
      <c r="I696" s="1"/>
      <c r="K696" s="1"/>
      <c r="L696" s="1"/>
      <c r="M696" s="1"/>
      <c r="N696" s="1"/>
      <c r="O696" s="1"/>
      <c r="P696" s="1"/>
      <c r="Q696" s="1"/>
      <c r="R696" s="1"/>
      <c r="S696" s="75"/>
      <c r="T696" s="23"/>
      <c r="U696" s="23"/>
      <c r="V696" s="8"/>
      <c r="W696" s="1"/>
      <c r="X696" s="1"/>
      <c r="Y696" s="1"/>
    </row>
    <row r="697" ht="15.75" customHeight="1">
      <c r="B697" s="1"/>
      <c r="C697" s="1"/>
      <c r="D697" s="1"/>
      <c r="E697" s="1"/>
      <c r="F697" s="1"/>
      <c r="G697" s="1"/>
      <c r="H697" s="1"/>
      <c r="I697" s="1"/>
      <c r="K697" s="1"/>
      <c r="L697" s="1"/>
      <c r="M697" s="1"/>
      <c r="N697" s="1"/>
      <c r="O697" s="1"/>
      <c r="P697" s="1"/>
      <c r="Q697" s="1"/>
      <c r="R697" s="1"/>
      <c r="S697" s="75"/>
      <c r="T697" s="23"/>
      <c r="U697" s="23"/>
      <c r="V697" s="8"/>
      <c r="W697" s="1"/>
      <c r="X697" s="1"/>
      <c r="Y697" s="1"/>
    </row>
    <row r="698" ht="15.75" customHeight="1">
      <c r="B698" s="1"/>
      <c r="C698" s="1"/>
      <c r="D698" s="1"/>
      <c r="E698" s="1"/>
      <c r="F698" s="1"/>
      <c r="G698" s="1"/>
      <c r="H698" s="1"/>
      <c r="I698" s="1"/>
      <c r="K698" s="1"/>
      <c r="L698" s="1"/>
      <c r="M698" s="1"/>
      <c r="N698" s="1"/>
      <c r="O698" s="1"/>
      <c r="P698" s="1"/>
      <c r="Q698" s="1"/>
      <c r="R698" s="1"/>
      <c r="S698" s="75"/>
      <c r="T698" s="23"/>
      <c r="U698" s="23"/>
      <c r="V698" s="8"/>
      <c r="W698" s="1"/>
      <c r="X698" s="1"/>
      <c r="Y698" s="1"/>
    </row>
    <row r="699" ht="15.75" customHeight="1">
      <c r="B699" s="1"/>
      <c r="C699" s="1"/>
      <c r="D699" s="1"/>
      <c r="E699" s="1"/>
      <c r="F699" s="1"/>
      <c r="G699" s="1"/>
      <c r="H699" s="1"/>
      <c r="I699" s="1"/>
      <c r="K699" s="1"/>
      <c r="L699" s="1"/>
      <c r="M699" s="1"/>
      <c r="N699" s="1"/>
      <c r="O699" s="1"/>
      <c r="P699" s="1"/>
      <c r="Q699" s="1"/>
      <c r="R699" s="1"/>
      <c r="S699" s="75"/>
      <c r="T699" s="23"/>
      <c r="U699" s="23"/>
      <c r="V699" s="8"/>
      <c r="W699" s="1"/>
      <c r="X699" s="1"/>
      <c r="Y699" s="1"/>
    </row>
    <row r="700" ht="15.75" customHeight="1">
      <c r="B700" s="1"/>
      <c r="C700" s="1"/>
      <c r="D700" s="1"/>
      <c r="E700" s="1"/>
      <c r="F700" s="1"/>
      <c r="G700" s="1"/>
      <c r="H700" s="1"/>
      <c r="I700" s="1"/>
      <c r="K700" s="1"/>
      <c r="L700" s="1"/>
      <c r="M700" s="1"/>
      <c r="N700" s="1"/>
      <c r="O700" s="1"/>
      <c r="P700" s="1"/>
      <c r="Q700" s="1"/>
      <c r="R700" s="1"/>
      <c r="S700" s="75"/>
      <c r="T700" s="23"/>
      <c r="U700" s="23"/>
      <c r="V700" s="8"/>
      <c r="W700" s="1"/>
      <c r="X700" s="1"/>
      <c r="Y700" s="1"/>
    </row>
    <row r="701" ht="15.75" customHeight="1">
      <c r="B701" s="1"/>
      <c r="C701" s="1"/>
      <c r="D701" s="1"/>
      <c r="E701" s="1"/>
      <c r="F701" s="1"/>
      <c r="G701" s="1"/>
      <c r="H701" s="1"/>
      <c r="I701" s="1"/>
      <c r="K701" s="1"/>
      <c r="L701" s="1"/>
      <c r="M701" s="1"/>
      <c r="N701" s="1"/>
      <c r="O701" s="1"/>
      <c r="P701" s="1"/>
      <c r="Q701" s="1"/>
      <c r="R701" s="1"/>
      <c r="S701" s="75"/>
      <c r="T701" s="23"/>
      <c r="U701" s="23"/>
      <c r="V701" s="8"/>
      <c r="W701" s="1"/>
      <c r="X701" s="1"/>
      <c r="Y701" s="1"/>
    </row>
    <row r="702" ht="15.75" customHeight="1">
      <c r="B702" s="1"/>
      <c r="C702" s="1"/>
      <c r="D702" s="1"/>
      <c r="E702" s="1"/>
      <c r="F702" s="1"/>
      <c r="G702" s="1"/>
      <c r="H702" s="1"/>
      <c r="I702" s="1"/>
      <c r="K702" s="1"/>
      <c r="L702" s="1"/>
      <c r="M702" s="1"/>
      <c r="N702" s="1"/>
      <c r="O702" s="1"/>
      <c r="P702" s="1"/>
      <c r="Q702" s="1"/>
      <c r="R702" s="1"/>
      <c r="S702" s="75"/>
      <c r="T702" s="23"/>
      <c r="U702" s="23"/>
      <c r="V702" s="8"/>
      <c r="W702" s="1"/>
      <c r="X702" s="1"/>
      <c r="Y702" s="1"/>
    </row>
    <row r="703" ht="15.75" customHeight="1">
      <c r="B703" s="1"/>
      <c r="C703" s="1"/>
      <c r="D703" s="1"/>
      <c r="E703" s="1"/>
      <c r="F703" s="1"/>
      <c r="G703" s="1"/>
      <c r="H703" s="1"/>
      <c r="I703" s="1"/>
      <c r="K703" s="1"/>
      <c r="L703" s="1"/>
      <c r="M703" s="1"/>
      <c r="N703" s="1"/>
      <c r="O703" s="1"/>
      <c r="P703" s="1"/>
      <c r="Q703" s="1"/>
      <c r="R703" s="1"/>
      <c r="S703" s="75"/>
      <c r="T703" s="23"/>
      <c r="U703" s="23"/>
      <c r="V703" s="8"/>
      <c r="W703" s="1"/>
      <c r="X703" s="1"/>
      <c r="Y703" s="1"/>
    </row>
    <row r="704" ht="15.75" customHeight="1">
      <c r="B704" s="1"/>
      <c r="C704" s="1"/>
      <c r="D704" s="1"/>
      <c r="E704" s="1"/>
      <c r="F704" s="1"/>
      <c r="G704" s="1"/>
      <c r="H704" s="1"/>
      <c r="I704" s="1"/>
      <c r="K704" s="1"/>
      <c r="L704" s="1"/>
      <c r="M704" s="1"/>
      <c r="N704" s="1"/>
      <c r="O704" s="1"/>
      <c r="P704" s="1"/>
      <c r="Q704" s="1"/>
      <c r="R704" s="1"/>
      <c r="S704" s="75"/>
      <c r="T704" s="23"/>
      <c r="U704" s="23"/>
      <c r="V704" s="8"/>
      <c r="W704" s="1"/>
      <c r="X704" s="1"/>
      <c r="Y704" s="1"/>
    </row>
    <row r="705" ht="15.75" customHeight="1">
      <c r="B705" s="1"/>
      <c r="C705" s="1"/>
      <c r="D705" s="1"/>
      <c r="E705" s="1"/>
      <c r="F705" s="1"/>
      <c r="G705" s="1"/>
      <c r="H705" s="1"/>
      <c r="I705" s="1"/>
      <c r="K705" s="1"/>
      <c r="L705" s="1"/>
      <c r="M705" s="1"/>
      <c r="N705" s="1"/>
      <c r="O705" s="1"/>
      <c r="P705" s="1"/>
      <c r="Q705" s="1"/>
      <c r="R705" s="1"/>
      <c r="S705" s="75"/>
      <c r="T705" s="23"/>
      <c r="U705" s="23"/>
      <c r="V705" s="8"/>
      <c r="W705" s="1"/>
      <c r="X705" s="1"/>
      <c r="Y705" s="1"/>
    </row>
    <row r="706" ht="15.75" customHeight="1">
      <c r="B706" s="1"/>
      <c r="C706" s="1"/>
      <c r="D706" s="1"/>
      <c r="E706" s="1"/>
      <c r="F706" s="1"/>
      <c r="G706" s="1"/>
      <c r="H706" s="1"/>
      <c r="I706" s="1"/>
      <c r="K706" s="1"/>
      <c r="L706" s="1"/>
      <c r="M706" s="1"/>
      <c r="N706" s="1"/>
      <c r="O706" s="1"/>
      <c r="P706" s="1"/>
      <c r="Q706" s="1"/>
      <c r="R706" s="1"/>
      <c r="S706" s="75"/>
      <c r="T706" s="23"/>
      <c r="U706" s="23"/>
      <c r="V706" s="8"/>
      <c r="W706" s="1"/>
      <c r="X706" s="1"/>
      <c r="Y706" s="1"/>
    </row>
    <row r="707" ht="15.75" customHeight="1">
      <c r="B707" s="1"/>
      <c r="C707" s="1"/>
      <c r="D707" s="1"/>
      <c r="E707" s="1"/>
      <c r="F707" s="1"/>
      <c r="G707" s="1"/>
      <c r="H707" s="1"/>
      <c r="I707" s="1"/>
      <c r="K707" s="1"/>
      <c r="L707" s="1"/>
      <c r="M707" s="1"/>
      <c r="N707" s="1"/>
      <c r="O707" s="1"/>
      <c r="P707" s="1"/>
      <c r="Q707" s="1"/>
      <c r="R707" s="1"/>
      <c r="S707" s="75"/>
      <c r="T707" s="23"/>
      <c r="U707" s="23"/>
      <c r="V707" s="8"/>
      <c r="W707" s="1"/>
      <c r="X707" s="1"/>
      <c r="Y707" s="1"/>
    </row>
    <row r="708" ht="15.75" customHeight="1">
      <c r="B708" s="1"/>
      <c r="C708" s="1"/>
      <c r="D708" s="1"/>
      <c r="E708" s="1"/>
      <c r="F708" s="1"/>
      <c r="G708" s="1"/>
      <c r="H708" s="1"/>
      <c r="I708" s="1"/>
      <c r="K708" s="1"/>
      <c r="L708" s="1"/>
      <c r="M708" s="1"/>
      <c r="N708" s="1"/>
      <c r="O708" s="1"/>
      <c r="P708" s="1"/>
      <c r="Q708" s="1"/>
      <c r="R708" s="1"/>
      <c r="S708" s="75"/>
      <c r="T708" s="23"/>
      <c r="U708" s="23"/>
      <c r="V708" s="8"/>
      <c r="W708" s="1"/>
      <c r="X708" s="1"/>
      <c r="Y708" s="1"/>
    </row>
    <row r="709" ht="15.75" customHeight="1">
      <c r="B709" s="1"/>
      <c r="C709" s="1"/>
      <c r="D709" s="1"/>
      <c r="E709" s="1"/>
      <c r="F709" s="1"/>
      <c r="G709" s="1"/>
      <c r="H709" s="1"/>
      <c r="I709" s="1"/>
      <c r="K709" s="1"/>
      <c r="L709" s="1"/>
      <c r="M709" s="1"/>
      <c r="N709" s="1"/>
      <c r="O709" s="1"/>
      <c r="P709" s="1"/>
      <c r="Q709" s="1"/>
      <c r="R709" s="1"/>
      <c r="S709" s="75"/>
      <c r="T709" s="23"/>
      <c r="U709" s="23"/>
      <c r="V709" s="8"/>
      <c r="W709" s="1"/>
      <c r="X709" s="1"/>
      <c r="Y709" s="1"/>
    </row>
    <row r="710" ht="15.75" customHeight="1">
      <c r="B710" s="1"/>
      <c r="C710" s="1"/>
      <c r="D710" s="1"/>
      <c r="E710" s="1"/>
      <c r="F710" s="1"/>
      <c r="G710" s="1"/>
      <c r="H710" s="1"/>
      <c r="I710" s="1"/>
      <c r="K710" s="1"/>
      <c r="L710" s="1"/>
      <c r="M710" s="1"/>
      <c r="N710" s="1"/>
      <c r="O710" s="1"/>
      <c r="P710" s="1"/>
      <c r="Q710" s="1"/>
      <c r="R710" s="1"/>
      <c r="S710" s="75"/>
      <c r="T710" s="23"/>
      <c r="U710" s="23"/>
      <c r="V710" s="8"/>
      <c r="W710" s="1"/>
      <c r="X710" s="1"/>
      <c r="Y710" s="1"/>
    </row>
    <row r="711" ht="15.75" customHeight="1">
      <c r="B711" s="1"/>
      <c r="C711" s="1"/>
      <c r="D711" s="1"/>
      <c r="E711" s="1"/>
      <c r="F711" s="1"/>
      <c r="G711" s="1"/>
      <c r="H711" s="1"/>
      <c r="I711" s="1"/>
      <c r="K711" s="1"/>
      <c r="L711" s="1"/>
      <c r="M711" s="1"/>
      <c r="N711" s="1"/>
      <c r="O711" s="1"/>
      <c r="P711" s="1"/>
      <c r="Q711" s="1"/>
      <c r="R711" s="1"/>
      <c r="S711" s="75"/>
      <c r="T711" s="23"/>
      <c r="U711" s="23"/>
      <c r="V711" s="8"/>
      <c r="W711" s="1"/>
      <c r="X711" s="1"/>
      <c r="Y711" s="1"/>
    </row>
    <row r="712" ht="15.75" customHeight="1">
      <c r="B712" s="1"/>
      <c r="C712" s="1"/>
      <c r="D712" s="1"/>
      <c r="E712" s="1"/>
      <c r="F712" s="1"/>
      <c r="G712" s="1"/>
      <c r="H712" s="1"/>
      <c r="I712" s="1"/>
      <c r="K712" s="1"/>
      <c r="L712" s="1"/>
      <c r="M712" s="1"/>
      <c r="N712" s="1"/>
      <c r="O712" s="1"/>
      <c r="P712" s="1"/>
      <c r="Q712" s="1"/>
      <c r="R712" s="1"/>
      <c r="S712" s="75"/>
      <c r="T712" s="23"/>
      <c r="U712" s="23"/>
      <c r="V712" s="8"/>
      <c r="W712" s="1"/>
      <c r="X712" s="1"/>
      <c r="Y712" s="1"/>
    </row>
    <row r="713" ht="15.75" customHeight="1">
      <c r="B713" s="1"/>
      <c r="C713" s="1"/>
      <c r="D713" s="1"/>
      <c r="E713" s="1"/>
      <c r="F713" s="1"/>
      <c r="G713" s="1"/>
      <c r="H713" s="1"/>
      <c r="I713" s="1"/>
      <c r="K713" s="1"/>
      <c r="L713" s="1"/>
      <c r="M713" s="1"/>
      <c r="N713" s="1"/>
      <c r="O713" s="1"/>
      <c r="P713" s="1"/>
      <c r="Q713" s="1"/>
      <c r="R713" s="1"/>
      <c r="S713" s="75"/>
      <c r="T713" s="23"/>
      <c r="U713" s="23"/>
      <c r="V713" s="8"/>
      <c r="W713" s="1"/>
      <c r="X713" s="1"/>
      <c r="Y713" s="1"/>
    </row>
    <row r="714" ht="15.75" customHeight="1">
      <c r="B714" s="1"/>
      <c r="C714" s="1"/>
      <c r="D714" s="1"/>
      <c r="E714" s="1"/>
      <c r="F714" s="1"/>
      <c r="G714" s="1"/>
      <c r="H714" s="1"/>
      <c r="I714" s="1"/>
      <c r="K714" s="1"/>
      <c r="L714" s="1"/>
      <c r="M714" s="1"/>
      <c r="N714" s="1"/>
      <c r="O714" s="1"/>
      <c r="P714" s="1"/>
      <c r="Q714" s="1"/>
      <c r="R714" s="1"/>
      <c r="S714" s="75"/>
      <c r="T714" s="23"/>
      <c r="U714" s="23"/>
      <c r="V714" s="8"/>
      <c r="W714" s="1"/>
      <c r="X714" s="1"/>
      <c r="Y714" s="1"/>
    </row>
    <row r="715" ht="15.75" customHeight="1">
      <c r="B715" s="1"/>
      <c r="C715" s="1"/>
      <c r="D715" s="1"/>
      <c r="E715" s="1"/>
      <c r="F715" s="1"/>
      <c r="G715" s="1"/>
      <c r="H715" s="1"/>
      <c r="I715" s="1"/>
      <c r="K715" s="1"/>
      <c r="L715" s="1"/>
      <c r="M715" s="1"/>
      <c r="N715" s="1"/>
      <c r="O715" s="1"/>
      <c r="P715" s="1"/>
      <c r="Q715" s="1"/>
      <c r="R715" s="1"/>
      <c r="S715" s="75"/>
      <c r="T715" s="23"/>
      <c r="U715" s="23"/>
      <c r="V715" s="8"/>
      <c r="W715" s="1"/>
      <c r="X715" s="1"/>
      <c r="Y715" s="1"/>
    </row>
    <row r="716" ht="15.75" customHeight="1">
      <c r="B716" s="1"/>
      <c r="C716" s="1"/>
      <c r="D716" s="1"/>
      <c r="E716" s="1"/>
      <c r="F716" s="1"/>
      <c r="G716" s="1"/>
      <c r="H716" s="1"/>
      <c r="I716" s="1"/>
      <c r="K716" s="1"/>
      <c r="L716" s="1"/>
      <c r="M716" s="1"/>
      <c r="N716" s="1"/>
      <c r="O716" s="1"/>
      <c r="P716" s="1"/>
      <c r="Q716" s="1"/>
      <c r="R716" s="1"/>
      <c r="S716" s="75"/>
      <c r="T716" s="23"/>
      <c r="U716" s="23"/>
      <c r="V716" s="8"/>
      <c r="W716" s="1"/>
      <c r="X716" s="1"/>
      <c r="Y716" s="1"/>
    </row>
    <row r="717" ht="15.75" customHeight="1">
      <c r="B717" s="1"/>
      <c r="C717" s="1"/>
      <c r="D717" s="1"/>
      <c r="E717" s="1"/>
      <c r="F717" s="1"/>
      <c r="G717" s="1"/>
      <c r="H717" s="1"/>
      <c r="I717" s="1"/>
      <c r="K717" s="1"/>
      <c r="L717" s="1"/>
      <c r="M717" s="1"/>
      <c r="N717" s="1"/>
      <c r="O717" s="1"/>
      <c r="P717" s="1"/>
      <c r="Q717" s="1"/>
      <c r="R717" s="1"/>
      <c r="S717" s="75"/>
      <c r="T717" s="23"/>
      <c r="U717" s="23"/>
      <c r="V717" s="8"/>
      <c r="W717" s="1"/>
      <c r="X717" s="1"/>
      <c r="Y717" s="1"/>
    </row>
    <row r="718" ht="15.75" customHeight="1">
      <c r="B718" s="1"/>
      <c r="C718" s="1"/>
      <c r="D718" s="1"/>
      <c r="E718" s="1"/>
      <c r="F718" s="1"/>
      <c r="G718" s="1"/>
      <c r="H718" s="1"/>
      <c r="I718" s="1"/>
      <c r="K718" s="1"/>
      <c r="L718" s="1"/>
      <c r="M718" s="1"/>
      <c r="N718" s="1"/>
      <c r="O718" s="1"/>
      <c r="P718" s="1"/>
      <c r="Q718" s="1"/>
      <c r="R718" s="1"/>
      <c r="S718" s="75"/>
      <c r="T718" s="23"/>
      <c r="U718" s="23"/>
      <c r="V718" s="8"/>
      <c r="W718" s="1"/>
      <c r="X718" s="1"/>
      <c r="Y718" s="1"/>
    </row>
    <row r="719" ht="15.75" customHeight="1">
      <c r="B719" s="1"/>
      <c r="C719" s="1"/>
      <c r="D719" s="1"/>
      <c r="E719" s="1"/>
      <c r="F719" s="1"/>
      <c r="G719" s="1"/>
      <c r="H719" s="1"/>
      <c r="I719" s="1"/>
      <c r="K719" s="1"/>
      <c r="L719" s="1"/>
      <c r="M719" s="1"/>
      <c r="N719" s="1"/>
      <c r="O719" s="1"/>
      <c r="P719" s="1"/>
      <c r="Q719" s="1"/>
      <c r="R719" s="1"/>
      <c r="S719" s="75"/>
      <c r="T719" s="23"/>
      <c r="U719" s="23"/>
      <c r="V719" s="8"/>
      <c r="W719" s="1"/>
      <c r="X719" s="1"/>
      <c r="Y719" s="1"/>
    </row>
    <row r="720" ht="15.75" customHeight="1">
      <c r="B720" s="1"/>
      <c r="C720" s="1"/>
      <c r="D720" s="1"/>
      <c r="E720" s="1"/>
      <c r="F720" s="1"/>
      <c r="G720" s="1"/>
      <c r="H720" s="1"/>
      <c r="I720" s="1"/>
      <c r="K720" s="1"/>
      <c r="L720" s="1"/>
      <c r="M720" s="1"/>
      <c r="N720" s="1"/>
      <c r="O720" s="1"/>
      <c r="P720" s="1"/>
      <c r="Q720" s="1"/>
      <c r="R720" s="1"/>
      <c r="S720" s="75"/>
      <c r="T720" s="23"/>
      <c r="U720" s="23"/>
      <c r="V720" s="8"/>
      <c r="W720" s="1"/>
      <c r="X720" s="1"/>
      <c r="Y720" s="1"/>
    </row>
    <row r="721" ht="15.75" customHeight="1">
      <c r="B721" s="1"/>
      <c r="C721" s="1"/>
      <c r="D721" s="1"/>
      <c r="E721" s="1"/>
      <c r="F721" s="1"/>
      <c r="G721" s="1"/>
      <c r="H721" s="1"/>
      <c r="I721" s="1"/>
      <c r="K721" s="1"/>
      <c r="L721" s="1"/>
      <c r="M721" s="1"/>
      <c r="N721" s="1"/>
      <c r="O721" s="1"/>
      <c r="P721" s="1"/>
      <c r="Q721" s="1"/>
      <c r="R721" s="1"/>
      <c r="S721" s="75"/>
      <c r="T721" s="23"/>
      <c r="U721" s="23"/>
      <c r="V721" s="8"/>
      <c r="W721" s="1"/>
      <c r="X721" s="1"/>
      <c r="Y721" s="1"/>
    </row>
    <row r="722" ht="15.75" customHeight="1">
      <c r="B722" s="1"/>
      <c r="C722" s="1"/>
      <c r="D722" s="1"/>
      <c r="E722" s="1"/>
      <c r="F722" s="1"/>
      <c r="G722" s="1"/>
      <c r="H722" s="1"/>
      <c r="I722" s="1"/>
      <c r="K722" s="1"/>
      <c r="L722" s="1"/>
      <c r="M722" s="1"/>
      <c r="N722" s="1"/>
      <c r="O722" s="1"/>
      <c r="P722" s="1"/>
      <c r="Q722" s="1"/>
      <c r="R722" s="1"/>
      <c r="S722" s="75"/>
      <c r="T722" s="23"/>
      <c r="U722" s="23"/>
      <c r="V722" s="8"/>
      <c r="W722" s="1"/>
      <c r="X722" s="1"/>
      <c r="Y722" s="1"/>
    </row>
    <row r="723" ht="15.75" customHeight="1">
      <c r="B723" s="1"/>
      <c r="C723" s="1"/>
      <c r="D723" s="1"/>
      <c r="E723" s="1"/>
      <c r="F723" s="1"/>
      <c r="G723" s="1"/>
      <c r="H723" s="1"/>
      <c r="I723" s="1"/>
      <c r="K723" s="1"/>
      <c r="L723" s="1"/>
      <c r="M723" s="1"/>
      <c r="N723" s="1"/>
      <c r="O723" s="1"/>
      <c r="P723" s="1"/>
      <c r="Q723" s="1"/>
      <c r="R723" s="1"/>
      <c r="S723" s="75"/>
      <c r="T723" s="23"/>
      <c r="U723" s="23"/>
      <c r="V723" s="8"/>
      <c r="W723" s="1"/>
      <c r="X723" s="1"/>
      <c r="Y723" s="1"/>
    </row>
    <row r="724" ht="15.75" customHeight="1">
      <c r="B724" s="1"/>
      <c r="C724" s="1"/>
      <c r="D724" s="1"/>
      <c r="E724" s="1"/>
      <c r="F724" s="1"/>
      <c r="G724" s="1"/>
      <c r="H724" s="1"/>
      <c r="I724" s="1"/>
      <c r="K724" s="1"/>
      <c r="L724" s="1"/>
      <c r="M724" s="1"/>
      <c r="N724" s="1"/>
      <c r="O724" s="1"/>
      <c r="P724" s="1"/>
      <c r="Q724" s="1"/>
      <c r="R724" s="1"/>
      <c r="S724" s="75"/>
      <c r="T724" s="23"/>
      <c r="U724" s="23"/>
      <c r="V724" s="8"/>
      <c r="W724" s="1"/>
      <c r="X724" s="1"/>
      <c r="Y724" s="1"/>
    </row>
    <row r="725" ht="15.75" customHeight="1">
      <c r="B725" s="1"/>
      <c r="C725" s="1"/>
      <c r="D725" s="1"/>
      <c r="E725" s="1"/>
      <c r="F725" s="1"/>
      <c r="G725" s="1"/>
      <c r="H725" s="1"/>
      <c r="I725" s="1"/>
      <c r="K725" s="1"/>
      <c r="L725" s="1"/>
      <c r="M725" s="1"/>
      <c r="N725" s="1"/>
      <c r="O725" s="1"/>
      <c r="P725" s="1"/>
      <c r="Q725" s="1"/>
      <c r="R725" s="1"/>
      <c r="S725" s="75"/>
      <c r="T725" s="23"/>
      <c r="U725" s="23"/>
      <c r="V725" s="8"/>
      <c r="W725" s="1"/>
      <c r="X725" s="1"/>
      <c r="Y725" s="1"/>
    </row>
    <row r="726" ht="15.75" customHeight="1">
      <c r="B726" s="1"/>
      <c r="C726" s="1"/>
      <c r="D726" s="1"/>
      <c r="E726" s="1"/>
      <c r="F726" s="1"/>
      <c r="G726" s="1"/>
      <c r="H726" s="1"/>
      <c r="I726" s="1"/>
      <c r="K726" s="1"/>
      <c r="L726" s="1"/>
      <c r="M726" s="1"/>
      <c r="N726" s="1"/>
      <c r="O726" s="1"/>
      <c r="P726" s="1"/>
      <c r="Q726" s="1"/>
      <c r="R726" s="1"/>
      <c r="S726" s="75"/>
      <c r="T726" s="23"/>
      <c r="U726" s="23"/>
      <c r="V726" s="8"/>
      <c r="W726" s="1"/>
      <c r="X726" s="1"/>
      <c r="Y726" s="1"/>
    </row>
    <row r="727" ht="15.75" customHeight="1">
      <c r="B727" s="1"/>
      <c r="C727" s="1"/>
      <c r="D727" s="1"/>
      <c r="E727" s="1"/>
      <c r="F727" s="1"/>
      <c r="G727" s="1"/>
      <c r="H727" s="1"/>
      <c r="I727" s="1"/>
      <c r="K727" s="1"/>
      <c r="L727" s="1"/>
      <c r="M727" s="1"/>
      <c r="N727" s="1"/>
      <c r="O727" s="1"/>
      <c r="P727" s="1"/>
      <c r="Q727" s="1"/>
      <c r="R727" s="1"/>
      <c r="S727" s="75"/>
      <c r="T727" s="23"/>
      <c r="U727" s="23"/>
      <c r="V727" s="8"/>
      <c r="W727" s="1"/>
      <c r="X727" s="1"/>
      <c r="Y727" s="1"/>
    </row>
    <row r="728" ht="15.75" customHeight="1">
      <c r="B728" s="1"/>
      <c r="C728" s="1"/>
      <c r="D728" s="1"/>
      <c r="E728" s="1"/>
      <c r="F728" s="1"/>
      <c r="G728" s="1"/>
      <c r="H728" s="1"/>
      <c r="I728" s="1"/>
      <c r="K728" s="1"/>
      <c r="L728" s="1"/>
      <c r="M728" s="1"/>
      <c r="N728" s="1"/>
      <c r="O728" s="1"/>
      <c r="P728" s="1"/>
      <c r="Q728" s="1"/>
      <c r="R728" s="1"/>
      <c r="S728" s="75"/>
      <c r="T728" s="23"/>
      <c r="U728" s="23"/>
      <c r="V728" s="8"/>
      <c r="W728" s="1"/>
      <c r="X728" s="1"/>
      <c r="Y728" s="1"/>
    </row>
    <row r="729" ht="15.75" customHeight="1">
      <c r="B729" s="1"/>
      <c r="C729" s="1"/>
      <c r="D729" s="1"/>
      <c r="E729" s="1"/>
      <c r="F729" s="1"/>
      <c r="G729" s="1"/>
      <c r="H729" s="1"/>
      <c r="I729" s="1"/>
      <c r="K729" s="1"/>
      <c r="L729" s="1"/>
      <c r="M729" s="1"/>
      <c r="N729" s="1"/>
      <c r="O729" s="1"/>
      <c r="P729" s="1"/>
      <c r="Q729" s="1"/>
      <c r="R729" s="1"/>
      <c r="S729" s="75"/>
      <c r="T729" s="23"/>
      <c r="U729" s="23"/>
      <c r="V729" s="8"/>
      <c r="W729" s="1"/>
      <c r="X729" s="1"/>
      <c r="Y729" s="1"/>
    </row>
    <row r="730" ht="15.75" customHeight="1">
      <c r="B730" s="1"/>
      <c r="C730" s="1"/>
      <c r="D730" s="1"/>
      <c r="E730" s="1"/>
      <c r="F730" s="1"/>
      <c r="G730" s="1"/>
      <c r="H730" s="1"/>
      <c r="I730" s="1"/>
      <c r="K730" s="1"/>
      <c r="L730" s="1"/>
      <c r="M730" s="1"/>
      <c r="N730" s="1"/>
      <c r="O730" s="1"/>
      <c r="P730" s="1"/>
      <c r="Q730" s="1"/>
      <c r="R730" s="1"/>
      <c r="S730" s="75"/>
      <c r="T730" s="23"/>
      <c r="U730" s="23"/>
      <c r="V730" s="8"/>
      <c r="W730" s="1"/>
      <c r="X730" s="1"/>
      <c r="Y730" s="1"/>
    </row>
    <row r="731" ht="15.75" customHeight="1">
      <c r="B731" s="1"/>
      <c r="C731" s="1"/>
      <c r="D731" s="1"/>
      <c r="E731" s="1"/>
      <c r="F731" s="1"/>
      <c r="G731" s="1"/>
      <c r="H731" s="1"/>
      <c r="I731" s="1"/>
      <c r="K731" s="1"/>
      <c r="L731" s="1"/>
      <c r="M731" s="1"/>
      <c r="N731" s="1"/>
      <c r="O731" s="1"/>
      <c r="P731" s="1"/>
      <c r="Q731" s="1"/>
      <c r="R731" s="1"/>
      <c r="S731" s="75"/>
      <c r="T731" s="23"/>
      <c r="U731" s="23"/>
      <c r="V731" s="8"/>
      <c r="W731" s="1"/>
      <c r="X731" s="1"/>
      <c r="Y731" s="1"/>
    </row>
    <row r="732" ht="15.75" customHeight="1">
      <c r="B732" s="1"/>
      <c r="C732" s="1"/>
      <c r="D732" s="1"/>
      <c r="E732" s="1"/>
      <c r="F732" s="1"/>
      <c r="G732" s="1"/>
      <c r="H732" s="1"/>
      <c r="I732" s="1"/>
      <c r="K732" s="1"/>
      <c r="L732" s="1"/>
      <c r="M732" s="1"/>
      <c r="N732" s="1"/>
      <c r="O732" s="1"/>
      <c r="P732" s="1"/>
      <c r="Q732" s="1"/>
      <c r="R732" s="1"/>
      <c r="S732" s="75"/>
      <c r="T732" s="23"/>
      <c r="U732" s="23"/>
      <c r="V732" s="8"/>
      <c r="W732" s="1"/>
      <c r="X732" s="1"/>
      <c r="Y732" s="1"/>
    </row>
    <row r="733" ht="15.75" customHeight="1">
      <c r="B733" s="1"/>
      <c r="C733" s="1"/>
      <c r="D733" s="1"/>
      <c r="E733" s="1"/>
      <c r="F733" s="1"/>
      <c r="G733" s="1"/>
      <c r="H733" s="1"/>
      <c r="I733" s="1"/>
      <c r="K733" s="1"/>
      <c r="L733" s="1"/>
      <c r="M733" s="1"/>
      <c r="N733" s="1"/>
      <c r="O733" s="1"/>
      <c r="P733" s="1"/>
      <c r="Q733" s="1"/>
      <c r="R733" s="1"/>
      <c r="S733" s="75"/>
      <c r="T733" s="23"/>
      <c r="U733" s="23"/>
      <c r="V733" s="8"/>
      <c r="W733" s="1"/>
      <c r="X733" s="1"/>
      <c r="Y733" s="1"/>
    </row>
    <row r="734" ht="15.75" customHeight="1">
      <c r="B734" s="1"/>
      <c r="C734" s="1"/>
      <c r="D734" s="1"/>
      <c r="E734" s="1"/>
      <c r="F734" s="1"/>
      <c r="G734" s="1"/>
      <c r="H734" s="1"/>
      <c r="I734" s="1"/>
      <c r="K734" s="1"/>
      <c r="L734" s="1"/>
      <c r="M734" s="1"/>
      <c r="N734" s="1"/>
      <c r="O734" s="1"/>
      <c r="P734" s="1"/>
      <c r="Q734" s="1"/>
      <c r="R734" s="1"/>
      <c r="S734" s="75"/>
      <c r="T734" s="23"/>
      <c r="U734" s="23"/>
      <c r="V734" s="8"/>
      <c r="W734" s="1"/>
      <c r="X734" s="1"/>
      <c r="Y734" s="1"/>
    </row>
    <row r="735" ht="15.75" customHeight="1">
      <c r="B735" s="1"/>
      <c r="C735" s="1"/>
      <c r="D735" s="1"/>
      <c r="E735" s="1"/>
      <c r="F735" s="1"/>
      <c r="G735" s="1"/>
      <c r="H735" s="1"/>
      <c r="I735" s="1"/>
      <c r="K735" s="1"/>
      <c r="L735" s="1"/>
      <c r="M735" s="1"/>
      <c r="N735" s="1"/>
      <c r="O735" s="1"/>
      <c r="P735" s="1"/>
      <c r="Q735" s="1"/>
      <c r="R735" s="1"/>
      <c r="S735" s="75"/>
      <c r="T735" s="23"/>
      <c r="U735" s="23"/>
      <c r="V735" s="8"/>
      <c r="W735" s="1"/>
      <c r="X735" s="1"/>
      <c r="Y735" s="1"/>
    </row>
    <row r="736" ht="15.75" customHeight="1">
      <c r="B736" s="1"/>
      <c r="C736" s="1"/>
      <c r="D736" s="1"/>
      <c r="E736" s="1"/>
      <c r="F736" s="1"/>
      <c r="G736" s="1"/>
      <c r="H736" s="1"/>
      <c r="I736" s="1"/>
      <c r="K736" s="1"/>
      <c r="L736" s="1"/>
      <c r="M736" s="1"/>
      <c r="N736" s="1"/>
      <c r="O736" s="1"/>
      <c r="P736" s="1"/>
      <c r="Q736" s="1"/>
      <c r="R736" s="1"/>
      <c r="S736" s="75"/>
      <c r="T736" s="23"/>
      <c r="U736" s="23"/>
      <c r="V736" s="8"/>
      <c r="W736" s="1"/>
      <c r="X736" s="1"/>
      <c r="Y736" s="1"/>
    </row>
    <row r="737" ht="15.75" customHeight="1">
      <c r="B737" s="1"/>
      <c r="C737" s="1"/>
      <c r="D737" s="1"/>
      <c r="E737" s="1"/>
      <c r="F737" s="1"/>
      <c r="G737" s="1"/>
      <c r="H737" s="1"/>
      <c r="I737" s="1"/>
      <c r="K737" s="1"/>
      <c r="L737" s="1"/>
      <c r="M737" s="1"/>
      <c r="N737" s="1"/>
      <c r="O737" s="1"/>
      <c r="P737" s="1"/>
      <c r="Q737" s="1"/>
      <c r="R737" s="1"/>
      <c r="S737" s="75"/>
      <c r="T737" s="23"/>
      <c r="U737" s="23"/>
      <c r="V737" s="8"/>
      <c r="W737" s="1"/>
      <c r="X737" s="1"/>
      <c r="Y737" s="1"/>
    </row>
    <row r="738" ht="15.75" customHeight="1">
      <c r="B738" s="1"/>
      <c r="C738" s="1"/>
      <c r="D738" s="1"/>
      <c r="E738" s="1"/>
      <c r="F738" s="1"/>
      <c r="G738" s="1"/>
      <c r="H738" s="1"/>
      <c r="I738" s="1"/>
      <c r="K738" s="1"/>
      <c r="L738" s="1"/>
      <c r="M738" s="1"/>
      <c r="N738" s="1"/>
      <c r="O738" s="1"/>
      <c r="P738" s="1"/>
      <c r="Q738" s="1"/>
      <c r="R738" s="1"/>
      <c r="S738" s="75"/>
      <c r="T738" s="23"/>
      <c r="U738" s="23"/>
      <c r="V738" s="8"/>
      <c r="W738" s="1"/>
      <c r="X738" s="1"/>
      <c r="Y738" s="1"/>
    </row>
    <row r="739" ht="15.75" customHeight="1">
      <c r="B739" s="1"/>
      <c r="C739" s="1"/>
      <c r="D739" s="1"/>
      <c r="E739" s="1"/>
      <c r="F739" s="1"/>
      <c r="G739" s="1"/>
      <c r="H739" s="1"/>
      <c r="I739" s="1"/>
      <c r="K739" s="1"/>
      <c r="L739" s="1"/>
      <c r="M739" s="1"/>
      <c r="N739" s="1"/>
      <c r="O739" s="1"/>
      <c r="P739" s="1"/>
      <c r="Q739" s="1"/>
      <c r="R739" s="1"/>
      <c r="S739" s="75"/>
      <c r="T739" s="23"/>
      <c r="U739" s="23"/>
      <c r="V739" s="8"/>
      <c r="W739" s="1"/>
      <c r="X739" s="1"/>
      <c r="Y739" s="1"/>
    </row>
    <row r="740" ht="15.75" customHeight="1">
      <c r="B740" s="1"/>
      <c r="C740" s="1"/>
      <c r="D740" s="1"/>
      <c r="E740" s="1"/>
      <c r="F740" s="1"/>
      <c r="G740" s="1"/>
      <c r="H740" s="1"/>
      <c r="I740" s="1"/>
      <c r="K740" s="1"/>
      <c r="L740" s="1"/>
      <c r="M740" s="1"/>
      <c r="N740" s="1"/>
      <c r="O740" s="1"/>
      <c r="P740" s="1"/>
      <c r="Q740" s="1"/>
      <c r="R740" s="1"/>
      <c r="S740" s="75"/>
      <c r="T740" s="23"/>
      <c r="U740" s="23"/>
      <c r="V740" s="8"/>
      <c r="W740" s="1"/>
      <c r="X740" s="1"/>
      <c r="Y740" s="1"/>
    </row>
    <row r="741" ht="15.75" customHeight="1">
      <c r="B741" s="1"/>
      <c r="C741" s="1"/>
      <c r="D741" s="1"/>
      <c r="E741" s="1"/>
      <c r="F741" s="1"/>
      <c r="G741" s="1"/>
      <c r="H741" s="1"/>
      <c r="I741" s="1"/>
      <c r="K741" s="1"/>
      <c r="L741" s="1"/>
      <c r="M741" s="1"/>
      <c r="N741" s="1"/>
      <c r="O741" s="1"/>
      <c r="P741" s="1"/>
      <c r="Q741" s="1"/>
      <c r="R741" s="1"/>
      <c r="S741" s="75"/>
      <c r="T741" s="23"/>
      <c r="U741" s="23"/>
      <c r="V741" s="8"/>
      <c r="W741" s="1"/>
      <c r="X741" s="1"/>
      <c r="Y741" s="1"/>
    </row>
    <row r="742" ht="15.75" customHeight="1">
      <c r="B742" s="1"/>
      <c r="C742" s="1"/>
      <c r="D742" s="1"/>
      <c r="E742" s="1"/>
      <c r="F742" s="1"/>
      <c r="G742" s="1"/>
      <c r="H742" s="1"/>
      <c r="I742" s="1"/>
      <c r="K742" s="1"/>
      <c r="L742" s="1"/>
      <c r="M742" s="1"/>
      <c r="N742" s="1"/>
      <c r="O742" s="1"/>
      <c r="P742" s="1"/>
      <c r="Q742" s="1"/>
      <c r="R742" s="1"/>
      <c r="S742" s="75"/>
      <c r="T742" s="23"/>
      <c r="U742" s="23"/>
      <c r="V742" s="8"/>
      <c r="W742" s="1"/>
      <c r="X742" s="1"/>
      <c r="Y742" s="1"/>
    </row>
    <row r="743" ht="15.75" customHeight="1">
      <c r="B743" s="1"/>
      <c r="C743" s="1"/>
      <c r="D743" s="1"/>
      <c r="E743" s="1"/>
      <c r="F743" s="1"/>
      <c r="G743" s="1"/>
      <c r="H743" s="1"/>
      <c r="I743" s="1"/>
      <c r="K743" s="1"/>
      <c r="L743" s="1"/>
      <c r="M743" s="1"/>
      <c r="N743" s="1"/>
      <c r="O743" s="1"/>
      <c r="P743" s="1"/>
      <c r="Q743" s="1"/>
      <c r="R743" s="1"/>
      <c r="S743" s="75"/>
      <c r="T743" s="23"/>
      <c r="U743" s="23"/>
      <c r="V743" s="8"/>
      <c r="W743" s="1"/>
      <c r="X743" s="1"/>
      <c r="Y743" s="1"/>
    </row>
    <row r="744" ht="15.75" customHeight="1">
      <c r="B744" s="1"/>
      <c r="C744" s="1"/>
      <c r="D744" s="1"/>
      <c r="E744" s="1"/>
      <c r="F744" s="1"/>
      <c r="G744" s="1"/>
      <c r="H744" s="1"/>
      <c r="I744" s="1"/>
      <c r="K744" s="1"/>
      <c r="L744" s="1"/>
      <c r="M744" s="1"/>
      <c r="N744" s="1"/>
      <c r="O744" s="1"/>
      <c r="P744" s="1"/>
      <c r="Q744" s="1"/>
      <c r="R744" s="1"/>
      <c r="S744" s="75"/>
      <c r="T744" s="23"/>
      <c r="U744" s="23"/>
      <c r="V744" s="8"/>
      <c r="W744" s="1"/>
      <c r="X744" s="1"/>
      <c r="Y744" s="1"/>
    </row>
    <row r="745" ht="15.75" customHeight="1">
      <c r="B745" s="1"/>
      <c r="C745" s="1"/>
      <c r="D745" s="1"/>
      <c r="E745" s="1"/>
      <c r="F745" s="1"/>
      <c r="G745" s="1"/>
      <c r="H745" s="1"/>
      <c r="I745" s="1"/>
      <c r="K745" s="1"/>
      <c r="L745" s="1"/>
      <c r="M745" s="1"/>
      <c r="N745" s="1"/>
      <c r="O745" s="1"/>
      <c r="P745" s="1"/>
      <c r="Q745" s="1"/>
      <c r="R745" s="1"/>
      <c r="S745" s="75"/>
      <c r="T745" s="23"/>
      <c r="U745" s="23"/>
      <c r="V745" s="8"/>
      <c r="W745" s="1"/>
      <c r="X745" s="1"/>
      <c r="Y745" s="1"/>
    </row>
    <row r="746" ht="15.75" customHeight="1">
      <c r="B746" s="1"/>
      <c r="C746" s="1"/>
      <c r="D746" s="1"/>
      <c r="E746" s="1"/>
      <c r="F746" s="1"/>
      <c r="G746" s="1"/>
      <c r="H746" s="1"/>
      <c r="I746" s="1"/>
      <c r="K746" s="1"/>
      <c r="L746" s="1"/>
      <c r="M746" s="1"/>
      <c r="N746" s="1"/>
      <c r="O746" s="1"/>
      <c r="P746" s="1"/>
      <c r="Q746" s="1"/>
      <c r="R746" s="1"/>
      <c r="S746" s="75"/>
      <c r="T746" s="23"/>
      <c r="U746" s="23"/>
      <c r="V746" s="8"/>
      <c r="W746" s="1"/>
      <c r="X746" s="1"/>
      <c r="Y746" s="1"/>
    </row>
    <row r="747" ht="15.75" customHeight="1">
      <c r="B747" s="1"/>
      <c r="C747" s="1"/>
      <c r="D747" s="1"/>
      <c r="E747" s="1"/>
      <c r="F747" s="1"/>
      <c r="G747" s="1"/>
      <c r="H747" s="1"/>
      <c r="I747" s="1"/>
      <c r="K747" s="1"/>
      <c r="L747" s="1"/>
      <c r="M747" s="1"/>
      <c r="N747" s="1"/>
      <c r="O747" s="1"/>
      <c r="P747" s="1"/>
      <c r="Q747" s="1"/>
      <c r="R747" s="1"/>
      <c r="S747" s="75"/>
      <c r="T747" s="23"/>
      <c r="U747" s="23"/>
      <c r="V747" s="8"/>
      <c r="W747" s="1"/>
      <c r="X747" s="1"/>
      <c r="Y747" s="1"/>
    </row>
    <row r="748" ht="15.75" customHeight="1">
      <c r="B748" s="1"/>
      <c r="C748" s="1"/>
      <c r="D748" s="1"/>
      <c r="E748" s="1"/>
      <c r="F748" s="1"/>
      <c r="G748" s="1"/>
      <c r="H748" s="1"/>
      <c r="I748" s="1"/>
      <c r="K748" s="1"/>
      <c r="L748" s="1"/>
      <c r="M748" s="1"/>
      <c r="N748" s="1"/>
      <c r="O748" s="1"/>
      <c r="P748" s="1"/>
      <c r="Q748" s="1"/>
      <c r="R748" s="1"/>
      <c r="S748" s="75"/>
      <c r="T748" s="23"/>
      <c r="U748" s="23"/>
      <c r="V748" s="8"/>
      <c r="W748" s="1"/>
      <c r="X748" s="1"/>
      <c r="Y748" s="1"/>
    </row>
    <row r="749" ht="15.75" customHeight="1">
      <c r="B749" s="1"/>
      <c r="C749" s="1"/>
      <c r="D749" s="1"/>
      <c r="E749" s="1"/>
      <c r="F749" s="1"/>
      <c r="G749" s="1"/>
      <c r="H749" s="1"/>
      <c r="I749" s="1"/>
      <c r="K749" s="1"/>
      <c r="L749" s="1"/>
      <c r="M749" s="1"/>
      <c r="N749" s="1"/>
      <c r="O749" s="1"/>
      <c r="P749" s="1"/>
      <c r="Q749" s="1"/>
      <c r="R749" s="1"/>
      <c r="S749" s="75"/>
      <c r="T749" s="23"/>
      <c r="U749" s="23"/>
      <c r="V749" s="8"/>
      <c r="W749" s="1"/>
      <c r="X749" s="1"/>
      <c r="Y749" s="1"/>
    </row>
    <row r="750" ht="15.75" customHeight="1">
      <c r="B750" s="1"/>
      <c r="C750" s="1"/>
      <c r="D750" s="1"/>
      <c r="E750" s="1"/>
      <c r="F750" s="1"/>
      <c r="G750" s="1"/>
      <c r="H750" s="1"/>
      <c r="I750" s="1"/>
      <c r="K750" s="1"/>
      <c r="L750" s="1"/>
      <c r="M750" s="1"/>
      <c r="N750" s="1"/>
      <c r="O750" s="1"/>
      <c r="P750" s="1"/>
      <c r="Q750" s="1"/>
      <c r="R750" s="1"/>
      <c r="S750" s="75"/>
      <c r="T750" s="23"/>
      <c r="U750" s="23"/>
      <c r="V750" s="8"/>
      <c r="W750" s="1"/>
      <c r="X750" s="1"/>
      <c r="Y750" s="1"/>
    </row>
    <row r="751" ht="15.75" customHeight="1">
      <c r="B751" s="1"/>
      <c r="C751" s="1"/>
      <c r="D751" s="1"/>
      <c r="E751" s="1"/>
      <c r="F751" s="1"/>
      <c r="G751" s="1"/>
      <c r="H751" s="1"/>
      <c r="I751" s="1"/>
      <c r="K751" s="1"/>
      <c r="L751" s="1"/>
      <c r="M751" s="1"/>
      <c r="N751" s="1"/>
      <c r="O751" s="1"/>
      <c r="P751" s="1"/>
      <c r="Q751" s="1"/>
      <c r="R751" s="1"/>
      <c r="S751" s="75"/>
      <c r="T751" s="23"/>
      <c r="U751" s="23"/>
      <c r="V751" s="8"/>
      <c r="W751" s="1"/>
      <c r="X751" s="1"/>
      <c r="Y751" s="1"/>
    </row>
    <row r="752" ht="15.75" customHeight="1">
      <c r="B752" s="1"/>
      <c r="C752" s="1"/>
      <c r="D752" s="1"/>
      <c r="E752" s="1"/>
      <c r="F752" s="1"/>
      <c r="G752" s="1"/>
      <c r="H752" s="1"/>
      <c r="I752" s="1"/>
      <c r="K752" s="1"/>
      <c r="L752" s="1"/>
      <c r="M752" s="1"/>
      <c r="N752" s="1"/>
      <c r="O752" s="1"/>
      <c r="P752" s="1"/>
      <c r="Q752" s="1"/>
      <c r="R752" s="1"/>
      <c r="S752" s="75"/>
      <c r="T752" s="23"/>
      <c r="U752" s="23"/>
      <c r="V752" s="8"/>
      <c r="W752" s="1"/>
      <c r="X752" s="1"/>
      <c r="Y752" s="1"/>
    </row>
    <row r="753" ht="15.75" customHeight="1">
      <c r="B753" s="1"/>
      <c r="C753" s="1"/>
      <c r="D753" s="1"/>
      <c r="E753" s="1"/>
      <c r="F753" s="1"/>
      <c r="G753" s="1"/>
      <c r="H753" s="1"/>
      <c r="I753" s="1"/>
      <c r="K753" s="1"/>
      <c r="L753" s="1"/>
      <c r="M753" s="1"/>
      <c r="N753" s="1"/>
      <c r="O753" s="1"/>
      <c r="P753" s="1"/>
      <c r="Q753" s="1"/>
      <c r="R753" s="1"/>
      <c r="S753" s="75"/>
      <c r="T753" s="23"/>
      <c r="U753" s="23"/>
      <c r="V753" s="8"/>
      <c r="W753" s="1"/>
      <c r="X753" s="1"/>
      <c r="Y753" s="1"/>
    </row>
    <row r="754" ht="15.75" customHeight="1">
      <c r="B754" s="1"/>
      <c r="C754" s="1"/>
      <c r="D754" s="1"/>
      <c r="E754" s="1"/>
      <c r="F754" s="1"/>
      <c r="G754" s="1"/>
      <c r="H754" s="1"/>
      <c r="I754" s="1"/>
      <c r="K754" s="1"/>
      <c r="L754" s="1"/>
      <c r="M754" s="1"/>
      <c r="N754" s="1"/>
      <c r="O754" s="1"/>
      <c r="P754" s="1"/>
      <c r="Q754" s="1"/>
      <c r="R754" s="1"/>
      <c r="S754" s="75"/>
      <c r="T754" s="23"/>
      <c r="U754" s="23"/>
      <c r="V754" s="8"/>
      <c r="W754" s="1"/>
      <c r="X754" s="1"/>
      <c r="Y754" s="1"/>
    </row>
    <row r="755" ht="15.75" customHeight="1">
      <c r="B755" s="1"/>
      <c r="C755" s="1"/>
      <c r="D755" s="1"/>
      <c r="E755" s="1"/>
      <c r="F755" s="1"/>
      <c r="G755" s="1"/>
      <c r="H755" s="1"/>
      <c r="I755" s="1"/>
      <c r="K755" s="1"/>
      <c r="L755" s="1"/>
      <c r="M755" s="1"/>
      <c r="N755" s="1"/>
      <c r="O755" s="1"/>
      <c r="P755" s="1"/>
      <c r="Q755" s="1"/>
      <c r="R755" s="1"/>
      <c r="S755" s="75"/>
      <c r="T755" s="23"/>
      <c r="U755" s="23"/>
      <c r="V755" s="8"/>
      <c r="W755" s="1"/>
      <c r="X755" s="1"/>
      <c r="Y755" s="1"/>
    </row>
    <row r="756" ht="15.75" customHeight="1">
      <c r="B756" s="1"/>
      <c r="C756" s="1"/>
      <c r="D756" s="1"/>
      <c r="E756" s="1"/>
      <c r="F756" s="1"/>
      <c r="G756" s="1"/>
      <c r="H756" s="1"/>
      <c r="I756" s="1"/>
      <c r="K756" s="1"/>
      <c r="L756" s="1"/>
      <c r="M756" s="1"/>
      <c r="N756" s="1"/>
      <c r="O756" s="1"/>
      <c r="P756" s="1"/>
      <c r="Q756" s="1"/>
      <c r="R756" s="1"/>
      <c r="S756" s="75"/>
      <c r="T756" s="23"/>
      <c r="U756" s="23"/>
      <c r="V756" s="8"/>
      <c r="W756" s="1"/>
      <c r="X756" s="1"/>
      <c r="Y756" s="1"/>
    </row>
    <row r="757" ht="15.75" customHeight="1">
      <c r="B757" s="1"/>
      <c r="C757" s="1"/>
      <c r="D757" s="1"/>
      <c r="E757" s="1"/>
      <c r="F757" s="1"/>
      <c r="G757" s="1"/>
      <c r="H757" s="1"/>
      <c r="I757" s="1"/>
      <c r="K757" s="1"/>
      <c r="L757" s="1"/>
      <c r="M757" s="1"/>
      <c r="N757" s="1"/>
      <c r="O757" s="1"/>
      <c r="P757" s="1"/>
      <c r="Q757" s="1"/>
      <c r="R757" s="1"/>
      <c r="S757" s="75"/>
      <c r="T757" s="23"/>
      <c r="U757" s="23"/>
      <c r="V757" s="8"/>
      <c r="W757" s="1"/>
      <c r="X757" s="1"/>
      <c r="Y757" s="1"/>
    </row>
    <row r="758" ht="15.75" customHeight="1">
      <c r="B758" s="1"/>
      <c r="C758" s="1"/>
      <c r="D758" s="1"/>
      <c r="E758" s="1"/>
      <c r="F758" s="1"/>
      <c r="G758" s="1"/>
      <c r="H758" s="1"/>
      <c r="I758" s="1"/>
      <c r="K758" s="1"/>
      <c r="L758" s="1"/>
      <c r="M758" s="1"/>
      <c r="N758" s="1"/>
      <c r="O758" s="1"/>
      <c r="P758" s="1"/>
      <c r="Q758" s="1"/>
      <c r="R758" s="1"/>
      <c r="S758" s="75"/>
      <c r="T758" s="23"/>
      <c r="U758" s="23"/>
      <c r="V758" s="8"/>
      <c r="W758" s="1"/>
      <c r="X758" s="1"/>
      <c r="Y758" s="1"/>
    </row>
    <row r="759" ht="15.75" customHeight="1">
      <c r="B759" s="1"/>
      <c r="C759" s="1"/>
      <c r="D759" s="1"/>
      <c r="E759" s="1"/>
      <c r="F759" s="1"/>
      <c r="G759" s="1"/>
      <c r="H759" s="1"/>
      <c r="I759" s="1"/>
      <c r="K759" s="1"/>
      <c r="L759" s="1"/>
      <c r="M759" s="1"/>
      <c r="N759" s="1"/>
      <c r="O759" s="1"/>
      <c r="P759" s="1"/>
      <c r="Q759" s="1"/>
      <c r="R759" s="1"/>
      <c r="S759" s="75"/>
      <c r="T759" s="23"/>
      <c r="U759" s="23"/>
      <c r="V759" s="8"/>
      <c r="W759" s="1"/>
      <c r="X759" s="1"/>
      <c r="Y759" s="1"/>
    </row>
    <row r="760" ht="15.75" customHeight="1">
      <c r="B760" s="1"/>
      <c r="C760" s="1"/>
      <c r="D760" s="1"/>
      <c r="E760" s="1"/>
      <c r="F760" s="1"/>
      <c r="G760" s="1"/>
      <c r="H760" s="1"/>
      <c r="I760" s="1"/>
      <c r="K760" s="1"/>
      <c r="L760" s="1"/>
      <c r="M760" s="1"/>
      <c r="N760" s="1"/>
      <c r="O760" s="1"/>
      <c r="P760" s="1"/>
      <c r="Q760" s="1"/>
      <c r="R760" s="1"/>
      <c r="S760" s="75"/>
      <c r="T760" s="23"/>
      <c r="U760" s="23"/>
      <c r="V760" s="8"/>
      <c r="W760" s="1"/>
      <c r="X760" s="1"/>
      <c r="Y760" s="1"/>
    </row>
    <row r="761" ht="15.75" customHeight="1">
      <c r="B761" s="1"/>
      <c r="C761" s="1"/>
      <c r="D761" s="1"/>
      <c r="E761" s="1"/>
      <c r="F761" s="1"/>
      <c r="G761" s="1"/>
      <c r="H761" s="1"/>
      <c r="I761" s="1"/>
      <c r="K761" s="1"/>
      <c r="L761" s="1"/>
      <c r="M761" s="1"/>
      <c r="N761" s="1"/>
      <c r="O761" s="1"/>
      <c r="P761" s="1"/>
      <c r="Q761" s="1"/>
      <c r="R761" s="1"/>
      <c r="S761" s="75"/>
      <c r="T761" s="23"/>
      <c r="U761" s="23"/>
      <c r="V761" s="8"/>
      <c r="W761" s="1"/>
      <c r="X761" s="1"/>
      <c r="Y761" s="1"/>
    </row>
    <row r="762" ht="15.75" customHeight="1">
      <c r="B762" s="1"/>
      <c r="C762" s="1"/>
      <c r="D762" s="1"/>
      <c r="E762" s="1"/>
      <c r="F762" s="1"/>
      <c r="G762" s="1"/>
      <c r="H762" s="1"/>
      <c r="I762" s="1"/>
      <c r="K762" s="1"/>
      <c r="L762" s="1"/>
      <c r="M762" s="1"/>
      <c r="N762" s="1"/>
      <c r="O762" s="1"/>
      <c r="P762" s="1"/>
      <c r="Q762" s="1"/>
      <c r="R762" s="1"/>
      <c r="S762" s="75"/>
      <c r="T762" s="23"/>
      <c r="U762" s="23"/>
      <c r="V762" s="8"/>
      <c r="W762" s="1"/>
      <c r="X762" s="1"/>
      <c r="Y762" s="1"/>
    </row>
    <row r="763" ht="15.75" customHeight="1">
      <c r="B763" s="1"/>
      <c r="C763" s="1"/>
      <c r="D763" s="1"/>
      <c r="E763" s="1"/>
      <c r="F763" s="1"/>
      <c r="G763" s="1"/>
      <c r="H763" s="1"/>
      <c r="I763" s="1"/>
      <c r="K763" s="1"/>
      <c r="L763" s="1"/>
      <c r="M763" s="1"/>
      <c r="N763" s="1"/>
      <c r="O763" s="1"/>
      <c r="P763" s="1"/>
      <c r="Q763" s="1"/>
      <c r="R763" s="1"/>
      <c r="S763" s="75"/>
      <c r="T763" s="23"/>
      <c r="U763" s="23"/>
      <c r="V763" s="8"/>
      <c r="W763" s="1"/>
      <c r="X763" s="1"/>
      <c r="Y763" s="1"/>
    </row>
    <row r="764" ht="15.75" customHeight="1">
      <c r="B764" s="1"/>
      <c r="C764" s="1"/>
      <c r="D764" s="1"/>
      <c r="E764" s="1"/>
      <c r="F764" s="1"/>
      <c r="G764" s="1"/>
      <c r="H764" s="1"/>
      <c r="I764" s="1"/>
      <c r="K764" s="1"/>
      <c r="L764" s="1"/>
      <c r="M764" s="1"/>
      <c r="N764" s="1"/>
      <c r="O764" s="1"/>
      <c r="P764" s="1"/>
      <c r="Q764" s="1"/>
      <c r="R764" s="1"/>
      <c r="S764" s="75"/>
      <c r="T764" s="23"/>
      <c r="U764" s="23"/>
      <c r="V764" s="8"/>
      <c r="W764" s="1"/>
      <c r="X764" s="1"/>
      <c r="Y764" s="1"/>
    </row>
    <row r="765" ht="15.75" customHeight="1">
      <c r="B765" s="1"/>
      <c r="C765" s="1"/>
      <c r="D765" s="1"/>
      <c r="E765" s="1"/>
      <c r="F765" s="1"/>
      <c r="G765" s="1"/>
      <c r="H765" s="1"/>
      <c r="I765" s="1"/>
      <c r="K765" s="1"/>
      <c r="L765" s="1"/>
      <c r="M765" s="1"/>
      <c r="N765" s="1"/>
      <c r="O765" s="1"/>
      <c r="P765" s="1"/>
      <c r="Q765" s="1"/>
      <c r="R765" s="1"/>
      <c r="S765" s="75"/>
      <c r="T765" s="23"/>
      <c r="U765" s="23"/>
      <c r="V765" s="8"/>
      <c r="W765" s="1"/>
      <c r="X765" s="1"/>
      <c r="Y765" s="1"/>
    </row>
    <row r="766" ht="15.75" customHeight="1">
      <c r="B766" s="1"/>
      <c r="C766" s="1"/>
      <c r="D766" s="1"/>
      <c r="E766" s="1"/>
      <c r="F766" s="1"/>
      <c r="G766" s="1"/>
      <c r="H766" s="1"/>
      <c r="I766" s="1"/>
      <c r="K766" s="1"/>
      <c r="L766" s="1"/>
      <c r="M766" s="1"/>
      <c r="N766" s="1"/>
      <c r="O766" s="1"/>
      <c r="P766" s="1"/>
      <c r="Q766" s="1"/>
      <c r="R766" s="1"/>
      <c r="S766" s="75"/>
      <c r="T766" s="23"/>
      <c r="U766" s="23"/>
      <c r="V766" s="8"/>
      <c r="W766" s="1"/>
      <c r="X766" s="1"/>
      <c r="Y766" s="1"/>
    </row>
    <row r="767" ht="15.75" customHeight="1">
      <c r="B767" s="1"/>
      <c r="C767" s="1"/>
      <c r="D767" s="1"/>
      <c r="E767" s="1"/>
      <c r="F767" s="1"/>
      <c r="G767" s="1"/>
      <c r="H767" s="1"/>
      <c r="I767" s="1"/>
      <c r="K767" s="1"/>
      <c r="L767" s="1"/>
      <c r="M767" s="1"/>
      <c r="N767" s="1"/>
      <c r="O767" s="1"/>
      <c r="P767" s="1"/>
      <c r="Q767" s="1"/>
      <c r="R767" s="1"/>
      <c r="S767" s="75"/>
      <c r="T767" s="23"/>
      <c r="U767" s="23"/>
      <c r="V767" s="8"/>
      <c r="W767" s="1"/>
      <c r="X767" s="1"/>
      <c r="Y767" s="1"/>
    </row>
    <row r="768" ht="15.75" customHeight="1">
      <c r="B768" s="1"/>
      <c r="C768" s="1"/>
      <c r="D768" s="1"/>
      <c r="E768" s="1"/>
      <c r="F768" s="1"/>
      <c r="G768" s="1"/>
      <c r="H768" s="1"/>
      <c r="I768" s="1"/>
      <c r="K768" s="1"/>
      <c r="L768" s="1"/>
      <c r="M768" s="1"/>
      <c r="N768" s="1"/>
      <c r="O768" s="1"/>
      <c r="P768" s="1"/>
      <c r="Q768" s="1"/>
      <c r="R768" s="1"/>
      <c r="S768" s="75"/>
      <c r="T768" s="23"/>
      <c r="U768" s="23"/>
      <c r="V768" s="8"/>
      <c r="W768" s="1"/>
      <c r="X768" s="1"/>
      <c r="Y768" s="1"/>
    </row>
    <row r="769" ht="15.75" customHeight="1">
      <c r="B769" s="1"/>
      <c r="C769" s="1"/>
      <c r="D769" s="1"/>
      <c r="E769" s="1"/>
      <c r="F769" s="1"/>
      <c r="G769" s="1"/>
      <c r="H769" s="1"/>
      <c r="I769" s="1"/>
      <c r="K769" s="1"/>
      <c r="L769" s="1"/>
      <c r="M769" s="1"/>
      <c r="N769" s="1"/>
      <c r="O769" s="1"/>
      <c r="P769" s="1"/>
      <c r="Q769" s="1"/>
      <c r="R769" s="1"/>
      <c r="S769" s="75"/>
      <c r="T769" s="23"/>
      <c r="U769" s="23"/>
      <c r="V769" s="8"/>
      <c r="W769" s="1"/>
      <c r="X769" s="1"/>
      <c r="Y769" s="1"/>
    </row>
    <row r="770" ht="15.75" customHeight="1">
      <c r="B770" s="1"/>
      <c r="C770" s="1"/>
      <c r="D770" s="1"/>
      <c r="E770" s="1"/>
      <c r="F770" s="1"/>
      <c r="G770" s="1"/>
      <c r="H770" s="1"/>
      <c r="I770" s="1"/>
      <c r="K770" s="1"/>
      <c r="L770" s="1"/>
      <c r="M770" s="1"/>
      <c r="N770" s="1"/>
      <c r="O770" s="1"/>
      <c r="P770" s="1"/>
      <c r="Q770" s="1"/>
      <c r="R770" s="1"/>
      <c r="S770" s="75"/>
      <c r="T770" s="23"/>
      <c r="U770" s="23"/>
      <c r="V770" s="8"/>
      <c r="W770" s="1"/>
      <c r="X770" s="1"/>
      <c r="Y770" s="1"/>
    </row>
    <row r="771" ht="15.75" customHeight="1">
      <c r="B771" s="1"/>
      <c r="C771" s="1"/>
      <c r="D771" s="1"/>
      <c r="E771" s="1"/>
      <c r="F771" s="1"/>
      <c r="G771" s="1"/>
      <c r="H771" s="1"/>
      <c r="I771" s="1"/>
      <c r="K771" s="1"/>
      <c r="L771" s="1"/>
      <c r="M771" s="1"/>
      <c r="N771" s="1"/>
      <c r="O771" s="1"/>
      <c r="P771" s="1"/>
      <c r="Q771" s="1"/>
      <c r="R771" s="1"/>
      <c r="S771" s="75"/>
      <c r="T771" s="23"/>
      <c r="U771" s="23"/>
      <c r="V771" s="8"/>
      <c r="W771" s="1"/>
      <c r="X771" s="1"/>
      <c r="Y771" s="1"/>
    </row>
    <row r="772" ht="15.75" customHeight="1">
      <c r="B772" s="1"/>
      <c r="C772" s="1"/>
      <c r="D772" s="1"/>
      <c r="E772" s="1"/>
      <c r="F772" s="1"/>
      <c r="G772" s="1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75"/>
      <c r="T772" s="23"/>
      <c r="U772" s="23"/>
      <c r="V772" s="8"/>
      <c r="W772" s="1"/>
      <c r="X772" s="1"/>
      <c r="Y772" s="1"/>
    </row>
    <row r="773" ht="15.75" customHeight="1">
      <c r="B773" s="1"/>
      <c r="C773" s="1"/>
      <c r="D773" s="1"/>
      <c r="E773" s="1"/>
      <c r="F773" s="1"/>
      <c r="G773" s="1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75"/>
      <c r="T773" s="23"/>
      <c r="U773" s="23"/>
      <c r="V773" s="8"/>
      <c r="W773" s="1"/>
      <c r="X773" s="1"/>
      <c r="Y773" s="1"/>
    </row>
    <row r="774" ht="15.75" customHeight="1">
      <c r="B774" s="1"/>
      <c r="C774" s="1"/>
      <c r="D774" s="1"/>
      <c r="E774" s="1"/>
      <c r="F774" s="1"/>
      <c r="G774" s="1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75"/>
      <c r="T774" s="23"/>
      <c r="U774" s="23"/>
      <c r="V774" s="8"/>
      <c r="W774" s="1"/>
      <c r="X774" s="1"/>
      <c r="Y774" s="1"/>
    </row>
    <row r="775" ht="15.75" customHeight="1">
      <c r="B775" s="1"/>
      <c r="C775" s="1"/>
      <c r="D775" s="1"/>
      <c r="E775" s="1"/>
      <c r="F775" s="1"/>
      <c r="G775" s="1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75"/>
      <c r="T775" s="23"/>
      <c r="U775" s="23"/>
      <c r="V775" s="8"/>
      <c r="W775" s="1"/>
      <c r="X775" s="1"/>
      <c r="Y775" s="1"/>
    </row>
    <row r="776" ht="15.75" customHeight="1">
      <c r="B776" s="1"/>
      <c r="C776" s="1"/>
      <c r="D776" s="1"/>
      <c r="E776" s="1"/>
      <c r="F776" s="1"/>
      <c r="G776" s="1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75"/>
      <c r="T776" s="23"/>
      <c r="U776" s="23"/>
      <c r="V776" s="8"/>
      <c r="W776" s="1"/>
      <c r="X776" s="1"/>
      <c r="Y776" s="1"/>
    </row>
    <row r="777" ht="15.75" customHeight="1">
      <c r="B777" s="1"/>
      <c r="C777" s="1"/>
      <c r="D777" s="1"/>
      <c r="E777" s="1"/>
      <c r="F777" s="1"/>
      <c r="G777" s="1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75"/>
      <c r="T777" s="23"/>
      <c r="U777" s="23"/>
      <c r="V777" s="8"/>
      <c r="W777" s="1"/>
      <c r="X777" s="1"/>
      <c r="Y777" s="1"/>
    </row>
    <row r="778" ht="15.75" customHeight="1">
      <c r="B778" s="1"/>
      <c r="C778" s="1"/>
      <c r="D778" s="1"/>
      <c r="E778" s="1"/>
      <c r="F778" s="1"/>
      <c r="G778" s="1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75"/>
      <c r="T778" s="23"/>
      <c r="U778" s="23"/>
      <c r="V778" s="8"/>
      <c r="W778" s="1"/>
      <c r="X778" s="1"/>
      <c r="Y778" s="1"/>
    </row>
    <row r="779" ht="15.75" customHeight="1">
      <c r="B779" s="1"/>
      <c r="C779" s="1"/>
      <c r="D779" s="1"/>
      <c r="E779" s="1"/>
      <c r="F779" s="1"/>
      <c r="G779" s="1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75"/>
      <c r="T779" s="23"/>
      <c r="U779" s="23"/>
      <c r="V779" s="8"/>
      <c r="W779" s="1"/>
      <c r="X779" s="1"/>
      <c r="Y779" s="1"/>
    </row>
    <row r="780" ht="15.75" customHeight="1">
      <c r="B780" s="1"/>
      <c r="C780" s="1"/>
      <c r="D780" s="1"/>
      <c r="E780" s="1"/>
      <c r="F780" s="1"/>
      <c r="G780" s="1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75"/>
      <c r="T780" s="23"/>
      <c r="U780" s="23"/>
      <c r="V780" s="8"/>
      <c r="W780" s="1"/>
      <c r="X780" s="1"/>
      <c r="Y780" s="1"/>
    </row>
    <row r="781" ht="15.75" customHeight="1">
      <c r="B781" s="1"/>
      <c r="C781" s="1"/>
      <c r="D781" s="1"/>
      <c r="E781" s="1"/>
      <c r="F781" s="1"/>
      <c r="G781" s="1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75"/>
      <c r="T781" s="23"/>
      <c r="U781" s="23"/>
      <c r="V781" s="8"/>
      <c r="W781" s="1"/>
      <c r="X781" s="1"/>
      <c r="Y781" s="1"/>
    </row>
    <row r="782" ht="15.75" customHeight="1">
      <c r="B782" s="1"/>
      <c r="C782" s="1"/>
      <c r="D782" s="1"/>
      <c r="E782" s="1"/>
      <c r="F782" s="1"/>
      <c r="G782" s="1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75"/>
      <c r="T782" s="23"/>
      <c r="U782" s="23"/>
      <c r="V782" s="8"/>
      <c r="W782" s="1"/>
      <c r="X782" s="1"/>
      <c r="Y782" s="1"/>
    </row>
    <row r="783" ht="15.75" customHeight="1">
      <c r="B783" s="1"/>
      <c r="C783" s="1"/>
      <c r="D783" s="1"/>
      <c r="E783" s="1"/>
      <c r="F783" s="1"/>
      <c r="G783" s="1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75"/>
      <c r="T783" s="23"/>
      <c r="U783" s="23"/>
      <c r="V783" s="8"/>
      <c r="W783" s="1"/>
      <c r="X783" s="1"/>
      <c r="Y783" s="1"/>
    </row>
    <row r="784" ht="15.75" customHeight="1">
      <c r="B784" s="1"/>
      <c r="C784" s="1"/>
      <c r="D784" s="1"/>
      <c r="E784" s="1"/>
      <c r="F784" s="1"/>
      <c r="G784" s="1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75"/>
      <c r="T784" s="23"/>
      <c r="U784" s="23"/>
      <c r="V784" s="8"/>
      <c r="W784" s="1"/>
      <c r="X784" s="1"/>
      <c r="Y784" s="1"/>
    </row>
    <row r="785" ht="15.75" customHeight="1">
      <c r="B785" s="1"/>
      <c r="C785" s="1"/>
      <c r="D785" s="1"/>
      <c r="E785" s="1"/>
      <c r="F785" s="1"/>
      <c r="G785" s="1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75"/>
      <c r="T785" s="23"/>
      <c r="U785" s="23"/>
      <c r="V785" s="8"/>
      <c r="W785" s="1"/>
      <c r="X785" s="1"/>
      <c r="Y785" s="1"/>
    </row>
    <row r="786" ht="15.75" customHeight="1">
      <c r="B786" s="1"/>
      <c r="C786" s="1"/>
      <c r="D786" s="1"/>
      <c r="E786" s="1"/>
      <c r="F786" s="1"/>
      <c r="G786" s="1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75"/>
      <c r="T786" s="23"/>
      <c r="U786" s="23"/>
      <c r="V786" s="8"/>
      <c r="W786" s="1"/>
      <c r="X786" s="1"/>
      <c r="Y786" s="1"/>
    </row>
    <row r="787" ht="15.75" customHeight="1">
      <c r="B787" s="1"/>
      <c r="C787" s="1"/>
      <c r="D787" s="1"/>
      <c r="E787" s="1"/>
      <c r="F787" s="1"/>
      <c r="G787" s="1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75"/>
      <c r="T787" s="23"/>
      <c r="U787" s="23"/>
      <c r="V787" s="8"/>
      <c r="W787" s="1"/>
      <c r="X787" s="1"/>
      <c r="Y787" s="1"/>
    </row>
    <row r="788" ht="15.75" customHeight="1">
      <c r="B788" s="1"/>
      <c r="C788" s="1"/>
      <c r="D788" s="1"/>
      <c r="E788" s="1"/>
      <c r="F788" s="1"/>
      <c r="G788" s="1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75"/>
      <c r="T788" s="23"/>
      <c r="U788" s="23"/>
      <c r="V788" s="8"/>
      <c r="W788" s="1"/>
      <c r="X788" s="1"/>
      <c r="Y788" s="1"/>
    </row>
    <row r="789" ht="15.75" customHeight="1">
      <c r="B789" s="1"/>
      <c r="C789" s="1"/>
      <c r="D789" s="1"/>
      <c r="E789" s="1"/>
      <c r="F789" s="1"/>
      <c r="G789" s="1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75"/>
      <c r="T789" s="23"/>
      <c r="U789" s="23"/>
      <c r="V789" s="8"/>
      <c r="W789" s="1"/>
      <c r="X789" s="1"/>
      <c r="Y789" s="1"/>
    </row>
    <row r="790" ht="15.75" customHeight="1">
      <c r="B790" s="1"/>
      <c r="C790" s="1"/>
      <c r="D790" s="1"/>
      <c r="E790" s="1"/>
      <c r="F790" s="1"/>
      <c r="G790" s="1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75"/>
      <c r="T790" s="23"/>
      <c r="U790" s="23"/>
      <c r="V790" s="8"/>
      <c r="W790" s="1"/>
      <c r="X790" s="1"/>
      <c r="Y790" s="1"/>
    </row>
    <row r="791" ht="15.75" customHeight="1">
      <c r="B791" s="1"/>
      <c r="C791" s="1"/>
      <c r="D791" s="1"/>
      <c r="E791" s="1"/>
      <c r="F791" s="1"/>
      <c r="G791" s="1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75"/>
      <c r="T791" s="23"/>
      <c r="U791" s="23"/>
      <c r="V791" s="8"/>
      <c r="W791" s="1"/>
      <c r="X791" s="1"/>
      <c r="Y791" s="1"/>
    </row>
    <row r="792" ht="15.75" customHeight="1">
      <c r="B792" s="1"/>
      <c r="C792" s="1"/>
      <c r="D792" s="1"/>
      <c r="E792" s="1"/>
      <c r="F792" s="1"/>
      <c r="G792" s="1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75"/>
      <c r="T792" s="23"/>
      <c r="U792" s="23"/>
      <c r="V792" s="8"/>
      <c r="W792" s="1"/>
      <c r="X792" s="1"/>
      <c r="Y792" s="1"/>
    </row>
    <row r="793" ht="15.75" customHeight="1">
      <c r="B793" s="1"/>
      <c r="C793" s="1"/>
      <c r="D793" s="1"/>
      <c r="E793" s="1"/>
      <c r="F793" s="1"/>
      <c r="G793" s="1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75"/>
      <c r="T793" s="23"/>
      <c r="U793" s="23"/>
      <c r="V793" s="8"/>
      <c r="W793" s="1"/>
      <c r="X793" s="1"/>
      <c r="Y793" s="1"/>
    </row>
    <row r="794" ht="15.75" customHeight="1">
      <c r="B794" s="1"/>
      <c r="C794" s="1"/>
      <c r="D794" s="1"/>
      <c r="E794" s="1"/>
      <c r="F794" s="1"/>
      <c r="G794" s="1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75"/>
      <c r="T794" s="23"/>
      <c r="U794" s="23"/>
      <c r="V794" s="8"/>
      <c r="W794" s="1"/>
      <c r="X794" s="1"/>
      <c r="Y794" s="1"/>
    </row>
    <row r="795" ht="15.75" customHeight="1">
      <c r="B795" s="1"/>
      <c r="C795" s="1"/>
      <c r="D795" s="1"/>
      <c r="E795" s="1"/>
      <c r="F795" s="1"/>
      <c r="G795" s="1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75"/>
      <c r="T795" s="23"/>
      <c r="U795" s="23"/>
      <c r="V795" s="8"/>
      <c r="W795" s="1"/>
      <c r="X795" s="1"/>
      <c r="Y795" s="1"/>
    </row>
    <row r="796" ht="15.75" customHeight="1">
      <c r="B796" s="1"/>
      <c r="C796" s="1"/>
      <c r="D796" s="1"/>
      <c r="E796" s="1"/>
      <c r="F796" s="1"/>
      <c r="G796" s="1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75"/>
      <c r="T796" s="23"/>
      <c r="U796" s="23"/>
      <c r="V796" s="8"/>
      <c r="W796" s="1"/>
      <c r="X796" s="1"/>
      <c r="Y796" s="1"/>
    </row>
    <row r="797" ht="15.75" customHeight="1">
      <c r="B797" s="1"/>
      <c r="C797" s="1"/>
      <c r="D797" s="1"/>
      <c r="E797" s="1"/>
      <c r="F797" s="1"/>
      <c r="G797" s="1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75"/>
      <c r="T797" s="23"/>
      <c r="U797" s="23"/>
      <c r="V797" s="8"/>
      <c r="W797" s="1"/>
      <c r="X797" s="1"/>
      <c r="Y797" s="1"/>
    </row>
    <row r="798" ht="15.75" customHeight="1">
      <c r="B798" s="1"/>
      <c r="C798" s="1"/>
      <c r="D798" s="1"/>
      <c r="E798" s="1"/>
      <c r="F798" s="1"/>
      <c r="G798" s="1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75"/>
      <c r="T798" s="23"/>
      <c r="U798" s="23"/>
      <c r="V798" s="8"/>
      <c r="W798" s="1"/>
      <c r="X798" s="1"/>
      <c r="Y798" s="1"/>
    </row>
    <row r="799" ht="15.75" customHeight="1">
      <c r="B799" s="1"/>
      <c r="C799" s="1"/>
      <c r="D799" s="1"/>
      <c r="E799" s="1"/>
      <c r="F799" s="1"/>
      <c r="G799" s="1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75"/>
      <c r="T799" s="23"/>
      <c r="U799" s="23"/>
      <c r="V799" s="8"/>
      <c r="W799" s="1"/>
      <c r="X799" s="1"/>
      <c r="Y799" s="1"/>
    </row>
    <row r="800" ht="15.75" customHeight="1">
      <c r="B800" s="1"/>
      <c r="C800" s="1"/>
      <c r="D800" s="1"/>
      <c r="E800" s="1"/>
      <c r="F800" s="1"/>
      <c r="G800" s="1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75"/>
      <c r="T800" s="23"/>
      <c r="U800" s="23"/>
      <c r="V800" s="8"/>
      <c r="W800" s="1"/>
      <c r="X800" s="1"/>
      <c r="Y800" s="1"/>
    </row>
    <row r="801" ht="15.75" customHeight="1">
      <c r="B801" s="1"/>
      <c r="C801" s="1"/>
      <c r="D801" s="1"/>
      <c r="E801" s="1"/>
      <c r="F801" s="1"/>
      <c r="G801" s="1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75"/>
      <c r="T801" s="23"/>
      <c r="U801" s="23"/>
      <c r="V801" s="8"/>
      <c r="W801" s="1"/>
      <c r="X801" s="1"/>
      <c r="Y801" s="1"/>
    </row>
    <row r="802" ht="15.75" customHeight="1">
      <c r="B802" s="1"/>
      <c r="C802" s="1"/>
      <c r="D802" s="1"/>
      <c r="E802" s="1"/>
      <c r="F802" s="1"/>
      <c r="G802" s="1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75"/>
      <c r="T802" s="23"/>
      <c r="U802" s="23"/>
      <c r="V802" s="8"/>
      <c r="W802" s="1"/>
      <c r="X802" s="1"/>
      <c r="Y802" s="1"/>
    </row>
    <row r="803" ht="15.75" customHeight="1">
      <c r="B803" s="1"/>
      <c r="C803" s="1"/>
      <c r="D803" s="1"/>
      <c r="E803" s="1"/>
      <c r="F803" s="1"/>
      <c r="G803" s="1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75"/>
      <c r="T803" s="23"/>
      <c r="U803" s="23"/>
      <c r="V803" s="8"/>
      <c r="W803" s="1"/>
      <c r="X803" s="1"/>
      <c r="Y803" s="1"/>
    </row>
    <row r="804" ht="15.75" customHeight="1">
      <c r="B804" s="1"/>
      <c r="C804" s="1"/>
      <c r="D804" s="1"/>
      <c r="E804" s="1"/>
      <c r="F804" s="1"/>
      <c r="G804" s="1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75"/>
      <c r="T804" s="23"/>
      <c r="U804" s="23"/>
      <c r="V804" s="8"/>
      <c r="W804" s="1"/>
      <c r="X804" s="1"/>
      <c r="Y804" s="1"/>
    </row>
    <row r="805" ht="15.75" customHeight="1">
      <c r="B805" s="1"/>
      <c r="C805" s="1"/>
      <c r="D805" s="1"/>
      <c r="E805" s="1"/>
      <c r="F805" s="1"/>
      <c r="G805" s="1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75"/>
      <c r="T805" s="23"/>
      <c r="U805" s="23"/>
      <c r="V805" s="8"/>
      <c r="W805" s="1"/>
      <c r="X805" s="1"/>
      <c r="Y805" s="1"/>
    </row>
    <row r="806" ht="15.75" customHeight="1">
      <c r="B806" s="1"/>
      <c r="C806" s="1"/>
      <c r="D806" s="1"/>
      <c r="E806" s="1"/>
      <c r="F806" s="1"/>
      <c r="G806" s="1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75"/>
      <c r="T806" s="23"/>
      <c r="U806" s="23"/>
      <c r="V806" s="8"/>
      <c r="W806" s="1"/>
      <c r="X806" s="1"/>
      <c r="Y806" s="1"/>
    </row>
    <row r="807" ht="15.75" customHeight="1">
      <c r="B807" s="1"/>
      <c r="C807" s="1"/>
      <c r="D807" s="1"/>
      <c r="E807" s="1"/>
      <c r="F807" s="1"/>
      <c r="G807" s="1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75"/>
      <c r="T807" s="23"/>
      <c r="U807" s="23"/>
      <c r="V807" s="8"/>
      <c r="W807" s="1"/>
      <c r="X807" s="1"/>
      <c r="Y807" s="1"/>
    </row>
    <row r="808" ht="15.75" customHeight="1">
      <c r="B808" s="1"/>
      <c r="C808" s="1"/>
      <c r="D808" s="1"/>
      <c r="E808" s="1"/>
      <c r="F808" s="1"/>
      <c r="G808" s="1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75"/>
      <c r="T808" s="23"/>
      <c r="U808" s="23"/>
      <c r="V808" s="8"/>
      <c r="W808" s="1"/>
      <c r="X808" s="1"/>
      <c r="Y808" s="1"/>
    </row>
    <row r="809" ht="15.75" customHeight="1">
      <c r="B809" s="1"/>
      <c r="C809" s="1"/>
      <c r="D809" s="1"/>
      <c r="E809" s="1"/>
      <c r="F809" s="1"/>
      <c r="G809" s="1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75"/>
      <c r="T809" s="23"/>
      <c r="U809" s="23"/>
      <c r="V809" s="8"/>
      <c r="W809" s="1"/>
      <c r="X809" s="1"/>
      <c r="Y809" s="1"/>
    </row>
    <row r="810" ht="15.75" customHeight="1">
      <c r="B810" s="1"/>
      <c r="C810" s="1"/>
      <c r="D810" s="1"/>
      <c r="E810" s="1"/>
      <c r="F810" s="1"/>
      <c r="G810" s="1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75"/>
      <c r="T810" s="23"/>
      <c r="U810" s="23"/>
      <c r="V810" s="8"/>
      <c r="W810" s="1"/>
      <c r="X810" s="1"/>
      <c r="Y810" s="1"/>
    </row>
    <row r="811" ht="15.75" customHeight="1">
      <c r="B811" s="1"/>
      <c r="C811" s="1"/>
      <c r="D811" s="1"/>
      <c r="E811" s="1"/>
      <c r="F811" s="1"/>
      <c r="G811" s="1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75"/>
      <c r="T811" s="23"/>
      <c r="U811" s="23"/>
      <c r="V811" s="8"/>
      <c r="W811" s="1"/>
      <c r="X811" s="1"/>
      <c r="Y811" s="1"/>
    </row>
    <row r="812" ht="15.75" customHeight="1">
      <c r="B812" s="1"/>
      <c r="C812" s="1"/>
      <c r="D812" s="1"/>
      <c r="E812" s="1"/>
      <c r="F812" s="1"/>
      <c r="G812" s="1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75"/>
      <c r="T812" s="23"/>
      <c r="U812" s="23"/>
      <c r="V812" s="8"/>
      <c r="W812" s="1"/>
      <c r="X812" s="1"/>
      <c r="Y812" s="1"/>
    </row>
    <row r="813" ht="15.75" customHeight="1">
      <c r="B813" s="1"/>
      <c r="C813" s="1"/>
      <c r="D813" s="1"/>
      <c r="E813" s="1"/>
      <c r="F813" s="1"/>
      <c r="G813" s="1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75"/>
      <c r="T813" s="23"/>
      <c r="U813" s="23"/>
      <c r="V813" s="8"/>
      <c r="W813" s="1"/>
      <c r="X813" s="1"/>
      <c r="Y813" s="1"/>
    </row>
    <row r="814" ht="15.75" customHeight="1">
      <c r="B814" s="1"/>
      <c r="C814" s="1"/>
      <c r="D814" s="1"/>
      <c r="E814" s="1"/>
      <c r="F814" s="1"/>
      <c r="G814" s="1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75"/>
      <c r="T814" s="23"/>
      <c r="U814" s="23"/>
      <c r="V814" s="8"/>
      <c r="W814" s="1"/>
      <c r="X814" s="1"/>
      <c r="Y814" s="1"/>
    </row>
    <row r="815" ht="15.75" customHeight="1">
      <c r="B815" s="1"/>
      <c r="C815" s="1"/>
      <c r="D815" s="1"/>
      <c r="E815" s="1"/>
      <c r="F815" s="1"/>
      <c r="G815" s="1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75"/>
      <c r="T815" s="23"/>
      <c r="U815" s="23"/>
      <c r="V815" s="8"/>
      <c r="W815" s="1"/>
      <c r="X815" s="1"/>
      <c r="Y815" s="1"/>
    </row>
    <row r="816" ht="15.75" customHeight="1">
      <c r="B816" s="1"/>
      <c r="C816" s="1"/>
      <c r="D816" s="1"/>
      <c r="E816" s="1"/>
      <c r="F816" s="1"/>
      <c r="G816" s="1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75"/>
      <c r="T816" s="23"/>
      <c r="U816" s="23"/>
      <c r="V816" s="8"/>
      <c r="W816" s="1"/>
      <c r="X816" s="1"/>
      <c r="Y816" s="1"/>
    </row>
    <row r="817" ht="15.75" customHeight="1">
      <c r="B817" s="1"/>
      <c r="C817" s="1"/>
      <c r="D817" s="1"/>
      <c r="E817" s="1"/>
      <c r="F817" s="1"/>
      <c r="G817" s="1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75"/>
      <c r="T817" s="23"/>
      <c r="U817" s="23"/>
      <c r="V817" s="8"/>
      <c r="W817" s="1"/>
      <c r="X817" s="1"/>
      <c r="Y817" s="1"/>
    </row>
    <row r="818" ht="15.75" customHeight="1">
      <c r="B818" s="1"/>
      <c r="C818" s="1"/>
      <c r="D818" s="1"/>
      <c r="E818" s="1"/>
      <c r="F818" s="1"/>
      <c r="G818" s="1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75"/>
      <c r="T818" s="23"/>
      <c r="U818" s="23"/>
      <c r="V818" s="8"/>
      <c r="W818" s="1"/>
      <c r="X818" s="1"/>
      <c r="Y818" s="1"/>
    </row>
    <row r="819" ht="15.75" customHeight="1">
      <c r="B819" s="1"/>
      <c r="C819" s="1"/>
      <c r="D819" s="1"/>
      <c r="E819" s="1"/>
      <c r="F819" s="1"/>
      <c r="G819" s="1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75"/>
      <c r="T819" s="23"/>
      <c r="U819" s="23"/>
      <c r="V819" s="8"/>
      <c r="W819" s="1"/>
      <c r="X819" s="1"/>
      <c r="Y819" s="1"/>
    </row>
    <row r="820" ht="15.75" customHeight="1">
      <c r="B820" s="1"/>
      <c r="C820" s="1"/>
      <c r="D820" s="1"/>
      <c r="E820" s="1"/>
      <c r="F820" s="1"/>
      <c r="G820" s="1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75"/>
      <c r="T820" s="23"/>
      <c r="U820" s="23"/>
      <c r="V820" s="8"/>
      <c r="W820" s="1"/>
      <c r="X820" s="1"/>
      <c r="Y820" s="1"/>
    </row>
    <row r="821" ht="15.75" customHeight="1">
      <c r="B821" s="1"/>
      <c r="C821" s="1"/>
      <c r="D821" s="1"/>
      <c r="E821" s="1"/>
      <c r="F821" s="1"/>
      <c r="G821" s="1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75"/>
      <c r="T821" s="23"/>
      <c r="U821" s="23"/>
      <c r="V821" s="8"/>
      <c r="W821" s="1"/>
      <c r="X821" s="1"/>
      <c r="Y821" s="1"/>
    </row>
    <row r="822" ht="15.75" customHeight="1">
      <c r="B822" s="1"/>
      <c r="C822" s="1"/>
      <c r="D822" s="1"/>
      <c r="E822" s="1"/>
      <c r="F822" s="1"/>
      <c r="G822" s="1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75"/>
      <c r="T822" s="23"/>
      <c r="U822" s="23"/>
      <c r="V822" s="8"/>
      <c r="W822" s="1"/>
      <c r="X822" s="1"/>
      <c r="Y822" s="1"/>
    </row>
    <row r="823" ht="15.75" customHeight="1">
      <c r="B823" s="1"/>
      <c r="C823" s="1"/>
      <c r="D823" s="1"/>
      <c r="E823" s="1"/>
      <c r="F823" s="1"/>
      <c r="G823" s="1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75"/>
      <c r="T823" s="23"/>
      <c r="U823" s="23"/>
      <c r="V823" s="8"/>
      <c r="W823" s="1"/>
      <c r="X823" s="1"/>
      <c r="Y823" s="1"/>
    </row>
    <row r="824" ht="15.75" customHeight="1">
      <c r="B824" s="1"/>
      <c r="C824" s="1"/>
      <c r="D824" s="1"/>
      <c r="E824" s="1"/>
      <c r="F824" s="1"/>
      <c r="G824" s="1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75"/>
      <c r="T824" s="23"/>
      <c r="U824" s="23"/>
      <c r="V824" s="8"/>
      <c r="W824" s="1"/>
      <c r="X824" s="1"/>
      <c r="Y824" s="1"/>
    </row>
    <row r="825" ht="15.75" customHeight="1">
      <c r="B825" s="1"/>
      <c r="C825" s="1"/>
      <c r="D825" s="1"/>
      <c r="E825" s="1"/>
      <c r="F825" s="1"/>
      <c r="G825" s="1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75"/>
      <c r="T825" s="23"/>
      <c r="U825" s="23"/>
      <c r="V825" s="8"/>
      <c r="W825" s="1"/>
      <c r="X825" s="1"/>
      <c r="Y825" s="1"/>
    </row>
    <row r="826" ht="15.75" customHeight="1">
      <c r="B826" s="1"/>
      <c r="C826" s="1"/>
      <c r="D826" s="1"/>
      <c r="E826" s="1"/>
      <c r="F826" s="1"/>
      <c r="G826" s="1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75"/>
      <c r="T826" s="23"/>
      <c r="U826" s="23"/>
      <c r="V826" s="8"/>
      <c r="W826" s="1"/>
      <c r="X826" s="1"/>
      <c r="Y826" s="1"/>
    </row>
    <row r="827" ht="15.75" customHeight="1">
      <c r="B827" s="1"/>
      <c r="C827" s="1"/>
      <c r="D827" s="1"/>
      <c r="E827" s="1"/>
      <c r="F827" s="1"/>
      <c r="G827" s="1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75"/>
      <c r="T827" s="23"/>
      <c r="U827" s="23"/>
      <c r="V827" s="8"/>
      <c r="W827" s="1"/>
      <c r="X827" s="1"/>
      <c r="Y827" s="1"/>
    </row>
    <row r="828" ht="15.75" customHeight="1">
      <c r="B828" s="1"/>
      <c r="C828" s="1"/>
      <c r="D828" s="1"/>
      <c r="E828" s="1"/>
      <c r="F828" s="1"/>
      <c r="G828" s="1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75"/>
      <c r="T828" s="23"/>
      <c r="U828" s="23"/>
      <c r="V828" s="8"/>
      <c r="W828" s="1"/>
      <c r="X828" s="1"/>
      <c r="Y828" s="1"/>
    </row>
    <row r="829" ht="15.75" customHeight="1">
      <c r="B829" s="1"/>
      <c r="C829" s="1"/>
      <c r="D829" s="1"/>
      <c r="E829" s="1"/>
      <c r="F829" s="1"/>
      <c r="G829" s="1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75"/>
      <c r="T829" s="23"/>
      <c r="U829" s="23"/>
      <c r="V829" s="8"/>
      <c r="W829" s="1"/>
      <c r="X829" s="1"/>
      <c r="Y829" s="1"/>
    </row>
    <row r="830" ht="15.75" customHeight="1">
      <c r="B830" s="1"/>
      <c r="C830" s="1"/>
      <c r="D830" s="1"/>
      <c r="E830" s="1"/>
      <c r="F830" s="1"/>
      <c r="G830" s="1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75"/>
      <c r="T830" s="23"/>
      <c r="U830" s="23"/>
      <c r="V830" s="8"/>
      <c r="W830" s="1"/>
      <c r="X830" s="1"/>
      <c r="Y830" s="1"/>
    </row>
    <row r="831" ht="15.75" customHeight="1">
      <c r="B831" s="1"/>
      <c r="C831" s="1"/>
      <c r="D831" s="1"/>
      <c r="E831" s="1"/>
      <c r="F831" s="1"/>
      <c r="G831" s="1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75"/>
      <c r="T831" s="23"/>
      <c r="U831" s="23"/>
      <c r="V831" s="8"/>
      <c r="W831" s="1"/>
      <c r="X831" s="1"/>
      <c r="Y831" s="1"/>
    </row>
    <row r="832" ht="15.75" customHeight="1">
      <c r="B832" s="1"/>
      <c r="C832" s="1"/>
      <c r="D832" s="1"/>
      <c r="E832" s="1"/>
      <c r="F832" s="1"/>
      <c r="G832" s="1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75"/>
      <c r="T832" s="23"/>
      <c r="U832" s="23"/>
      <c r="V832" s="8"/>
      <c r="W832" s="1"/>
      <c r="X832" s="1"/>
      <c r="Y832" s="1"/>
    </row>
    <row r="833" ht="15.75" customHeight="1">
      <c r="B833" s="1"/>
      <c r="C833" s="1"/>
      <c r="D833" s="1"/>
      <c r="E833" s="1"/>
      <c r="F833" s="1"/>
      <c r="G833" s="1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75"/>
      <c r="T833" s="23"/>
      <c r="U833" s="23"/>
      <c r="V833" s="8"/>
      <c r="W833" s="1"/>
      <c r="X833" s="1"/>
      <c r="Y833" s="1"/>
    </row>
    <row r="834" ht="15.75" customHeight="1">
      <c r="B834" s="1"/>
      <c r="C834" s="1"/>
      <c r="D834" s="1"/>
      <c r="E834" s="1"/>
      <c r="F834" s="1"/>
      <c r="G834" s="1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75"/>
      <c r="T834" s="23"/>
      <c r="U834" s="23"/>
      <c r="V834" s="8"/>
      <c r="W834" s="1"/>
      <c r="X834" s="1"/>
      <c r="Y834" s="1"/>
    </row>
    <row r="835" ht="15.75" customHeight="1">
      <c r="B835" s="1"/>
      <c r="C835" s="1"/>
      <c r="D835" s="1"/>
      <c r="E835" s="1"/>
      <c r="F835" s="1"/>
      <c r="G835" s="1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75"/>
      <c r="T835" s="23"/>
      <c r="U835" s="23"/>
      <c r="V835" s="8"/>
      <c r="W835" s="1"/>
      <c r="X835" s="1"/>
      <c r="Y835" s="1"/>
    </row>
    <row r="836" ht="15.75" customHeight="1">
      <c r="B836" s="1"/>
      <c r="C836" s="1"/>
      <c r="D836" s="1"/>
      <c r="E836" s="1"/>
      <c r="F836" s="1"/>
      <c r="G836" s="1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75"/>
      <c r="T836" s="23"/>
      <c r="U836" s="23"/>
      <c r="V836" s="8"/>
      <c r="W836" s="1"/>
      <c r="X836" s="1"/>
      <c r="Y836" s="1"/>
    </row>
    <row r="837" ht="15.75" customHeight="1">
      <c r="B837" s="1"/>
      <c r="C837" s="1"/>
      <c r="D837" s="1"/>
      <c r="E837" s="1"/>
      <c r="F837" s="1"/>
      <c r="G837" s="1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75"/>
      <c r="T837" s="23"/>
      <c r="U837" s="23"/>
      <c r="V837" s="8"/>
      <c r="W837" s="1"/>
      <c r="X837" s="1"/>
      <c r="Y837" s="1"/>
    </row>
    <row r="838" ht="15.75" customHeight="1">
      <c r="B838" s="1"/>
      <c r="C838" s="1"/>
      <c r="D838" s="1"/>
      <c r="E838" s="1"/>
      <c r="F838" s="1"/>
      <c r="G838" s="1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75"/>
      <c r="T838" s="23"/>
      <c r="U838" s="23"/>
      <c r="V838" s="8"/>
      <c r="W838" s="1"/>
      <c r="X838" s="1"/>
      <c r="Y838" s="1"/>
    </row>
    <row r="839" ht="15.75" customHeight="1">
      <c r="B839" s="1"/>
      <c r="C839" s="1"/>
      <c r="D839" s="1"/>
      <c r="E839" s="1"/>
      <c r="F839" s="1"/>
      <c r="G839" s="1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75"/>
      <c r="T839" s="23"/>
      <c r="U839" s="23"/>
      <c r="V839" s="8"/>
      <c r="W839" s="1"/>
      <c r="X839" s="1"/>
      <c r="Y839" s="1"/>
    </row>
    <row r="840" ht="15.75" customHeight="1">
      <c r="B840" s="1"/>
      <c r="C840" s="1"/>
      <c r="D840" s="1"/>
      <c r="E840" s="1"/>
      <c r="F840" s="1"/>
      <c r="G840" s="1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75"/>
      <c r="T840" s="23"/>
      <c r="U840" s="23"/>
      <c r="V840" s="8"/>
      <c r="W840" s="1"/>
      <c r="X840" s="1"/>
      <c r="Y840" s="1"/>
    </row>
    <row r="841" ht="15.75" customHeight="1">
      <c r="B841" s="1"/>
      <c r="C841" s="1"/>
      <c r="D841" s="1"/>
      <c r="E841" s="1"/>
      <c r="F841" s="1"/>
      <c r="G841" s="1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75"/>
      <c r="T841" s="23"/>
      <c r="U841" s="23"/>
      <c r="V841" s="8"/>
      <c r="W841" s="1"/>
      <c r="X841" s="1"/>
      <c r="Y841" s="1"/>
    </row>
    <row r="842" ht="15.75" customHeight="1">
      <c r="B842" s="1"/>
      <c r="C842" s="1"/>
      <c r="D842" s="1"/>
      <c r="E842" s="1"/>
      <c r="F842" s="1"/>
      <c r="G842" s="1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75"/>
      <c r="T842" s="23"/>
      <c r="U842" s="23"/>
      <c r="V842" s="8"/>
      <c r="W842" s="1"/>
      <c r="X842" s="1"/>
      <c r="Y842" s="1"/>
    </row>
    <row r="843" ht="15.75" customHeight="1">
      <c r="B843" s="1"/>
      <c r="C843" s="1"/>
      <c r="D843" s="1"/>
      <c r="E843" s="1"/>
      <c r="F843" s="1"/>
      <c r="G843" s="1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75"/>
      <c r="T843" s="23"/>
      <c r="U843" s="23"/>
      <c r="V843" s="8"/>
      <c r="W843" s="1"/>
      <c r="X843" s="1"/>
      <c r="Y843" s="1"/>
    </row>
    <row r="844" ht="15.75" customHeight="1">
      <c r="B844" s="1"/>
      <c r="C844" s="1"/>
      <c r="D844" s="1"/>
      <c r="E844" s="1"/>
      <c r="F844" s="1"/>
      <c r="G844" s="1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75"/>
      <c r="T844" s="23"/>
      <c r="U844" s="23"/>
      <c r="V844" s="8"/>
      <c r="W844" s="1"/>
      <c r="X844" s="1"/>
      <c r="Y844" s="1"/>
    </row>
    <row r="845" ht="15.75" customHeight="1">
      <c r="B845" s="1"/>
      <c r="C845" s="1"/>
      <c r="D845" s="1"/>
      <c r="E845" s="1"/>
      <c r="F845" s="1"/>
      <c r="G845" s="1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75"/>
      <c r="T845" s="23"/>
      <c r="U845" s="23"/>
      <c r="V845" s="8"/>
      <c r="W845" s="1"/>
      <c r="X845" s="1"/>
      <c r="Y845" s="1"/>
    </row>
    <row r="846" ht="15.75" customHeight="1">
      <c r="B846" s="1"/>
      <c r="C846" s="1"/>
      <c r="D846" s="1"/>
      <c r="E846" s="1"/>
      <c r="F846" s="1"/>
      <c r="G846" s="1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75"/>
      <c r="T846" s="23"/>
      <c r="U846" s="23"/>
      <c r="V846" s="8"/>
      <c r="W846" s="1"/>
      <c r="X846" s="1"/>
      <c r="Y846" s="1"/>
    </row>
    <row r="847" ht="15.75" customHeight="1">
      <c r="B847" s="1"/>
      <c r="C847" s="1"/>
      <c r="D847" s="1"/>
      <c r="E847" s="1"/>
      <c r="F847" s="1"/>
      <c r="G847" s="1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75"/>
      <c r="T847" s="23"/>
      <c r="U847" s="23"/>
      <c r="V847" s="8"/>
      <c r="W847" s="1"/>
      <c r="X847" s="1"/>
      <c r="Y847" s="1"/>
    </row>
    <row r="848" ht="15.75" customHeight="1">
      <c r="B848" s="1"/>
      <c r="C848" s="1"/>
      <c r="D848" s="1"/>
      <c r="E848" s="1"/>
      <c r="F848" s="1"/>
      <c r="G848" s="1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75"/>
      <c r="T848" s="23"/>
      <c r="U848" s="23"/>
      <c r="V848" s="8"/>
      <c r="W848" s="1"/>
      <c r="X848" s="1"/>
      <c r="Y848" s="1"/>
    </row>
    <row r="849" ht="15.75" customHeight="1">
      <c r="B849" s="1"/>
      <c r="C849" s="1"/>
      <c r="D849" s="1"/>
      <c r="E849" s="1"/>
      <c r="F849" s="1"/>
      <c r="G849" s="1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75"/>
      <c r="T849" s="23"/>
      <c r="U849" s="23"/>
      <c r="V849" s="8"/>
      <c r="W849" s="1"/>
      <c r="X849" s="1"/>
      <c r="Y849" s="1"/>
    </row>
    <row r="850" ht="15.75" customHeight="1">
      <c r="B850" s="1"/>
      <c r="C850" s="1"/>
      <c r="D850" s="1"/>
      <c r="E850" s="1"/>
      <c r="F850" s="1"/>
      <c r="G850" s="1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75"/>
      <c r="T850" s="23"/>
      <c r="U850" s="23"/>
      <c r="V850" s="8"/>
      <c r="W850" s="1"/>
      <c r="X850" s="1"/>
      <c r="Y850" s="1"/>
    </row>
    <row r="851" ht="15.75" customHeight="1">
      <c r="B851" s="1"/>
      <c r="C851" s="1"/>
      <c r="D851" s="1"/>
      <c r="E851" s="1"/>
      <c r="F851" s="1"/>
      <c r="G851" s="1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75"/>
      <c r="T851" s="23"/>
      <c r="U851" s="23"/>
      <c r="V851" s="8"/>
      <c r="W851" s="1"/>
      <c r="X851" s="1"/>
      <c r="Y851" s="1"/>
    </row>
    <row r="852" ht="15.75" customHeight="1">
      <c r="B852" s="1"/>
      <c r="C852" s="1"/>
      <c r="D852" s="1"/>
      <c r="E852" s="1"/>
      <c r="F852" s="1"/>
      <c r="G852" s="1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75"/>
      <c r="T852" s="23"/>
      <c r="U852" s="23"/>
      <c r="V852" s="8"/>
      <c r="W852" s="1"/>
      <c r="X852" s="1"/>
      <c r="Y852" s="1"/>
    </row>
    <row r="853" ht="15.75" customHeight="1">
      <c r="B853" s="1"/>
      <c r="C853" s="1"/>
      <c r="D853" s="1"/>
      <c r="E853" s="1"/>
      <c r="F853" s="1"/>
      <c r="G853" s="1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75"/>
      <c r="T853" s="23"/>
      <c r="U853" s="23"/>
      <c r="V853" s="8"/>
      <c r="W853" s="1"/>
      <c r="X853" s="1"/>
      <c r="Y853" s="1"/>
    </row>
    <row r="854" ht="15.75" customHeight="1">
      <c r="B854" s="1"/>
      <c r="C854" s="1"/>
      <c r="D854" s="1"/>
      <c r="E854" s="1"/>
      <c r="F854" s="1"/>
      <c r="G854" s="1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75"/>
      <c r="T854" s="23"/>
      <c r="U854" s="23"/>
      <c r="V854" s="8"/>
      <c r="W854" s="1"/>
      <c r="X854" s="1"/>
      <c r="Y854" s="1"/>
    </row>
    <row r="855" ht="15.75" customHeight="1">
      <c r="B855" s="1"/>
      <c r="C855" s="1"/>
      <c r="D855" s="1"/>
      <c r="E855" s="1"/>
      <c r="F855" s="1"/>
      <c r="G855" s="1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75"/>
      <c r="T855" s="23"/>
      <c r="U855" s="23"/>
      <c r="V855" s="8"/>
      <c r="W855" s="1"/>
      <c r="X855" s="1"/>
      <c r="Y855" s="1"/>
    </row>
    <row r="856" ht="15.75" customHeight="1">
      <c r="B856" s="1"/>
      <c r="C856" s="1"/>
      <c r="D856" s="1"/>
      <c r="E856" s="1"/>
      <c r="F856" s="1"/>
      <c r="G856" s="1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75"/>
      <c r="T856" s="23"/>
      <c r="U856" s="23"/>
      <c r="V856" s="8"/>
      <c r="W856" s="1"/>
      <c r="X856" s="1"/>
      <c r="Y856" s="1"/>
    </row>
    <row r="857" ht="15.75" customHeight="1">
      <c r="B857" s="1"/>
      <c r="C857" s="1"/>
      <c r="D857" s="1"/>
      <c r="E857" s="1"/>
      <c r="F857" s="1"/>
      <c r="G857" s="1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75"/>
      <c r="T857" s="23"/>
      <c r="U857" s="23"/>
      <c r="V857" s="8"/>
      <c r="W857" s="1"/>
      <c r="X857" s="1"/>
      <c r="Y857" s="1"/>
    </row>
    <row r="858" ht="15.75" customHeight="1">
      <c r="B858" s="1"/>
      <c r="C858" s="1"/>
      <c r="D858" s="1"/>
      <c r="E858" s="1"/>
      <c r="F858" s="1"/>
      <c r="G858" s="1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75"/>
      <c r="T858" s="23"/>
      <c r="U858" s="23"/>
      <c r="V858" s="8"/>
      <c r="W858" s="1"/>
      <c r="X858" s="1"/>
      <c r="Y858" s="1"/>
    </row>
    <row r="859" ht="15.75" customHeight="1">
      <c r="B859" s="1"/>
      <c r="C859" s="1"/>
      <c r="D859" s="1"/>
      <c r="E859" s="1"/>
      <c r="F859" s="1"/>
      <c r="G859" s="1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75"/>
      <c r="T859" s="23"/>
      <c r="U859" s="23"/>
      <c r="V859" s="8"/>
      <c r="W859" s="1"/>
      <c r="X859" s="1"/>
      <c r="Y859" s="1"/>
    </row>
    <row r="860" ht="15.75" customHeight="1">
      <c r="B860" s="1"/>
      <c r="C860" s="1"/>
      <c r="D860" s="1"/>
      <c r="E860" s="1"/>
      <c r="F860" s="1"/>
      <c r="G860" s="1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75"/>
      <c r="T860" s="23"/>
      <c r="U860" s="23"/>
      <c r="V860" s="8"/>
      <c r="W860" s="1"/>
      <c r="X860" s="1"/>
      <c r="Y860" s="1"/>
    </row>
    <row r="861" ht="15.75" customHeight="1">
      <c r="B861" s="1"/>
      <c r="C861" s="1"/>
      <c r="D861" s="1"/>
      <c r="E861" s="1"/>
      <c r="F861" s="1"/>
      <c r="G861" s="1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75"/>
      <c r="T861" s="23"/>
      <c r="U861" s="23"/>
      <c r="V861" s="8"/>
      <c r="W861" s="1"/>
      <c r="X861" s="1"/>
      <c r="Y861" s="1"/>
    </row>
    <row r="862" ht="15.75" customHeight="1">
      <c r="B862" s="1"/>
      <c r="C862" s="1"/>
      <c r="D862" s="1"/>
      <c r="E862" s="1"/>
      <c r="F862" s="1"/>
      <c r="G862" s="1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75"/>
      <c r="T862" s="23"/>
      <c r="U862" s="23"/>
      <c r="V862" s="8"/>
      <c r="W862" s="1"/>
      <c r="X862" s="1"/>
      <c r="Y862" s="1"/>
    </row>
    <row r="863" ht="15.75" customHeight="1">
      <c r="B863" s="1"/>
      <c r="C863" s="1"/>
      <c r="D863" s="1"/>
      <c r="E863" s="1"/>
      <c r="F863" s="1"/>
      <c r="G863" s="1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75"/>
      <c r="T863" s="23"/>
      <c r="U863" s="23"/>
      <c r="V863" s="8"/>
      <c r="W863" s="1"/>
      <c r="X863" s="1"/>
      <c r="Y863" s="1"/>
    </row>
    <row r="864" ht="15.75" customHeight="1">
      <c r="B864" s="1"/>
      <c r="C864" s="1"/>
      <c r="D864" s="1"/>
      <c r="E864" s="1"/>
      <c r="F864" s="1"/>
      <c r="G864" s="1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75"/>
      <c r="T864" s="23"/>
      <c r="U864" s="23"/>
      <c r="V864" s="8"/>
      <c r="W864" s="1"/>
      <c r="X864" s="1"/>
      <c r="Y864" s="1"/>
    </row>
    <row r="865" ht="15.75" customHeight="1">
      <c r="B865" s="1"/>
      <c r="C865" s="1"/>
      <c r="D865" s="1"/>
      <c r="E865" s="1"/>
      <c r="F865" s="1"/>
      <c r="G865" s="1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75"/>
      <c r="T865" s="23"/>
      <c r="U865" s="23"/>
      <c r="V865" s="8"/>
      <c r="W865" s="1"/>
      <c r="X865" s="1"/>
      <c r="Y865" s="1"/>
    </row>
    <row r="866" ht="15.75" customHeight="1">
      <c r="B866" s="1"/>
      <c r="C866" s="1"/>
      <c r="D866" s="1"/>
      <c r="E866" s="1"/>
      <c r="F866" s="1"/>
      <c r="G866" s="1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75"/>
      <c r="T866" s="23"/>
      <c r="U866" s="23"/>
      <c r="V866" s="8"/>
      <c r="W866" s="1"/>
      <c r="X866" s="1"/>
      <c r="Y866" s="1"/>
    </row>
    <row r="867" ht="15.75" customHeight="1">
      <c r="B867" s="1"/>
      <c r="C867" s="1"/>
      <c r="D867" s="1"/>
      <c r="E867" s="1"/>
      <c r="F867" s="1"/>
      <c r="G867" s="1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75"/>
      <c r="T867" s="23"/>
      <c r="U867" s="23"/>
      <c r="V867" s="8"/>
      <c r="W867" s="1"/>
      <c r="X867" s="1"/>
      <c r="Y867" s="1"/>
    </row>
    <row r="868" ht="15.75" customHeight="1">
      <c r="B868" s="1"/>
      <c r="C868" s="1"/>
      <c r="D868" s="1"/>
      <c r="E868" s="1"/>
      <c r="F868" s="1"/>
      <c r="G868" s="1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75"/>
      <c r="T868" s="23"/>
      <c r="U868" s="23"/>
      <c r="V868" s="8"/>
      <c r="W868" s="1"/>
      <c r="X868" s="1"/>
      <c r="Y868" s="1"/>
    </row>
    <row r="869" ht="15.75" customHeight="1">
      <c r="B869" s="1"/>
      <c r="C869" s="1"/>
      <c r="D869" s="1"/>
      <c r="E869" s="1"/>
      <c r="F869" s="1"/>
      <c r="G869" s="1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75"/>
      <c r="T869" s="23"/>
      <c r="U869" s="23"/>
      <c r="V869" s="8"/>
      <c r="W869" s="1"/>
      <c r="X869" s="1"/>
      <c r="Y869" s="1"/>
    </row>
    <row r="870" ht="15.75" customHeight="1">
      <c r="B870" s="1"/>
      <c r="C870" s="1"/>
      <c r="D870" s="1"/>
      <c r="E870" s="1"/>
      <c r="F870" s="1"/>
      <c r="G870" s="1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75"/>
      <c r="T870" s="23"/>
      <c r="U870" s="23"/>
      <c r="V870" s="8"/>
      <c r="W870" s="1"/>
      <c r="X870" s="1"/>
      <c r="Y870" s="1"/>
    </row>
    <row r="871" ht="15.75" customHeight="1">
      <c r="B871" s="1"/>
      <c r="C871" s="1"/>
      <c r="D871" s="1"/>
      <c r="E871" s="1"/>
      <c r="F871" s="1"/>
      <c r="G871" s="1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75"/>
      <c r="T871" s="23"/>
      <c r="U871" s="23"/>
      <c r="V871" s="8"/>
      <c r="W871" s="1"/>
      <c r="X871" s="1"/>
      <c r="Y871" s="1"/>
    </row>
    <row r="872" ht="15.75" customHeight="1">
      <c r="B872" s="1"/>
      <c r="C872" s="1"/>
      <c r="D872" s="1"/>
      <c r="E872" s="1"/>
      <c r="F872" s="1"/>
      <c r="G872" s="1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75"/>
      <c r="T872" s="23"/>
      <c r="U872" s="23"/>
      <c r="V872" s="8"/>
      <c r="W872" s="1"/>
      <c r="X872" s="1"/>
      <c r="Y872" s="1"/>
    </row>
    <row r="873" ht="15.75" customHeight="1">
      <c r="B873" s="1"/>
      <c r="C873" s="1"/>
      <c r="D873" s="1"/>
      <c r="E873" s="1"/>
      <c r="F873" s="1"/>
      <c r="G873" s="1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75"/>
      <c r="T873" s="23"/>
      <c r="U873" s="23"/>
      <c r="V873" s="8"/>
      <c r="W873" s="1"/>
      <c r="X873" s="1"/>
      <c r="Y873" s="1"/>
    </row>
    <row r="874" ht="15.75" customHeight="1">
      <c r="B874" s="1"/>
      <c r="C874" s="1"/>
      <c r="D874" s="1"/>
      <c r="E874" s="1"/>
      <c r="F874" s="1"/>
      <c r="G874" s="1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75"/>
      <c r="T874" s="23"/>
      <c r="U874" s="23"/>
      <c r="V874" s="8"/>
      <c r="W874" s="1"/>
      <c r="X874" s="1"/>
      <c r="Y874" s="1"/>
    </row>
    <row r="875" ht="15.75" customHeight="1">
      <c r="B875" s="1"/>
      <c r="C875" s="1"/>
      <c r="D875" s="1"/>
      <c r="E875" s="1"/>
      <c r="F875" s="1"/>
      <c r="G875" s="1"/>
      <c r="H875" s="1"/>
      <c r="I875" s="1"/>
      <c r="K875" s="1"/>
      <c r="L875" s="1"/>
      <c r="M875" s="1"/>
      <c r="N875" s="1"/>
      <c r="O875" s="1"/>
      <c r="P875" s="1"/>
      <c r="Q875" s="1"/>
      <c r="R875" s="1"/>
      <c r="S875" s="75"/>
      <c r="T875" s="23"/>
      <c r="U875" s="23"/>
      <c r="V875" s="8"/>
      <c r="W875" s="1"/>
      <c r="X875" s="1"/>
      <c r="Y875" s="1"/>
    </row>
    <row r="876" ht="15.75" customHeight="1">
      <c r="B876" s="1"/>
      <c r="C876" s="1"/>
      <c r="D876" s="1"/>
      <c r="E876" s="1"/>
      <c r="F876" s="1"/>
      <c r="G876" s="1"/>
      <c r="H876" s="1"/>
      <c r="I876" s="1"/>
      <c r="K876" s="1"/>
      <c r="L876" s="1"/>
      <c r="M876" s="1"/>
      <c r="N876" s="1"/>
      <c r="O876" s="1"/>
      <c r="P876" s="1"/>
      <c r="Q876" s="1"/>
      <c r="R876" s="1"/>
      <c r="S876" s="75"/>
      <c r="T876" s="23"/>
      <c r="U876" s="23"/>
      <c r="V876" s="8"/>
      <c r="W876" s="1"/>
      <c r="X876" s="1"/>
      <c r="Y876" s="1"/>
    </row>
    <row r="877" ht="15.75" customHeight="1">
      <c r="B877" s="1"/>
      <c r="C877" s="1"/>
      <c r="D877" s="1"/>
      <c r="E877" s="1"/>
      <c r="F877" s="1"/>
      <c r="G877" s="1"/>
      <c r="H877" s="1"/>
      <c r="I877" s="1"/>
      <c r="K877" s="1"/>
      <c r="L877" s="1"/>
      <c r="M877" s="1"/>
      <c r="N877" s="1"/>
      <c r="O877" s="1"/>
      <c r="P877" s="1"/>
      <c r="Q877" s="1"/>
      <c r="R877" s="1"/>
      <c r="S877" s="75"/>
      <c r="T877" s="23"/>
      <c r="U877" s="23"/>
      <c r="V877" s="8"/>
      <c r="W877" s="1"/>
      <c r="X877" s="1"/>
      <c r="Y877" s="1"/>
    </row>
    <row r="878" ht="15.75" customHeight="1">
      <c r="B878" s="1"/>
      <c r="C878" s="1"/>
      <c r="D878" s="1"/>
      <c r="E878" s="1"/>
      <c r="F878" s="1"/>
      <c r="G878" s="1"/>
      <c r="H878" s="1"/>
      <c r="I878" s="1"/>
      <c r="K878" s="1"/>
      <c r="L878" s="1"/>
      <c r="M878" s="1"/>
      <c r="N878" s="1"/>
      <c r="O878" s="1"/>
      <c r="P878" s="1"/>
      <c r="Q878" s="1"/>
      <c r="R878" s="1"/>
      <c r="S878" s="75"/>
      <c r="T878" s="23"/>
      <c r="U878" s="23"/>
      <c r="V878" s="8"/>
      <c r="W878" s="1"/>
      <c r="X878" s="1"/>
      <c r="Y878" s="1"/>
    </row>
    <row r="879" ht="15.75" customHeight="1">
      <c r="B879" s="1"/>
      <c r="C879" s="1"/>
      <c r="D879" s="1"/>
      <c r="E879" s="1"/>
      <c r="F879" s="1"/>
      <c r="G879" s="1"/>
      <c r="H879" s="1"/>
      <c r="I879" s="1"/>
      <c r="K879" s="1"/>
      <c r="L879" s="1"/>
      <c r="M879" s="1"/>
      <c r="N879" s="1"/>
      <c r="O879" s="1"/>
      <c r="P879" s="1"/>
      <c r="Q879" s="1"/>
      <c r="R879" s="1"/>
      <c r="S879" s="75"/>
      <c r="T879" s="23"/>
      <c r="U879" s="23"/>
      <c r="V879" s="8"/>
      <c r="W879" s="1"/>
      <c r="X879" s="1"/>
      <c r="Y879" s="1"/>
    </row>
    <row r="880" ht="15.75" customHeight="1">
      <c r="B880" s="1"/>
      <c r="C880" s="1"/>
      <c r="D880" s="1"/>
      <c r="E880" s="1"/>
      <c r="F880" s="1"/>
      <c r="G880" s="1"/>
      <c r="H880" s="1"/>
      <c r="I880" s="1"/>
      <c r="K880" s="1"/>
      <c r="L880" s="1"/>
      <c r="M880" s="1"/>
      <c r="N880" s="1"/>
      <c r="O880" s="1"/>
      <c r="P880" s="1"/>
      <c r="Q880" s="1"/>
      <c r="R880" s="1"/>
      <c r="S880" s="75"/>
      <c r="T880" s="23"/>
      <c r="U880" s="23"/>
      <c r="V880" s="8"/>
      <c r="W880" s="1"/>
      <c r="X880" s="1"/>
      <c r="Y880" s="1"/>
    </row>
    <row r="881" ht="15.75" customHeight="1">
      <c r="B881" s="1"/>
      <c r="C881" s="1"/>
      <c r="D881" s="1"/>
      <c r="E881" s="1"/>
      <c r="F881" s="1"/>
      <c r="G881" s="1"/>
      <c r="H881" s="1"/>
      <c r="I881" s="1"/>
      <c r="K881" s="1"/>
      <c r="L881" s="1"/>
      <c r="M881" s="1"/>
      <c r="N881" s="1"/>
      <c r="O881" s="1"/>
      <c r="P881" s="1"/>
      <c r="Q881" s="1"/>
      <c r="R881" s="1"/>
      <c r="S881" s="75"/>
      <c r="T881" s="23"/>
      <c r="U881" s="23"/>
      <c r="V881" s="8"/>
      <c r="W881" s="1"/>
      <c r="X881" s="1"/>
      <c r="Y881" s="1"/>
    </row>
    <row r="882" ht="15.75" customHeight="1">
      <c r="B882" s="1"/>
      <c r="C882" s="1"/>
      <c r="D882" s="1"/>
      <c r="E882" s="1"/>
      <c r="F882" s="1"/>
      <c r="G882" s="1"/>
      <c r="H882" s="1"/>
      <c r="I882" s="1"/>
      <c r="K882" s="1"/>
      <c r="L882" s="1"/>
      <c r="M882" s="1"/>
      <c r="N882" s="1"/>
      <c r="O882" s="1"/>
      <c r="P882" s="1"/>
      <c r="Q882" s="1"/>
      <c r="R882" s="1"/>
      <c r="S882" s="75"/>
      <c r="T882" s="23"/>
      <c r="U882" s="23"/>
      <c r="V882" s="8"/>
      <c r="W882" s="1"/>
      <c r="X882" s="1"/>
      <c r="Y882" s="1"/>
    </row>
    <row r="883" ht="15.75" customHeight="1">
      <c r="B883" s="1"/>
      <c r="C883" s="1"/>
      <c r="D883" s="1"/>
      <c r="E883" s="1"/>
      <c r="F883" s="1"/>
      <c r="G883" s="1"/>
      <c r="H883" s="1"/>
      <c r="I883" s="1"/>
      <c r="K883" s="1"/>
      <c r="L883" s="1"/>
      <c r="M883" s="1"/>
      <c r="N883" s="1"/>
      <c r="O883" s="1"/>
      <c r="P883" s="1"/>
      <c r="Q883" s="1"/>
      <c r="R883" s="1"/>
      <c r="S883" s="75"/>
      <c r="T883" s="23"/>
      <c r="U883" s="23"/>
      <c r="V883" s="8"/>
      <c r="W883" s="1"/>
      <c r="X883" s="1"/>
      <c r="Y883" s="1"/>
    </row>
    <row r="884" ht="15.75" customHeight="1">
      <c r="B884" s="1"/>
      <c r="C884" s="1"/>
      <c r="D884" s="1"/>
      <c r="E884" s="1"/>
      <c r="F884" s="1"/>
      <c r="G884" s="1"/>
      <c r="H884" s="1"/>
      <c r="I884" s="1"/>
      <c r="K884" s="1"/>
      <c r="L884" s="1"/>
      <c r="M884" s="1"/>
      <c r="N884" s="1"/>
      <c r="O884" s="1"/>
      <c r="P884" s="1"/>
      <c r="Q884" s="1"/>
      <c r="R884" s="1"/>
      <c r="S884" s="75"/>
      <c r="T884" s="23"/>
      <c r="U884" s="23"/>
      <c r="V884" s="8"/>
      <c r="W884" s="1"/>
      <c r="X884" s="1"/>
      <c r="Y884" s="1"/>
    </row>
    <row r="885" ht="15.75" customHeight="1">
      <c r="B885" s="1"/>
      <c r="C885" s="1"/>
      <c r="D885" s="1"/>
      <c r="E885" s="1"/>
      <c r="F885" s="1"/>
      <c r="G885" s="1"/>
      <c r="H885" s="1"/>
      <c r="I885" s="1"/>
      <c r="K885" s="1"/>
      <c r="L885" s="1"/>
      <c r="M885" s="1"/>
      <c r="N885" s="1"/>
      <c r="O885" s="1"/>
      <c r="P885" s="1"/>
      <c r="Q885" s="1"/>
      <c r="R885" s="1"/>
      <c r="S885" s="75"/>
      <c r="T885" s="23"/>
      <c r="U885" s="23"/>
      <c r="V885" s="8"/>
      <c r="W885" s="1"/>
      <c r="X885" s="1"/>
      <c r="Y885" s="1"/>
    </row>
    <row r="886" ht="15.75" customHeight="1">
      <c r="B886" s="1"/>
      <c r="C886" s="1"/>
      <c r="D886" s="1"/>
      <c r="E886" s="1"/>
      <c r="F886" s="1"/>
      <c r="G886" s="1"/>
      <c r="H886" s="1"/>
      <c r="I886" s="1"/>
      <c r="K886" s="1"/>
      <c r="L886" s="1"/>
      <c r="M886" s="1"/>
      <c r="N886" s="1"/>
      <c r="O886" s="1"/>
      <c r="P886" s="1"/>
      <c r="Q886" s="1"/>
      <c r="R886" s="1"/>
      <c r="S886" s="75"/>
      <c r="T886" s="23"/>
      <c r="U886" s="23"/>
      <c r="V886" s="8"/>
      <c r="W886" s="1"/>
      <c r="X886" s="1"/>
      <c r="Y886" s="1"/>
    </row>
    <row r="887" ht="15.75" customHeight="1">
      <c r="B887" s="1"/>
      <c r="C887" s="1"/>
      <c r="D887" s="1"/>
      <c r="E887" s="1"/>
      <c r="F887" s="1"/>
      <c r="G887" s="1"/>
      <c r="H887" s="1"/>
      <c r="I887" s="1"/>
      <c r="K887" s="1"/>
      <c r="L887" s="1"/>
      <c r="M887" s="1"/>
      <c r="N887" s="1"/>
      <c r="O887" s="1"/>
      <c r="P887" s="1"/>
      <c r="Q887" s="1"/>
      <c r="R887" s="1"/>
      <c r="S887" s="75"/>
      <c r="T887" s="23"/>
      <c r="U887" s="23"/>
      <c r="V887" s="8"/>
      <c r="W887" s="1"/>
      <c r="X887" s="1"/>
      <c r="Y887" s="1"/>
    </row>
    <row r="888" ht="15.75" customHeight="1">
      <c r="B888" s="1"/>
      <c r="C888" s="1"/>
      <c r="D888" s="1"/>
      <c r="E888" s="1"/>
      <c r="F888" s="1"/>
      <c r="G888" s="1"/>
      <c r="H888" s="1"/>
      <c r="I888" s="1"/>
      <c r="K888" s="1"/>
      <c r="L888" s="1"/>
      <c r="M888" s="1"/>
      <c r="N888" s="1"/>
      <c r="O888" s="1"/>
      <c r="P888" s="1"/>
      <c r="Q888" s="1"/>
      <c r="R888" s="1"/>
      <c r="S888" s="75"/>
      <c r="T888" s="23"/>
      <c r="U888" s="23"/>
      <c r="V888" s="8"/>
      <c r="W888" s="1"/>
      <c r="X888" s="1"/>
      <c r="Y888" s="1"/>
    </row>
    <row r="889" ht="15.75" customHeight="1">
      <c r="B889" s="1"/>
      <c r="C889" s="1"/>
      <c r="D889" s="1"/>
      <c r="E889" s="1"/>
      <c r="F889" s="1"/>
      <c r="G889" s="1"/>
      <c r="H889" s="1"/>
      <c r="I889" s="1"/>
      <c r="K889" s="1"/>
      <c r="L889" s="1"/>
      <c r="M889" s="1"/>
      <c r="N889" s="1"/>
      <c r="O889" s="1"/>
      <c r="P889" s="1"/>
      <c r="Q889" s="1"/>
      <c r="R889" s="1"/>
      <c r="S889" s="75"/>
      <c r="T889" s="23"/>
      <c r="U889" s="23"/>
      <c r="V889" s="8"/>
      <c r="W889" s="1"/>
      <c r="X889" s="1"/>
      <c r="Y889" s="1"/>
    </row>
    <row r="890" ht="15.75" customHeight="1">
      <c r="B890" s="1"/>
      <c r="C890" s="1"/>
      <c r="D890" s="1"/>
      <c r="E890" s="1"/>
      <c r="F890" s="1"/>
      <c r="G890" s="1"/>
      <c r="H890" s="1"/>
      <c r="I890" s="1"/>
      <c r="K890" s="1"/>
      <c r="L890" s="1"/>
      <c r="M890" s="1"/>
      <c r="N890" s="1"/>
      <c r="O890" s="1"/>
      <c r="P890" s="1"/>
      <c r="Q890" s="1"/>
      <c r="R890" s="1"/>
      <c r="S890" s="75"/>
      <c r="T890" s="23"/>
      <c r="U890" s="23"/>
      <c r="V890" s="8"/>
      <c r="W890" s="1"/>
      <c r="X890" s="1"/>
      <c r="Y890" s="1"/>
    </row>
    <row r="891" ht="15.75" customHeight="1">
      <c r="B891" s="1"/>
      <c r="C891" s="1"/>
      <c r="D891" s="1"/>
      <c r="E891" s="1"/>
      <c r="F891" s="1"/>
      <c r="G891" s="1"/>
      <c r="H891" s="1"/>
      <c r="I891" s="1"/>
      <c r="K891" s="1"/>
      <c r="L891" s="1"/>
      <c r="M891" s="1"/>
      <c r="N891" s="1"/>
      <c r="O891" s="1"/>
      <c r="P891" s="1"/>
      <c r="Q891" s="1"/>
      <c r="R891" s="1"/>
      <c r="S891" s="75"/>
      <c r="T891" s="23"/>
      <c r="U891" s="23"/>
      <c r="V891" s="8"/>
      <c r="W891" s="1"/>
      <c r="X891" s="1"/>
      <c r="Y891" s="1"/>
    </row>
    <row r="892" ht="15.75" customHeight="1">
      <c r="B892" s="1"/>
      <c r="C892" s="1"/>
      <c r="D892" s="1"/>
      <c r="E892" s="1"/>
      <c r="F892" s="1"/>
      <c r="G892" s="1"/>
      <c r="H892" s="1"/>
      <c r="I892" s="1"/>
      <c r="K892" s="1"/>
      <c r="L892" s="1"/>
      <c r="M892" s="1"/>
      <c r="N892" s="1"/>
      <c r="O892" s="1"/>
      <c r="P892" s="1"/>
      <c r="Q892" s="1"/>
      <c r="R892" s="1"/>
      <c r="S892" s="75"/>
      <c r="T892" s="23"/>
      <c r="U892" s="23"/>
      <c r="V892" s="8"/>
      <c r="W892" s="1"/>
      <c r="X892" s="1"/>
      <c r="Y892" s="1"/>
    </row>
    <row r="893" ht="15.75" customHeight="1">
      <c r="B893" s="1"/>
      <c r="C893" s="1"/>
      <c r="D893" s="1"/>
      <c r="E893" s="1"/>
      <c r="F893" s="1"/>
      <c r="G893" s="1"/>
      <c r="H893" s="1"/>
      <c r="I893" s="1"/>
      <c r="K893" s="1"/>
      <c r="L893" s="1"/>
      <c r="M893" s="1"/>
      <c r="N893" s="1"/>
      <c r="O893" s="1"/>
      <c r="P893" s="1"/>
      <c r="Q893" s="1"/>
      <c r="R893" s="1"/>
      <c r="S893" s="75"/>
      <c r="T893" s="23"/>
      <c r="U893" s="23"/>
      <c r="V893" s="8"/>
      <c r="W893" s="1"/>
      <c r="X893" s="1"/>
      <c r="Y893" s="1"/>
    </row>
    <row r="894" ht="15.75" customHeight="1">
      <c r="B894" s="1"/>
      <c r="C894" s="1"/>
      <c r="D894" s="1"/>
      <c r="E894" s="1"/>
      <c r="F894" s="1"/>
      <c r="G894" s="1"/>
      <c r="H894" s="1"/>
      <c r="I894" s="1"/>
      <c r="K894" s="1"/>
      <c r="L894" s="1"/>
      <c r="M894" s="1"/>
      <c r="N894" s="1"/>
      <c r="O894" s="1"/>
      <c r="P894" s="1"/>
      <c r="Q894" s="1"/>
      <c r="R894" s="1"/>
      <c r="S894" s="75"/>
      <c r="T894" s="23"/>
      <c r="U894" s="23"/>
      <c r="V894" s="8"/>
      <c r="W894" s="1"/>
      <c r="X894" s="1"/>
      <c r="Y894" s="1"/>
    </row>
    <row r="895" ht="15.75" customHeight="1">
      <c r="B895" s="1"/>
      <c r="C895" s="1"/>
      <c r="D895" s="1"/>
      <c r="E895" s="1"/>
      <c r="F895" s="1"/>
      <c r="G895" s="1"/>
      <c r="H895" s="1"/>
      <c r="I895" s="1"/>
      <c r="K895" s="1"/>
      <c r="L895" s="1"/>
      <c r="M895" s="1"/>
      <c r="N895" s="1"/>
      <c r="O895" s="1"/>
      <c r="P895" s="1"/>
      <c r="Q895" s="1"/>
      <c r="R895" s="1"/>
      <c r="S895" s="75"/>
      <c r="T895" s="23"/>
      <c r="U895" s="23"/>
      <c r="V895" s="8"/>
      <c r="W895" s="1"/>
      <c r="X895" s="1"/>
      <c r="Y895" s="1"/>
    </row>
    <row r="896" ht="15.75" customHeight="1">
      <c r="B896" s="1"/>
      <c r="C896" s="1"/>
      <c r="D896" s="1"/>
      <c r="E896" s="1"/>
      <c r="F896" s="1"/>
      <c r="G896" s="1"/>
      <c r="H896" s="1"/>
      <c r="I896" s="1"/>
      <c r="K896" s="1"/>
      <c r="L896" s="1"/>
      <c r="M896" s="1"/>
      <c r="N896" s="1"/>
      <c r="O896" s="1"/>
      <c r="P896" s="1"/>
      <c r="Q896" s="1"/>
      <c r="R896" s="1"/>
      <c r="S896" s="75"/>
      <c r="T896" s="23"/>
      <c r="U896" s="23"/>
      <c r="V896" s="8"/>
      <c r="W896" s="1"/>
      <c r="X896" s="1"/>
      <c r="Y896" s="1"/>
    </row>
    <row r="897" ht="15.75" customHeight="1">
      <c r="B897" s="1"/>
      <c r="C897" s="1"/>
      <c r="D897" s="1"/>
      <c r="E897" s="1"/>
      <c r="F897" s="1"/>
      <c r="G897" s="1"/>
      <c r="H897" s="1"/>
      <c r="I897" s="1"/>
      <c r="K897" s="1"/>
      <c r="L897" s="1"/>
      <c r="M897" s="1"/>
      <c r="N897" s="1"/>
      <c r="O897" s="1"/>
      <c r="P897" s="1"/>
      <c r="Q897" s="1"/>
      <c r="R897" s="1"/>
      <c r="S897" s="75"/>
      <c r="T897" s="23"/>
      <c r="U897" s="23"/>
      <c r="V897" s="8"/>
      <c r="W897" s="1"/>
      <c r="X897" s="1"/>
      <c r="Y897" s="1"/>
    </row>
    <row r="898" ht="15.75" customHeight="1">
      <c r="B898" s="1"/>
      <c r="C898" s="1"/>
      <c r="D898" s="1"/>
      <c r="E898" s="1"/>
      <c r="F898" s="1"/>
      <c r="G898" s="1"/>
      <c r="H898" s="1"/>
      <c r="I898" s="1"/>
      <c r="K898" s="1"/>
      <c r="L898" s="1"/>
      <c r="M898" s="1"/>
      <c r="N898" s="1"/>
      <c r="O898" s="1"/>
      <c r="P898" s="1"/>
      <c r="Q898" s="1"/>
      <c r="R898" s="1"/>
      <c r="S898" s="75"/>
      <c r="T898" s="23"/>
      <c r="U898" s="23"/>
      <c r="V898" s="8"/>
      <c r="W898" s="1"/>
      <c r="X898" s="1"/>
      <c r="Y898" s="1"/>
    </row>
    <row r="899" ht="15.75" customHeight="1">
      <c r="B899" s="1"/>
      <c r="C899" s="1"/>
      <c r="D899" s="1"/>
      <c r="E899" s="1"/>
      <c r="F899" s="1"/>
      <c r="G899" s="1"/>
      <c r="H899" s="1"/>
      <c r="I899" s="1"/>
      <c r="K899" s="1"/>
      <c r="L899" s="1"/>
      <c r="M899" s="1"/>
      <c r="N899" s="1"/>
      <c r="O899" s="1"/>
      <c r="P899" s="1"/>
      <c r="Q899" s="1"/>
      <c r="R899" s="1"/>
      <c r="S899" s="75"/>
      <c r="T899" s="23"/>
      <c r="U899" s="23"/>
      <c r="V899" s="8"/>
      <c r="W899" s="1"/>
      <c r="X899" s="1"/>
      <c r="Y899" s="1"/>
    </row>
    <row r="900" ht="15.75" customHeight="1">
      <c r="B900" s="1"/>
      <c r="C900" s="1"/>
      <c r="D900" s="1"/>
      <c r="E900" s="1"/>
      <c r="F900" s="1"/>
      <c r="G900" s="1"/>
      <c r="H900" s="1"/>
      <c r="I900" s="1"/>
      <c r="K900" s="1"/>
      <c r="L900" s="1"/>
      <c r="M900" s="1"/>
      <c r="N900" s="1"/>
      <c r="O900" s="1"/>
      <c r="P900" s="1"/>
      <c r="Q900" s="1"/>
      <c r="R900" s="1"/>
      <c r="S900" s="75"/>
      <c r="T900" s="23"/>
      <c r="U900" s="23"/>
      <c r="V900" s="8"/>
      <c r="W900" s="1"/>
      <c r="X900" s="1"/>
      <c r="Y900" s="1"/>
    </row>
    <row r="901" ht="15.75" customHeight="1">
      <c r="B901" s="1"/>
      <c r="C901" s="1"/>
      <c r="D901" s="1"/>
      <c r="E901" s="1"/>
      <c r="F901" s="1"/>
      <c r="G901" s="1"/>
      <c r="H901" s="1"/>
      <c r="I901" s="1"/>
      <c r="K901" s="1"/>
      <c r="L901" s="1"/>
      <c r="M901" s="1"/>
      <c r="N901" s="1"/>
      <c r="O901" s="1"/>
      <c r="P901" s="1"/>
      <c r="Q901" s="1"/>
      <c r="R901" s="1"/>
      <c r="S901" s="75"/>
      <c r="T901" s="23"/>
      <c r="U901" s="23"/>
      <c r="V901" s="8"/>
      <c r="W901" s="1"/>
      <c r="X901" s="1"/>
      <c r="Y901" s="1"/>
    </row>
    <row r="902" ht="15.75" customHeight="1">
      <c r="B902" s="1"/>
      <c r="C902" s="1"/>
      <c r="D902" s="1"/>
      <c r="E902" s="1"/>
      <c r="F902" s="1"/>
      <c r="G902" s="1"/>
      <c r="H902" s="1"/>
      <c r="I902" s="1"/>
      <c r="K902" s="1"/>
      <c r="L902" s="1"/>
      <c r="M902" s="1"/>
      <c r="N902" s="1"/>
      <c r="O902" s="1"/>
      <c r="P902" s="1"/>
      <c r="Q902" s="1"/>
      <c r="R902" s="1"/>
      <c r="S902" s="75"/>
      <c r="T902" s="23"/>
      <c r="U902" s="23"/>
      <c r="V902" s="8"/>
      <c r="W902" s="1"/>
      <c r="X902" s="1"/>
      <c r="Y902" s="1"/>
    </row>
    <row r="903" ht="15.75" customHeight="1">
      <c r="B903" s="1"/>
      <c r="C903" s="1"/>
      <c r="D903" s="1"/>
      <c r="E903" s="1"/>
      <c r="F903" s="1"/>
      <c r="G903" s="1"/>
      <c r="H903" s="1"/>
      <c r="I903" s="1"/>
      <c r="K903" s="1"/>
      <c r="L903" s="1"/>
      <c r="M903" s="1"/>
      <c r="N903" s="1"/>
      <c r="O903" s="1"/>
      <c r="P903" s="1"/>
      <c r="Q903" s="1"/>
      <c r="R903" s="1"/>
      <c r="S903" s="75"/>
      <c r="T903" s="23"/>
      <c r="U903" s="23"/>
      <c r="V903" s="8"/>
      <c r="W903" s="1"/>
      <c r="X903" s="1"/>
      <c r="Y903" s="1"/>
    </row>
    <row r="904" ht="15.75" customHeight="1">
      <c r="B904" s="1"/>
      <c r="C904" s="1"/>
      <c r="D904" s="1"/>
      <c r="E904" s="1"/>
      <c r="F904" s="1"/>
      <c r="G904" s="1"/>
      <c r="H904" s="1"/>
      <c r="I904" s="1"/>
      <c r="K904" s="1"/>
      <c r="L904" s="1"/>
      <c r="M904" s="1"/>
      <c r="N904" s="1"/>
      <c r="O904" s="1"/>
      <c r="P904" s="1"/>
      <c r="Q904" s="1"/>
      <c r="R904" s="1"/>
      <c r="S904" s="75"/>
      <c r="T904" s="23"/>
      <c r="U904" s="23"/>
      <c r="V904" s="8"/>
      <c r="W904" s="1"/>
      <c r="X904" s="1"/>
      <c r="Y904" s="1"/>
    </row>
    <row r="905" ht="15.75" customHeight="1">
      <c r="B905" s="1"/>
      <c r="C905" s="1"/>
      <c r="D905" s="1"/>
      <c r="E905" s="1"/>
      <c r="F905" s="1"/>
      <c r="G905" s="1"/>
      <c r="H905" s="1"/>
      <c r="I905" s="1"/>
      <c r="K905" s="1"/>
      <c r="L905" s="1"/>
      <c r="M905" s="1"/>
      <c r="N905" s="1"/>
      <c r="O905" s="1"/>
      <c r="P905" s="1"/>
      <c r="Q905" s="1"/>
      <c r="R905" s="1"/>
      <c r="S905" s="75"/>
      <c r="T905" s="23"/>
      <c r="U905" s="23"/>
      <c r="V905" s="8"/>
      <c r="W905" s="1"/>
      <c r="X905" s="1"/>
      <c r="Y905" s="1"/>
    </row>
    <row r="906" ht="15.75" customHeight="1">
      <c r="B906" s="1"/>
      <c r="C906" s="1"/>
      <c r="D906" s="1"/>
      <c r="E906" s="1"/>
      <c r="F906" s="1"/>
      <c r="G906" s="1"/>
      <c r="H906" s="1"/>
      <c r="I906" s="1"/>
      <c r="K906" s="1"/>
      <c r="L906" s="1"/>
      <c r="M906" s="1"/>
      <c r="N906" s="1"/>
      <c r="O906" s="1"/>
      <c r="P906" s="1"/>
      <c r="Q906" s="1"/>
      <c r="R906" s="1"/>
      <c r="S906" s="75"/>
      <c r="T906" s="23"/>
      <c r="U906" s="23"/>
      <c r="V906" s="8"/>
      <c r="W906" s="1"/>
      <c r="X906" s="1"/>
      <c r="Y906" s="1"/>
    </row>
    <row r="907" ht="15.75" customHeight="1">
      <c r="B907" s="1"/>
      <c r="C907" s="1"/>
      <c r="D907" s="1"/>
      <c r="E907" s="1"/>
      <c r="F907" s="1"/>
      <c r="G907" s="1"/>
      <c r="H907" s="1"/>
      <c r="I907" s="1"/>
      <c r="K907" s="1"/>
      <c r="L907" s="1"/>
      <c r="M907" s="1"/>
      <c r="N907" s="1"/>
      <c r="O907" s="1"/>
      <c r="P907" s="1"/>
      <c r="Q907" s="1"/>
      <c r="R907" s="1"/>
      <c r="S907" s="75"/>
      <c r="T907" s="23"/>
      <c r="U907" s="23"/>
      <c r="V907" s="8"/>
      <c r="W907" s="1"/>
      <c r="X907" s="1"/>
      <c r="Y907" s="1"/>
    </row>
    <row r="908" ht="15.75" customHeight="1">
      <c r="B908" s="1"/>
      <c r="C908" s="1"/>
      <c r="D908" s="1"/>
      <c r="E908" s="1"/>
      <c r="F908" s="1"/>
      <c r="G908" s="1"/>
      <c r="H908" s="1"/>
      <c r="I908" s="1"/>
      <c r="K908" s="1"/>
      <c r="L908" s="1"/>
      <c r="M908" s="1"/>
      <c r="N908" s="1"/>
      <c r="O908" s="1"/>
      <c r="P908" s="1"/>
      <c r="Q908" s="1"/>
      <c r="R908" s="1"/>
      <c r="S908" s="75"/>
      <c r="T908" s="23"/>
      <c r="U908" s="23"/>
      <c r="V908" s="8"/>
      <c r="W908" s="1"/>
      <c r="X908" s="1"/>
      <c r="Y908" s="1"/>
    </row>
    <row r="909" ht="15.75" customHeight="1">
      <c r="B909" s="1"/>
      <c r="C909" s="1"/>
      <c r="D909" s="1"/>
      <c r="E909" s="1"/>
      <c r="F909" s="1"/>
      <c r="G909" s="1"/>
      <c r="H909" s="1"/>
      <c r="I909" s="1"/>
      <c r="K909" s="1"/>
      <c r="L909" s="1"/>
      <c r="M909" s="1"/>
      <c r="N909" s="1"/>
      <c r="O909" s="1"/>
      <c r="P909" s="1"/>
      <c r="Q909" s="1"/>
      <c r="R909" s="1"/>
      <c r="S909" s="75"/>
      <c r="T909" s="23"/>
      <c r="U909" s="23"/>
      <c r="V909" s="8"/>
      <c r="W909" s="1"/>
      <c r="X909" s="1"/>
      <c r="Y909" s="1"/>
    </row>
    <row r="910" ht="15.75" customHeight="1">
      <c r="B910" s="1"/>
      <c r="C910" s="1"/>
      <c r="D910" s="1"/>
      <c r="E910" s="1"/>
      <c r="F910" s="1"/>
      <c r="G910" s="1"/>
      <c r="H910" s="1"/>
      <c r="I910" s="1"/>
      <c r="K910" s="1"/>
      <c r="L910" s="1"/>
      <c r="M910" s="1"/>
      <c r="N910" s="1"/>
      <c r="O910" s="1"/>
      <c r="P910" s="1"/>
      <c r="Q910" s="1"/>
      <c r="R910" s="1"/>
      <c r="S910" s="75"/>
      <c r="T910" s="23"/>
      <c r="U910" s="23"/>
      <c r="V910" s="8"/>
      <c r="W910" s="1"/>
      <c r="X910" s="1"/>
      <c r="Y910" s="1"/>
    </row>
    <row r="911" ht="15.75" customHeight="1">
      <c r="B911" s="1"/>
      <c r="C911" s="1"/>
      <c r="D911" s="1"/>
      <c r="E911" s="1"/>
      <c r="F911" s="1"/>
      <c r="G911" s="1"/>
      <c r="H911" s="1"/>
      <c r="I911" s="1"/>
      <c r="K911" s="1"/>
      <c r="L911" s="1"/>
      <c r="M911" s="1"/>
      <c r="N911" s="1"/>
      <c r="O911" s="1"/>
      <c r="P911" s="1"/>
      <c r="Q911" s="1"/>
      <c r="R911" s="1"/>
      <c r="S911" s="75"/>
      <c r="T911" s="23"/>
      <c r="U911" s="23"/>
      <c r="V911" s="8"/>
      <c r="W911" s="1"/>
      <c r="X911" s="1"/>
      <c r="Y911" s="1"/>
    </row>
    <row r="912" ht="15.75" customHeight="1">
      <c r="B912" s="1"/>
      <c r="C912" s="1"/>
      <c r="D912" s="1"/>
      <c r="E912" s="1"/>
      <c r="F912" s="1"/>
      <c r="G912" s="1"/>
      <c r="H912" s="1"/>
      <c r="I912" s="1"/>
      <c r="K912" s="1"/>
      <c r="L912" s="1"/>
      <c r="M912" s="1"/>
      <c r="N912" s="1"/>
      <c r="O912" s="1"/>
      <c r="P912" s="1"/>
      <c r="Q912" s="1"/>
      <c r="R912" s="1"/>
      <c r="S912" s="75"/>
      <c r="T912" s="23"/>
      <c r="U912" s="23"/>
      <c r="V912" s="8"/>
      <c r="W912" s="1"/>
      <c r="X912" s="1"/>
      <c r="Y912" s="1"/>
    </row>
    <row r="913" ht="15.75" customHeight="1">
      <c r="B913" s="1"/>
      <c r="C913" s="1"/>
      <c r="D913" s="1"/>
      <c r="E913" s="1"/>
      <c r="F913" s="1"/>
      <c r="G913" s="1"/>
      <c r="H913" s="1"/>
      <c r="I913" s="1"/>
      <c r="K913" s="1"/>
      <c r="L913" s="1"/>
      <c r="M913" s="1"/>
      <c r="N913" s="1"/>
      <c r="O913" s="1"/>
      <c r="P913" s="1"/>
      <c r="Q913" s="1"/>
      <c r="R913" s="1"/>
      <c r="S913" s="75"/>
      <c r="T913" s="23"/>
      <c r="U913" s="23"/>
      <c r="V913" s="8"/>
      <c r="W913" s="1"/>
      <c r="X913" s="1"/>
      <c r="Y913" s="1"/>
    </row>
    <row r="914" ht="15.75" customHeight="1">
      <c r="B914" s="1"/>
      <c r="C914" s="1"/>
      <c r="D914" s="1"/>
      <c r="E914" s="1"/>
      <c r="F914" s="1"/>
      <c r="G914" s="1"/>
      <c r="H914" s="1"/>
      <c r="I914" s="1"/>
      <c r="K914" s="1"/>
      <c r="L914" s="1"/>
      <c r="M914" s="1"/>
      <c r="N914" s="1"/>
      <c r="O914" s="1"/>
      <c r="P914" s="1"/>
      <c r="Q914" s="1"/>
      <c r="R914" s="1"/>
      <c r="S914" s="75"/>
      <c r="T914" s="23"/>
      <c r="U914" s="23"/>
      <c r="V914" s="8"/>
      <c r="W914" s="1"/>
      <c r="X914" s="1"/>
      <c r="Y914" s="1"/>
    </row>
    <row r="915" ht="15.75" customHeight="1">
      <c r="B915" s="1"/>
      <c r="C915" s="1"/>
      <c r="D915" s="1"/>
      <c r="E915" s="1"/>
      <c r="F915" s="1"/>
      <c r="G915" s="1"/>
      <c r="H915" s="1"/>
      <c r="I915" s="1"/>
      <c r="K915" s="1"/>
      <c r="L915" s="1"/>
      <c r="M915" s="1"/>
      <c r="N915" s="1"/>
      <c r="O915" s="1"/>
      <c r="P915" s="1"/>
      <c r="Q915" s="1"/>
      <c r="R915" s="1"/>
      <c r="S915" s="75"/>
      <c r="T915" s="23"/>
      <c r="U915" s="23"/>
      <c r="V915" s="8"/>
      <c r="W915" s="1"/>
      <c r="X915" s="1"/>
      <c r="Y915" s="1"/>
    </row>
    <row r="916" ht="15.75" customHeight="1">
      <c r="B916" s="1"/>
      <c r="C916" s="1"/>
      <c r="D916" s="1"/>
      <c r="E916" s="1"/>
      <c r="F916" s="1"/>
      <c r="G916" s="1"/>
      <c r="H916" s="1"/>
      <c r="I916" s="1"/>
      <c r="K916" s="1"/>
      <c r="L916" s="1"/>
      <c r="M916" s="1"/>
      <c r="N916" s="1"/>
      <c r="O916" s="1"/>
      <c r="P916" s="1"/>
      <c r="Q916" s="1"/>
      <c r="R916" s="1"/>
      <c r="S916" s="75"/>
      <c r="T916" s="23"/>
      <c r="U916" s="23"/>
      <c r="V916" s="8"/>
      <c r="W916" s="1"/>
      <c r="X916" s="1"/>
      <c r="Y916" s="1"/>
    </row>
    <row r="917" ht="15.75" customHeight="1">
      <c r="B917" s="1"/>
      <c r="C917" s="1"/>
      <c r="D917" s="1"/>
      <c r="E917" s="1"/>
      <c r="F917" s="1"/>
      <c r="G917" s="1"/>
      <c r="H917" s="1"/>
      <c r="I917" s="1"/>
      <c r="K917" s="1"/>
      <c r="L917" s="1"/>
      <c r="M917" s="1"/>
      <c r="N917" s="1"/>
      <c r="O917" s="1"/>
      <c r="P917" s="1"/>
      <c r="Q917" s="1"/>
      <c r="R917" s="1"/>
      <c r="S917" s="75"/>
      <c r="T917" s="23"/>
      <c r="U917" s="23"/>
      <c r="V917" s="8"/>
      <c r="W917" s="1"/>
      <c r="X917" s="1"/>
      <c r="Y917" s="1"/>
    </row>
    <row r="918" ht="15.75" customHeight="1">
      <c r="B918" s="1"/>
      <c r="C918" s="1"/>
      <c r="D918" s="1"/>
      <c r="E918" s="1"/>
      <c r="F918" s="1"/>
      <c r="G918" s="1"/>
      <c r="H918" s="1"/>
      <c r="I918" s="1"/>
      <c r="K918" s="1"/>
      <c r="L918" s="1"/>
      <c r="M918" s="1"/>
      <c r="N918" s="1"/>
      <c r="O918" s="1"/>
      <c r="P918" s="1"/>
      <c r="Q918" s="1"/>
      <c r="R918" s="1"/>
      <c r="S918" s="75"/>
      <c r="T918" s="23"/>
      <c r="U918" s="23"/>
      <c r="V918" s="8"/>
      <c r="W918" s="1"/>
      <c r="X918" s="1"/>
      <c r="Y918" s="1"/>
    </row>
    <row r="919" ht="15.75" customHeight="1">
      <c r="B919" s="1"/>
      <c r="C919" s="1"/>
      <c r="D919" s="1"/>
      <c r="E919" s="1"/>
      <c r="F919" s="1"/>
      <c r="G919" s="1"/>
      <c r="H919" s="1"/>
      <c r="I919" s="1"/>
      <c r="K919" s="1"/>
      <c r="L919" s="1"/>
      <c r="M919" s="1"/>
      <c r="N919" s="1"/>
      <c r="O919" s="1"/>
      <c r="P919" s="1"/>
      <c r="Q919" s="1"/>
      <c r="R919" s="1"/>
      <c r="S919" s="75"/>
      <c r="T919" s="23"/>
      <c r="U919" s="23"/>
      <c r="V919" s="8"/>
      <c r="W919" s="1"/>
      <c r="X919" s="1"/>
      <c r="Y919" s="1"/>
    </row>
    <row r="920" ht="15.75" customHeight="1">
      <c r="B920" s="1"/>
      <c r="C920" s="1"/>
      <c r="D920" s="1"/>
      <c r="E920" s="1"/>
      <c r="F920" s="1"/>
      <c r="G920" s="1"/>
      <c r="H920" s="1"/>
      <c r="I920" s="1"/>
      <c r="K920" s="1"/>
      <c r="L920" s="1"/>
      <c r="M920" s="1"/>
      <c r="N920" s="1"/>
      <c r="O920" s="1"/>
      <c r="P920" s="1"/>
      <c r="Q920" s="1"/>
      <c r="R920" s="1"/>
      <c r="S920" s="75"/>
      <c r="T920" s="23"/>
      <c r="U920" s="23"/>
      <c r="V920" s="8"/>
      <c r="W920" s="1"/>
      <c r="X920" s="1"/>
      <c r="Y920" s="1"/>
    </row>
    <row r="921" ht="15.75" customHeight="1">
      <c r="B921" s="1"/>
      <c r="C921" s="1"/>
      <c r="D921" s="1"/>
      <c r="E921" s="1"/>
      <c r="F921" s="1"/>
      <c r="G921" s="1"/>
      <c r="H921" s="1"/>
      <c r="I921" s="1"/>
      <c r="K921" s="1"/>
      <c r="L921" s="1"/>
      <c r="M921" s="1"/>
      <c r="N921" s="1"/>
      <c r="O921" s="1"/>
      <c r="P921" s="1"/>
      <c r="Q921" s="1"/>
      <c r="R921" s="1"/>
      <c r="S921" s="75"/>
      <c r="T921" s="23"/>
      <c r="U921" s="23"/>
      <c r="V921" s="8"/>
      <c r="W921" s="1"/>
      <c r="X921" s="1"/>
      <c r="Y921" s="1"/>
    </row>
    <row r="922" ht="15.75" customHeight="1">
      <c r="B922" s="1"/>
      <c r="C922" s="1"/>
      <c r="D922" s="1"/>
      <c r="E922" s="1"/>
      <c r="F922" s="1"/>
      <c r="G922" s="1"/>
      <c r="H922" s="1"/>
      <c r="I922" s="1"/>
      <c r="K922" s="1"/>
      <c r="L922" s="1"/>
      <c r="M922" s="1"/>
      <c r="N922" s="1"/>
      <c r="O922" s="1"/>
      <c r="P922" s="1"/>
      <c r="Q922" s="1"/>
      <c r="R922" s="1"/>
      <c r="S922" s="75"/>
      <c r="T922" s="23"/>
      <c r="U922" s="23"/>
      <c r="V922" s="8"/>
      <c r="W922" s="1"/>
      <c r="X922" s="1"/>
      <c r="Y922" s="1"/>
    </row>
    <row r="923" ht="15.75" customHeight="1">
      <c r="B923" s="1"/>
      <c r="C923" s="1"/>
      <c r="D923" s="1"/>
      <c r="E923" s="1"/>
      <c r="F923" s="1"/>
      <c r="G923" s="1"/>
      <c r="H923" s="1"/>
      <c r="I923" s="1"/>
      <c r="K923" s="1"/>
      <c r="L923" s="1"/>
      <c r="M923" s="1"/>
      <c r="N923" s="1"/>
      <c r="O923" s="1"/>
      <c r="P923" s="1"/>
      <c r="Q923" s="1"/>
      <c r="R923" s="1"/>
      <c r="S923" s="75"/>
      <c r="T923" s="23"/>
      <c r="U923" s="23"/>
      <c r="V923" s="8"/>
      <c r="W923" s="1"/>
      <c r="X923" s="1"/>
      <c r="Y923" s="1"/>
    </row>
    <row r="924" ht="15.75" customHeight="1">
      <c r="B924" s="1"/>
      <c r="C924" s="1"/>
      <c r="D924" s="1"/>
      <c r="E924" s="1"/>
      <c r="F924" s="1"/>
      <c r="G924" s="1"/>
      <c r="H924" s="1"/>
      <c r="I924" s="1"/>
      <c r="K924" s="1"/>
      <c r="L924" s="1"/>
      <c r="M924" s="1"/>
      <c r="N924" s="1"/>
      <c r="O924" s="1"/>
      <c r="P924" s="1"/>
      <c r="Q924" s="1"/>
      <c r="R924" s="1"/>
      <c r="S924" s="75"/>
      <c r="T924" s="23"/>
      <c r="U924" s="23"/>
      <c r="V924" s="8"/>
      <c r="W924" s="1"/>
      <c r="X924" s="1"/>
      <c r="Y924" s="1"/>
    </row>
    <row r="925" ht="15.75" customHeight="1">
      <c r="B925" s="1"/>
      <c r="C925" s="1"/>
      <c r="D925" s="1"/>
      <c r="E925" s="1"/>
      <c r="F925" s="1"/>
      <c r="G925" s="1"/>
      <c r="H925" s="1"/>
      <c r="I925" s="1"/>
      <c r="K925" s="1"/>
      <c r="L925" s="1"/>
      <c r="M925" s="1"/>
      <c r="N925" s="1"/>
      <c r="O925" s="1"/>
      <c r="P925" s="1"/>
      <c r="Q925" s="1"/>
      <c r="R925" s="1"/>
      <c r="S925" s="75"/>
      <c r="T925" s="23"/>
      <c r="U925" s="23"/>
      <c r="V925" s="8"/>
      <c r="W925" s="1"/>
      <c r="X925" s="1"/>
      <c r="Y925" s="1"/>
    </row>
    <row r="926" ht="15.75" customHeight="1">
      <c r="B926" s="1"/>
      <c r="C926" s="1"/>
      <c r="D926" s="1"/>
      <c r="E926" s="1"/>
      <c r="F926" s="1"/>
      <c r="G926" s="1"/>
      <c r="H926" s="1"/>
      <c r="I926" s="1"/>
      <c r="K926" s="1"/>
      <c r="L926" s="1"/>
      <c r="M926" s="1"/>
      <c r="N926" s="1"/>
      <c r="O926" s="1"/>
      <c r="P926" s="1"/>
      <c r="Q926" s="1"/>
      <c r="R926" s="1"/>
      <c r="S926" s="75"/>
      <c r="T926" s="23"/>
      <c r="U926" s="23"/>
      <c r="V926" s="8"/>
      <c r="W926" s="1"/>
      <c r="X926" s="1"/>
      <c r="Y926" s="1"/>
    </row>
    <row r="927" ht="15.75" customHeight="1">
      <c r="B927" s="1"/>
      <c r="C927" s="1"/>
      <c r="D927" s="1"/>
      <c r="E927" s="1"/>
      <c r="F927" s="1"/>
      <c r="G927" s="1"/>
      <c r="H927" s="1"/>
      <c r="I927" s="1"/>
      <c r="K927" s="1"/>
      <c r="L927" s="1"/>
      <c r="M927" s="1"/>
      <c r="N927" s="1"/>
      <c r="O927" s="1"/>
      <c r="P927" s="1"/>
      <c r="Q927" s="1"/>
      <c r="R927" s="1"/>
      <c r="S927" s="75"/>
      <c r="T927" s="23"/>
      <c r="U927" s="23"/>
      <c r="V927" s="8"/>
      <c r="W927" s="1"/>
      <c r="X927" s="1"/>
      <c r="Y927" s="1"/>
    </row>
    <row r="928" ht="15.75" customHeight="1">
      <c r="B928" s="1"/>
      <c r="C928" s="1"/>
      <c r="D928" s="1"/>
      <c r="E928" s="1"/>
      <c r="F928" s="1"/>
      <c r="G928" s="1"/>
      <c r="H928" s="1"/>
      <c r="I928" s="1"/>
      <c r="K928" s="1"/>
      <c r="L928" s="1"/>
      <c r="M928" s="1"/>
      <c r="N928" s="1"/>
      <c r="O928" s="1"/>
      <c r="P928" s="1"/>
      <c r="Q928" s="1"/>
      <c r="R928" s="1"/>
      <c r="S928" s="75"/>
      <c r="T928" s="23"/>
      <c r="U928" s="23"/>
      <c r="V928" s="8"/>
      <c r="W928" s="1"/>
      <c r="X928" s="1"/>
      <c r="Y928" s="1"/>
    </row>
    <row r="929" ht="15.75" customHeight="1">
      <c r="B929" s="1"/>
      <c r="C929" s="1"/>
      <c r="D929" s="1"/>
      <c r="E929" s="1"/>
      <c r="F929" s="1"/>
      <c r="G929" s="1"/>
      <c r="H929" s="1"/>
      <c r="I929" s="1"/>
      <c r="K929" s="1"/>
      <c r="L929" s="1"/>
      <c r="M929" s="1"/>
      <c r="N929" s="1"/>
      <c r="O929" s="1"/>
      <c r="P929" s="1"/>
      <c r="Q929" s="1"/>
      <c r="R929" s="1"/>
      <c r="S929" s="75"/>
      <c r="T929" s="23"/>
      <c r="U929" s="23"/>
      <c r="V929" s="8"/>
      <c r="W929" s="1"/>
      <c r="X929" s="1"/>
      <c r="Y929" s="1"/>
    </row>
    <row r="930" ht="15.75" customHeight="1">
      <c r="B930" s="1"/>
      <c r="C930" s="1"/>
      <c r="D930" s="1"/>
      <c r="E930" s="1"/>
      <c r="F930" s="1"/>
      <c r="G930" s="1"/>
      <c r="H930" s="1"/>
      <c r="I930" s="1"/>
      <c r="K930" s="1"/>
      <c r="L930" s="1"/>
      <c r="M930" s="1"/>
      <c r="N930" s="1"/>
      <c r="O930" s="1"/>
      <c r="P930" s="1"/>
      <c r="Q930" s="1"/>
      <c r="R930" s="1"/>
      <c r="S930" s="75"/>
      <c r="T930" s="23"/>
      <c r="U930" s="23"/>
      <c r="V930" s="8"/>
      <c r="W930" s="1"/>
      <c r="X930" s="1"/>
      <c r="Y930" s="1"/>
    </row>
    <row r="931" ht="15.75" customHeight="1">
      <c r="B931" s="1"/>
      <c r="C931" s="1"/>
      <c r="D931" s="1"/>
      <c r="E931" s="1"/>
      <c r="F931" s="1"/>
      <c r="G931" s="1"/>
      <c r="H931" s="1"/>
      <c r="I931" s="1"/>
      <c r="K931" s="1"/>
      <c r="L931" s="1"/>
      <c r="M931" s="1"/>
      <c r="N931" s="1"/>
      <c r="O931" s="1"/>
      <c r="P931" s="1"/>
      <c r="Q931" s="1"/>
      <c r="R931" s="1"/>
      <c r="S931" s="75"/>
      <c r="T931" s="23"/>
      <c r="U931" s="23"/>
      <c r="V931" s="8"/>
      <c r="W931" s="1"/>
      <c r="X931" s="1"/>
      <c r="Y931" s="1"/>
    </row>
    <row r="932" ht="15.75" customHeight="1">
      <c r="B932" s="1"/>
      <c r="C932" s="1"/>
      <c r="D932" s="1"/>
      <c r="E932" s="1"/>
      <c r="F932" s="1"/>
      <c r="G932" s="1"/>
      <c r="H932" s="1"/>
      <c r="I932" s="1"/>
      <c r="K932" s="1"/>
      <c r="L932" s="1"/>
      <c r="M932" s="1"/>
      <c r="N932" s="1"/>
      <c r="O932" s="1"/>
      <c r="P932" s="1"/>
      <c r="Q932" s="1"/>
      <c r="R932" s="1"/>
      <c r="S932" s="75"/>
      <c r="T932" s="23"/>
      <c r="U932" s="23"/>
      <c r="V932" s="8"/>
      <c r="W932" s="1"/>
      <c r="X932" s="1"/>
      <c r="Y932" s="1"/>
    </row>
    <row r="933" ht="15.75" customHeight="1">
      <c r="B933" s="1"/>
      <c r="C933" s="1"/>
      <c r="D933" s="1"/>
      <c r="E933" s="1"/>
      <c r="F933" s="1"/>
      <c r="G933" s="1"/>
      <c r="H933" s="1"/>
      <c r="I933" s="1"/>
      <c r="K933" s="1"/>
      <c r="L933" s="1"/>
      <c r="M933" s="1"/>
      <c r="N933" s="1"/>
      <c r="O933" s="1"/>
      <c r="P933" s="1"/>
      <c r="Q933" s="1"/>
      <c r="R933" s="1"/>
      <c r="S933" s="75"/>
      <c r="T933" s="23"/>
      <c r="U933" s="23"/>
      <c r="V933" s="8"/>
      <c r="W933" s="1"/>
      <c r="X933" s="1"/>
      <c r="Y933" s="1"/>
    </row>
    <row r="934" ht="15.75" customHeight="1">
      <c r="B934" s="1"/>
      <c r="C934" s="1"/>
      <c r="D934" s="1"/>
      <c r="E934" s="1"/>
      <c r="F934" s="1"/>
      <c r="G934" s="1"/>
      <c r="H934" s="1"/>
      <c r="I934" s="1"/>
      <c r="K934" s="1"/>
      <c r="L934" s="1"/>
      <c r="M934" s="1"/>
      <c r="N934" s="1"/>
      <c r="O934" s="1"/>
      <c r="P934" s="1"/>
      <c r="Q934" s="1"/>
      <c r="R934" s="1"/>
      <c r="S934" s="75"/>
      <c r="T934" s="23"/>
      <c r="U934" s="23"/>
      <c r="V934" s="8"/>
      <c r="W934" s="1"/>
      <c r="X934" s="1"/>
      <c r="Y934" s="1"/>
    </row>
    <row r="935" ht="15.75" customHeight="1">
      <c r="B935" s="1"/>
      <c r="C935" s="1"/>
      <c r="D935" s="1"/>
      <c r="E935" s="1"/>
      <c r="F935" s="1"/>
      <c r="G935" s="1"/>
      <c r="H935" s="1"/>
      <c r="I935" s="1"/>
      <c r="K935" s="1"/>
      <c r="L935" s="1"/>
      <c r="M935" s="1"/>
      <c r="N935" s="1"/>
      <c r="O935" s="1"/>
      <c r="P935" s="1"/>
      <c r="Q935" s="1"/>
      <c r="R935" s="1"/>
      <c r="S935" s="75"/>
      <c r="T935" s="23"/>
      <c r="U935" s="23"/>
      <c r="V935" s="8"/>
      <c r="W935" s="1"/>
      <c r="X935" s="1"/>
      <c r="Y935" s="1"/>
    </row>
    <row r="936" ht="15.75" customHeight="1">
      <c r="B936" s="1"/>
      <c r="C936" s="1"/>
      <c r="D936" s="1"/>
      <c r="E936" s="1"/>
      <c r="F936" s="1"/>
      <c r="G936" s="1"/>
      <c r="H936" s="1"/>
      <c r="I936" s="1"/>
      <c r="K936" s="1"/>
      <c r="L936" s="1"/>
      <c r="M936" s="1"/>
      <c r="N936" s="1"/>
      <c r="O936" s="1"/>
      <c r="P936" s="1"/>
      <c r="Q936" s="1"/>
      <c r="R936" s="1"/>
      <c r="S936" s="75"/>
      <c r="T936" s="23"/>
      <c r="U936" s="23"/>
      <c r="V936" s="8"/>
      <c r="W936" s="1"/>
      <c r="X936" s="1"/>
      <c r="Y936" s="1"/>
    </row>
    <row r="937" ht="15.75" customHeight="1">
      <c r="B937" s="1"/>
      <c r="C937" s="1"/>
      <c r="D937" s="1"/>
      <c r="E937" s="1"/>
      <c r="F937" s="1"/>
      <c r="G937" s="1"/>
      <c r="H937" s="1"/>
      <c r="I937" s="1"/>
      <c r="K937" s="1"/>
      <c r="L937" s="1"/>
      <c r="M937" s="1"/>
      <c r="N937" s="1"/>
      <c r="O937" s="1"/>
      <c r="P937" s="1"/>
      <c r="Q937" s="1"/>
      <c r="R937" s="1"/>
      <c r="S937" s="75"/>
      <c r="T937" s="23"/>
      <c r="U937" s="23"/>
      <c r="V937" s="8"/>
      <c r="W937" s="1"/>
      <c r="X937" s="1"/>
      <c r="Y937" s="1"/>
    </row>
    <row r="938" ht="15.75" customHeight="1">
      <c r="B938" s="1"/>
      <c r="C938" s="1"/>
      <c r="D938" s="1"/>
      <c r="E938" s="1"/>
      <c r="F938" s="1"/>
      <c r="G938" s="1"/>
      <c r="H938" s="1"/>
      <c r="I938" s="1"/>
      <c r="K938" s="1"/>
      <c r="L938" s="1"/>
      <c r="M938" s="1"/>
      <c r="N938" s="1"/>
      <c r="O938" s="1"/>
      <c r="P938" s="1"/>
      <c r="Q938" s="1"/>
      <c r="R938" s="1"/>
      <c r="S938" s="75"/>
      <c r="T938" s="23"/>
      <c r="U938" s="23"/>
      <c r="V938" s="8"/>
      <c r="W938" s="1"/>
      <c r="X938" s="1"/>
      <c r="Y938" s="1"/>
    </row>
    <row r="939" ht="15.75" customHeight="1">
      <c r="B939" s="1"/>
      <c r="C939" s="1"/>
      <c r="D939" s="1"/>
      <c r="E939" s="1"/>
      <c r="F939" s="1"/>
      <c r="G939" s="1"/>
      <c r="H939" s="1"/>
      <c r="I939" s="1"/>
      <c r="K939" s="1"/>
      <c r="L939" s="1"/>
      <c r="M939" s="1"/>
      <c r="N939" s="1"/>
      <c r="O939" s="1"/>
      <c r="P939" s="1"/>
      <c r="Q939" s="1"/>
      <c r="R939" s="1"/>
      <c r="S939" s="75"/>
      <c r="T939" s="23"/>
      <c r="U939" s="23"/>
      <c r="V939" s="8"/>
      <c r="W939" s="1"/>
      <c r="X939" s="1"/>
      <c r="Y939" s="1"/>
    </row>
    <row r="940" ht="15.75" customHeight="1">
      <c r="B940" s="1"/>
      <c r="C940" s="1"/>
      <c r="D940" s="1"/>
      <c r="E940" s="1"/>
      <c r="F940" s="1"/>
      <c r="G940" s="1"/>
      <c r="H940" s="1"/>
      <c r="I940" s="1"/>
      <c r="K940" s="1"/>
      <c r="L940" s="1"/>
      <c r="M940" s="1"/>
      <c r="N940" s="1"/>
      <c r="O940" s="1"/>
      <c r="P940" s="1"/>
      <c r="Q940" s="1"/>
      <c r="R940" s="1"/>
      <c r="S940" s="75"/>
      <c r="T940" s="23"/>
      <c r="U940" s="23"/>
      <c r="V940" s="8"/>
      <c r="W940" s="1"/>
      <c r="X940" s="1"/>
      <c r="Y940" s="1"/>
    </row>
    <row r="941" ht="15.75" customHeight="1">
      <c r="B941" s="1"/>
      <c r="C941" s="1"/>
      <c r="D941" s="1"/>
      <c r="E941" s="1"/>
      <c r="F941" s="1"/>
      <c r="G941" s="1"/>
      <c r="H941" s="1"/>
      <c r="I941" s="1"/>
      <c r="K941" s="1"/>
      <c r="L941" s="1"/>
      <c r="M941" s="1"/>
      <c r="N941" s="1"/>
      <c r="O941" s="1"/>
      <c r="P941" s="1"/>
      <c r="Q941" s="1"/>
      <c r="R941" s="1"/>
      <c r="S941" s="75"/>
      <c r="T941" s="23"/>
      <c r="U941" s="23"/>
      <c r="V941" s="8"/>
      <c r="W941" s="1"/>
      <c r="X941" s="1"/>
      <c r="Y941" s="1"/>
    </row>
    <row r="942" ht="15.75" customHeight="1">
      <c r="B942" s="1"/>
      <c r="C942" s="1"/>
      <c r="D942" s="1"/>
      <c r="E942" s="1"/>
      <c r="F942" s="1"/>
      <c r="G942" s="1"/>
      <c r="H942" s="1"/>
      <c r="I942" s="1"/>
      <c r="K942" s="1"/>
      <c r="L942" s="1"/>
      <c r="M942" s="1"/>
      <c r="N942" s="1"/>
      <c r="O942" s="1"/>
      <c r="P942" s="1"/>
      <c r="Q942" s="1"/>
      <c r="R942" s="1"/>
      <c r="S942" s="75"/>
      <c r="T942" s="23"/>
      <c r="U942" s="23"/>
      <c r="V942" s="8"/>
      <c r="W942" s="1"/>
      <c r="X942" s="1"/>
      <c r="Y942" s="1"/>
    </row>
    <row r="943" ht="15.75" customHeight="1">
      <c r="B943" s="1"/>
      <c r="C943" s="1"/>
      <c r="D943" s="1"/>
      <c r="E943" s="1"/>
      <c r="F943" s="1"/>
      <c r="G943" s="1"/>
      <c r="H943" s="1"/>
      <c r="I943" s="1"/>
      <c r="K943" s="1"/>
      <c r="L943" s="1"/>
      <c r="M943" s="1"/>
      <c r="N943" s="1"/>
      <c r="O943" s="1"/>
      <c r="P943" s="1"/>
      <c r="Q943" s="1"/>
      <c r="R943" s="1"/>
      <c r="S943" s="75"/>
      <c r="T943" s="23"/>
      <c r="U943" s="23"/>
      <c r="V943" s="8"/>
      <c r="W943" s="1"/>
      <c r="X943" s="1"/>
      <c r="Y943" s="1"/>
    </row>
    <row r="944" ht="15.75" customHeight="1">
      <c r="B944" s="1"/>
      <c r="C944" s="1"/>
      <c r="D944" s="1"/>
      <c r="E944" s="1"/>
      <c r="F944" s="1"/>
      <c r="G944" s="1"/>
      <c r="H944" s="1"/>
      <c r="I944" s="1"/>
      <c r="K944" s="1"/>
      <c r="L944" s="1"/>
      <c r="M944" s="1"/>
      <c r="N944" s="1"/>
      <c r="O944" s="1"/>
      <c r="P944" s="1"/>
      <c r="Q944" s="1"/>
      <c r="R944" s="1"/>
      <c r="S944" s="75"/>
      <c r="T944" s="23"/>
      <c r="U944" s="23"/>
      <c r="V944" s="8"/>
      <c r="W944" s="1"/>
      <c r="X944" s="1"/>
      <c r="Y944" s="1"/>
    </row>
    <row r="945" ht="15.75" customHeight="1">
      <c r="B945" s="1"/>
      <c r="C945" s="1"/>
      <c r="D945" s="1"/>
      <c r="E945" s="1"/>
      <c r="F945" s="1"/>
      <c r="G945" s="1"/>
      <c r="H945" s="1"/>
      <c r="I945" s="1"/>
      <c r="K945" s="1"/>
      <c r="L945" s="1"/>
      <c r="M945" s="1"/>
      <c r="N945" s="1"/>
      <c r="O945" s="1"/>
      <c r="P945" s="1"/>
      <c r="Q945" s="1"/>
      <c r="R945" s="1"/>
      <c r="S945" s="75"/>
      <c r="T945" s="23"/>
      <c r="U945" s="23"/>
      <c r="V945" s="8"/>
      <c r="W945" s="1"/>
      <c r="X945" s="1"/>
      <c r="Y945" s="1"/>
    </row>
    <row r="946" ht="15.75" customHeight="1">
      <c r="B946" s="1"/>
      <c r="C946" s="1"/>
      <c r="D946" s="1"/>
      <c r="E946" s="1"/>
      <c r="F946" s="1"/>
      <c r="G946" s="1"/>
      <c r="H946" s="1"/>
      <c r="I946" s="1"/>
      <c r="K946" s="1"/>
      <c r="L946" s="1"/>
      <c r="M946" s="1"/>
      <c r="N946" s="1"/>
      <c r="O946" s="1"/>
      <c r="P946" s="1"/>
      <c r="Q946" s="1"/>
      <c r="R946" s="1"/>
      <c r="S946" s="75"/>
      <c r="T946" s="23"/>
      <c r="U946" s="23"/>
      <c r="V946" s="8"/>
      <c r="W946" s="1"/>
      <c r="X946" s="1"/>
      <c r="Y946" s="1"/>
    </row>
    <row r="947" ht="15.75" customHeight="1">
      <c r="B947" s="1"/>
      <c r="C947" s="1"/>
      <c r="D947" s="1"/>
      <c r="E947" s="1"/>
      <c r="F947" s="1"/>
      <c r="G947" s="1"/>
      <c r="H947" s="1"/>
      <c r="I947" s="1"/>
      <c r="K947" s="1"/>
      <c r="L947" s="1"/>
      <c r="M947" s="1"/>
      <c r="N947" s="1"/>
      <c r="O947" s="1"/>
      <c r="P947" s="1"/>
      <c r="Q947" s="1"/>
      <c r="R947" s="1"/>
      <c r="S947" s="75"/>
      <c r="T947" s="23"/>
      <c r="U947" s="23"/>
      <c r="V947" s="8"/>
      <c r="W947" s="1"/>
      <c r="X947" s="1"/>
      <c r="Y947" s="1"/>
    </row>
    <row r="948" ht="15.75" customHeight="1">
      <c r="B948" s="1"/>
      <c r="C948" s="1"/>
      <c r="D948" s="1"/>
      <c r="E948" s="1"/>
      <c r="F948" s="1"/>
      <c r="G948" s="1"/>
      <c r="H948" s="1"/>
      <c r="I948" s="1"/>
      <c r="K948" s="1"/>
      <c r="L948" s="1"/>
      <c r="M948" s="1"/>
      <c r="N948" s="1"/>
      <c r="O948" s="1"/>
      <c r="P948" s="1"/>
      <c r="Q948" s="1"/>
      <c r="R948" s="1"/>
      <c r="S948" s="75"/>
      <c r="T948" s="23"/>
      <c r="U948" s="23"/>
      <c r="V948" s="8"/>
      <c r="W948" s="1"/>
      <c r="X948" s="1"/>
      <c r="Y948" s="1"/>
    </row>
    <row r="949" ht="15.75" customHeight="1">
      <c r="B949" s="1"/>
      <c r="C949" s="1"/>
      <c r="D949" s="1"/>
      <c r="E949" s="1"/>
      <c r="F949" s="1"/>
      <c r="G949" s="1"/>
      <c r="H949" s="1"/>
      <c r="I949" s="1"/>
      <c r="K949" s="1"/>
      <c r="L949" s="1"/>
      <c r="M949" s="1"/>
      <c r="N949" s="1"/>
      <c r="O949" s="1"/>
      <c r="P949" s="1"/>
      <c r="Q949" s="1"/>
      <c r="R949" s="1"/>
      <c r="S949" s="75"/>
      <c r="T949" s="23"/>
      <c r="U949" s="23"/>
      <c r="V949" s="8"/>
      <c r="W949" s="1"/>
      <c r="X949" s="1"/>
      <c r="Y949" s="1"/>
    </row>
    <row r="950" ht="15.75" customHeight="1">
      <c r="B950" s="1"/>
      <c r="C950" s="1"/>
      <c r="D950" s="1"/>
      <c r="E950" s="1"/>
      <c r="F950" s="1"/>
      <c r="G950" s="1"/>
      <c r="H950" s="1"/>
      <c r="I950" s="1"/>
      <c r="K950" s="1"/>
      <c r="L950" s="1"/>
      <c r="M950" s="1"/>
      <c r="N950" s="1"/>
      <c r="O950" s="1"/>
      <c r="P950" s="1"/>
      <c r="Q950" s="1"/>
      <c r="R950" s="1"/>
      <c r="S950" s="75"/>
      <c r="T950" s="23"/>
      <c r="U950" s="23"/>
      <c r="V950" s="8"/>
      <c r="W950" s="1"/>
      <c r="X950" s="1"/>
      <c r="Y950" s="1"/>
    </row>
    <row r="951" ht="15.75" customHeight="1">
      <c r="B951" s="1"/>
      <c r="C951" s="1"/>
      <c r="D951" s="1"/>
      <c r="E951" s="1"/>
      <c r="F951" s="1"/>
      <c r="G951" s="1"/>
      <c r="H951" s="1"/>
      <c r="I951" s="1"/>
      <c r="K951" s="1"/>
      <c r="L951" s="1"/>
      <c r="M951" s="1"/>
      <c r="N951" s="1"/>
      <c r="O951" s="1"/>
      <c r="P951" s="1"/>
      <c r="Q951" s="1"/>
      <c r="R951" s="1"/>
      <c r="S951" s="75"/>
      <c r="T951" s="23"/>
      <c r="U951" s="23"/>
      <c r="V951" s="8"/>
      <c r="W951" s="1"/>
      <c r="X951" s="1"/>
      <c r="Y951" s="1"/>
    </row>
    <row r="952" ht="15.75" customHeight="1">
      <c r="B952" s="1"/>
      <c r="C952" s="1"/>
      <c r="D952" s="1"/>
      <c r="E952" s="1"/>
      <c r="F952" s="1"/>
      <c r="G952" s="1"/>
      <c r="H952" s="1"/>
      <c r="I952" s="1"/>
      <c r="K952" s="1"/>
      <c r="L952" s="1"/>
      <c r="M952" s="1"/>
      <c r="N952" s="1"/>
      <c r="O952" s="1"/>
      <c r="P952" s="1"/>
      <c r="Q952" s="1"/>
      <c r="R952" s="1"/>
      <c r="S952" s="75"/>
      <c r="T952" s="23"/>
      <c r="U952" s="23"/>
      <c r="V952" s="8"/>
      <c r="W952" s="1"/>
      <c r="X952" s="1"/>
      <c r="Y952" s="1"/>
    </row>
    <row r="953" ht="15.75" customHeight="1">
      <c r="B953" s="1"/>
      <c r="C953" s="1"/>
      <c r="D953" s="1"/>
      <c r="E953" s="1"/>
      <c r="F953" s="1"/>
      <c r="G953" s="1"/>
      <c r="H953" s="1"/>
      <c r="I953" s="1"/>
      <c r="K953" s="1"/>
      <c r="L953" s="1"/>
      <c r="M953" s="1"/>
      <c r="N953" s="1"/>
      <c r="O953" s="1"/>
      <c r="P953" s="1"/>
      <c r="Q953" s="1"/>
      <c r="R953" s="1"/>
      <c r="S953" s="75"/>
      <c r="T953" s="23"/>
      <c r="U953" s="23"/>
      <c r="V953" s="8"/>
      <c r="W953" s="1"/>
      <c r="X953" s="1"/>
      <c r="Y953" s="1"/>
    </row>
    <row r="954" ht="15.75" customHeight="1">
      <c r="B954" s="1"/>
      <c r="C954" s="1"/>
      <c r="D954" s="1"/>
      <c r="E954" s="1"/>
      <c r="F954" s="1"/>
      <c r="G954" s="1"/>
      <c r="H954" s="1"/>
      <c r="I954" s="1"/>
      <c r="K954" s="1"/>
      <c r="L954" s="1"/>
      <c r="M954" s="1"/>
      <c r="N954" s="1"/>
      <c r="O954" s="1"/>
      <c r="P954" s="1"/>
      <c r="Q954" s="1"/>
      <c r="R954" s="1"/>
      <c r="S954" s="75"/>
      <c r="T954" s="23"/>
      <c r="U954" s="23"/>
      <c r="V954" s="8"/>
      <c r="W954" s="1"/>
      <c r="X954" s="1"/>
      <c r="Y954" s="1"/>
    </row>
    <row r="955" ht="15.75" customHeight="1">
      <c r="B955" s="1"/>
      <c r="C955" s="1"/>
      <c r="D955" s="1"/>
      <c r="E955" s="1"/>
      <c r="F955" s="1"/>
      <c r="G955" s="1"/>
      <c r="H955" s="1"/>
      <c r="I955" s="1"/>
      <c r="K955" s="1"/>
      <c r="L955" s="1"/>
      <c r="M955" s="1"/>
      <c r="N955" s="1"/>
      <c r="O955" s="1"/>
      <c r="P955" s="1"/>
      <c r="Q955" s="1"/>
      <c r="R955" s="1"/>
      <c r="S955" s="75"/>
      <c r="T955" s="23"/>
      <c r="U955" s="23"/>
      <c r="V955" s="8"/>
      <c r="W955" s="1"/>
      <c r="X955" s="1"/>
      <c r="Y955" s="1"/>
    </row>
    <row r="956" ht="15.75" customHeight="1">
      <c r="B956" s="1"/>
      <c r="C956" s="1"/>
      <c r="D956" s="1"/>
      <c r="E956" s="1"/>
      <c r="F956" s="1"/>
      <c r="G956" s="1"/>
      <c r="H956" s="1"/>
      <c r="I956" s="1"/>
      <c r="K956" s="1"/>
      <c r="L956" s="1"/>
      <c r="M956" s="1"/>
      <c r="N956" s="1"/>
      <c r="O956" s="1"/>
      <c r="P956" s="1"/>
      <c r="Q956" s="1"/>
      <c r="R956" s="1"/>
      <c r="S956" s="75"/>
      <c r="T956" s="23"/>
      <c r="U956" s="23"/>
      <c r="V956" s="8"/>
      <c r="W956" s="1"/>
      <c r="X956" s="1"/>
      <c r="Y956" s="1"/>
    </row>
    <row r="957" ht="15.75" customHeight="1">
      <c r="B957" s="1"/>
      <c r="C957" s="1"/>
      <c r="D957" s="1"/>
      <c r="E957" s="1"/>
      <c r="F957" s="1"/>
      <c r="G957" s="1"/>
      <c r="H957" s="1"/>
      <c r="I957" s="1"/>
      <c r="K957" s="1"/>
      <c r="L957" s="1"/>
      <c r="M957" s="1"/>
      <c r="N957" s="1"/>
      <c r="O957" s="1"/>
      <c r="P957" s="1"/>
      <c r="Q957" s="1"/>
      <c r="R957" s="1"/>
      <c r="S957" s="75"/>
      <c r="T957" s="23"/>
      <c r="U957" s="23"/>
      <c r="V957" s="8"/>
      <c r="W957" s="1"/>
      <c r="X957" s="1"/>
      <c r="Y957" s="1"/>
    </row>
    <row r="958" ht="15.75" customHeight="1">
      <c r="B958" s="1"/>
      <c r="C958" s="1"/>
      <c r="D958" s="1"/>
      <c r="E958" s="1"/>
      <c r="F958" s="1"/>
      <c r="G958" s="1"/>
      <c r="H958" s="1"/>
      <c r="I958" s="1"/>
      <c r="K958" s="1"/>
      <c r="L958" s="1"/>
      <c r="M958" s="1"/>
      <c r="N958" s="1"/>
      <c r="O958" s="1"/>
      <c r="P958" s="1"/>
      <c r="Q958" s="1"/>
      <c r="R958" s="1"/>
      <c r="S958" s="75"/>
      <c r="T958" s="23"/>
      <c r="U958" s="23"/>
      <c r="V958" s="8"/>
      <c r="W958" s="1"/>
      <c r="X958" s="1"/>
      <c r="Y958" s="1"/>
    </row>
    <row r="959" ht="15.75" customHeight="1">
      <c r="B959" s="1"/>
      <c r="C959" s="1"/>
      <c r="D959" s="1"/>
      <c r="E959" s="1"/>
      <c r="F959" s="1"/>
      <c r="G959" s="1"/>
      <c r="H959" s="1"/>
      <c r="I959" s="1"/>
      <c r="K959" s="1"/>
      <c r="L959" s="1"/>
      <c r="M959" s="1"/>
      <c r="N959" s="1"/>
      <c r="O959" s="1"/>
      <c r="P959" s="1"/>
      <c r="Q959" s="1"/>
      <c r="R959" s="1"/>
      <c r="S959" s="75"/>
      <c r="T959" s="23"/>
      <c r="U959" s="23"/>
      <c r="V959" s="8"/>
      <c r="W959" s="1"/>
      <c r="X959" s="1"/>
      <c r="Y959" s="1"/>
    </row>
    <row r="960" ht="15.75" customHeight="1">
      <c r="B960" s="1"/>
      <c r="C960" s="1"/>
      <c r="D960" s="1"/>
      <c r="E960" s="1"/>
      <c r="F960" s="1"/>
      <c r="G960" s="1"/>
      <c r="H960" s="1"/>
      <c r="I960" s="1"/>
      <c r="K960" s="1"/>
      <c r="L960" s="1"/>
      <c r="M960" s="1"/>
      <c r="N960" s="1"/>
      <c r="O960" s="1"/>
      <c r="P960" s="1"/>
      <c r="Q960" s="1"/>
      <c r="R960" s="1"/>
      <c r="S960" s="75"/>
      <c r="T960" s="23"/>
      <c r="U960" s="23"/>
      <c r="V960" s="8"/>
      <c r="W960" s="1"/>
      <c r="X960" s="1"/>
      <c r="Y960" s="1"/>
    </row>
    <row r="961" ht="15.75" customHeight="1">
      <c r="B961" s="1"/>
      <c r="C961" s="1"/>
      <c r="D961" s="1"/>
      <c r="E961" s="1"/>
      <c r="F961" s="1"/>
      <c r="G961" s="1"/>
      <c r="H961" s="1"/>
      <c r="I961" s="1"/>
      <c r="K961" s="1"/>
      <c r="L961" s="1"/>
      <c r="M961" s="1"/>
      <c r="N961" s="1"/>
      <c r="O961" s="1"/>
      <c r="P961" s="1"/>
      <c r="Q961" s="1"/>
      <c r="R961" s="1"/>
      <c r="S961" s="75"/>
      <c r="T961" s="23"/>
      <c r="U961" s="23"/>
      <c r="V961" s="8"/>
      <c r="W961" s="1"/>
      <c r="X961" s="1"/>
      <c r="Y961" s="1"/>
    </row>
    <row r="962" ht="15.75" customHeight="1">
      <c r="B962" s="1"/>
      <c r="C962" s="1"/>
      <c r="D962" s="1"/>
      <c r="E962" s="1"/>
      <c r="F962" s="1"/>
      <c r="G962" s="1"/>
      <c r="H962" s="1"/>
      <c r="I962" s="1"/>
      <c r="K962" s="1"/>
      <c r="L962" s="1"/>
      <c r="M962" s="1"/>
      <c r="N962" s="1"/>
      <c r="O962" s="1"/>
      <c r="P962" s="1"/>
      <c r="Q962" s="1"/>
      <c r="R962" s="1"/>
      <c r="S962" s="75"/>
      <c r="T962" s="23"/>
      <c r="U962" s="23"/>
      <c r="V962" s="8"/>
      <c r="W962" s="1"/>
      <c r="X962" s="1"/>
      <c r="Y962" s="1"/>
    </row>
    <row r="963" ht="15.75" customHeight="1">
      <c r="B963" s="1"/>
      <c r="C963" s="1"/>
      <c r="D963" s="1"/>
      <c r="E963" s="1"/>
      <c r="F963" s="1"/>
      <c r="G963" s="1"/>
      <c r="H963" s="1"/>
      <c r="I963" s="1"/>
      <c r="K963" s="1"/>
      <c r="L963" s="1"/>
      <c r="M963" s="1"/>
      <c r="N963" s="1"/>
      <c r="O963" s="1"/>
      <c r="P963" s="1"/>
      <c r="Q963" s="1"/>
      <c r="R963" s="1"/>
      <c r="S963" s="75"/>
      <c r="T963" s="23"/>
      <c r="U963" s="23"/>
      <c r="V963" s="8"/>
      <c r="W963" s="1"/>
      <c r="X963" s="1"/>
      <c r="Y963" s="1"/>
    </row>
    <row r="964" ht="15.75" customHeight="1">
      <c r="B964" s="1"/>
      <c r="C964" s="1"/>
      <c r="D964" s="1"/>
      <c r="E964" s="1"/>
      <c r="F964" s="1"/>
      <c r="G964" s="1"/>
      <c r="H964" s="1"/>
      <c r="I964" s="1"/>
      <c r="K964" s="1"/>
      <c r="L964" s="1"/>
      <c r="M964" s="1"/>
      <c r="N964" s="1"/>
      <c r="O964" s="1"/>
      <c r="P964" s="1"/>
      <c r="Q964" s="1"/>
      <c r="R964" s="1"/>
      <c r="S964" s="75"/>
      <c r="T964" s="23"/>
      <c r="U964" s="23"/>
      <c r="V964" s="8"/>
      <c r="W964" s="1"/>
      <c r="X964" s="1"/>
      <c r="Y964" s="1"/>
    </row>
    <row r="965" ht="15.75" customHeight="1">
      <c r="B965" s="1"/>
      <c r="C965" s="1"/>
      <c r="D965" s="1"/>
      <c r="E965" s="1"/>
      <c r="F965" s="1"/>
      <c r="G965" s="1"/>
      <c r="H965" s="1"/>
      <c r="I965" s="1"/>
      <c r="K965" s="1"/>
      <c r="L965" s="1"/>
      <c r="M965" s="1"/>
      <c r="N965" s="1"/>
      <c r="O965" s="1"/>
      <c r="P965" s="1"/>
      <c r="Q965" s="1"/>
      <c r="R965" s="1"/>
      <c r="S965" s="75"/>
      <c r="T965" s="23"/>
      <c r="U965" s="23"/>
      <c r="V965" s="8"/>
      <c r="W965" s="1"/>
      <c r="X965" s="1"/>
      <c r="Y965" s="1"/>
    </row>
    <row r="966" ht="15.75" customHeight="1">
      <c r="B966" s="1"/>
      <c r="C966" s="1"/>
      <c r="D966" s="1"/>
      <c r="E966" s="1"/>
      <c r="F966" s="1"/>
      <c r="G966" s="1"/>
      <c r="H966" s="1"/>
      <c r="I966" s="1"/>
      <c r="K966" s="1"/>
      <c r="L966" s="1"/>
      <c r="M966" s="1"/>
      <c r="N966" s="1"/>
      <c r="O966" s="1"/>
      <c r="P966" s="1"/>
      <c r="Q966" s="1"/>
      <c r="R966" s="1"/>
      <c r="S966" s="75"/>
      <c r="T966" s="23"/>
      <c r="U966" s="23"/>
      <c r="V966" s="8"/>
      <c r="W966" s="1"/>
      <c r="X966" s="1"/>
      <c r="Y966" s="1"/>
    </row>
    <row r="967" ht="15.75" customHeight="1">
      <c r="B967" s="1"/>
      <c r="C967" s="1"/>
      <c r="D967" s="1"/>
      <c r="E967" s="1"/>
      <c r="F967" s="1"/>
      <c r="G967" s="1"/>
      <c r="H967" s="1"/>
      <c r="I967" s="1"/>
      <c r="K967" s="1"/>
      <c r="L967" s="1"/>
      <c r="M967" s="1"/>
      <c r="N967" s="1"/>
      <c r="O967" s="1"/>
      <c r="P967" s="1"/>
      <c r="Q967" s="1"/>
      <c r="R967" s="1"/>
      <c r="S967" s="75"/>
      <c r="T967" s="23"/>
      <c r="U967" s="23"/>
      <c r="V967" s="8"/>
      <c r="W967" s="1"/>
      <c r="X967" s="1"/>
      <c r="Y967" s="1"/>
    </row>
    <row r="968" ht="15.75" customHeight="1">
      <c r="B968" s="1"/>
      <c r="C968" s="1"/>
      <c r="D968" s="1"/>
      <c r="E968" s="1"/>
      <c r="F968" s="1"/>
      <c r="G968" s="1"/>
      <c r="H968" s="1"/>
      <c r="I968" s="1"/>
      <c r="K968" s="1"/>
      <c r="L968" s="1"/>
      <c r="M968" s="1"/>
      <c r="N968" s="1"/>
      <c r="O968" s="1"/>
      <c r="P968" s="1"/>
      <c r="Q968" s="1"/>
      <c r="R968" s="1"/>
      <c r="S968" s="75"/>
      <c r="T968" s="23"/>
      <c r="U968" s="23"/>
      <c r="V968" s="8"/>
      <c r="W968" s="1"/>
      <c r="X968" s="1"/>
      <c r="Y968" s="1"/>
    </row>
    <row r="969" ht="15.75" customHeight="1">
      <c r="B969" s="1"/>
      <c r="C969" s="1"/>
      <c r="D969" s="1"/>
      <c r="E969" s="1"/>
      <c r="F969" s="1"/>
      <c r="G969" s="1"/>
      <c r="H969" s="1"/>
      <c r="I969" s="1"/>
      <c r="K969" s="1"/>
      <c r="L969" s="1"/>
      <c r="M969" s="1"/>
      <c r="N969" s="1"/>
      <c r="O969" s="1"/>
      <c r="P969" s="1"/>
      <c r="Q969" s="1"/>
      <c r="R969" s="1"/>
      <c r="S969" s="75"/>
      <c r="T969" s="23"/>
      <c r="U969" s="23"/>
      <c r="V969" s="8"/>
      <c r="W969" s="1"/>
      <c r="X969" s="1"/>
      <c r="Y969" s="1"/>
    </row>
    <row r="970" ht="15.75" customHeight="1">
      <c r="B970" s="1"/>
      <c r="C970" s="1"/>
      <c r="D970" s="1"/>
      <c r="E970" s="1"/>
      <c r="F970" s="1"/>
      <c r="G970" s="1"/>
      <c r="H970" s="1"/>
      <c r="I970" s="1"/>
      <c r="K970" s="1"/>
      <c r="L970" s="1"/>
      <c r="M970" s="1"/>
      <c r="N970" s="1"/>
      <c r="O970" s="1"/>
      <c r="P970" s="1"/>
      <c r="Q970" s="1"/>
      <c r="R970" s="1"/>
      <c r="S970" s="75"/>
      <c r="T970" s="23"/>
      <c r="U970" s="23"/>
      <c r="V970" s="8"/>
      <c r="W970" s="1"/>
      <c r="X970" s="1"/>
      <c r="Y970" s="1"/>
    </row>
    <row r="971" ht="15.75" customHeight="1">
      <c r="B971" s="1"/>
      <c r="C971" s="1"/>
      <c r="D971" s="1"/>
      <c r="E971" s="1"/>
      <c r="F971" s="1"/>
      <c r="G971" s="1"/>
      <c r="H971" s="1"/>
      <c r="I971" s="1"/>
      <c r="K971" s="1"/>
      <c r="L971" s="1"/>
      <c r="M971" s="1"/>
      <c r="N971" s="1"/>
      <c r="O971" s="1"/>
      <c r="P971" s="1"/>
      <c r="Q971" s="1"/>
      <c r="R971" s="1"/>
      <c r="S971" s="75"/>
      <c r="T971" s="23"/>
      <c r="U971" s="23"/>
      <c r="V971" s="8"/>
      <c r="W971" s="1"/>
      <c r="X971" s="1"/>
      <c r="Y971" s="1"/>
    </row>
    <row r="972" ht="15.75" customHeight="1">
      <c r="B972" s="1"/>
      <c r="C972" s="1"/>
      <c r="D972" s="1"/>
      <c r="E972" s="1"/>
      <c r="F972" s="1"/>
      <c r="G972" s="1"/>
      <c r="H972" s="1"/>
      <c r="I972" s="1"/>
      <c r="K972" s="1"/>
      <c r="L972" s="1"/>
      <c r="M972" s="1"/>
      <c r="N972" s="1"/>
      <c r="O972" s="1"/>
      <c r="P972" s="1"/>
      <c r="Q972" s="1"/>
      <c r="R972" s="1"/>
      <c r="S972" s="75"/>
      <c r="T972" s="23"/>
      <c r="U972" s="23"/>
      <c r="V972" s="8"/>
      <c r="W972" s="1"/>
      <c r="X972" s="1"/>
      <c r="Y972" s="1"/>
    </row>
    <row r="973" ht="15.75" customHeight="1">
      <c r="B973" s="1"/>
      <c r="C973" s="1"/>
      <c r="D973" s="1"/>
      <c r="E973" s="1"/>
      <c r="F973" s="1"/>
      <c r="G973" s="1"/>
      <c r="H973" s="1"/>
      <c r="I973" s="1"/>
      <c r="K973" s="1"/>
      <c r="L973" s="1"/>
      <c r="M973" s="1"/>
      <c r="N973" s="1"/>
      <c r="O973" s="1"/>
      <c r="P973" s="1"/>
      <c r="Q973" s="1"/>
      <c r="R973" s="1"/>
      <c r="S973" s="75"/>
      <c r="T973" s="23"/>
      <c r="U973" s="23"/>
      <c r="V973" s="8"/>
      <c r="W973" s="1"/>
      <c r="X973" s="1"/>
      <c r="Y973" s="1"/>
    </row>
    <row r="974" ht="15.75" customHeight="1">
      <c r="B974" s="1"/>
      <c r="C974" s="1"/>
      <c r="D974" s="1"/>
      <c r="E974" s="1"/>
      <c r="F974" s="1"/>
      <c r="G974" s="1"/>
      <c r="H974" s="1"/>
      <c r="I974" s="1"/>
      <c r="K974" s="1"/>
      <c r="L974" s="1"/>
      <c r="M974" s="1"/>
      <c r="N974" s="1"/>
      <c r="O974" s="1"/>
      <c r="P974" s="1"/>
      <c r="Q974" s="1"/>
      <c r="R974" s="1"/>
      <c r="S974" s="75"/>
      <c r="T974" s="23"/>
      <c r="U974" s="23"/>
      <c r="V974" s="8"/>
      <c r="W974" s="1"/>
      <c r="X974" s="1"/>
      <c r="Y974" s="1"/>
    </row>
    <row r="975" ht="15.75" customHeight="1">
      <c r="B975" s="1"/>
      <c r="C975" s="1"/>
      <c r="D975" s="1"/>
      <c r="E975" s="1"/>
      <c r="F975" s="1"/>
      <c r="G975" s="1"/>
      <c r="H975" s="1"/>
      <c r="I975" s="1"/>
      <c r="K975" s="1"/>
      <c r="L975" s="1"/>
      <c r="M975" s="1"/>
      <c r="N975" s="1"/>
      <c r="O975" s="1"/>
      <c r="P975" s="1"/>
      <c r="Q975" s="1"/>
      <c r="R975" s="1"/>
      <c r="S975" s="75"/>
      <c r="T975" s="23"/>
      <c r="U975" s="23"/>
      <c r="V975" s="8"/>
      <c r="W975" s="1"/>
      <c r="X975" s="1"/>
      <c r="Y975" s="1"/>
    </row>
    <row r="976" ht="15.75" customHeight="1">
      <c r="B976" s="1"/>
      <c r="C976" s="1"/>
      <c r="D976" s="1"/>
      <c r="E976" s="1"/>
      <c r="F976" s="1"/>
      <c r="G976" s="1"/>
      <c r="H976" s="1"/>
      <c r="I976" s="1"/>
      <c r="K976" s="1"/>
      <c r="L976" s="1"/>
      <c r="M976" s="1"/>
      <c r="N976" s="1"/>
      <c r="O976" s="1"/>
      <c r="P976" s="1"/>
      <c r="Q976" s="1"/>
      <c r="R976" s="1"/>
      <c r="S976" s="75"/>
      <c r="T976" s="23"/>
      <c r="U976" s="23"/>
      <c r="V976" s="8"/>
      <c r="W976" s="1"/>
      <c r="X976" s="1"/>
      <c r="Y976" s="1"/>
    </row>
    <row r="977" ht="15.75" customHeight="1">
      <c r="B977" s="1"/>
      <c r="C977" s="1"/>
      <c r="D977" s="1"/>
      <c r="E977" s="1"/>
      <c r="F977" s="1"/>
      <c r="G977" s="1"/>
      <c r="H977" s="1"/>
      <c r="I977" s="1"/>
      <c r="K977" s="1"/>
      <c r="L977" s="1"/>
      <c r="M977" s="1"/>
      <c r="N977" s="1"/>
      <c r="O977" s="1"/>
      <c r="P977" s="1"/>
      <c r="Q977" s="1"/>
      <c r="R977" s="1"/>
      <c r="S977" s="75"/>
      <c r="T977" s="23"/>
      <c r="U977" s="23"/>
      <c r="V977" s="8"/>
      <c r="W977" s="1"/>
      <c r="X977" s="1"/>
      <c r="Y977" s="1"/>
    </row>
    <row r="978" ht="15.75" customHeight="1">
      <c r="B978" s="1"/>
      <c r="C978" s="1"/>
      <c r="D978" s="1"/>
      <c r="E978" s="1"/>
      <c r="F978" s="1"/>
      <c r="G978" s="1"/>
      <c r="H978" s="1"/>
      <c r="I978" s="1"/>
      <c r="K978" s="1"/>
      <c r="L978" s="1"/>
      <c r="M978" s="1"/>
      <c r="N978" s="1"/>
      <c r="O978" s="1"/>
      <c r="P978" s="1"/>
      <c r="Q978" s="1"/>
      <c r="R978" s="1"/>
      <c r="S978" s="75"/>
      <c r="T978" s="23"/>
      <c r="U978" s="23"/>
      <c r="V978" s="8"/>
      <c r="W978" s="1"/>
      <c r="X978" s="1"/>
      <c r="Y978" s="1"/>
    </row>
    <row r="979" ht="15.75" customHeight="1">
      <c r="B979" s="1"/>
      <c r="C979" s="1"/>
      <c r="D979" s="1"/>
      <c r="E979" s="1"/>
      <c r="F979" s="1"/>
      <c r="G979" s="1"/>
      <c r="H979" s="1"/>
      <c r="I979" s="1"/>
      <c r="K979" s="1"/>
      <c r="L979" s="1"/>
      <c r="M979" s="1"/>
      <c r="N979" s="1"/>
      <c r="O979" s="1"/>
      <c r="P979" s="1"/>
      <c r="Q979" s="1"/>
      <c r="R979" s="1"/>
      <c r="S979" s="75"/>
      <c r="T979" s="23"/>
      <c r="U979" s="23"/>
      <c r="V979" s="8"/>
      <c r="W979" s="1"/>
      <c r="X979" s="1"/>
      <c r="Y979" s="1"/>
    </row>
    <row r="980" ht="15.75" customHeight="1">
      <c r="B980" s="1"/>
      <c r="C980" s="1"/>
      <c r="D980" s="1"/>
      <c r="E980" s="1"/>
      <c r="F980" s="1"/>
      <c r="G980" s="1"/>
      <c r="H980" s="1"/>
      <c r="I980" s="1"/>
      <c r="K980" s="1"/>
      <c r="L980" s="1"/>
      <c r="M980" s="1"/>
      <c r="N980" s="1"/>
      <c r="O980" s="1"/>
      <c r="P980" s="1"/>
      <c r="Q980" s="1"/>
      <c r="R980" s="1"/>
      <c r="S980" s="75"/>
      <c r="T980" s="23"/>
      <c r="U980" s="23"/>
      <c r="V980" s="8"/>
      <c r="W980" s="1"/>
      <c r="X980" s="1"/>
      <c r="Y980" s="1"/>
    </row>
    <row r="981" ht="15.75" customHeight="1">
      <c r="B981" s="1"/>
      <c r="C981" s="1"/>
      <c r="D981" s="1"/>
      <c r="E981" s="1"/>
      <c r="F981" s="1"/>
      <c r="G981" s="1"/>
      <c r="H981" s="1"/>
      <c r="I981" s="1"/>
      <c r="K981" s="1"/>
      <c r="L981" s="1"/>
      <c r="M981" s="1"/>
      <c r="N981" s="1"/>
      <c r="O981" s="1"/>
      <c r="P981" s="1"/>
      <c r="Q981" s="1"/>
      <c r="R981" s="1"/>
      <c r="S981" s="75"/>
      <c r="T981" s="23"/>
      <c r="U981" s="23"/>
      <c r="V981" s="8"/>
      <c r="W981" s="1"/>
      <c r="X981" s="1"/>
      <c r="Y981" s="1"/>
    </row>
    <row r="982" ht="15.75" customHeight="1">
      <c r="B982" s="1"/>
      <c r="C982" s="1"/>
      <c r="D982" s="1"/>
      <c r="E982" s="1"/>
      <c r="F982" s="1"/>
      <c r="G982" s="1"/>
      <c r="H982" s="1"/>
      <c r="I982" s="1"/>
      <c r="K982" s="1"/>
      <c r="L982" s="1"/>
      <c r="M982" s="1"/>
      <c r="N982" s="1"/>
      <c r="O982" s="1"/>
      <c r="P982" s="1"/>
      <c r="Q982" s="1"/>
      <c r="R982" s="1"/>
      <c r="S982" s="75"/>
      <c r="T982" s="23"/>
      <c r="U982" s="23"/>
      <c r="V982" s="8"/>
      <c r="W982" s="1"/>
      <c r="X982" s="1"/>
      <c r="Y982" s="1"/>
    </row>
    <row r="983" ht="15.75" customHeight="1">
      <c r="B983" s="1"/>
      <c r="C983" s="1"/>
      <c r="D983" s="1"/>
      <c r="E983" s="1"/>
      <c r="F983" s="1"/>
      <c r="G983" s="1"/>
      <c r="H983" s="1"/>
      <c r="I983" s="1"/>
      <c r="K983" s="1"/>
      <c r="L983" s="1"/>
      <c r="M983" s="1"/>
      <c r="N983" s="1"/>
      <c r="O983" s="1"/>
      <c r="P983" s="1"/>
      <c r="Q983" s="1"/>
      <c r="R983" s="1"/>
      <c r="S983" s="75"/>
      <c r="T983" s="23"/>
      <c r="U983" s="23"/>
      <c r="V983" s="8"/>
      <c r="W983" s="1"/>
      <c r="X983" s="1"/>
      <c r="Y983" s="1"/>
    </row>
    <row r="984" ht="15.75" customHeight="1">
      <c r="B984" s="1"/>
      <c r="C984" s="1"/>
      <c r="D984" s="1"/>
      <c r="E984" s="1"/>
      <c r="F984" s="1"/>
      <c r="G984" s="1"/>
      <c r="H984" s="1"/>
      <c r="I984" s="1"/>
      <c r="K984" s="1"/>
      <c r="L984" s="1"/>
      <c r="M984" s="1"/>
      <c r="N984" s="1"/>
      <c r="O984" s="1"/>
      <c r="P984" s="1"/>
      <c r="Q984" s="1"/>
      <c r="R984" s="1"/>
      <c r="S984" s="75"/>
      <c r="T984" s="23"/>
      <c r="U984" s="23"/>
      <c r="V984" s="8"/>
      <c r="W984" s="1"/>
      <c r="X984" s="1"/>
      <c r="Y984" s="1"/>
    </row>
    <row r="985" ht="15.75" customHeight="1">
      <c r="B985" s="1"/>
      <c r="C985" s="1"/>
      <c r="D985" s="1"/>
      <c r="E985" s="1"/>
      <c r="F985" s="1"/>
      <c r="G985" s="1"/>
      <c r="H985" s="1"/>
      <c r="I985" s="1"/>
      <c r="K985" s="1"/>
      <c r="L985" s="1"/>
      <c r="M985" s="1"/>
      <c r="N985" s="1"/>
      <c r="O985" s="1"/>
      <c r="P985" s="1"/>
      <c r="Q985" s="1"/>
      <c r="R985" s="1"/>
      <c r="S985" s="75"/>
      <c r="T985" s="23"/>
      <c r="U985" s="23"/>
      <c r="V985" s="8"/>
      <c r="W985" s="1"/>
      <c r="X985" s="1"/>
      <c r="Y985" s="1"/>
    </row>
    <row r="986" ht="15.75" customHeight="1">
      <c r="B986" s="1"/>
      <c r="C986" s="1"/>
      <c r="D986" s="1"/>
      <c r="E986" s="1"/>
      <c r="F986" s="1"/>
      <c r="G986" s="1"/>
      <c r="H986" s="1"/>
      <c r="I986" s="1"/>
      <c r="K986" s="1"/>
      <c r="L986" s="1"/>
      <c r="M986" s="1"/>
      <c r="N986" s="1"/>
      <c r="O986" s="1"/>
      <c r="P986" s="1"/>
      <c r="Q986" s="1"/>
      <c r="R986" s="1"/>
      <c r="S986" s="75"/>
      <c r="T986" s="23"/>
      <c r="U986" s="23"/>
      <c r="V986" s="8"/>
      <c r="W986" s="1"/>
      <c r="X986" s="1"/>
      <c r="Y986" s="1"/>
    </row>
    <row r="987" ht="15.75" customHeight="1">
      <c r="B987" s="1"/>
      <c r="C987" s="1"/>
      <c r="D987" s="1"/>
      <c r="E987" s="1"/>
      <c r="F987" s="1"/>
      <c r="G987" s="1"/>
      <c r="H987" s="1"/>
      <c r="I987" s="1"/>
      <c r="K987" s="1"/>
      <c r="L987" s="1"/>
      <c r="M987" s="1"/>
      <c r="N987" s="1"/>
      <c r="O987" s="1"/>
      <c r="P987" s="1"/>
      <c r="Q987" s="1"/>
      <c r="R987" s="1"/>
      <c r="S987" s="75"/>
      <c r="T987" s="23"/>
      <c r="U987" s="23"/>
      <c r="V987" s="8"/>
      <c r="W987" s="1"/>
      <c r="X987" s="1"/>
      <c r="Y987" s="1"/>
    </row>
    <row r="988" ht="15.75" customHeight="1">
      <c r="B988" s="1"/>
      <c r="C988" s="1"/>
      <c r="D988" s="1"/>
      <c r="E988" s="1"/>
      <c r="F988" s="1"/>
      <c r="G988" s="1"/>
      <c r="H988" s="1"/>
      <c r="I988" s="1"/>
      <c r="K988" s="1"/>
      <c r="L988" s="1"/>
      <c r="M988" s="1"/>
      <c r="N988" s="1"/>
      <c r="O988" s="1"/>
      <c r="P988" s="1"/>
      <c r="Q988" s="1"/>
      <c r="R988" s="1"/>
      <c r="S988" s="75"/>
      <c r="T988" s="23"/>
      <c r="U988" s="23"/>
      <c r="V988" s="8"/>
      <c r="W988" s="1"/>
      <c r="X988" s="1"/>
      <c r="Y988" s="1"/>
    </row>
    <row r="989" ht="15.75" customHeight="1">
      <c r="B989" s="1"/>
      <c r="C989" s="1"/>
      <c r="D989" s="1"/>
      <c r="E989" s="1"/>
      <c r="F989" s="1"/>
      <c r="G989" s="1"/>
      <c r="H989" s="1"/>
      <c r="I989" s="1"/>
      <c r="K989" s="1"/>
      <c r="L989" s="1"/>
      <c r="M989" s="1"/>
      <c r="N989" s="1"/>
      <c r="O989" s="1"/>
      <c r="P989" s="1"/>
      <c r="Q989" s="1"/>
      <c r="R989" s="1"/>
      <c r="S989" s="75"/>
      <c r="T989" s="23"/>
      <c r="U989" s="23"/>
      <c r="V989" s="8"/>
      <c r="W989" s="1"/>
      <c r="X989" s="1"/>
      <c r="Y989" s="1"/>
    </row>
    <row r="990" ht="15.75" customHeight="1">
      <c r="B990" s="1"/>
      <c r="C990" s="1"/>
      <c r="D990" s="1"/>
      <c r="E990" s="1"/>
      <c r="F990" s="1"/>
      <c r="G990" s="1"/>
      <c r="H990" s="1"/>
      <c r="I990" s="1"/>
      <c r="K990" s="1"/>
      <c r="L990" s="1"/>
      <c r="M990" s="1"/>
      <c r="N990" s="1"/>
      <c r="O990" s="1"/>
      <c r="P990" s="1"/>
      <c r="Q990" s="1"/>
      <c r="R990" s="1"/>
      <c r="S990" s="75"/>
      <c r="T990" s="23"/>
      <c r="U990" s="23"/>
      <c r="V990" s="8"/>
      <c r="W990" s="1"/>
      <c r="X990" s="1"/>
      <c r="Y990" s="1"/>
    </row>
    <row r="991" ht="15.75" customHeight="1">
      <c r="B991" s="1"/>
      <c r="C991" s="1"/>
      <c r="D991" s="1"/>
      <c r="E991" s="1"/>
      <c r="F991" s="1"/>
      <c r="G991" s="1"/>
      <c r="H991" s="1"/>
      <c r="I991" s="1"/>
      <c r="K991" s="1"/>
      <c r="L991" s="1"/>
      <c r="M991" s="1"/>
      <c r="N991" s="1"/>
      <c r="O991" s="1"/>
      <c r="P991" s="1"/>
      <c r="Q991" s="1"/>
      <c r="R991" s="1"/>
      <c r="S991" s="75"/>
      <c r="T991" s="23"/>
      <c r="U991" s="23"/>
      <c r="V991" s="8"/>
      <c r="W991" s="1"/>
      <c r="X991" s="1"/>
      <c r="Y991" s="1"/>
    </row>
    <row r="992" ht="15.75" customHeight="1">
      <c r="B992" s="1"/>
      <c r="C992" s="1"/>
      <c r="D992" s="1"/>
      <c r="E992" s="1"/>
      <c r="F992" s="1"/>
      <c r="G992" s="1"/>
      <c r="H992" s="1"/>
      <c r="I992" s="1"/>
      <c r="K992" s="1"/>
      <c r="L992" s="1"/>
      <c r="M992" s="1"/>
      <c r="N992" s="1"/>
      <c r="O992" s="1"/>
      <c r="P992" s="1"/>
      <c r="Q992" s="1"/>
      <c r="R992" s="1"/>
      <c r="S992" s="75"/>
      <c r="T992" s="23"/>
      <c r="U992" s="23"/>
      <c r="V992" s="8"/>
      <c r="W992" s="1"/>
      <c r="X992" s="1"/>
      <c r="Y992" s="1"/>
    </row>
    <row r="993" ht="15.75" customHeight="1">
      <c r="B993" s="1"/>
      <c r="C993" s="1"/>
      <c r="D993" s="1"/>
      <c r="E993" s="1"/>
      <c r="F993" s="1"/>
      <c r="G993" s="1"/>
      <c r="H993" s="1"/>
      <c r="I993" s="1"/>
      <c r="K993" s="1"/>
      <c r="L993" s="1"/>
      <c r="M993" s="1"/>
      <c r="N993" s="1"/>
      <c r="O993" s="1"/>
      <c r="P993" s="1"/>
      <c r="Q993" s="1"/>
      <c r="R993" s="1"/>
      <c r="S993" s="75"/>
      <c r="T993" s="23"/>
      <c r="U993" s="23"/>
      <c r="V993" s="8"/>
      <c r="W993" s="1"/>
      <c r="X993" s="1"/>
      <c r="Y993" s="1"/>
    </row>
    <row r="994" ht="15.75" customHeight="1">
      <c r="B994" s="1"/>
      <c r="C994" s="1"/>
      <c r="D994" s="1"/>
      <c r="E994" s="1"/>
      <c r="F994" s="1"/>
      <c r="G994" s="1"/>
      <c r="H994" s="1"/>
      <c r="I994" s="1"/>
      <c r="K994" s="1"/>
      <c r="L994" s="1"/>
      <c r="M994" s="1"/>
      <c r="N994" s="1"/>
      <c r="O994" s="1"/>
      <c r="P994" s="1"/>
      <c r="Q994" s="1"/>
      <c r="R994" s="1"/>
      <c r="S994" s="75"/>
      <c r="T994" s="23"/>
      <c r="U994" s="23"/>
      <c r="V994" s="8"/>
      <c r="W994" s="1"/>
      <c r="X994" s="1"/>
      <c r="Y994" s="1"/>
    </row>
    <row r="995" ht="15.75" customHeight="1">
      <c r="B995" s="1"/>
      <c r="C995" s="1"/>
      <c r="D995" s="1"/>
      <c r="E995" s="1"/>
      <c r="F995" s="1"/>
      <c r="G995" s="1"/>
      <c r="H995" s="1"/>
      <c r="I995" s="1"/>
      <c r="K995" s="1"/>
      <c r="L995" s="1"/>
      <c r="M995" s="1"/>
      <c r="N995" s="1"/>
      <c r="O995" s="1"/>
      <c r="P995" s="1"/>
      <c r="Q995" s="1"/>
      <c r="R995" s="1"/>
      <c r="S995" s="75"/>
      <c r="T995" s="23"/>
      <c r="U995" s="23"/>
      <c r="V995" s="8"/>
      <c r="W995" s="1"/>
      <c r="X995" s="1"/>
      <c r="Y995" s="1"/>
    </row>
    <row r="996" ht="15.75" customHeight="1">
      <c r="B996" s="1"/>
      <c r="C996" s="1"/>
      <c r="D996" s="1"/>
      <c r="E996" s="1"/>
      <c r="F996" s="1"/>
      <c r="G996" s="1"/>
      <c r="H996" s="1"/>
      <c r="I996" s="1"/>
      <c r="K996" s="1"/>
      <c r="L996" s="1"/>
      <c r="M996" s="1"/>
      <c r="N996" s="1"/>
      <c r="O996" s="1"/>
      <c r="P996" s="1"/>
      <c r="Q996" s="1"/>
      <c r="R996" s="1"/>
      <c r="S996" s="75"/>
      <c r="T996" s="23"/>
      <c r="U996" s="23"/>
      <c r="V996" s="8"/>
      <c r="W996" s="1"/>
      <c r="X996" s="1"/>
      <c r="Y996" s="1"/>
    </row>
    <row r="997" ht="15.75" customHeight="1">
      <c r="B997" s="1"/>
      <c r="C997" s="1"/>
      <c r="D997" s="1"/>
      <c r="E997" s="1"/>
      <c r="F997" s="1"/>
      <c r="G997" s="1"/>
      <c r="H997" s="1"/>
      <c r="I997" s="1"/>
      <c r="K997" s="1"/>
      <c r="L997" s="1"/>
      <c r="M997" s="1"/>
      <c r="N997" s="1"/>
      <c r="O997" s="1"/>
      <c r="P997" s="1"/>
      <c r="Q997" s="1"/>
      <c r="R997" s="1"/>
      <c r="S997" s="75"/>
      <c r="T997" s="23"/>
      <c r="U997" s="23"/>
      <c r="V997" s="8"/>
      <c r="W997" s="1"/>
      <c r="X997" s="1"/>
      <c r="Y997" s="1"/>
    </row>
    <row r="998" ht="15.75" customHeight="1">
      <c r="B998" s="1"/>
      <c r="C998" s="1"/>
      <c r="D998" s="1"/>
      <c r="E998" s="1"/>
      <c r="F998" s="1"/>
      <c r="G998" s="1"/>
      <c r="H998" s="1"/>
      <c r="I998" s="1"/>
      <c r="K998" s="1"/>
      <c r="L998" s="1"/>
      <c r="M998" s="1"/>
      <c r="N998" s="1"/>
      <c r="O998" s="1"/>
      <c r="P998" s="1"/>
      <c r="Q998" s="1"/>
      <c r="R998" s="1"/>
      <c r="S998" s="75"/>
      <c r="T998" s="23"/>
      <c r="U998" s="23"/>
      <c r="V998" s="8"/>
      <c r="W998" s="1"/>
      <c r="X998" s="1"/>
      <c r="Y998" s="1"/>
    </row>
    <row r="999" ht="15.75" customHeight="1">
      <c r="B999" s="1"/>
      <c r="C999" s="1"/>
      <c r="D999" s="1"/>
      <c r="E999" s="1"/>
      <c r="F999" s="1"/>
      <c r="G999" s="1"/>
      <c r="H999" s="1"/>
      <c r="I999" s="1"/>
      <c r="K999" s="1"/>
      <c r="L999" s="1"/>
      <c r="M999" s="1"/>
      <c r="N999" s="1"/>
      <c r="O999" s="1"/>
      <c r="P999" s="1"/>
      <c r="Q999" s="1"/>
      <c r="R999" s="1"/>
      <c r="S999" s="75"/>
      <c r="T999" s="23"/>
      <c r="U999" s="23"/>
      <c r="V999" s="8"/>
      <c r="W999" s="1"/>
      <c r="X999" s="1"/>
      <c r="Y999" s="1"/>
    </row>
    <row r="1000" ht="15.75" customHeight="1">
      <c r="B1000" s="1"/>
      <c r="C1000" s="1"/>
      <c r="D1000" s="1"/>
      <c r="E1000" s="1"/>
      <c r="F1000" s="1"/>
      <c r="G1000" s="1"/>
      <c r="H1000" s="1"/>
      <c r="I1000" s="1"/>
      <c r="K1000" s="1"/>
      <c r="L1000" s="1"/>
      <c r="M1000" s="1"/>
      <c r="N1000" s="1"/>
      <c r="O1000" s="1"/>
      <c r="P1000" s="1"/>
      <c r="Q1000" s="1"/>
      <c r="R1000" s="1"/>
      <c r="S1000" s="75"/>
      <c r="T1000" s="23"/>
      <c r="U1000" s="23"/>
      <c r="V1000" s="8"/>
      <c r="W1000" s="1"/>
      <c r="X1000" s="1"/>
      <c r="Y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10.56"/>
    <col customWidth="1" min="2" max="2" width="24.78"/>
    <col customWidth="1" min="3" max="3" width="23.33"/>
    <col customWidth="1" min="4" max="4" width="25.78"/>
    <col customWidth="1" min="5" max="5" width="10.56"/>
    <col customWidth="1" min="6" max="6" width="26.0"/>
    <col customWidth="1" min="7" max="7" width="21.0"/>
    <col customWidth="1" min="8" max="8" width="24.44"/>
    <col customWidth="1" min="9" max="26" width="10.56"/>
  </cols>
  <sheetData>
    <row r="1" ht="15.75" customHeight="1">
      <c r="A1" s="2"/>
      <c r="B1" s="2"/>
      <c r="C1" s="2"/>
      <c r="D1" s="2"/>
      <c r="E1" s="2"/>
      <c r="F1" s="2"/>
      <c r="G1" s="2"/>
      <c r="H1" s="2"/>
      <c r="I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</row>
    <row r="4" ht="21.0" customHeight="1">
      <c r="A4" s="2"/>
      <c r="B4" s="4" t="s">
        <v>2</v>
      </c>
      <c r="C4" s="5"/>
      <c r="D4" s="8"/>
      <c r="E4" s="2"/>
      <c r="F4" s="4" t="s">
        <v>4</v>
      </c>
      <c r="G4" s="5"/>
      <c r="H4" s="8"/>
      <c r="I4" s="2"/>
    </row>
    <row r="5" ht="15.75" customHeight="1">
      <c r="A5" s="2"/>
      <c r="B5" s="2"/>
      <c r="C5" s="2"/>
      <c r="D5" s="2"/>
      <c r="E5" s="2"/>
      <c r="F5" s="2"/>
      <c r="G5" s="2"/>
      <c r="H5" s="2"/>
      <c r="I5" s="2"/>
    </row>
    <row r="6" ht="21.0" customHeight="1">
      <c r="A6" s="2"/>
      <c r="B6" s="13" t="s">
        <v>5</v>
      </c>
      <c r="C6" s="14" t="s">
        <v>10</v>
      </c>
      <c r="D6" s="13" t="s">
        <v>11</v>
      </c>
      <c r="E6" s="2"/>
      <c r="F6" s="4" t="s">
        <v>5</v>
      </c>
      <c r="G6" s="14" t="s">
        <v>10</v>
      </c>
      <c r="H6" s="13" t="s">
        <v>11</v>
      </c>
      <c r="I6" s="2"/>
    </row>
    <row r="7" ht="15.75" customHeight="1">
      <c r="A7" s="2"/>
      <c r="B7" s="26">
        <v>1.0</v>
      </c>
      <c r="C7" s="27">
        <v>215.22739407272948</v>
      </c>
      <c r="D7" s="30">
        <v>0.0</v>
      </c>
      <c r="E7" s="2"/>
      <c r="F7" s="34">
        <v>201.0</v>
      </c>
      <c r="G7" s="27">
        <v>3032.901421402713</v>
      </c>
      <c r="H7" s="35">
        <v>1.0</v>
      </c>
      <c r="I7" s="2"/>
    </row>
    <row r="8" ht="15.75" customHeight="1">
      <c r="A8" s="2"/>
      <c r="B8" s="26">
        <v>2.0</v>
      </c>
      <c r="C8" s="27">
        <v>4387.395316574454</v>
      </c>
      <c r="D8" s="30">
        <v>1.0</v>
      </c>
      <c r="E8" s="2"/>
      <c r="F8" s="26">
        <v>202.0</v>
      </c>
      <c r="G8" s="27">
        <v>2825.800439994979</v>
      </c>
      <c r="H8" s="30">
        <v>1.0</v>
      </c>
      <c r="I8" s="2"/>
    </row>
    <row r="9" ht="15.75" customHeight="1">
      <c r="A9" s="2"/>
      <c r="B9" s="26">
        <v>3.0</v>
      </c>
      <c r="C9" s="27">
        <v>3653.97697388838</v>
      </c>
      <c r="D9" s="30">
        <v>1.0</v>
      </c>
      <c r="E9" s="2"/>
      <c r="F9" s="26">
        <v>203.0</v>
      </c>
      <c r="G9" s="27">
        <v>322.31576096131266</v>
      </c>
      <c r="H9" s="30">
        <v>0.0</v>
      </c>
      <c r="I9" s="2"/>
    </row>
    <row r="10" ht="15.75" customHeight="1">
      <c r="A10" s="2"/>
      <c r="B10" s="26">
        <v>4.0</v>
      </c>
      <c r="C10" s="27">
        <v>3005.8093488474497</v>
      </c>
      <c r="D10" s="30">
        <v>0.0</v>
      </c>
      <c r="E10" s="2"/>
      <c r="F10" s="26">
        <v>204.0</v>
      </c>
      <c r="G10" s="27">
        <v>249.83243806169463</v>
      </c>
      <c r="H10" s="30">
        <v>0.0</v>
      </c>
      <c r="I10" s="2"/>
    </row>
    <row r="11" ht="15.75" customHeight="1">
      <c r="A11" s="2"/>
      <c r="B11" s="26">
        <v>5.0</v>
      </c>
      <c r="C11" s="27">
        <v>176.38359223524995</v>
      </c>
      <c r="D11" s="30">
        <v>0.0</v>
      </c>
      <c r="E11" s="2"/>
      <c r="F11" s="26">
        <v>205.0</v>
      </c>
      <c r="G11" s="27">
        <v>1066.5812974671308</v>
      </c>
      <c r="H11" s="30">
        <v>0.0</v>
      </c>
      <c r="I11" s="2"/>
    </row>
    <row r="12" ht="15.75" customHeight="1">
      <c r="A12" s="2"/>
      <c r="B12" s="26">
        <v>6.0</v>
      </c>
      <c r="C12" s="27">
        <v>4281.383615401683</v>
      </c>
      <c r="D12" s="30">
        <v>1.0</v>
      </c>
      <c r="E12" s="2"/>
      <c r="F12" s="26">
        <v>206.0</v>
      </c>
      <c r="G12" s="27">
        <v>778.9659884145165</v>
      </c>
      <c r="H12" s="30">
        <v>0.0</v>
      </c>
      <c r="I12" s="2"/>
    </row>
    <row r="13" ht="15.75" customHeight="1">
      <c r="A13" s="2"/>
      <c r="B13" s="26">
        <v>7.0</v>
      </c>
      <c r="C13" s="27">
        <v>166.0373284839221</v>
      </c>
      <c r="D13" s="30">
        <v>0.0</v>
      </c>
      <c r="E13" s="2"/>
      <c r="F13" s="26">
        <v>207.0</v>
      </c>
      <c r="G13" s="27">
        <v>240.27692438157425</v>
      </c>
      <c r="H13" s="30">
        <v>1.0</v>
      </c>
      <c r="I13" s="2"/>
    </row>
    <row r="14" ht="15.75" customHeight="1">
      <c r="A14" s="2"/>
      <c r="B14" s="26">
        <v>8.0</v>
      </c>
      <c r="C14" s="27">
        <v>-210.1486553063907</v>
      </c>
      <c r="D14" s="30">
        <v>0.0</v>
      </c>
      <c r="E14" s="2"/>
      <c r="F14" s="26">
        <v>208.0</v>
      </c>
      <c r="G14" s="27">
        <v>1045.702698076503</v>
      </c>
      <c r="H14" s="30">
        <v>1.0</v>
      </c>
      <c r="I14" s="2"/>
    </row>
    <row r="15" ht="15.75" customHeight="1">
      <c r="A15" s="2"/>
      <c r="B15" s="26">
        <v>9.0</v>
      </c>
      <c r="C15" s="27">
        <v>977.7168971235577</v>
      </c>
      <c r="D15" s="30">
        <v>0.0</v>
      </c>
      <c r="E15" s="2"/>
      <c r="F15" s="26">
        <v>209.0</v>
      </c>
      <c r="G15" s="27">
        <v>397.3796173230568</v>
      </c>
      <c r="H15" s="30">
        <v>0.0</v>
      </c>
      <c r="I15" s="2"/>
    </row>
    <row r="16" ht="15.75" customHeight="1">
      <c r="A16" s="2"/>
      <c r="B16" s="26">
        <v>10.0</v>
      </c>
      <c r="C16" s="27">
        <v>-15.5431155708694</v>
      </c>
      <c r="D16" s="30">
        <v>0.0</v>
      </c>
      <c r="E16" s="2"/>
      <c r="F16" s="26">
        <v>210.0</v>
      </c>
      <c r="G16" s="27">
        <v>-52.408451756445174</v>
      </c>
      <c r="H16" s="30">
        <v>0.0</v>
      </c>
      <c r="I16" s="2"/>
    </row>
    <row r="17" ht="15.75" customHeight="1">
      <c r="A17" s="2"/>
      <c r="B17" s="26">
        <v>11.0</v>
      </c>
      <c r="C17" s="27">
        <v>2518.784324734921</v>
      </c>
      <c r="D17" s="30">
        <v>1.0</v>
      </c>
      <c r="E17" s="2"/>
      <c r="F17" s="26">
        <v>211.0</v>
      </c>
      <c r="G17" s="27">
        <v>361.03663399568586</v>
      </c>
      <c r="H17" s="30">
        <v>0.0</v>
      </c>
      <c r="I17" s="2"/>
    </row>
    <row r="18" ht="15.75" customHeight="1">
      <c r="A18" s="2"/>
      <c r="B18" s="26">
        <v>12.0</v>
      </c>
      <c r="C18" s="27">
        <v>522.5929095654059</v>
      </c>
      <c r="D18" s="30">
        <v>0.0</v>
      </c>
      <c r="E18" s="2"/>
      <c r="F18" s="26">
        <v>212.0</v>
      </c>
      <c r="G18" s="27">
        <v>1918.0605667675395</v>
      </c>
      <c r="H18" s="30">
        <v>0.0</v>
      </c>
      <c r="I18" s="2"/>
    </row>
    <row r="19" ht="15.75" customHeight="1">
      <c r="A19" s="2"/>
      <c r="B19" s="26">
        <v>13.0</v>
      </c>
      <c r="C19" s="27">
        <v>923.4196239082406</v>
      </c>
      <c r="D19" s="30">
        <v>1.0</v>
      </c>
      <c r="E19" s="2"/>
      <c r="F19" s="26">
        <v>213.0</v>
      </c>
      <c r="G19" s="27">
        <v>49.52166686649939</v>
      </c>
      <c r="H19" s="30">
        <v>0.0</v>
      </c>
      <c r="I19" s="2"/>
    </row>
    <row r="20" ht="15.75" customHeight="1">
      <c r="A20" s="2"/>
      <c r="B20" s="26">
        <v>14.0</v>
      </c>
      <c r="C20" s="27">
        <v>-215.30842185393433</v>
      </c>
      <c r="D20" s="30">
        <v>0.0</v>
      </c>
      <c r="E20" s="2"/>
      <c r="F20" s="26">
        <v>214.0</v>
      </c>
      <c r="G20" s="27">
        <v>2020.7035285598051</v>
      </c>
      <c r="H20" s="30">
        <v>0.0</v>
      </c>
      <c r="I20" s="2"/>
    </row>
    <row r="21" ht="15.75" customHeight="1">
      <c r="A21" s="2"/>
      <c r="B21" s="26">
        <v>15.0</v>
      </c>
      <c r="C21" s="27">
        <v>-437.4628512645239</v>
      </c>
      <c r="D21" s="30">
        <v>0.0</v>
      </c>
      <c r="E21" s="2"/>
      <c r="F21" s="26">
        <v>215.0</v>
      </c>
      <c r="G21" s="27">
        <v>1706.0995723483993</v>
      </c>
      <c r="H21" s="30">
        <v>1.0</v>
      </c>
      <c r="I21" s="2"/>
    </row>
    <row r="22" ht="15.75" customHeight="1">
      <c r="A22" s="2"/>
      <c r="B22" s="26">
        <v>16.0</v>
      </c>
      <c r="C22" s="27">
        <v>670.2113820466692</v>
      </c>
      <c r="D22" s="30">
        <v>0.0</v>
      </c>
      <c r="E22" s="2"/>
      <c r="F22" s="26">
        <v>216.0</v>
      </c>
      <c r="G22" s="27">
        <v>-543.8451186076034</v>
      </c>
      <c r="H22" s="30">
        <v>0.0</v>
      </c>
      <c r="I22" s="2"/>
    </row>
    <row r="23" ht="15.75" customHeight="1">
      <c r="A23" s="2"/>
      <c r="B23" s="26">
        <v>17.0</v>
      </c>
      <c r="C23" s="27">
        <v>841.0786106466111</v>
      </c>
      <c r="D23" s="30">
        <v>0.0</v>
      </c>
      <c r="E23" s="2"/>
      <c r="F23" s="26">
        <v>217.0</v>
      </c>
      <c r="G23" s="27">
        <v>358.7448542558149</v>
      </c>
      <c r="H23" s="30">
        <v>0.0</v>
      </c>
      <c r="I23" s="2"/>
    </row>
    <row r="24" ht="15.75" customHeight="1">
      <c r="A24" s="2"/>
      <c r="B24" s="26">
        <v>18.0</v>
      </c>
      <c r="C24" s="27">
        <v>2856.8775955334067</v>
      </c>
      <c r="D24" s="30">
        <v>1.0</v>
      </c>
      <c r="E24" s="2"/>
      <c r="F24" s="26">
        <v>218.0</v>
      </c>
      <c r="G24" s="27">
        <v>946.3264935198599</v>
      </c>
      <c r="H24" s="30">
        <v>0.0</v>
      </c>
      <c r="I24" s="2"/>
    </row>
    <row r="25" ht="15.75" customHeight="1">
      <c r="A25" s="2"/>
      <c r="B25" s="26">
        <v>19.0</v>
      </c>
      <c r="C25" s="27">
        <v>762.7572554801019</v>
      </c>
      <c r="D25" s="30">
        <v>0.0</v>
      </c>
      <c r="E25" s="2"/>
      <c r="F25" s="26">
        <v>219.0</v>
      </c>
      <c r="G25" s="27">
        <v>1672.758067499257</v>
      </c>
      <c r="H25" s="30">
        <v>0.0</v>
      </c>
      <c r="I25" s="2"/>
    </row>
    <row r="26" ht="15.75" customHeight="1">
      <c r="A26" s="2"/>
      <c r="B26" s="26">
        <v>20.0</v>
      </c>
      <c r="C26" s="27">
        <v>544.4056125641533</v>
      </c>
      <c r="D26" s="30">
        <v>0.0</v>
      </c>
      <c r="E26" s="2"/>
      <c r="F26" s="26">
        <v>220.0</v>
      </c>
      <c r="G26" s="27">
        <v>4211.696112299069</v>
      </c>
      <c r="H26" s="30">
        <v>1.0</v>
      </c>
      <c r="I26" s="2"/>
    </row>
    <row r="27" ht="15.75" customHeight="1">
      <c r="A27" s="2"/>
      <c r="B27" s="26">
        <v>21.0</v>
      </c>
      <c r="C27" s="27">
        <v>600.3081471173782</v>
      </c>
      <c r="D27" s="30">
        <v>0.0</v>
      </c>
      <c r="E27" s="2"/>
      <c r="F27" s="26">
        <v>221.0</v>
      </c>
      <c r="G27" s="27">
        <v>-104.51410063530363</v>
      </c>
      <c r="H27" s="30">
        <v>0.0</v>
      </c>
      <c r="I27" s="2"/>
    </row>
    <row r="28" ht="15.75" customHeight="1">
      <c r="A28" s="2"/>
      <c r="B28" s="26">
        <v>22.0</v>
      </c>
      <c r="C28" s="27">
        <v>773.3753837068205</v>
      </c>
      <c r="D28" s="30">
        <v>0.0</v>
      </c>
      <c r="E28" s="2"/>
      <c r="F28" s="26">
        <v>222.0</v>
      </c>
      <c r="G28" s="27">
        <v>3224.190979911161</v>
      </c>
      <c r="H28" s="30">
        <v>1.0</v>
      </c>
      <c r="I28" s="2"/>
    </row>
    <row r="29" ht="15.75" customHeight="1">
      <c r="A29" s="2"/>
      <c r="B29" s="26">
        <v>23.0</v>
      </c>
      <c r="C29" s="27">
        <v>287.0822346808736</v>
      </c>
      <c r="D29" s="30">
        <v>0.0</v>
      </c>
      <c r="E29" s="2"/>
      <c r="F29" s="26">
        <v>223.0</v>
      </c>
      <c r="G29" s="27">
        <v>1029.166361689159</v>
      </c>
      <c r="H29" s="30">
        <v>1.0</v>
      </c>
      <c r="I29" s="2"/>
    </row>
    <row r="30" ht="15.75" customHeight="1">
      <c r="A30" s="2"/>
      <c r="B30" s="26">
        <v>24.0</v>
      </c>
      <c r="C30" s="27">
        <v>71.988058757006</v>
      </c>
      <c r="D30" s="30">
        <v>0.0</v>
      </c>
      <c r="E30" s="2"/>
      <c r="F30" s="26">
        <v>224.0</v>
      </c>
      <c r="G30" s="27">
        <v>47.39536887955784</v>
      </c>
      <c r="H30" s="30">
        <v>0.0</v>
      </c>
      <c r="I30" s="2"/>
    </row>
    <row r="31" ht="15.75" customHeight="1">
      <c r="A31" s="2"/>
      <c r="B31" s="26">
        <v>25.0</v>
      </c>
      <c r="C31" s="27">
        <v>423.53390486158287</v>
      </c>
      <c r="D31" s="30">
        <v>1.0</v>
      </c>
      <c r="E31" s="2"/>
      <c r="F31" s="26">
        <v>225.0</v>
      </c>
      <c r="G31" s="27">
        <v>2281.48464966022</v>
      </c>
      <c r="H31" s="30">
        <v>0.0</v>
      </c>
      <c r="I31" s="2"/>
    </row>
    <row r="32" ht="15.75" customHeight="1">
      <c r="A32" s="2"/>
      <c r="B32" s="26">
        <v>26.0</v>
      </c>
      <c r="C32" s="27">
        <v>450.83239398820365</v>
      </c>
      <c r="D32" s="30">
        <v>0.0</v>
      </c>
      <c r="E32" s="2"/>
      <c r="F32" s="26">
        <v>226.0</v>
      </c>
      <c r="G32" s="27">
        <v>648.1143308021009</v>
      </c>
      <c r="H32" s="30">
        <v>0.0</v>
      </c>
      <c r="I32" s="2"/>
    </row>
    <row r="33" ht="15.75" customHeight="1">
      <c r="A33" s="2"/>
      <c r="B33" s="26">
        <v>27.0</v>
      </c>
      <c r="C33" s="27">
        <v>356.0401210029581</v>
      </c>
      <c r="D33" s="30">
        <v>0.0</v>
      </c>
      <c r="E33" s="2"/>
      <c r="F33" s="26">
        <v>227.0</v>
      </c>
      <c r="G33" s="27">
        <v>-96.11544287345247</v>
      </c>
      <c r="H33" s="30">
        <v>0.0</v>
      </c>
      <c r="I33" s="2"/>
    </row>
    <row r="34" ht="15.75" customHeight="1">
      <c r="A34" s="2"/>
      <c r="B34" s="26">
        <v>28.0</v>
      </c>
      <c r="C34" s="27">
        <v>745.0159361210432</v>
      </c>
      <c r="D34" s="30">
        <v>0.0</v>
      </c>
      <c r="E34" s="2"/>
      <c r="F34" s="26">
        <v>228.0</v>
      </c>
      <c r="G34" s="27">
        <v>140.84936185299904</v>
      </c>
      <c r="H34" s="30">
        <v>0.0</v>
      </c>
      <c r="I34" s="2"/>
    </row>
    <row r="35" ht="15.75" customHeight="1">
      <c r="A35" s="2"/>
      <c r="B35" s="26">
        <v>29.0</v>
      </c>
      <c r="C35" s="27">
        <v>787.6470621913268</v>
      </c>
      <c r="D35" s="30">
        <v>0.0</v>
      </c>
      <c r="E35" s="2"/>
      <c r="F35" s="26">
        <v>229.0</v>
      </c>
      <c r="G35" s="27">
        <v>3735.802987928878</v>
      </c>
      <c r="H35" s="30">
        <v>1.0</v>
      </c>
      <c r="I35" s="2"/>
    </row>
    <row r="36" ht="15.75" customHeight="1">
      <c r="A36" s="2"/>
      <c r="B36" s="26">
        <v>30.0</v>
      </c>
      <c r="C36" s="27">
        <v>1353.936643673514</v>
      </c>
      <c r="D36" s="30">
        <v>0.0</v>
      </c>
      <c r="E36" s="2"/>
      <c r="F36" s="26">
        <v>230.0</v>
      </c>
      <c r="G36" s="27">
        <v>2173.351899460645</v>
      </c>
      <c r="H36" s="30">
        <v>1.0</v>
      </c>
      <c r="I36" s="2"/>
    </row>
    <row r="37" ht="15.75" customHeight="1">
      <c r="A37" s="2"/>
      <c r="B37" s="26">
        <v>31.0</v>
      </c>
      <c r="C37" s="27">
        <v>4147.323497014235</v>
      </c>
      <c r="D37" s="30">
        <v>1.0</v>
      </c>
      <c r="E37" s="2"/>
      <c r="F37" s="26">
        <v>231.0</v>
      </c>
      <c r="G37" s="27">
        <v>172.6523020999452</v>
      </c>
      <c r="H37" s="30">
        <v>0.0</v>
      </c>
      <c r="I37" s="2"/>
    </row>
    <row r="38" ht="15.75" customHeight="1">
      <c r="A38" s="2"/>
      <c r="B38" s="26">
        <v>32.0</v>
      </c>
      <c r="C38" s="27">
        <v>92.87525730918136</v>
      </c>
      <c r="D38" s="30">
        <v>0.0</v>
      </c>
      <c r="E38" s="2"/>
      <c r="F38" s="26">
        <v>232.0</v>
      </c>
      <c r="G38" s="27">
        <v>1389.2869890908853</v>
      </c>
      <c r="H38" s="30">
        <v>0.0</v>
      </c>
      <c r="I38" s="2"/>
    </row>
    <row r="39" ht="15.75" customHeight="1">
      <c r="A39" s="2"/>
      <c r="B39" s="26">
        <v>33.0</v>
      </c>
      <c r="C39" s="27">
        <v>472.04330936952755</v>
      </c>
      <c r="D39" s="30">
        <v>0.0</v>
      </c>
      <c r="E39" s="2"/>
      <c r="F39" s="26">
        <v>233.0</v>
      </c>
      <c r="G39" s="27">
        <v>-155.379978530941</v>
      </c>
      <c r="H39" s="30">
        <v>0.0</v>
      </c>
      <c r="I39" s="2"/>
    </row>
    <row r="40" ht="15.75" customHeight="1">
      <c r="A40" s="2"/>
      <c r="B40" s="26">
        <v>34.0</v>
      </c>
      <c r="C40" s="27">
        <v>154.47256343158656</v>
      </c>
      <c r="D40" s="30">
        <v>0.0</v>
      </c>
      <c r="E40" s="2"/>
      <c r="F40" s="26">
        <v>234.0</v>
      </c>
      <c r="G40" s="27">
        <v>561.9671514737136</v>
      </c>
      <c r="H40" s="30">
        <v>0.0</v>
      </c>
      <c r="I40" s="2"/>
    </row>
    <row r="41" ht="15.75" customHeight="1">
      <c r="A41" s="2"/>
      <c r="B41" s="26">
        <v>35.0</v>
      </c>
      <c r="C41" s="27">
        <v>386.4141282536896</v>
      </c>
      <c r="D41" s="30">
        <v>0.0</v>
      </c>
      <c r="E41" s="2"/>
      <c r="F41" s="26">
        <v>235.0</v>
      </c>
      <c r="G41" s="27">
        <v>8.795780841389899</v>
      </c>
      <c r="H41" s="30">
        <v>0.0</v>
      </c>
      <c r="I41" s="2"/>
    </row>
    <row r="42" ht="15.75" customHeight="1">
      <c r="A42" s="2"/>
      <c r="B42" s="26">
        <v>36.0</v>
      </c>
      <c r="C42" s="27">
        <v>1270.182933944365</v>
      </c>
      <c r="D42" s="30">
        <v>0.0</v>
      </c>
      <c r="E42" s="2"/>
      <c r="F42" s="26">
        <v>236.0</v>
      </c>
      <c r="G42" s="27">
        <v>1411.6099790917738</v>
      </c>
      <c r="H42" s="30">
        <v>0.0</v>
      </c>
      <c r="I42" s="2"/>
    </row>
    <row r="43" ht="15.75" customHeight="1">
      <c r="A43" s="2"/>
      <c r="B43" s="26">
        <v>37.0</v>
      </c>
      <c r="C43" s="27">
        <v>873.1977371849555</v>
      </c>
      <c r="D43" s="30">
        <v>0.0</v>
      </c>
      <c r="E43" s="2"/>
      <c r="F43" s="26">
        <v>237.0</v>
      </c>
      <c r="G43" s="27">
        <v>2895.6502679858168</v>
      </c>
      <c r="H43" s="30">
        <v>0.0</v>
      </c>
      <c r="I43" s="2"/>
    </row>
    <row r="44" ht="15.75" customHeight="1">
      <c r="A44" s="2"/>
      <c r="B44" s="26">
        <v>38.0</v>
      </c>
      <c r="C44" s="27">
        <v>-143.4329131907149</v>
      </c>
      <c r="D44" s="30">
        <v>0.0</v>
      </c>
      <c r="E44" s="2"/>
      <c r="F44" s="26">
        <v>238.0</v>
      </c>
      <c r="G44" s="27">
        <v>402.1997958697465</v>
      </c>
      <c r="H44" s="30">
        <v>0.0</v>
      </c>
      <c r="I44" s="2"/>
    </row>
    <row r="45" ht="15.75" customHeight="1">
      <c r="A45" s="2"/>
      <c r="B45" s="26">
        <v>39.0</v>
      </c>
      <c r="C45" s="27">
        <v>4597.4797884738955</v>
      </c>
      <c r="D45" s="30">
        <v>1.0</v>
      </c>
      <c r="E45" s="2"/>
      <c r="F45" s="26">
        <v>239.0</v>
      </c>
      <c r="G45" s="27">
        <v>1782.4004555160652</v>
      </c>
      <c r="H45" s="30">
        <v>1.0</v>
      </c>
      <c r="I45" s="2"/>
    </row>
    <row r="46" ht="15.75" customHeight="1">
      <c r="A46" s="2"/>
      <c r="B46" s="26">
        <v>40.0</v>
      </c>
      <c r="C46" s="27">
        <v>131.41212565776203</v>
      </c>
      <c r="D46" s="30">
        <v>0.0</v>
      </c>
      <c r="E46" s="2"/>
      <c r="F46" s="26">
        <v>240.0</v>
      </c>
      <c r="G46" s="27">
        <v>-16.73259207851759</v>
      </c>
      <c r="H46" s="30">
        <v>0.0</v>
      </c>
      <c r="I46" s="2"/>
    </row>
    <row r="47" ht="15.75" customHeight="1">
      <c r="A47" s="2"/>
      <c r="B47" s="26">
        <v>41.0</v>
      </c>
      <c r="C47" s="27">
        <v>-204.03482914194902</v>
      </c>
      <c r="D47" s="30">
        <v>0.0</v>
      </c>
      <c r="E47" s="2"/>
      <c r="F47" s="26">
        <v>241.0</v>
      </c>
      <c r="G47" s="27">
        <v>160.15425188846098</v>
      </c>
      <c r="H47" s="30">
        <v>0.0</v>
      </c>
      <c r="I47" s="2"/>
    </row>
    <row r="48" ht="15.75" customHeight="1">
      <c r="A48" s="2"/>
      <c r="B48" s="26">
        <v>42.0</v>
      </c>
      <c r="C48" s="27">
        <v>130.69272303437435</v>
      </c>
      <c r="D48" s="30">
        <v>0.0</v>
      </c>
      <c r="E48" s="2"/>
      <c r="F48" s="26">
        <v>242.0</v>
      </c>
      <c r="G48" s="27">
        <v>290.8866472318167</v>
      </c>
      <c r="H48" s="30">
        <v>0.0</v>
      </c>
      <c r="I48" s="2"/>
    </row>
    <row r="49" ht="15.75" customHeight="1">
      <c r="A49" s="2"/>
      <c r="B49" s="26">
        <v>43.0</v>
      </c>
      <c r="C49" s="27">
        <v>1629.8417541253689</v>
      </c>
      <c r="D49" s="30">
        <v>0.0</v>
      </c>
      <c r="E49" s="2"/>
      <c r="F49" s="26">
        <v>243.0</v>
      </c>
      <c r="G49" s="27">
        <v>178.83934029537835</v>
      </c>
      <c r="H49" s="30">
        <v>0.0</v>
      </c>
      <c r="I49" s="2"/>
    </row>
    <row r="50" ht="15.75" customHeight="1">
      <c r="A50" s="2"/>
      <c r="B50" s="26">
        <v>44.0</v>
      </c>
      <c r="C50" s="27">
        <v>132.3153005514945</v>
      </c>
      <c r="D50" s="30">
        <v>0.0</v>
      </c>
      <c r="E50" s="2"/>
      <c r="F50" s="26">
        <v>244.0</v>
      </c>
      <c r="G50" s="27">
        <v>4534.992302042921</v>
      </c>
      <c r="H50" s="30">
        <v>1.0</v>
      </c>
      <c r="I50" s="2"/>
    </row>
    <row r="51" ht="15.75" customHeight="1">
      <c r="A51" s="2"/>
      <c r="B51" s="26">
        <v>45.0</v>
      </c>
      <c r="C51" s="27">
        <v>265.4523389609315</v>
      </c>
      <c r="D51" s="30">
        <v>0.0</v>
      </c>
      <c r="E51" s="2"/>
      <c r="F51" s="26">
        <v>245.0</v>
      </c>
      <c r="G51" s="27">
        <v>643.2961219099074</v>
      </c>
      <c r="H51" s="30">
        <v>0.0</v>
      </c>
      <c r="I51" s="2"/>
    </row>
    <row r="52" ht="15.75" customHeight="1">
      <c r="A52" s="2"/>
      <c r="B52" s="26">
        <v>46.0</v>
      </c>
      <c r="C52" s="27">
        <v>106.09660764679474</v>
      </c>
      <c r="D52" s="30">
        <v>0.0</v>
      </c>
      <c r="E52" s="2"/>
      <c r="F52" s="26">
        <v>246.0</v>
      </c>
      <c r="G52" s="27">
        <v>4890.36656469091</v>
      </c>
      <c r="H52" s="30">
        <v>1.0</v>
      </c>
      <c r="I52" s="2"/>
    </row>
    <row r="53" ht="15.75" customHeight="1">
      <c r="A53" s="2"/>
      <c r="B53" s="26">
        <v>47.0</v>
      </c>
      <c r="C53" s="27">
        <v>3475.8840703061405</v>
      </c>
      <c r="D53" s="30">
        <v>1.0</v>
      </c>
      <c r="E53" s="2"/>
      <c r="F53" s="26">
        <v>247.0</v>
      </c>
      <c r="G53" s="27">
        <v>222.05645251152157</v>
      </c>
      <c r="H53" s="30">
        <v>0.0</v>
      </c>
      <c r="I53" s="2"/>
    </row>
    <row r="54" ht="15.75" customHeight="1">
      <c r="A54" s="2"/>
      <c r="B54" s="26">
        <v>48.0</v>
      </c>
      <c r="C54" s="27">
        <v>1337.7687815267147</v>
      </c>
      <c r="D54" s="30">
        <v>1.0</v>
      </c>
      <c r="E54" s="2"/>
      <c r="F54" s="26">
        <v>248.0</v>
      </c>
      <c r="G54" s="27">
        <v>995.3827401831097</v>
      </c>
      <c r="H54" s="30">
        <v>0.0</v>
      </c>
      <c r="I54" s="2"/>
    </row>
    <row r="55" ht="15.75" customHeight="1">
      <c r="A55" s="2"/>
      <c r="B55" s="26">
        <v>49.0</v>
      </c>
      <c r="C55" s="27">
        <v>782.138678783379</v>
      </c>
      <c r="D55" s="30">
        <v>0.0</v>
      </c>
      <c r="E55" s="2"/>
      <c r="F55" s="26">
        <v>249.0</v>
      </c>
      <c r="G55" s="27">
        <v>2207.6090997598576</v>
      </c>
      <c r="H55" s="30">
        <v>0.0</v>
      </c>
      <c r="I55" s="2"/>
    </row>
    <row r="56" ht="15.75" customHeight="1">
      <c r="A56" s="2"/>
      <c r="B56" s="26">
        <v>50.0</v>
      </c>
      <c r="C56" s="27">
        <v>1377.8768564266138</v>
      </c>
      <c r="D56" s="30">
        <v>1.0</v>
      </c>
      <c r="E56" s="2"/>
      <c r="F56" s="26">
        <v>250.0</v>
      </c>
      <c r="G56" s="27">
        <v>3251.472900120718</v>
      </c>
      <c r="H56" s="30">
        <v>1.0</v>
      </c>
      <c r="I56" s="2"/>
    </row>
    <row r="57" ht="15.75" customHeight="1">
      <c r="A57" s="2"/>
      <c r="B57" s="26">
        <v>51.0</v>
      </c>
      <c r="C57" s="27">
        <v>4503.202863770691</v>
      </c>
      <c r="D57" s="30">
        <v>1.0</v>
      </c>
      <c r="E57" s="2"/>
      <c r="F57" s="26">
        <v>251.0</v>
      </c>
      <c r="G57" s="27">
        <v>1413.602677425774</v>
      </c>
      <c r="H57" s="30">
        <v>0.0</v>
      </c>
      <c r="I57" s="2"/>
    </row>
    <row r="58" ht="15.75" customHeight="1">
      <c r="A58" s="2"/>
      <c r="B58" s="26">
        <v>52.0</v>
      </c>
      <c r="C58" s="27">
        <v>821.0094614858324</v>
      </c>
      <c r="D58" s="30">
        <v>0.0</v>
      </c>
      <c r="E58" s="2"/>
      <c r="F58" s="26">
        <v>252.0</v>
      </c>
      <c r="G58" s="27">
        <v>2579.166632735016</v>
      </c>
      <c r="H58" s="30">
        <v>1.0</v>
      </c>
      <c r="I58" s="2"/>
    </row>
    <row r="59" ht="15.75" customHeight="1">
      <c r="A59" s="2"/>
      <c r="B59" s="26">
        <v>53.0</v>
      </c>
      <c r="C59" s="27">
        <v>2553.049139704441</v>
      </c>
      <c r="D59" s="30">
        <v>1.0</v>
      </c>
      <c r="E59" s="2"/>
      <c r="F59" s="26">
        <v>253.0</v>
      </c>
      <c r="G59" s="27">
        <v>1695.492268779337</v>
      </c>
      <c r="H59" s="30">
        <v>1.0</v>
      </c>
      <c r="I59" s="2"/>
    </row>
    <row r="60" ht="15.75" customHeight="1">
      <c r="A60" s="2"/>
      <c r="B60" s="26">
        <v>54.0</v>
      </c>
      <c r="C60" s="27">
        <v>377.7150010267619</v>
      </c>
      <c r="D60" s="30">
        <v>0.0</v>
      </c>
      <c r="E60" s="2"/>
      <c r="F60" s="26">
        <v>254.0</v>
      </c>
      <c r="G60" s="27">
        <v>1002.2959980256176</v>
      </c>
      <c r="H60" s="30">
        <v>1.0</v>
      </c>
      <c r="I60" s="2"/>
    </row>
    <row r="61" ht="15.75" customHeight="1">
      <c r="A61" s="2"/>
      <c r="B61" s="26">
        <v>55.0</v>
      </c>
      <c r="C61" s="27">
        <v>197.63401843195317</v>
      </c>
      <c r="D61" s="30">
        <v>0.0</v>
      </c>
      <c r="E61" s="2"/>
      <c r="F61" s="26">
        <v>255.0</v>
      </c>
      <c r="G61" s="27">
        <v>3064.474333915285</v>
      </c>
      <c r="H61" s="30">
        <v>1.0</v>
      </c>
      <c r="I61" s="2"/>
    </row>
    <row r="62" ht="15.75" customHeight="1">
      <c r="A62" s="2"/>
      <c r="B62" s="26">
        <v>56.0</v>
      </c>
      <c r="C62" s="27">
        <v>833.5684411187179</v>
      </c>
      <c r="D62" s="30">
        <v>0.0</v>
      </c>
      <c r="E62" s="2"/>
      <c r="F62" s="26">
        <v>256.0</v>
      </c>
      <c r="G62" s="27">
        <v>98.7752592612716</v>
      </c>
      <c r="H62" s="30">
        <v>0.0</v>
      </c>
      <c r="I62" s="2"/>
    </row>
    <row r="63" ht="15.75" customHeight="1">
      <c r="A63" s="2"/>
      <c r="B63" s="26">
        <v>57.0</v>
      </c>
      <c r="C63" s="27">
        <v>51.70653695545393</v>
      </c>
      <c r="D63" s="30">
        <v>0.0</v>
      </c>
      <c r="E63" s="2"/>
      <c r="F63" s="26">
        <v>257.0</v>
      </c>
      <c r="G63" s="27">
        <v>244.57375152996732</v>
      </c>
      <c r="H63" s="30">
        <v>0.0</v>
      </c>
      <c r="I63" s="2"/>
    </row>
    <row r="64" ht="15.75" customHeight="1">
      <c r="A64" s="2"/>
      <c r="B64" s="26">
        <v>58.0</v>
      </c>
      <c r="C64" s="27">
        <v>1985.499820879141</v>
      </c>
      <c r="D64" s="30">
        <v>0.0</v>
      </c>
      <c r="E64" s="2"/>
      <c r="F64" s="26">
        <v>258.0</v>
      </c>
      <c r="G64" s="27">
        <v>1220.6658310209568</v>
      </c>
      <c r="H64" s="30">
        <v>1.0</v>
      </c>
      <c r="I64" s="2"/>
    </row>
    <row r="65" ht="15.75" customHeight="1">
      <c r="A65" s="2"/>
      <c r="B65" s="26">
        <v>59.0</v>
      </c>
      <c r="C65" s="27">
        <v>1050.488630664032</v>
      </c>
      <c r="D65" s="30">
        <v>0.0</v>
      </c>
      <c r="E65" s="2"/>
      <c r="F65" s="26">
        <v>259.0</v>
      </c>
      <c r="G65" s="27">
        <v>949.464922357633</v>
      </c>
      <c r="H65" s="30">
        <v>0.0</v>
      </c>
      <c r="I65" s="2"/>
    </row>
    <row r="66" ht="15.75" customHeight="1">
      <c r="A66" s="2"/>
      <c r="B66" s="26">
        <v>60.0</v>
      </c>
      <c r="C66" s="27">
        <v>469.4082568320934</v>
      </c>
      <c r="D66" s="30">
        <v>0.0</v>
      </c>
      <c r="E66" s="2"/>
      <c r="F66" s="26">
        <v>260.0</v>
      </c>
      <c r="G66" s="27">
        <v>131.07864687133375</v>
      </c>
      <c r="H66" s="30">
        <v>0.0</v>
      </c>
      <c r="I66" s="2"/>
    </row>
    <row r="67" ht="15.75" customHeight="1">
      <c r="A67" s="2"/>
      <c r="B67" s="26">
        <v>61.0</v>
      </c>
      <c r="C67" s="27">
        <v>923.1607663684103</v>
      </c>
      <c r="D67" s="30">
        <v>0.0</v>
      </c>
      <c r="E67" s="2"/>
      <c r="F67" s="26">
        <v>261.0</v>
      </c>
      <c r="G67" s="27">
        <v>1413.6325821491482</v>
      </c>
      <c r="H67" s="30">
        <v>1.0</v>
      </c>
      <c r="I67" s="2"/>
    </row>
    <row r="68" ht="15.75" customHeight="1">
      <c r="A68" s="2"/>
      <c r="B68" s="26">
        <v>62.0</v>
      </c>
      <c r="C68" s="27">
        <v>484.3467144221529</v>
      </c>
      <c r="D68" s="30">
        <v>0.0</v>
      </c>
      <c r="E68" s="2"/>
      <c r="F68" s="26">
        <v>262.0</v>
      </c>
      <c r="G68" s="27">
        <v>2693.8309429304513</v>
      </c>
      <c r="H68" s="30">
        <v>0.0</v>
      </c>
      <c r="I68" s="2"/>
    </row>
    <row r="69" ht="15.75" customHeight="1">
      <c r="A69" s="2"/>
      <c r="B69" s="26">
        <v>63.0</v>
      </c>
      <c r="C69" s="27">
        <v>3671.0814811010823</v>
      </c>
      <c r="D69" s="30">
        <v>1.0</v>
      </c>
      <c r="E69" s="2"/>
      <c r="F69" s="26">
        <v>263.0</v>
      </c>
      <c r="G69" s="27">
        <v>2919.6862459859567</v>
      </c>
      <c r="H69" s="30">
        <v>0.0</v>
      </c>
      <c r="I69" s="2"/>
    </row>
    <row r="70" ht="15.75" customHeight="1">
      <c r="A70" s="2"/>
      <c r="B70" s="26">
        <v>64.0</v>
      </c>
      <c r="C70" s="27">
        <v>2843.6009176041352</v>
      </c>
      <c r="D70" s="30">
        <v>1.0</v>
      </c>
      <c r="E70" s="2"/>
      <c r="F70" s="26">
        <v>264.0</v>
      </c>
      <c r="G70" s="27">
        <v>315.39152126741897</v>
      </c>
      <c r="H70" s="30">
        <v>0.0</v>
      </c>
      <c r="I70" s="2"/>
    </row>
    <row r="71" ht="15.75" customHeight="1">
      <c r="A71" s="2"/>
      <c r="B71" s="26">
        <v>65.0</v>
      </c>
      <c r="C71" s="27">
        <v>989.7104395452719</v>
      </c>
      <c r="D71" s="30">
        <v>0.0</v>
      </c>
      <c r="E71" s="2"/>
      <c r="F71" s="26">
        <v>265.0</v>
      </c>
      <c r="G71" s="27">
        <v>2955.1429243735874</v>
      </c>
      <c r="H71" s="30">
        <v>1.0</v>
      </c>
      <c r="I71" s="2"/>
    </row>
    <row r="72" ht="15.75" customHeight="1">
      <c r="A72" s="2"/>
      <c r="B72" s="26">
        <v>66.0</v>
      </c>
      <c r="C72" s="27">
        <v>3606.579324833985</v>
      </c>
      <c r="D72" s="30">
        <v>1.0</v>
      </c>
      <c r="E72" s="2"/>
      <c r="F72" s="26">
        <v>266.0</v>
      </c>
      <c r="G72" s="27">
        <v>77.22585688356807</v>
      </c>
      <c r="H72" s="30">
        <v>0.0</v>
      </c>
      <c r="I72" s="2"/>
    </row>
    <row r="73" ht="15.75" customHeight="1">
      <c r="A73" s="2"/>
      <c r="B73" s="26">
        <v>67.0</v>
      </c>
      <c r="C73" s="27">
        <v>733.1806419486536</v>
      </c>
      <c r="D73" s="30">
        <v>0.0</v>
      </c>
      <c r="E73" s="2"/>
      <c r="F73" s="26">
        <v>267.0</v>
      </c>
      <c r="G73" s="27">
        <v>2006.3821520361785</v>
      </c>
      <c r="H73" s="30">
        <v>1.0</v>
      </c>
      <c r="I73" s="2"/>
    </row>
    <row r="74" ht="15.75" customHeight="1">
      <c r="A74" s="2"/>
      <c r="B74" s="26">
        <v>68.0</v>
      </c>
      <c r="C74" s="27">
        <v>519.4218200725206</v>
      </c>
      <c r="D74" s="30">
        <v>0.0</v>
      </c>
      <c r="E74" s="2"/>
      <c r="F74" s="26">
        <v>268.0</v>
      </c>
      <c r="G74" s="27">
        <v>264.9948035898018</v>
      </c>
      <c r="H74" s="30">
        <v>0.0</v>
      </c>
      <c r="I74" s="2"/>
    </row>
    <row r="75" ht="15.75" customHeight="1">
      <c r="A75" s="2"/>
      <c r="B75" s="26">
        <v>69.0</v>
      </c>
      <c r="C75" s="27">
        <v>483.4528461290911</v>
      </c>
      <c r="D75" s="30">
        <v>0.0</v>
      </c>
      <c r="E75" s="2"/>
      <c r="F75" s="26">
        <v>269.0</v>
      </c>
      <c r="G75" s="27">
        <v>669.7556814418112</v>
      </c>
      <c r="H75" s="30">
        <v>0.0</v>
      </c>
      <c r="I75" s="2"/>
    </row>
    <row r="76" ht="15.75" customHeight="1">
      <c r="A76" s="2"/>
      <c r="B76" s="26">
        <v>70.0</v>
      </c>
      <c r="C76" s="27">
        <v>3564.8574991950773</v>
      </c>
      <c r="D76" s="30">
        <v>1.0</v>
      </c>
      <c r="E76" s="2"/>
      <c r="F76" s="26">
        <v>270.0</v>
      </c>
      <c r="G76" s="27">
        <v>935.7357993404466</v>
      </c>
      <c r="H76" s="30">
        <v>0.0</v>
      </c>
      <c r="I76" s="2"/>
    </row>
    <row r="77" ht="15.75" customHeight="1">
      <c r="A77" s="2"/>
      <c r="B77" s="26">
        <v>71.0</v>
      </c>
      <c r="C77" s="27">
        <v>1008.9994840883102</v>
      </c>
      <c r="D77" s="30">
        <v>0.0</v>
      </c>
      <c r="E77" s="2"/>
      <c r="F77" s="26">
        <v>271.0</v>
      </c>
      <c r="G77" s="27">
        <v>2175.189065164893</v>
      </c>
      <c r="H77" s="30">
        <v>1.0</v>
      </c>
      <c r="I77" s="2"/>
    </row>
    <row r="78" ht="15.75" customHeight="1">
      <c r="A78" s="2"/>
      <c r="B78" s="26">
        <v>72.0</v>
      </c>
      <c r="C78" s="27">
        <v>2720.545356812885</v>
      </c>
      <c r="D78" s="30">
        <v>0.0</v>
      </c>
      <c r="E78" s="2"/>
      <c r="F78" s="26">
        <v>272.0</v>
      </c>
      <c r="G78" s="27">
        <v>192.23344045938782</v>
      </c>
      <c r="H78" s="30">
        <v>0.0</v>
      </c>
      <c r="I78" s="2"/>
    </row>
    <row r="79" ht="15.75" customHeight="1">
      <c r="A79" s="2"/>
      <c r="B79" s="26">
        <v>73.0</v>
      </c>
      <c r="C79" s="27">
        <v>421.50572762524274</v>
      </c>
      <c r="D79" s="30">
        <v>1.0</v>
      </c>
      <c r="E79" s="2"/>
      <c r="F79" s="26">
        <v>273.0</v>
      </c>
      <c r="G79" s="27">
        <v>3028.031561070279</v>
      </c>
      <c r="H79" s="30">
        <v>1.0</v>
      </c>
      <c r="I79" s="2"/>
    </row>
    <row r="80" ht="15.75" customHeight="1">
      <c r="A80" s="2"/>
      <c r="B80" s="26">
        <v>74.0</v>
      </c>
      <c r="C80" s="27">
        <v>-130.57251559446075</v>
      </c>
      <c r="D80" s="30">
        <v>1.0</v>
      </c>
      <c r="E80" s="2"/>
      <c r="F80" s="26">
        <v>274.0</v>
      </c>
      <c r="G80" s="27">
        <v>767.7817741850232</v>
      </c>
      <c r="H80" s="30">
        <v>0.0</v>
      </c>
      <c r="I80" s="2"/>
    </row>
    <row r="81" ht="15.75" customHeight="1">
      <c r="A81" s="2"/>
      <c r="B81" s="26">
        <v>75.0</v>
      </c>
      <c r="C81" s="27">
        <v>289.1420790181979</v>
      </c>
      <c r="D81" s="30">
        <v>0.0</v>
      </c>
      <c r="E81" s="2"/>
      <c r="F81" s="26">
        <v>275.0</v>
      </c>
      <c r="G81" s="27">
        <v>1275.3928113365869</v>
      </c>
      <c r="H81" s="30">
        <v>0.0</v>
      </c>
      <c r="I81" s="2"/>
    </row>
    <row r="82" ht="15.75" customHeight="1">
      <c r="A82" s="2"/>
      <c r="B82" s="26">
        <v>76.0</v>
      </c>
      <c r="C82" s="27">
        <v>111.28692118276041</v>
      </c>
      <c r="D82" s="30">
        <v>0.0</v>
      </c>
      <c r="E82" s="2"/>
      <c r="F82" s="26">
        <v>276.0</v>
      </c>
      <c r="G82" s="27">
        <v>585.7198580894335</v>
      </c>
      <c r="H82" s="30">
        <v>0.0</v>
      </c>
      <c r="I82" s="2"/>
    </row>
    <row r="83" ht="15.75" customHeight="1">
      <c r="A83" s="2"/>
      <c r="B83" s="26">
        <v>77.0</v>
      </c>
      <c r="C83" s="27">
        <v>2178.662342702843</v>
      </c>
      <c r="D83" s="30">
        <v>0.0</v>
      </c>
      <c r="E83" s="2"/>
      <c r="F83" s="26">
        <v>277.0</v>
      </c>
      <c r="G83" s="27">
        <v>317.2077159526606</v>
      </c>
      <c r="H83" s="30">
        <v>0.0</v>
      </c>
      <c r="I83" s="2"/>
    </row>
    <row r="84" ht="15.75" customHeight="1">
      <c r="A84" s="2"/>
      <c r="B84" s="26">
        <v>78.0</v>
      </c>
      <c r="C84" s="27">
        <v>-21.018017918618703</v>
      </c>
      <c r="D84" s="30">
        <v>0.0</v>
      </c>
      <c r="E84" s="2"/>
      <c r="F84" s="26">
        <v>278.0</v>
      </c>
      <c r="G84" s="27">
        <v>1269.4832216998554</v>
      </c>
      <c r="H84" s="30">
        <v>1.0</v>
      </c>
      <c r="I84" s="2"/>
    </row>
    <row r="85" ht="15.75" customHeight="1">
      <c r="A85" s="2"/>
      <c r="B85" s="26">
        <v>79.0</v>
      </c>
      <c r="C85" s="27">
        <v>1770.9279684411104</v>
      </c>
      <c r="D85" s="30">
        <v>0.0</v>
      </c>
      <c r="E85" s="2"/>
      <c r="F85" s="26">
        <v>279.0</v>
      </c>
      <c r="G85" s="27">
        <v>1337.9641675479766</v>
      </c>
      <c r="H85" s="30">
        <v>1.0</v>
      </c>
      <c r="I85" s="2"/>
    </row>
    <row r="86" ht="15.75" customHeight="1">
      <c r="A86" s="2"/>
      <c r="B86" s="26">
        <v>80.0</v>
      </c>
      <c r="C86" s="27">
        <v>55.8326993824118</v>
      </c>
      <c r="D86" s="30">
        <v>0.0</v>
      </c>
      <c r="E86" s="2"/>
      <c r="F86" s="26">
        <v>280.0</v>
      </c>
      <c r="G86" s="27">
        <v>1910.4653982091997</v>
      </c>
      <c r="H86" s="30">
        <v>0.0</v>
      </c>
      <c r="I86" s="2"/>
    </row>
    <row r="87" ht="15.75" customHeight="1">
      <c r="A87" s="2"/>
      <c r="B87" s="26">
        <v>81.0</v>
      </c>
      <c r="C87" s="27">
        <v>-14.381461863276996</v>
      </c>
      <c r="D87" s="30">
        <v>0.0</v>
      </c>
      <c r="E87" s="2"/>
      <c r="F87" s="26">
        <v>281.0</v>
      </c>
      <c r="G87" s="27">
        <v>192.7565867387396</v>
      </c>
      <c r="H87" s="30">
        <v>0.0</v>
      </c>
      <c r="I87" s="2"/>
    </row>
    <row r="88" ht="15.75" customHeight="1">
      <c r="A88" s="2"/>
      <c r="B88" s="26">
        <v>82.0</v>
      </c>
      <c r="C88" s="27">
        <v>1198.8231756242917</v>
      </c>
      <c r="D88" s="30">
        <v>0.0</v>
      </c>
      <c r="E88" s="2"/>
      <c r="F88" s="26">
        <v>282.0</v>
      </c>
      <c r="G88" s="27">
        <v>-220.44198776819957</v>
      </c>
      <c r="H88" s="30">
        <v>0.0</v>
      </c>
      <c r="I88" s="2"/>
    </row>
    <row r="89" ht="15.75" customHeight="1">
      <c r="A89" s="2"/>
      <c r="B89" s="26">
        <v>83.0</v>
      </c>
      <c r="C89" s="27">
        <v>2824.7110561829254</v>
      </c>
      <c r="D89" s="30">
        <v>1.0</v>
      </c>
      <c r="E89" s="2"/>
      <c r="F89" s="26">
        <v>283.0</v>
      </c>
      <c r="G89" s="27">
        <v>1018.9658317573264</v>
      </c>
      <c r="H89" s="30">
        <v>0.0</v>
      </c>
      <c r="I89" s="2"/>
    </row>
    <row r="90" ht="15.75" customHeight="1">
      <c r="A90" s="2"/>
      <c r="B90" s="26">
        <v>84.0</v>
      </c>
      <c r="C90" s="27">
        <v>1833.917529778346</v>
      </c>
      <c r="D90" s="30">
        <v>1.0</v>
      </c>
      <c r="E90" s="2"/>
      <c r="F90" s="26">
        <v>284.0</v>
      </c>
      <c r="G90" s="27">
        <v>125.37215288914815</v>
      </c>
      <c r="H90" s="30">
        <v>0.0</v>
      </c>
      <c r="I90" s="2"/>
    </row>
    <row r="91" ht="15.75" customHeight="1">
      <c r="A91" s="2"/>
      <c r="B91" s="26">
        <v>85.0</v>
      </c>
      <c r="C91" s="27">
        <v>-124.54628528757581</v>
      </c>
      <c r="D91" s="30">
        <v>0.0</v>
      </c>
      <c r="E91" s="2"/>
      <c r="F91" s="26">
        <v>285.0</v>
      </c>
      <c r="G91" s="27">
        <v>1830.8143863266484</v>
      </c>
      <c r="H91" s="30">
        <v>0.0</v>
      </c>
      <c r="I91" s="2"/>
    </row>
    <row r="92" ht="15.75" customHeight="1">
      <c r="A92" s="2"/>
      <c r="B92" s="26">
        <v>86.0</v>
      </c>
      <c r="C92" s="27">
        <v>-33.41679472067126</v>
      </c>
      <c r="D92" s="30">
        <v>0.0</v>
      </c>
      <c r="E92" s="2"/>
      <c r="F92" s="26">
        <v>286.0</v>
      </c>
      <c r="G92" s="27">
        <v>233.96777108292838</v>
      </c>
      <c r="H92" s="30">
        <v>0.0</v>
      </c>
      <c r="I92" s="2"/>
    </row>
    <row r="93" ht="15.75" customHeight="1">
      <c r="A93" s="2"/>
      <c r="B93" s="26">
        <v>87.0</v>
      </c>
      <c r="C93" s="27">
        <v>3355.3142993096003</v>
      </c>
      <c r="D93" s="30">
        <v>0.0</v>
      </c>
      <c r="E93" s="2"/>
      <c r="F93" s="26">
        <v>287.0</v>
      </c>
      <c r="G93" s="27">
        <v>1966.847129069656</v>
      </c>
      <c r="H93" s="30">
        <v>0.0</v>
      </c>
      <c r="I93" s="2"/>
    </row>
    <row r="94" ht="15.75" customHeight="1">
      <c r="A94" s="2"/>
      <c r="B94" s="26">
        <v>88.0</v>
      </c>
      <c r="C94" s="27">
        <v>1474.9497593701092</v>
      </c>
      <c r="D94" s="30">
        <v>0.0</v>
      </c>
      <c r="E94" s="2"/>
      <c r="F94" s="26">
        <v>288.0</v>
      </c>
      <c r="G94" s="27">
        <v>615.3057130360867</v>
      </c>
      <c r="H94" s="30">
        <v>0.0</v>
      </c>
      <c r="I94" s="2"/>
    </row>
    <row r="95" ht="15.75" customHeight="1">
      <c r="A95" s="2"/>
      <c r="B95" s="26">
        <v>89.0</v>
      </c>
      <c r="C95" s="27">
        <v>28.087588806369126</v>
      </c>
      <c r="D95" s="30">
        <v>0.0</v>
      </c>
      <c r="E95" s="2"/>
      <c r="F95" s="26">
        <v>289.0</v>
      </c>
      <c r="G95" s="27">
        <v>1445.8302009340778</v>
      </c>
      <c r="H95" s="30">
        <v>0.0</v>
      </c>
      <c r="I95" s="2"/>
    </row>
    <row r="96" ht="15.75" customHeight="1">
      <c r="A96" s="2"/>
      <c r="B96" s="26">
        <v>90.0</v>
      </c>
      <c r="C96" s="27">
        <v>5.208713856691986</v>
      </c>
      <c r="D96" s="30">
        <v>0.0</v>
      </c>
      <c r="E96" s="2"/>
      <c r="F96" s="26">
        <v>290.0</v>
      </c>
      <c r="G96" s="27">
        <v>1611.272145637347</v>
      </c>
      <c r="H96" s="30">
        <v>0.0</v>
      </c>
      <c r="I96" s="2"/>
    </row>
    <row r="97" ht="15.75" customHeight="1">
      <c r="A97" s="2"/>
      <c r="B97" s="26">
        <v>91.0</v>
      </c>
      <c r="C97" s="27">
        <v>158.70336890950648</v>
      </c>
      <c r="D97" s="30">
        <v>0.0</v>
      </c>
      <c r="E97" s="2"/>
      <c r="F97" s="26">
        <v>291.0</v>
      </c>
      <c r="G97" s="27">
        <v>2755.9252774571455</v>
      </c>
      <c r="H97" s="30">
        <v>1.0</v>
      </c>
      <c r="I97" s="2"/>
    </row>
    <row r="98" ht="15.75" customHeight="1">
      <c r="A98" s="2"/>
      <c r="B98" s="26">
        <v>92.0</v>
      </c>
      <c r="C98" s="27">
        <v>570.9584758078564</v>
      </c>
      <c r="D98" s="30">
        <v>0.0</v>
      </c>
      <c r="E98" s="2"/>
      <c r="F98" s="26">
        <v>292.0</v>
      </c>
      <c r="G98" s="27">
        <v>1759.7642926121478</v>
      </c>
      <c r="H98" s="30">
        <v>0.0</v>
      </c>
      <c r="I98" s="2"/>
    </row>
    <row r="99" ht="15.75" customHeight="1">
      <c r="A99" s="2"/>
      <c r="B99" s="26">
        <v>93.0</v>
      </c>
      <c r="C99" s="27">
        <v>1260.1319194586933</v>
      </c>
      <c r="D99" s="30">
        <v>0.0</v>
      </c>
      <c r="E99" s="2"/>
      <c r="F99" s="26">
        <v>293.0</v>
      </c>
      <c r="G99" s="27">
        <v>59.114853003331234</v>
      </c>
      <c r="H99" s="30">
        <v>0.0</v>
      </c>
      <c r="I99" s="2"/>
    </row>
    <row r="100" ht="15.75" customHeight="1">
      <c r="A100" s="2"/>
      <c r="B100" s="26">
        <v>94.0</v>
      </c>
      <c r="C100" s="27">
        <v>4007.8728231498744</v>
      </c>
      <c r="D100" s="30">
        <v>0.0</v>
      </c>
      <c r="E100" s="2"/>
      <c r="F100" s="26">
        <v>294.0</v>
      </c>
      <c r="G100" s="27">
        <v>2508.5518083428133</v>
      </c>
      <c r="H100" s="30">
        <v>0.0</v>
      </c>
      <c r="I100" s="2"/>
    </row>
    <row r="101" ht="15.75" customHeight="1">
      <c r="A101" s="2"/>
      <c r="B101" s="26">
        <v>95.0</v>
      </c>
      <c r="C101" s="27">
        <v>1251.6054944186524</v>
      </c>
      <c r="D101" s="30">
        <v>1.0</v>
      </c>
      <c r="E101" s="2"/>
      <c r="F101" s="26">
        <v>295.0</v>
      </c>
      <c r="G101" s="27">
        <v>169.15756203615416</v>
      </c>
      <c r="H101" s="30">
        <v>0.0</v>
      </c>
      <c r="I101" s="2"/>
    </row>
    <row r="102" ht="15.75" customHeight="1">
      <c r="A102" s="2"/>
      <c r="B102" s="26">
        <v>96.0</v>
      </c>
      <c r="C102" s="27">
        <v>288.53228776900687</v>
      </c>
      <c r="D102" s="30">
        <v>0.0</v>
      </c>
      <c r="E102" s="2"/>
      <c r="F102" s="26">
        <v>296.0</v>
      </c>
      <c r="G102" s="27">
        <v>1308.0351505135006</v>
      </c>
      <c r="H102" s="30">
        <v>0.0</v>
      </c>
      <c r="I102" s="2"/>
    </row>
    <row r="103" ht="15.75" customHeight="1">
      <c r="A103" s="2"/>
      <c r="B103" s="26">
        <v>97.0</v>
      </c>
      <c r="C103" s="27">
        <v>791.4076112963376</v>
      </c>
      <c r="D103" s="30">
        <v>0.0</v>
      </c>
      <c r="E103" s="2"/>
      <c r="F103" s="26">
        <v>297.0</v>
      </c>
      <c r="G103" s="27">
        <v>9.843622043216442</v>
      </c>
      <c r="H103" s="30">
        <v>0.0</v>
      </c>
      <c r="I103" s="2"/>
    </row>
    <row r="104" ht="15.75" customHeight="1">
      <c r="A104" s="2"/>
      <c r="B104" s="26">
        <v>98.0</v>
      </c>
      <c r="C104" s="27">
        <v>-127.04768706263727</v>
      </c>
      <c r="D104" s="30">
        <v>0.0</v>
      </c>
      <c r="E104" s="2"/>
      <c r="F104" s="26">
        <v>298.0</v>
      </c>
      <c r="G104" s="27">
        <v>249.53482201397327</v>
      </c>
      <c r="H104" s="30">
        <v>0.0</v>
      </c>
      <c r="I104" s="2"/>
    </row>
    <row r="105" ht="15.75" customHeight="1">
      <c r="A105" s="2"/>
      <c r="B105" s="26">
        <v>99.0</v>
      </c>
      <c r="C105" s="27">
        <v>103.33705175579635</v>
      </c>
      <c r="D105" s="30">
        <v>0.0</v>
      </c>
      <c r="E105" s="2"/>
      <c r="F105" s="26">
        <v>299.0</v>
      </c>
      <c r="G105" s="27">
        <v>-118.16289648836135</v>
      </c>
      <c r="H105" s="30">
        <v>0.0</v>
      </c>
      <c r="I105" s="2"/>
    </row>
    <row r="106" ht="15.75" customHeight="1">
      <c r="A106" s="2"/>
      <c r="B106" s="26">
        <v>100.0</v>
      </c>
      <c r="C106" s="27">
        <v>-172.611622481251</v>
      </c>
      <c r="D106" s="30">
        <v>0.0</v>
      </c>
      <c r="E106" s="2"/>
      <c r="F106" s="26">
        <v>300.0</v>
      </c>
      <c r="G106" s="27">
        <v>426.44967798010975</v>
      </c>
      <c r="H106" s="30">
        <v>0.0</v>
      </c>
      <c r="I106" s="2"/>
    </row>
    <row r="107" ht="15.75" customHeight="1">
      <c r="A107" s="2"/>
      <c r="B107" s="26">
        <v>101.0</v>
      </c>
      <c r="C107" s="27">
        <v>720.6508095353887</v>
      </c>
      <c r="D107" s="30">
        <v>0.0</v>
      </c>
      <c r="E107" s="2"/>
      <c r="F107" s="26">
        <v>301.0</v>
      </c>
      <c r="G107" s="27">
        <v>420.35301319350503</v>
      </c>
      <c r="H107" s="30">
        <v>0.0</v>
      </c>
      <c r="I107" s="2"/>
    </row>
    <row r="108" ht="15.75" customHeight="1">
      <c r="A108" s="2"/>
      <c r="B108" s="26">
        <v>102.0</v>
      </c>
      <c r="C108" s="27">
        <v>725.0502128580027</v>
      </c>
      <c r="D108" s="30">
        <v>1.0</v>
      </c>
      <c r="E108" s="2"/>
      <c r="F108" s="26">
        <v>302.0</v>
      </c>
      <c r="G108" s="27">
        <v>672.7803256545178</v>
      </c>
      <c r="H108" s="30">
        <v>0.0</v>
      </c>
      <c r="I108" s="2"/>
    </row>
    <row r="109" ht="15.75" customHeight="1">
      <c r="A109" s="2"/>
      <c r="B109" s="26">
        <v>103.0</v>
      </c>
      <c r="C109" s="27">
        <v>468.90711476878835</v>
      </c>
      <c r="D109" s="30">
        <v>0.0</v>
      </c>
      <c r="E109" s="2"/>
      <c r="F109" s="26">
        <v>303.0</v>
      </c>
      <c r="G109" s="27">
        <v>1923.6464315702815</v>
      </c>
      <c r="H109" s="30">
        <v>0.0</v>
      </c>
      <c r="I109" s="2"/>
    </row>
    <row r="110" ht="15.75" customHeight="1">
      <c r="A110" s="2"/>
      <c r="B110" s="26">
        <v>104.0</v>
      </c>
      <c r="C110" s="27">
        <v>-266.71718008761496</v>
      </c>
      <c r="D110" s="30">
        <v>1.0</v>
      </c>
      <c r="E110" s="2"/>
      <c r="F110" s="26">
        <v>304.0</v>
      </c>
      <c r="G110" s="27">
        <v>739.1602583725921</v>
      </c>
      <c r="H110" s="30">
        <v>0.0</v>
      </c>
      <c r="I110" s="2"/>
    </row>
    <row r="111" ht="15.75" customHeight="1">
      <c r="A111" s="2"/>
      <c r="B111" s="26">
        <v>105.0</v>
      </c>
      <c r="C111" s="27">
        <v>741.6967824582248</v>
      </c>
      <c r="D111" s="30">
        <v>0.0</v>
      </c>
      <c r="E111" s="2"/>
      <c r="F111" s="26">
        <v>305.0</v>
      </c>
      <c r="G111" s="27">
        <v>98.941821124814</v>
      </c>
      <c r="H111" s="30">
        <v>0.0</v>
      </c>
      <c r="I111" s="2"/>
    </row>
    <row r="112" ht="15.75" customHeight="1">
      <c r="A112" s="2"/>
      <c r="B112" s="26">
        <v>106.0</v>
      </c>
      <c r="C112" s="27">
        <v>2304.6329842186433</v>
      </c>
      <c r="D112" s="30">
        <v>1.0</v>
      </c>
      <c r="E112" s="2"/>
      <c r="F112" s="26">
        <v>306.0</v>
      </c>
      <c r="G112" s="27">
        <v>394.7990986324565</v>
      </c>
      <c r="H112" s="30">
        <v>0.0</v>
      </c>
      <c r="I112" s="2"/>
    </row>
    <row r="113" ht="15.75" customHeight="1">
      <c r="A113" s="2"/>
      <c r="B113" s="26">
        <v>107.0</v>
      </c>
      <c r="C113" s="27">
        <v>-496.2604077029805</v>
      </c>
      <c r="D113" s="30">
        <v>0.0</v>
      </c>
      <c r="E113" s="2"/>
      <c r="F113" s="26">
        <v>307.0</v>
      </c>
      <c r="G113" s="27">
        <v>118.62980498015422</v>
      </c>
      <c r="H113" s="30">
        <v>0.0</v>
      </c>
      <c r="I113" s="2"/>
    </row>
    <row r="114" ht="15.75" customHeight="1">
      <c r="A114" s="2"/>
      <c r="B114" s="26">
        <v>108.0</v>
      </c>
      <c r="C114" s="27">
        <v>2179.0841281376115</v>
      </c>
      <c r="D114" s="30">
        <v>1.0</v>
      </c>
      <c r="E114" s="2"/>
      <c r="F114" s="26">
        <v>308.0</v>
      </c>
      <c r="G114" s="27">
        <v>-332.06190413384525</v>
      </c>
      <c r="H114" s="30">
        <v>0.0</v>
      </c>
      <c r="I114" s="2"/>
    </row>
    <row r="115" ht="15.75" customHeight="1">
      <c r="A115" s="2"/>
      <c r="B115" s="26">
        <v>109.0</v>
      </c>
      <c r="C115" s="27">
        <v>2214.2884536857173</v>
      </c>
      <c r="D115" s="30">
        <v>1.0</v>
      </c>
      <c r="E115" s="2"/>
      <c r="F115" s="26">
        <v>309.0</v>
      </c>
      <c r="G115" s="27">
        <v>118.70603524966376</v>
      </c>
      <c r="H115" s="30">
        <v>0.0</v>
      </c>
      <c r="I115" s="2"/>
    </row>
    <row r="116" ht="15.75" customHeight="1">
      <c r="A116" s="2"/>
      <c r="B116" s="26">
        <v>110.0</v>
      </c>
      <c r="C116" s="27">
        <v>141.87081038919206</v>
      </c>
      <c r="D116" s="30">
        <v>0.0</v>
      </c>
      <c r="E116" s="2"/>
      <c r="F116" s="26">
        <v>310.0</v>
      </c>
      <c r="G116" s="27">
        <v>32.032851043417296</v>
      </c>
      <c r="H116" s="30">
        <v>0.0</v>
      </c>
      <c r="I116" s="2"/>
    </row>
    <row r="117" ht="15.75" customHeight="1">
      <c r="A117" s="2"/>
      <c r="B117" s="26">
        <v>111.0</v>
      </c>
      <c r="C117" s="27">
        <v>1632.6270120508334</v>
      </c>
      <c r="D117" s="30">
        <v>0.0</v>
      </c>
      <c r="E117" s="2"/>
      <c r="F117" s="26">
        <v>311.0</v>
      </c>
      <c r="G117" s="27">
        <v>2307.6109961100747</v>
      </c>
      <c r="H117" s="30">
        <v>1.0</v>
      </c>
      <c r="I117" s="2"/>
    </row>
    <row r="118" ht="15.75" customHeight="1">
      <c r="A118" s="2"/>
      <c r="B118" s="26">
        <v>112.0</v>
      </c>
      <c r="C118" s="27">
        <v>2202.105435214685</v>
      </c>
      <c r="D118" s="30">
        <v>0.0</v>
      </c>
      <c r="E118" s="2"/>
      <c r="F118" s="26">
        <v>312.0</v>
      </c>
      <c r="G118" s="27">
        <v>1160.8642781525407</v>
      </c>
      <c r="H118" s="30">
        <v>0.0</v>
      </c>
      <c r="I118" s="2"/>
    </row>
    <row r="119" ht="15.75" customHeight="1">
      <c r="A119" s="2"/>
      <c r="B119" s="26">
        <v>113.0</v>
      </c>
      <c r="C119" s="27">
        <v>300.86921930253595</v>
      </c>
      <c r="D119" s="30">
        <v>0.0</v>
      </c>
      <c r="E119" s="2"/>
      <c r="F119" s="26">
        <v>313.0</v>
      </c>
      <c r="G119" s="27">
        <v>3026.68818915298</v>
      </c>
      <c r="H119" s="30">
        <v>1.0</v>
      </c>
      <c r="I119" s="2"/>
    </row>
    <row r="120" ht="15.75" customHeight="1">
      <c r="A120" s="2"/>
      <c r="B120" s="26">
        <v>114.0</v>
      </c>
      <c r="C120" s="27">
        <v>1287.7148163862175</v>
      </c>
      <c r="D120" s="30">
        <v>1.0</v>
      </c>
      <c r="E120" s="2"/>
      <c r="F120" s="26">
        <v>314.0</v>
      </c>
      <c r="G120" s="27">
        <v>472.4494721461486</v>
      </c>
      <c r="H120" s="30">
        <v>1.0</v>
      </c>
      <c r="I120" s="2"/>
    </row>
    <row r="121" ht="15.75" customHeight="1">
      <c r="A121" s="2"/>
      <c r="B121" s="26">
        <v>115.0</v>
      </c>
      <c r="C121" s="27">
        <v>266.0917368264942</v>
      </c>
      <c r="D121" s="30">
        <v>0.0</v>
      </c>
      <c r="E121" s="2"/>
      <c r="F121" s="26">
        <v>315.0</v>
      </c>
      <c r="G121" s="27">
        <v>1684.4335573958424</v>
      </c>
      <c r="H121" s="30">
        <v>0.0</v>
      </c>
      <c r="I121" s="2"/>
    </row>
    <row r="122" ht="15.75" customHeight="1">
      <c r="A122" s="2"/>
      <c r="B122" s="26">
        <v>116.0</v>
      </c>
      <c r="C122" s="27">
        <v>2247.139414439214</v>
      </c>
      <c r="D122" s="30">
        <v>1.0</v>
      </c>
      <c r="E122" s="2"/>
      <c r="F122" s="26">
        <v>316.0</v>
      </c>
      <c r="G122" s="27">
        <v>161.65835627286617</v>
      </c>
      <c r="H122" s="30">
        <v>0.0</v>
      </c>
      <c r="I122" s="2"/>
    </row>
    <row r="123" ht="15.75" customHeight="1">
      <c r="A123" s="2"/>
      <c r="B123" s="26">
        <v>117.0</v>
      </c>
      <c r="C123" s="27">
        <v>1252.0837737138172</v>
      </c>
      <c r="D123" s="30">
        <v>0.0</v>
      </c>
      <c r="E123" s="2"/>
      <c r="F123" s="26">
        <v>317.0</v>
      </c>
      <c r="G123" s="27">
        <v>1701.5930118237047</v>
      </c>
      <c r="H123" s="30">
        <v>0.0</v>
      </c>
      <c r="I123" s="2"/>
    </row>
    <row r="124" ht="15.75" customHeight="1">
      <c r="A124" s="2"/>
      <c r="B124" s="26">
        <v>118.0</v>
      </c>
      <c r="C124" s="27">
        <v>199.67009734856674</v>
      </c>
      <c r="D124" s="30">
        <v>0.0</v>
      </c>
      <c r="E124" s="2"/>
      <c r="F124" s="26">
        <v>318.0</v>
      </c>
      <c r="G124" s="27">
        <v>329.263146869958</v>
      </c>
      <c r="H124" s="30">
        <v>0.0</v>
      </c>
      <c r="I124" s="2"/>
    </row>
    <row r="125" ht="15.75" customHeight="1">
      <c r="A125" s="2"/>
      <c r="B125" s="26">
        <v>119.0</v>
      </c>
      <c r="C125" s="27">
        <v>-6.4379502276726726</v>
      </c>
      <c r="D125" s="30">
        <v>0.0</v>
      </c>
      <c r="E125" s="2"/>
      <c r="F125" s="26">
        <v>319.0</v>
      </c>
      <c r="G125" s="27">
        <v>52.20488622769635</v>
      </c>
      <c r="H125" s="30">
        <v>0.0</v>
      </c>
      <c r="I125" s="2"/>
    </row>
    <row r="126" ht="15.75" customHeight="1">
      <c r="A126" s="2"/>
      <c r="B126" s="26">
        <v>120.0</v>
      </c>
      <c r="C126" s="27">
        <v>237.93885087692695</v>
      </c>
      <c r="D126" s="30">
        <v>0.0</v>
      </c>
      <c r="E126" s="2"/>
      <c r="F126" s="26">
        <v>320.0</v>
      </c>
      <c r="G126" s="27">
        <v>1925.3085239720644</v>
      </c>
      <c r="H126" s="30">
        <v>0.0</v>
      </c>
      <c r="I126" s="2"/>
    </row>
    <row r="127" ht="15.75" customHeight="1">
      <c r="A127" s="2"/>
      <c r="B127" s="26">
        <v>121.0</v>
      </c>
      <c r="C127" s="27">
        <v>2491.985438135573</v>
      </c>
      <c r="D127" s="30">
        <v>1.0</v>
      </c>
      <c r="E127" s="2"/>
      <c r="F127" s="26">
        <v>321.0</v>
      </c>
      <c r="G127" s="27">
        <v>634.032316178841</v>
      </c>
      <c r="H127" s="30">
        <v>0.0</v>
      </c>
      <c r="I127" s="2"/>
    </row>
    <row r="128" ht="15.75" customHeight="1">
      <c r="A128" s="2"/>
      <c r="B128" s="26">
        <v>122.0</v>
      </c>
      <c r="C128" s="27">
        <v>56.818925646737966</v>
      </c>
      <c r="D128" s="30">
        <v>0.0</v>
      </c>
      <c r="E128" s="2"/>
      <c r="F128" s="26">
        <v>322.0</v>
      </c>
      <c r="G128" s="27">
        <v>3825.493330373101</v>
      </c>
      <c r="H128" s="30">
        <v>1.0</v>
      </c>
      <c r="I128" s="2"/>
    </row>
    <row r="129" ht="15.75" customHeight="1">
      <c r="A129" s="2"/>
      <c r="B129" s="26">
        <v>123.0</v>
      </c>
      <c r="C129" s="27">
        <v>1876.7473393041253</v>
      </c>
      <c r="D129" s="30">
        <v>0.0</v>
      </c>
      <c r="E129" s="2"/>
      <c r="F129" s="26">
        <v>323.0</v>
      </c>
      <c r="G129" s="27">
        <v>334.78801206776836</v>
      </c>
      <c r="H129" s="30">
        <v>0.0</v>
      </c>
      <c r="I129" s="2"/>
    </row>
    <row r="130" ht="15.75" customHeight="1">
      <c r="A130" s="2"/>
      <c r="B130" s="26">
        <v>124.0</v>
      </c>
      <c r="C130" s="27">
        <v>-156.04925557341477</v>
      </c>
      <c r="D130" s="30">
        <v>0.0</v>
      </c>
      <c r="E130" s="2"/>
      <c r="F130" s="26">
        <v>324.0</v>
      </c>
      <c r="G130" s="27">
        <v>27.542433667483632</v>
      </c>
      <c r="H130" s="30">
        <v>0.0</v>
      </c>
      <c r="I130" s="2"/>
    </row>
    <row r="131" ht="15.75" customHeight="1">
      <c r="A131" s="2"/>
      <c r="B131" s="26">
        <v>125.0</v>
      </c>
      <c r="C131" s="27">
        <v>1788.1376190719957</v>
      </c>
      <c r="D131" s="30">
        <v>0.0</v>
      </c>
      <c r="E131" s="2"/>
      <c r="F131" s="26">
        <v>325.0</v>
      </c>
      <c r="G131" s="27">
        <v>-193.14937168617254</v>
      </c>
      <c r="H131" s="30">
        <v>0.0</v>
      </c>
      <c r="I131" s="2"/>
    </row>
    <row r="132" ht="15.75" customHeight="1">
      <c r="A132" s="2"/>
      <c r="B132" s="26">
        <v>126.0</v>
      </c>
      <c r="C132" s="27">
        <v>3616.1883045263385</v>
      </c>
      <c r="D132" s="30">
        <v>1.0</v>
      </c>
      <c r="E132" s="2"/>
      <c r="F132" s="26">
        <v>326.0</v>
      </c>
      <c r="G132" s="27">
        <v>792.5244491781359</v>
      </c>
      <c r="H132" s="30">
        <v>0.0</v>
      </c>
      <c r="I132" s="2"/>
    </row>
    <row r="133" ht="15.75" customHeight="1">
      <c r="A133" s="2"/>
      <c r="B133" s="26">
        <v>127.0</v>
      </c>
      <c r="C133" s="27">
        <v>1489.8295889294623</v>
      </c>
      <c r="D133" s="30">
        <v>0.0</v>
      </c>
      <c r="E133" s="2"/>
      <c r="F133" s="26">
        <v>327.0</v>
      </c>
      <c r="G133" s="27">
        <v>733.3189416059896</v>
      </c>
      <c r="H133" s="30">
        <v>0.0</v>
      </c>
      <c r="I133" s="2"/>
    </row>
    <row r="134" ht="15.75" customHeight="1">
      <c r="A134" s="2"/>
      <c r="B134" s="26">
        <v>128.0</v>
      </c>
      <c r="C134" s="27">
        <v>638.5832624967408</v>
      </c>
      <c r="D134" s="30">
        <v>0.0</v>
      </c>
      <c r="E134" s="2"/>
      <c r="F134" s="26">
        <v>328.0</v>
      </c>
      <c r="G134" s="27">
        <v>25.458851853599754</v>
      </c>
      <c r="H134" s="30">
        <v>0.0</v>
      </c>
      <c r="I134" s="2"/>
    </row>
    <row r="135" ht="15.75" customHeight="1">
      <c r="A135" s="2"/>
      <c r="B135" s="26">
        <v>129.0</v>
      </c>
      <c r="C135" s="27">
        <v>614.8897873722781</v>
      </c>
      <c r="D135" s="30">
        <v>0.0</v>
      </c>
      <c r="E135" s="2"/>
      <c r="F135" s="26">
        <v>329.0</v>
      </c>
      <c r="G135" s="27">
        <v>183.086256266573</v>
      </c>
      <c r="H135" s="30">
        <v>0.0</v>
      </c>
      <c r="I135" s="2"/>
    </row>
    <row r="136" ht="15.75" customHeight="1">
      <c r="A136" s="2"/>
      <c r="B136" s="26">
        <v>130.0</v>
      </c>
      <c r="C136" s="27">
        <v>2516.2418042837803</v>
      </c>
      <c r="D136" s="30">
        <v>1.0</v>
      </c>
      <c r="E136" s="2"/>
      <c r="F136" s="26">
        <v>330.0</v>
      </c>
      <c r="G136" s="27">
        <v>324.7504664373559</v>
      </c>
      <c r="H136" s="30">
        <v>0.0</v>
      </c>
      <c r="I136" s="2"/>
    </row>
    <row r="137" ht="15.75" customHeight="1">
      <c r="A137" s="2"/>
      <c r="B137" s="26">
        <v>131.0</v>
      </c>
      <c r="C137" s="27">
        <v>726.3470433311574</v>
      </c>
      <c r="D137" s="30">
        <v>1.0</v>
      </c>
      <c r="E137" s="2"/>
      <c r="F137" s="26">
        <v>331.0</v>
      </c>
      <c r="G137" s="27">
        <v>108.17416521950443</v>
      </c>
      <c r="H137" s="30">
        <v>0.0</v>
      </c>
      <c r="I137" s="2"/>
    </row>
    <row r="138" ht="15.75" customHeight="1">
      <c r="A138" s="2"/>
      <c r="B138" s="26">
        <v>132.0</v>
      </c>
      <c r="C138" s="27">
        <v>1114.2855914938878</v>
      </c>
      <c r="D138" s="30">
        <v>0.0</v>
      </c>
      <c r="E138" s="2"/>
      <c r="F138" s="26">
        <v>332.0</v>
      </c>
      <c r="G138" s="27">
        <v>-13.405607224498393</v>
      </c>
      <c r="H138" s="30">
        <v>0.0</v>
      </c>
      <c r="I138" s="2"/>
    </row>
    <row r="139" ht="15.75" customHeight="1">
      <c r="A139" s="2"/>
      <c r="B139" s="26">
        <v>133.0</v>
      </c>
      <c r="C139" s="27">
        <v>-111.17672341667816</v>
      </c>
      <c r="D139" s="30">
        <v>0.0</v>
      </c>
      <c r="E139" s="2"/>
      <c r="F139" s="26">
        <v>333.0</v>
      </c>
      <c r="G139" s="27">
        <v>576.9638425026119</v>
      </c>
      <c r="H139" s="30">
        <v>0.0</v>
      </c>
      <c r="I139" s="2"/>
    </row>
    <row r="140" ht="15.75" customHeight="1">
      <c r="A140" s="2"/>
      <c r="B140" s="26">
        <v>134.0</v>
      </c>
      <c r="C140" s="27">
        <v>-92.79206385416654</v>
      </c>
      <c r="D140" s="30">
        <v>0.0</v>
      </c>
      <c r="E140" s="2"/>
      <c r="F140" s="26">
        <v>334.0</v>
      </c>
      <c r="G140" s="27">
        <v>2586.1042237930856</v>
      </c>
      <c r="H140" s="30">
        <v>1.0</v>
      </c>
      <c r="I140" s="2"/>
    </row>
    <row r="141" ht="15.75" customHeight="1">
      <c r="A141" s="2"/>
      <c r="B141" s="26">
        <v>135.0</v>
      </c>
      <c r="C141" s="27">
        <v>419.4045507269277</v>
      </c>
      <c r="D141" s="30">
        <v>0.0</v>
      </c>
      <c r="E141" s="2"/>
      <c r="F141" s="26">
        <v>335.0</v>
      </c>
      <c r="G141" s="27">
        <v>146.46196074368095</v>
      </c>
      <c r="H141" s="30">
        <v>1.0</v>
      </c>
      <c r="I141" s="2"/>
    </row>
    <row r="142" ht="15.75" customHeight="1">
      <c r="A142" s="2"/>
      <c r="B142" s="26">
        <v>136.0</v>
      </c>
      <c r="C142" s="27">
        <v>2015.4963693506866</v>
      </c>
      <c r="D142" s="30">
        <v>1.0</v>
      </c>
      <c r="E142" s="2"/>
      <c r="F142" s="26">
        <v>336.0</v>
      </c>
      <c r="G142" s="27">
        <v>2990.4225024669495</v>
      </c>
      <c r="H142" s="30">
        <v>0.0</v>
      </c>
      <c r="I142" s="2"/>
    </row>
    <row r="143" ht="15.75" customHeight="1">
      <c r="A143" s="2"/>
      <c r="B143" s="26">
        <v>137.0</v>
      </c>
      <c r="C143" s="27">
        <v>1702.9463833763855</v>
      </c>
      <c r="D143" s="30">
        <v>1.0</v>
      </c>
      <c r="E143" s="2"/>
      <c r="F143" s="26">
        <v>337.0</v>
      </c>
      <c r="G143" s="27">
        <v>3229.5570188661736</v>
      </c>
      <c r="H143" s="30">
        <v>1.0</v>
      </c>
      <c r="I143" s="2"/>
    </row>
    <row r="144" ht="15.75" customHeight="1">
      <c r="A144" s="2"/>
      <c r="B144" s="26">
        <v>138.0</v>
      </c>
      <c r="C144" s="27">
        <v>607.7054680764272</v>
      </c>
      <c r="D144" s="30">
        <v>0.0</v>
      </c>
      <c r="E144" s="2"/>
      <c r="F144" s="26">
        <v>338.0</v>
      </c>
      <c r="G144" s="27">
        <v>326.28192532658136</v>
      </c>
      <c r="H144" s="30">
        <v>0.0</v>
      </c>
      <c r="I144" s="2"/>
    </row>
    <row r="145" ht="15.75" customHeight="1">
      <c r="A145" s="2"/>
      <c r="B145" s="26">
        <v>139.0</v>
      </c>
      <c r="C145" s="27">
        <v>779.7082736309159</v>
      </c>
      <c r="D145" s="30">
        <v>0.0</v>
      </c>
      <c r="E145" s="2"/>
      <c r="F145" s="26">
        <v>339.0</v>
      </c>
      <c r="G145" s="27">
        <v>3017.2878541925243</v>
      </c>
      <c r="H145" s="30">
        <v>1.0</v>
      </c>
      <c r="I145" s="2"/>
    </row>
    <row r="146" ht="15.75" customHeight="1">
      <c r="A146" s="2"/>
      <c r="B146" s="26">
        <v>140.0</v>
      </c>
      <c r="C146" s="27">
        <v>2353.1543037699917</v>
      </c>
      <c r="D146" s="30">
        <v>1.0</v>
      </c>
      <c r="E146" s="2"/>
      <c r="F146" s="26">
        <v>340.0</v>
      </c>
      <c r="G146" s="27">
        <v>804.6919427156424</v>
      </c>
      <c r="H146" s="30">
        <v>0.0</v>
      </c>
      <c r="I146" s="2"/>
    </row>
    <row r="147" ht="15.75" customHeight="1">
      <c r="A147" s="2"/>
      <c r="B147" s="26">
        <v>141.0</v>
      </c>
      <c r="C147" s="27">
        <v>1069.8117928944266</v>
      </c>
      <c r="D147" s="30">
        <v>1.0</v>
      </c>
      <c r="E147" s="2"/>
      <c r="F147" s="26">
        <v>341.0</v>
      </c>
      <c r="G147" s="27">
        <v>1366.6424449602132</v>
      </c>
      <c r="H147" s="30">
        <v>0.0</v>
      </c>
      <c r="I147" s="2"/>
    </row>
    <row r="148" ht="15.75" customHeight="1">
      <c r="A148" s="2"/>
      <c r="B148" s="26">
        <v>142.0</v>
      </c>
      <c r="C148" s="27">
        <v>1604.0661783512192</v>
      </c>
      <c r="D148" s="30">
        <v>0.0</v>
      </c>
      <c r="E148" s="2"/>
      <c r="F148" s="26">
        <v>342.0</v>
      </c>
      <c r="G148" s="27">
        <v>1755.2038431305418</v>
      </c>
      <c r="H148" s="30">
        <v>0.0</v>
      </c>
      <c r="I148" s="2"/>
    </row>
    <row r="149" ht="15.75" customHeight="1">
      <c r="A149" s="2"/>
      <c r="B149" s="26">
        <v>143.0</v>
      </c>
      <c r="C149" s="27">
        <v>975.8163864070593</v>
      </c>
      <c r="D149" s="30">
        <v>0.0</v>
      </c>
      <c r="E149" s="2"/>
      <c r="F149" s="26">
        <v>343.0</v>
      </c>
      <c r="G149" s="27">
        <v>1800.5302470622285</v>
      </c>
      <c r="H149" s="30">
        <v>0.0</v>
      </c>
      <c r="I149" s="2"/>
    </row>
    <row r="150" ht="15.75" customHeight="1">
      <c r="A150" s="2"/>
      <c r="B150" s="26">
        <v>144.0</v>
      </c>
      <c r="C150" s="27">
        <v>343.8763479253293</v>
      </c>
      <c r="D150" s="30">
        <v>0.0</v>
      </c>
      <c r="E150" s="2"/>
      <c r="F150" s="26">
        <v>344.0</v>
      </c>
      <c r="G150" s="27">
        <v>89.22680130591951</v>
      </c>
      <c r="H150" s="30">
        <v>0.0</v>
      </c>
      <c r="I150" s="2"/>
    </row>
    <row r="151" ht="15.75" customHeight="1">
      <c r="A151" s="2"/>
      <c r="B151" s="26">
        <v>145.0</v>
      </c>
      <c r="C151" s="27">
        <v>202.77361210573923</v>
      </c>
      <c r="D151" s="30">
        <v>0.0</v>
      </c>
      <c r="E151" s="2"/>
      <c r="F151" s="26">
        <v>345.0</v>
      </c>
      <c r="G151" s="27">
        <v>2480.8695397579077</v>
      </c>
      <c r="H151" s="30">
        <v>0.0</v>
      </c>
      <c r="I151" s="2"/>
    </row>
    <row r="152" ht="15.75" customHeight="1">
      <c r="A152" s="2"/>
      <c r="B152" s="26">
        <v>146.0</v>
      </c>
      <c r="C152" s="27">
        <v>1111.2654921928308</v>
      </c>
      <c r="D152" s="30">
        <v>0.0</v>
      </c>
      <c r="E152" s="2"/>
      <c r="F152" s="26">
        <v>346.0</v>
      </c>
      <c r="G152" s="27">
        <v>3388.658149688316</v>
      </c>
      <c r="H152" s="30">
        <v>1.0</v>
      </c>
      <c r="I152" s="2"/>
    </row>
    <row r="153" ht="15.75" customHeight="1">
      <c r="A153" s="2"/>
      <c r="B153" s="26">
        <v>147.0</v>
      </c>
      <c r="C153" s="27">
        <v>2457.3795890145393</v>
      </c>
      <c r="D153" s="30">
        <v>1.0</v>
      </c>
      <c r="E153" s="2"/>
      <c r="F153" s="26">
        <v>347.0</v>
      </c>
      <c r="G153" s="27">
        <v>1131.257103819501</v>
      </c>
      <c r="H153" s="30">
        <v>1.0</v>
      </c>
      <c r="I153" s="2"/>
    </row>
    <row r="154" ht="15.75" customHeight="1">
      <c r="A154" s="2"/>
      <c r="B154" s="26">
        <v>148.0</v>
      </c>
      <c r="C154" s="27">
        <v>3148.844648124791</v>
      </c>
      <c r="D154" s="30">
        <v>1.0</v>
      </c>
      <c r="E154" s="2"/>
      <c r="F154" s="26">
        <v>348.0</v>
      </c>
      <c r="G154" s="27">
        <v>916.5875706514828</v>
      </c>
      <c r="H154" s="30">
        <v>1.0</v>
      </c>
      <c r="I154" s="2"/>
    </row>
    <row r="155" ht="15.75" customHeight="1">
      <c r="A155" s="2"/>
      <c r="B155" s="26">
        <v>149.0</v>
      </c>
      <c r="C155" s="27">
        <v>697.2848069546717</v>
      </c>
      <c r="D155" s="30">
        <v>0.0</v>
      </c>
      <c r="E155" s="2"/>
      <c r="F155" s="26">
        <v>349.0</v>
      </c>
      <c r="G155" s="27">
        <v>3834.791188266975</v>
      </c>
      <c r="H155" s="30">
        <v>1.0</v>
      </c>
      <c r="I155" s="2"/>
    </row>
    <row r="156" ht="15.75" customHeight="1">
      <c r="A156" s="2"/>
      <c r="B156" s="26">
        <v>150.0</v>
      </c>
      <c r="C156" s="27">
        <v>2062.5629815347074</v>
      </c>
      <c r="D156" s="30">
        <v>0.0</v>
      </c>
      <c r="E156" s="2"/>
      <c r="F156" s="26">
        <v>350.0</v>
      </c>
      <c r="G156" s="27">
        <v>3089.1432833863605</v>
      </c>
      <c r="H156" s="30">
        <v>0.0</v>
      </c>
      <c r="I156" s="2"/>
    </row>
    <row r="157" ht="15.75" customHeight="1">
      <c r="A157" s="2"/>
      <c r="B157" s="26">
        <v>151.0</v>
      </c>
      <c r="C157" s="27">
        <v>1044.4205084608113</v>
      </c>
      <c r="D157" s="30">
        <v>0.0</v>
      </c>
      <c r="E157" s="2"/>
      <c r="F157" s="26">
        <v>351.0</v>
      </c>
      <c r="G157" s="27">
        <v>876.4287280982522</v>
      </c>
      <c r="H157" s="30">
        <v>1.0</v>
      </c>
      <c r="I157" s="2"/>
    </row>
    <row r="158" ht="15.75" customHeight="1">
      <c r="A158" s="2"/>
      <c r="B158" s="26">
        <v>152.0</v>
      </c>
      <c r="C158" s="27">
        <v>880.3845090317419</v>
      </c>
      <c r="D158" s="30">
        <v>0.0</v>
      </c>
      <c r="E158" s="2"/>
      <c r="F158" s="26">
        <v>352.0</v>
      </c>
      <c r="G158" s="27">
        <v>642.3890914939336</v>
      </c>
      <c r="H158" s="30">
        <v>0.0</v>
      </c>
      <c r="I158" s="2"/>
    </row>
    <row r="159" ht="15.75" customHeight="1">
      <c r="A159" s="2"/>
      <c r="B159" s="26">
        <v>153.0</v>
      </c>
      <c r="C159" s="27">
        <v>419.3746315416109</v>
      </c>
      <c r="D159" s="30">
        <v>0.0</v>
      </c>
      <c r="E159" s="2"/>
      <c r="F159" s="26">
        <v>353.0</v>
      </c>
      <c r="G159" s="27">
        <v>707.3636659514318</v>
      </c>
      <c r="H159" s="30">
        <v>0.0</v>
      </c>
      <c r="I159" s="2"/>
    </row>
    <row r="160" ht="15.75" customHeight="1">
      <c r="A160" s="2"/>
      <c r="B160" s="26">
        <v>154.0</v>
      </c>
      <c r="C160" s="27">
        <v>3172.6135729507832</v>
      </c>
      <c r="D160" s="30">
        <v>0.0</v>
      </c>
      <c r="E160" s="2"/>
      <c r="F160" s="26">
        <v>354.0</v>
      </c>
      <c r="G160" s="27">
        <v>22.176601120675684</v>
      </c>
      <c r="H160" s="30">
        <v>0.0</v>
      </c>
      <c r="I160" s="2"/>
    </row>
    <row r="161" ht="15.75" customHeight="1">
      <c r="A161" s="2"/>
      <c r="B161" s="26">
        <v>155.0</v>
      </c>
      <c r="C161" s="27">
        <v>1212.4313871961026</v>
      </c>
      <c r="D161" s="30">
        <v>0.0</v>
      </c>
      <c r="E161" s="2"/>
      <c r="F161" s="26">
        <v>355.0</v>
      </c>
      <c r="G161" s="27">
        <v>519.6895762155041</v>
      </c>
      <c r="H161" s="30">
        <v>0.0</v>
      </c>
      <c r="I161" s="2"/>
    </row>
    <row r="162" ht="15.75" customHeight="1">
      <c r="A162" s="2"/>
      <c r="B162" s="26">
        <v>156.0</v>
      </c>
      <c r="C162" s="27">
        <v>3927.0465540353316</v>
      </c>
      <c r="D162" s="30">
        <v>1.0</v>
      </c>
      <c r="E162" s="2"/>
      <c r="F162" s="26">
        <v>356.0</v>
      </c>
      <c r="G162" s="27">
        <v>1010.8847049665237</v>
      </c>
      <c r="H162" s="30">
        <v>0.0</v>
      </c>
      <c r="I162" s="2"/>
    </row>
    <row r="163" ht="15.75" customHeight="1">
      <c r="A163" s="2"/>
      <c r="B163" s="26">
        <v>157.0</v>
      </c>
      <c r="C163" s="27">
        <v>157.06475207935117</v>
      </c>
      <c r="D163" s="30">
        <v>0.0</v>
      </c>
      <c r="E163" s="2"/>
      <c r="F163" s="26">
        <v>357.0</v>
      </c>
      <c r="G163" s="27">
        <v>-94.67275389142665</v>
      </c>
      <c r="H163" s="30">
        <v>0.0</v>
      </c>
      <c r="I163" s="2"/>
    </row>
    <row r="164" ht="15.75" customHeight="1">
      <c r="A164" s="2"/>
      <c r="B164" s="26">
        <v>158.0</v>
      </c>
      <c r="C164" s="27">
        <v>606.5429309054261</v>
      </c>
      <c r="D164" s="30">
        <v>1.0</v>
      </c>
      <c r="E164" s="2"/>
      <c r="F164" s="26">
        <v>358.0</v>
      </c>
      <c r="G164" s="27">
        <v>4410.333917754194</v>
      </c>
      <c r="H164" s="30">
        <v>1.0</v>
      </c>
      <c r="I164" s="2"/>
    </row>
    <row r="165" ht="15.75" customHeight="1">
      <c r="A165" s="2"/>
      <c r="B165" s="26">
        <v>159.0</v>
      </c>
      <c r="C165" s="27">
        <v>3915.400746672445</v>
      </c>
      <c r="D165" s="30">
        <v>0.0</v>
      </c>
      <c r="E165" s="2"/>
      <c r="F165" s="26">
        <v>359.0</v>
      </c>
      <c r="G165" s="27">
        <v>2347.7506201501983</v>
      </c>
      <c r="H165" s="30">
        <v>0.0</v>
      </c>
      <c r="I165" s="2"/>
    </row>
    <row r="166" ht="15.75" customHeight="1">
      <c r="A166" s="2"/>
      <c r="B166" s="26">
        <v>160.0</v>
      </c>
      <c r="C166" s="27">
        <v>814.7357553412985</v>
      </c>
      <c r="D166" s="30">
        <v>0.0</v>
      </c>
      <c r="E166" s="2"/>
      <c r="F166" s="26">
        <v>360.0</v>
      </c>
      <c r="G166" s="27">
        <v>-43.99469594578633</v>
      </c>
      <c r="H166" s="30">
        <v>0.0</v>
      </c>
      <c r="I166" s="2"/>
    </row>
    <row r="167" ht="15.75" customHeight="1">
      <c r="A167" s="2"/>
      <c r="B167" s="26">
        <v>161.0</v>
      </c>
      <c r="C167" s="27">
        <v>498.6385056085889</v>
      </c>
      <c r="D167" s="30">
        <v>0.0</v>
      </c>
      <c r="E167" s="2"/>
      <c r="F167" s="26">
        <v>361.0</v>
      </c>
      <c r="G167" s="27">
        <v>1007.2263761689879</v>
      </c>
      <c r="H167" s="30">
        <v>0.0</v>
      </c>
      <c r="I167" s="2"/>
    </row>
    <row r="168" ht="15.75" customHeight="1">
      <c r="A168" s="2"/>
      <c r="B168" s="26">
        <v>162.0</v>
      </c>
      <c r="C168" s="27">
        <v>2877.0266168116223</v>
      </c>
      <c r="D168" s="30">
        <v>1.0</v>
      </c>
      <c r="E168" s="2"/>
      <c r="F168" s="26">
        <v>362.0</v>
      </c>
      <c r="G168" s="27">
        <v>1611.1794096893027</v>
      </c>
      <c r="H168" s="30">
        <v>0.0</v>
      </c>
      <c r="I168" s="2"/>
    </row>
    <row r="169" ht="15.75" customHeight="1">
      <c r="A169" s="2"/>
      <c r="B169" s="26">
        <v>163.0</v>
      </c>
      <c r="C169" s="27">
        <v>52.68758494100112</v>
      </c>
      <c r="D169" s="30">
        <v>0.0</v>
      </c>
      <c r="E169" s="2"/>
      <c r="F169" s="26">
        <v>363.0</v>
      </c>
      <c r="G169" s="27">
        <v>409.2436077804104</v>
      </c>
      <c r="H169" s="30">
        <v>0.0</v>
      </c>
      <c r="I169" s="2"/>
    </row>
    <row r="170" ht="15.75" customHeight="1">
      <c r="A170" s="2"/>
      <c r="B170" s="26">
        <v>164.0</v>
      </c>
      <c r="C170" s="27">
        <v>-199.2422213153003</v>
      </c>
      <c r="D170" s="30">
        <v>0.0</v>
      </c>
      <c r="E170" s="2"/>
      <c r="F170" s="26">
        <v>364.0</v>
      </c>
      <c r="G170" s="27">
        <v>1016.5165070757286</v>
      </c>
      <c r="H170" s="30">
        <v>1.0</v>
      </c>
      <c r="I170" s="2"/>
    </row>
    <row r="171" ht="15.75" customHeight="1">
      <c r="A171" s="2"/>
      <c r="B171" s="26">
        <v>165.0</v>
      </c>
      <c r="C171" s="27">
        <v>623.9569672991502</v>
      </c>
      <c r="D171" s="30">
        <v>0.0</v>
      </c>
      <c r="E171" s="2"/>
      <c r="F171" s="26">
        <v>365.0</v>
      </c>
      <c r="G171" s="27">
        <v>-67.24711876823301</v>
      </c>
      <c r="H171" s="30">
        <v>0.0</v>
      </c>
      <c r="I171" s="2"/>
    </row>
    <row r="172" ht="15.75" customHeight="1">
      <c r="A172" s="2"/>
      <c r="B172" s="26">
        <v>166.0</v>
      </c>
      <c r="C172" s="27">
        <v>634.2895197736372</v>
      </c>
      <c r="D172" s="30">
        <v>0.0</v>
      </c>
      <c r="E172" s="2"/>
      <c r="F172" s="26">
        <v>366.0</v>
      </c>
      <c r="G172" s="27">
        <v>1255.43593079576</v>
      </c>
      <c r="H172" s="30">
        <v>0.0</v>
      </c>
      <c r="I172" s="2"/>
    </row>
    <row r="173" ht="15.75" customHeight="1">
      <c r="A173" s="2"/>
      <c r="B173" s="26">
        <v>167.0</v>
      </c>
      <c r="C173" s="27">
        <v>549.6084321057497</v>
      </c>
      <c r="D173" s="30">
        <v>1.0</v>
      </c>
      <c r="E173" s="2"/>
      <c r="F173" s="26">
        <v>367.0</v>
      </c>
      <c r="G173" s="27">
        <v>1153.9223321603943</v>
      </c>
      <c r="H173" s="30">
        <v>1.0</v>
      </c>
      <c r="I173" s="2"/>
    </row>
    <row r="174" ht="15.75" customHeight="1">
      <c r="A174" s="2"/>
      <c r="B174" s="26">
        <v>168.0</v>
      </c>
      <c r="C174" s="27">
        <v>717.2171950989953</v>
      </c>
      <c r="D174" s="30">
        <v>0.0</v>
      </c>
      <c r="E174" s="2"/>
      <c r="F174" s="26">
        <v>368.0</v>
      </c>
      <c r="G174" s="27">
        <v>-28.159020164579786</v>
      </c>
      <c r="H174" s="30">
        <v>0.0</v>
      </c>
      <c r="I174" s="2"/>
    </row>
    <row r="175" ht="15.75" customHeight="1">
      <c r="A175" s="2"/>
      <c r="B175" s="26">
        <v>169.0</v>
      </c>
      <c r="C175" s="27">
        <v>1153.6754588381054</v>
      </c>
      <c r="D175" s="30">
        <v>0.0</v>
      </c>
      <c r="E175" s="2"/>
      <c r="F175" s="26">
        <v>369.0</v>
      </c>
      <c r="G175" s="27">
        <v>1442.7645557787523</v>
      </c>
      <c r="H175" s="30">
        <v>0.0</v>
      </c>
      <c r="I175" s="2"/>
    </row>
    <row r="176" ht="15.75" customHeight="1">
      <c r="A176" s="2"/>
      <c r="B176" s="26">
        <v>170.0</v>
      </c>
      <c r="C176" s="27">
        <v>364.07022939993414</v>
      </c>
      <c r="D176" s="30">
        <v>0.0</v>
      </c>
      <c r="E176" s="2"/>
      <c r="F176" s="26">
        <v>370.0</v>
      </c>
      <c r="G176" s="27">
        <v>2322.3128523619257</v>
      </c>
      <c r="H176" s="30">
        <v>1.0</v>
      </c>
      <c r="I176" s="2"/>
    </row>
    <row r="177" ht="15.75" customHeight="1">
      <c r="A177" s="2"/>
      <c r="B177" s="26">
        <v>171.0</v>
      </c>
      <c r="C177" s="27">
        <v>2091.9260491147083</v>
      </c>
      <c r="D177" s="30">
        <v>0.0</v>
      </c>
      <c r="E177" s="2"/>
      <c r="F177" s="26">
        <v>371.0</v>
      </c>
      <c r="G177" s="27">
        <v>37.892456896731005</v>
      </c>
      <c r="H177" s="30">
        <v>1.0</v>
      </c>
      <c r="I177" s="2"/>
    </row>
    <row r="178" ht="15.75" customHeight="1">
      <c r="A178" s="2"/>
      <c r="B178" s="26">
        <v>172.0</v>
      </c>
      <c r="C178" s="27">
        <v>4270.500019450261</v>
      </c>
      <c r="D178" s="30">
        <v>1.0</v>
      </c>
      <c r="E178" s="2"/>
      <c r="F178" s="26">
        <v>372.0</v>
      </c>
      <c r="G178" s="27">
        <v>1111.2926414164888</v>
      </c>
      <c r="H178" s="30">
        <v>1.0</v>
      </c>
      <c r="I178" s="2"/>
    </row>
    <row r="179" ht="15.75" customHeight="1">
      <c r="A179" s="2"/>
      <c r="B179" s="26">
        <v>173.0</v>
      </c>
      <c r="C179" s="27">
        <v>588.2248438946832</v>
      </c>
      <c r="D179" s="30">
        <v>0.0</v>
      </c>
      <c r="E179" s="2"/>
      <c r="F179" s="26">
        <v>373.0</v>
      </c>
      <c r="G179" s="27">
        <v>2728.67793543281</v>
      </c>
      <c r="H179" s="30">
        <v>1.0</v>
      </c>
      <c r="I179" s="2"/>
    </row>
    <row r="180" ht="15.75" customHeight="1">
      <c r="A180" s="2"/>
      <c r="B180" s="26">
        <v>174.0</v>
      </c>
      <c r="C180" s="27">
        <v>-108.94673846289248</v>
      </c>
      <c r="D180" s="30">
        <v>0.0</v>
      </c>
      <c r="E180" s="2"/>
      <c r="F180" s="26">
        <v>374.0</v>
      </c>
      <c r="G180" s="27">
        <v>258.2880058723929</v>
      </c>
      <c r="H180" s="30">
        <v>0.0</v>
      </c>
      <c r="I180" s="2"/>
    </row>
    <row r="181" ht="15.75" customHeight="1">
      <c r="A181" s="2"/>
      <c r="B181" s="26">
        <v>175.0</v>
      </c>
      <c r="C181" s="27">
        <v>201.43940860089913</v>
      </c>
      <c r="D181" s="30">
        <v>0.0</v>
      </c>
      <c r="E181" s="2"/>
      <c r="F181" s="26">
        <v>375.0</v>
      </c>
      <c r="G181" s="27">
        <v>1053.1888099888681</v>
      </c>
      <c r="H181" s="30">
        <v>0.0</v>
      </c>
      <c r="I181" s="2"/>
    </row>
    <row r="182" ht="15.75" customHeight="1">
      <c r="A182" s="2"/>
      <c r="B182" s="26">
        <v>176.0</v>
      </c>
      <c r="C182" s="27">
        <v>2554.2824028437904</v>
      </c>
      <c r="D182" s="30">
        <v>0.0</v>
      </c>
      <c r="E182" s="2"/>
      <c r="F182" s="26">
        <v>376.0</v>
      </c>
      <c r="G182" s="27">
        <v>1100.22874488155</v>
      </c>
      <c r="H182" s="30">
        <v>0.0</v>
      </c>
      <c r="I182" s="2"/>
    </row>
    <row r="183" ht="15.75" customHeight="1">
      <c r="A183" s="2"/>
      <c r="B183" s="26">
        <v>177.0</v>
      </c>
      <c r="C183" s="27">
        <v>678.0028080822672</v>
      </c>
      <c r="D183" s="30">
        <v>0.0</v>
      </c>
      <c r="E183" s="2"/>
      <c r="F183" s="26">
        <v>377.0</v>
      </c>
      <c r="G183" s="27">
        <v>168.6129092030364</v>
      </c>
      <c r="H183" s="30">
        <v>0.0</v>
      </c>
      <c r="I183" s="2"/>
    </row>
    <row r="184" ht="15.75" customHeight="1">
      <c r="A184" s="2"/>
      <c r="B184" s="26">
        <v>178.0</v>
      </c>
      <c r="C184" s="27">
        <v>1869.7397277824375</v>
      </c>
      <c r="D184" s="30">
        <v>0.0</v>
      </c>
      <c r="E184" s="2"/>
      <c r="F184" s="26">
        <v>378.0</v>
      </c>
      <c r="G184" s="27">
        <v>1736.1326693866267</v>
      </c>
      <c r="H184" s="30">
        <v>0.0</v>
      </c>
      <c r="I184" s="2"/>
    </row>
    <row r="185" ht="15.75" customHeight="1">
      <c r="A185" s="2"/>
      <c r="B185" s="26">
        <v>179.0</v>
      </c>
      <c r="C185" s="27">
        <v>1570.2363164526469</v>
      </c>
      <c r="D185" s="30">
        <v>1.0</v>
      </c>
      <c r="E185" s="2"/>
      <c r="F185" s="26">
        <v>379.0</v>
      </c>
      <c r="G185" s="27">
        <v>29.891486166650715</v>
      </c>
      <c r="H185" s="30">
        <v>0.0</v>
      </c>
      <c r="I185" s="2"/>
    </row>
    <row r="186" ht="15.75" customHeight="1">
      <c r="A186" s="2"/>
      <c r="B186" s="26">
        <v>180.0</v>
      </c>
      <c r="C186" s="27">
        <v>2059.5503190660875</v>
      </c>
      <c r="D186" s="30">
        <v>1.0</v>
      </c>
      <c r="E186" s="2"/>
      <c r="F186" s="26">
        <v>380.0</v>
      </c>
      <c r="G186" s="27">
        <v>2901.693368546151</v>
      </c>
      <c r="H186" s="30">
        <v>1.0</v>
      </c>
      <c r="I186" s="2"/>
    </row>
    <row r="187" ht="15.75" customHeight="1">
      <c r="A187" s="2"/>
      <c r="B187" s="26">
        <v>181.0</v>
      </c>
      <c r="C187" s="27">
        <v>2028.0778318001346</v>
      </c>
      <c r="D187" s="30">
        <v>0.0</v>
      </c>
      <c r="E187" s="2"/>
      <c r="F187" s="26">
        <v>381.0</v>
      </c>
      <c r="G187" s="27">
        <v>2936.740307524012</v>
      </c>
      <c r="H187" s="30">
        <v>1.0</v>
      </c>
      <c r="I187" s="2"/>
    </row>
    <row r="188" ht="15.75" customHeight="1">
      <c r="A188" s="2"/>
      <c r="B188" s="26">
        <v>182.0</v>
      </c>
      <c r="C188" s="27">
        <v>840.2963479099767</v>
      </c>
      <c r="D188" s="30">
        <v>0.0</v>
      </c>
      <c r="E188" s="2"/>
      <c r="F188" s="26">
        <v>382.0</v>
      </c>
      <c r="G188" s="27">
        <v>977.1824875679957</v>
      </c>
      <c r="H188" s="30">
        <v>0.0</v>
      </c>
      <c r="I188" s="2"/>
    </row>
    <row r="189" ht="15.75" customHeight="1">
      <c r="A189" s="2"/>
      <c r="B189" s="26">
        <v>183.0</v>
      </c>
      <c r="C189" s="27">
        <v>200.62069627927957</v>
      </c>
      <c r="D189" s="30">
        <v>0.0</v>
      </c>
      <c r="E189" s="2"/>
      <c r="F189" s="26">
        <v>383.0</v>
      </c>
      <c r="G189" s="27">
        <v>515.4889022451341</v>
      </c>
      <c r="H189" s="30">
        <v>0.0</v>
      </c>
      <c r="I189" s="2"/>
    </row>
    <row r="190" ht="15.75" customHeight="1">
      <c r="A190" s="2"/>
      <c r="B190" s="26">
        <v>184.0</v>
      </c>
      <c r="C190" s="27">
        <v>2104.958425642404</v>
      </c>
      <c r="D190" s="30">
        <v>0.0</v>
      </c>
      <c r="E190" s="2"/>
      <c r="F190" s="26">
        <v>384.0</v>
      </c>
      <c r="G190" s="27">
        <v>256.12781907986334</v>
      </c>
      <c r="H190" s="30">
        <v>0.0</v>
      </c>
      <c r="I190" s="2"/>
    </row>
    <row r="191" ht="15.75" customHeight="1">
      <c r="A191" s="2"/>
      <c r="B191" s="26">
        <v>185.0</v>
      </c>
      <c r="C191" s="27">
        <v>822.2185425065985</v>
      </c>
      <c r="D191" s="30">
        <v>0.0</v>
      </c>
      <c r="E191" s="2"/>
      <c r="F191" s="26">
        <v>385.0</v>
      </c>
      <c r="G191" s="27">
        <v>-266.19929347888086</v>
      </c>
      <c r="H191" s="30">
        <v>0.0</v>
      </c>
      <c r="I191" s="2"/>
    </row>
    <row r="192" ht="15.75" customHeight="1">
      <c r="A192" s="2"/>
      <c r="B192" s="26">
        <v>186.0</v>
      </c>
      <c r="C192" s="27">
        <v>973.3521247976579</v>
      </c>
      <c r="D192" s="30">
        <v>0.0</v>
      </c>
      <c r="E192" s="2"/>
      <c r="F192" s="26">
        <v>386.0</v>
      </c>
      <c r="G192" s="27">
        <v>1546.119917690826</v>
      </c>
      <c r="H192" s="30">
        <v>0.0</v>
      </c>
      <c r="I192" s="2"/>
    </row>
    <row r="193" ht="15.75" customHeight="1">
      <c r="A193" s="2"/>
      <c r="B193" s="26">
        <v>187.0</v>
      </c>
      <c r="C193" s="27">
        <v>2975.338701322131</v>
      </c>
      <c r="D193" s="30">
        <v>1.0</v>
      </c>
      <c r="E193" s="2"/>
      <c r="F193" s="26">
        <v>387.0</v>
      </c>
      <c r="G193" s="27">
        <v>2192.942125652138</v>
      </c>
      <c r="H193" s="30">
        <v>0.0</v>
      </c>
      <c r="I193" s="2"/>
    </row>
    <row r="194" ht="15.75" customHeight="1">
      <c r="A194" s="2"/>
      <c r="B194" s="26">
        <v>188.0</v>
      </c>
      <c r="C194" s="27">
        <v>237.37106548782398</v>
      </c>
      <c r="D194" s="30">
        <v>0.0</v>
      </c>
      <c r="E194" s="2"/>
      <c r="F194" s="26">
        <v>388.0</v>
      </c>
      <c r="G194" s="27">
        <v>-19.87278407567996</v>
      </c>
      <c r="H194" s="30">
        <v>0.0</v>
      </c>
      <c r="I194" s="2"/>
    </row>
    <row r="195" ht="15.75" customHeight="1">
      <c r="A195" s="2"/>
      <c r="B195" s="26">
        <v>189.0</v>
      </c>
      <c r="C195" s="27">
        <v>1642.2621780882064</v>
      </c>
      <c r="D195" s="30">
        <v>1.0</v>
      </c>
      <c r="E195" s="2"/>
      <c r="F195" s="26">
        <v>389.0</v>
      </c>
      <c r="G195" s="27">
        <v>1983.393089723366</v>
      </c>
      <c r="H195" s="30">
        <v>0.0</v>
      </c>
      <c r="I195" s="2"/>
    </row>
    <row r="196" ht="15.75" customHeight="1">
      <c r="A196" s="2"/>
      <c r="B196" s="26">
        <v>190.0</v>
      </c>
      <c r="C196" s="27">
        <v>886.3599499192449</v>
      </c>
      <c r="D196" s="30">
        <v>0.0</v>
      </c>
      <c r="E196" s="2"/>
      <c r="F196" s="26">
        <v>390.0</v>
      </c>
      <c r="G196" s="27">
        <v>596.9300285883531</v>
      </c>
      <c r="H196" s="30">
        <v>0.0</v>
      </c>
      <c r="I196" s="2"/>
    </row>
    <row r="197" ht="15.75" customHeight="1">
      <c r="A197" s="2"/>
      <c r="B197" s="26">
        <v>191.0</v>
      </c>
      <c r="C197" s="27">
        <v>-236.62145822564045</v>
      </c>
      <c r="D197" s="30">
        <v>0.0</v>
      </c>
      <c r="E197" s="2"/>
      <c r="F197" s="26">
        <v>391.0</v>
      </c>
      <c r="G197" s="27">
        <v>245.47535992060182</v>
      </c>
      <c r="H197" s="30">
        <v>0.0</v>
      </c>
      <c r="I197" s="2"/>
    </row>
    <row r="198" ht="15.75" customHeight="1">
      <c r="A198" s="2"/>
      <c r="B198" s="26">
        <v>192.0</v>
      </c>
      <c r="C198" s="27">
        <v>45.670112732994575</v>
      </c>
      <c r="D198" s="30">
        <v>0.0</v>
      </c>
      <c r="E198" s="2"/>
      <c r="F198" s="26">
        <v>392.0</v>
      </c>
      <c r="G198" s="27">
        <v>1718.906069412135</v>
      </c>
      <c r="H198" s="30">
        <v>0.0</v>
      </c>
      <c r="I198" s="2"/>
    </row>
    <row r="199" ht="15.75" customHeight="1">
      <c r="A199" s="2"/>
      <c r="B199" s="26">
        <v>193.0</v>
      </c>
      <c r="C199" s="27">
        <v>961.9856933002906</v>
      </c>
      <c r="D199" s="30">
        <v>0.0</v>
      </c>
      <c r="E199" s="2"/>
      <c r="F199" s="26">
        <v>393.0</v>
      </c>
      <c r="G199" s="27">
        <v>3209.317924002139</v>
      </c>
      <c r="H199" s="30">
        <v>1.0</v>
      </c>
      <c r="I199" s="2"/>
    </row>
    <row r="200" ht="15.75" customHeight="1">
      <c r="A200" s="2"/>
      <c r="B200" s="26">
        <v>194.0</v>
      </c>
      <c r="C200" s="27">
        <v>1502.9301806437165</v>
      </c>
      <c r="D200" s="30">
        <v>1.0</v>
      </c>
      <c r="E200" s="2"/>
      <c r="F200" s="26">
        <v>394.0</v>
      </c>
      <c r="G200" s="27">
        <v>13.055409320403399</v>
      </c>
      <c r="H200" s="30">
        <v>0.0</v>
      </c>
      <c r="I200" s="2"/>
    </row>
    <row r="201" ht="15.75" customHeight="1">
      <c r="A201" s="2"/>
      <c r="B201" s="26">
        <v>195.0</v>
      </c>
      <c r="C201" s="27">
        <v>281.20984167854397</v>
      </c>
      <c r="D201" s="30">
        <v>0.0</v>
      </c>
      <c r="E201" s="2"/>
      <c r="F201" s="26">
        <v>395.0</v>
      </c>
      <c r="G201" s="27">
        <v>41.90015090966022</v>
      </c>
      <c r="H201" s="30">
        <v>0.0</v>
      </c>
      <c r="I201" s="2"/>
    </row>
    <row r="202" ht="15.75" customHeight="1">
      <c r="A202" s="2"/>
      <c r="B202" s="26">
        <v>196.0</v>
      </c>
      <c r="C202" s="27">
        <v>665.9756651919706</v>
      </c>
      <c r="D202" s="30">
        <v>0.0</v>
      </c>
      <c r="E202" s="2"/>
      <c r="F202" s="26">
        <v>396.0</v>
      </c>
      <c r="G202" s="27">
        <v>224.97824865548688</v>
      </c>
      <c r="H202" s="30">
        <v>0.0</v>
      </c>
      <c r="I202" s="2"/>
    </row>
    <row r="203" ht="15.75" customHeight="1">
      <c r="A203" s="2"/>
      <c r="B203" s="26">
        <v>197.0</v>
      </c>
      <c r="C203" s="27">
        <v>860.7230890633002</v>
      </c>
      <c r="D203" s="30">
        <v>0.0</v>
      </c>
      <c r="E203" s="2"/>
      <c r="F203" s="26">
        <v>397.0</v>
      </c>
      <c r="G203" s="27">
        <v>1088.642189154677</v>
      </c>
      <c r="H203" s="30">
        <v>0.0</v>
      </c>
      <c r="I203" s="2"/>
    </row>
    <row r="204" ht="15.75" customHeight="1">
      <c r="A204" s="2"/>
      <c r="B204" s="26">
        <v>198.0</v>
      </c>
      <c r="C204" s="27">
        <v>1380.8400499768904</v>
      </c>
      <c r="D204" s="30">
        <v>0.0</v>
      </c>
      <c r="E204" s="2"/>
      <c r="F204" s="26">
        <v>398.0</v>
      </c>
      <c r="G204" s="27">
        <v>886.5531018629217</v>
      </c>
      <c r="H204" s="30">
        <v>0.0</v>
      </c>
      <c r="I204" s="2"/>
    </row>
    <row r="205" ht="15.75" customHeight="1">
      <c r="A205" s="2"/>
      <c r="B205" s="26">
        <v>199.0</v>
      </c>
      <c r="C205" s="27">
        <v>457.662211576194</v>
      </c>
      <c r="D205" s="30">
        <v>0.0</v>
      </c>
      <c r="E205" s="2"/>
      <c r="F205" s="26">
        <v>399.0</v>
      </c>
      <c r="G205" s="27">
        <v>92.17020584072372</v>
      </c>
      <c r="H205" s="30">
        <v>0.0</v>
      </c>
      <c r="I205" s="2"/>
    </row>
    <row r="206" ht="15.75" customHeight="1">
      <c r="A206" s="2"/>
      <c r="B206" s="64">
        <v>200.0</v>
      </c>
      <c r="C206" s="65">
        <v>318.8929989264356</v>
      </c>
      <c r="D206" s="66">
        <v>0.0</v>
      </c>
      <c r="E206" s="2"/>
      <c r="F206" s="64">
        <v>400.0</v>
      </c>
      <c r="G206" s="65">
        <v>70.24199700500105</v>
      </c>
      <c r="H206" s="66">
        <v>0.0</v>
      </c>
      <c r="I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</row>
    <row r="208" ht="15.75" customHeight="1">
      <c r="B208" s="1"/>
      <c r="C208" s="1"/>
      <c r="D208" s="1"/>
      <c r="F208" s="1"/>
      <c r="G208" s="1"/>
      <c r="H208" s="1"/>
    </row>
    <row r="209" ht="15.75" customHeight="1">
      <c r="B209" s="1"/>
      <c r="C209" s="1"/>
      <c r="D209" s="1"/>
      <c r="F209" s="1"/>
      <c r="G209" s="1"/>
      <c r="H209" s="1"/>
    </row>
    <row r="210" ht="15.75" customHeight="1">
      <c r="B210" s="1"/>
      <c r="C210" s="1"/>
      <c r="D210" s="1"/>
      <c r="F210" s="1"/>
      <c r="G210" s="1"/>
      <c r="H210" s="1"/>
    </row>
    <row r="211" ht="15.75" customHeight="1">
      <c r="B211" s="1"/>
      <c r="C211" s="1"/>
      <c r="D211" s="1"/>
      <c r="F211" s="1"/>
      <c r="G211" s="1"/>
      <c r="H211" s="1"/>
    </row>
    <row r="212" ht="15.75" customHeight="1">
      <c r="B212" s="1"/>
      <c r="C212" s="1"/>
      <c r="D212" s="1"/>
      <c r="F212" s="1"/>
      <c r="G212" s="1"/>
      <c r="H212" s="1"/>
    </row>
    <row r="213" ht="15.75" customHeight="1">
      <c r="B213" s="1"/>
      <c r="C213" s="1"/>
      <c r="D213" s="1"/>
      <c r="F213" s="1"/>
      <c r="G213" s="1"/>
      <c r="H213" s="1"/>
    </row>
    <row r="214" ht="15.75" customHeight="1">
      <c r="B214" s="1"/>
      <c r="C214" s="1"/>
      <c r="D214" s="1"/>
      <c r="F214" s="1"/>
      <c r="G214" s="1"/>
      <c r="H214" s="1"/>
    </row>
    <row r="215" ht="15.75" customHeight="1">
      <c r="B215" s="1"/>
      <c r="C215" s="1"/>
      <c r="D215" s="1"/>
      <c r="F215" s="1"/>
      <c r="G215" s="1"/>
      <c r="H215" s="1"/>
    </row>
    <row r="216" ht="15.75" customHeight="1">
      <c r="B216" s="1"/>
      <c r="C216" s="1"/>
      <c r="D216" s="1"/>
      <c r="F216" s="1"/>
      <c r="G216" s="1"/>
      <c r="H216" s="1"/>
    </row>
    <row r="217" ht="15.75" customHeight="1">
      <c r="B217" s="1"/>
      <c r="C217" s="1"/>
      <c r="D217" s="1"/>
      <c r="F217" s="1"/>
      <c r="G217" s="1"/>
      <c r="H217" s="1"/>
    </row>
    <row r="218" ht="15.75" customHeight="1">
      <c r="B218" s="1"/>
      <c r="C218" s="1"/>
      <c r="D218" s="1"/>
      <c r="F218" s="1"/>
      <c r="G218" s="1"/>
      <c r="H218" s="1"/>
    </row>
    <row r="219" ht="15.75" customHeight="1">
      <c r="B219" s="1"/>
      <c r="C219" s="1"/>
      <c r="D219" s="1"/>
      <c r="F219" s="1"/>
      <c r="G219" s="1"/>
      <c r="H219" s="1"/>
    </row>
    <row r="220" ht="15.75" customHeight="1">
      <c r="B220" s="1"/>
      <c r="C220" s="1"/>
      <c r="D220" s="1"/>
      <c r="F220" s="1"/>
      <c r="G220" s="1"/>
      <c r="H220" s="1"/>
    </row>
    <row r="221" ht="15.75" customHeight="1">
      <c r="B221" s="1"/>
      <c r="C221" s="1"/>
      <c r="D221" s="1"/>
      <c r="F221" s="1"/>
      <c r="G221" s="1"/>
      <c r="H221" s="1"/>
    </row>
    <row r="222" ht="15.75" customHeight="1">
      <c r="B222" s="1"/>
      <c r="C222" s="1"/>
      <c r="D222" s="1"/>
      <c r="F222" s="1"/>
      <c r="G222" s="1"/>
      <c r="H222" s="1"/>
    </row>
    <row r="223" ht="15.75" customHeight="1">
      <c r="B223" s="1"/>
      <c r="C223" s="1"/>
      <c r="D223" s="1"/>
      <c r="F223" s="1"/>
      <c r="G223" s="1"/>
      <c r="H223" s="1"/>
    </row>
    <row r="224" ht="15.75" customHeight="1">
      <c r="B224" s="1"/>
      <c r="C224" s="1"/>
      <c r="D224" s="1"/>
      <c r="F224" s="1"/>
      <c r="G224" s="1"/>
      <c r="H224" s="1"/>
    </row>
    <row r="225" ht="15.75" customHeight="1">
      <c r="B225" s="1"/>
      <c r="C225" s="1"/>
      <c r="D225" s="1"/>
      <c r="F225" s="1"/>
      <c r="G225" s="1"/>
      <c r="H225" s="1"/>
    </row>
    <row r="226" ht="15.75" customHeight="1">
      <c r="B226" s="1"/>
      <c r="C226" s="1"/>
      <c r="D226" s="1"/>
      <c r="F226" s="1"/>
      <c r="G226" s="1"/>
      <c r="H226" s="1"/>
    </row>
    <row r="227" ht="15.75" customHeight="1">
      <c r="B227" s="1"/>
      <c r="C227" s="1"/>
      <c r="D227" s="1"/>
      <c r="F227" s="1"/>
      <c r="G227" s="1"/>
      <c r="H227" s="1"/>
    </row>
    <row r="228" ht="15.75" customHeight="1">
      <c r="B228" s="1"/>
      <c r="C228" s="1"/>
      <c r="D228" s="1"/>
      <c r="F228" s="1"/>
      <c r="G228" s="1"/>
      <c r="H228" s="1"/>
    </row>
    <row r="229" ht="15.75" customHeight="1">
      <c r="B229" s="1"/>
      <c r="C229" s="1"/>
      <c r="D229" s="1"/>
      <c r="F229" s="1"/>
      <c r="G229" s="1"/>
      <c r="H229" s="1"/>
    </row>
    <row r="230" ht="15.75" customHeight="1">
      <c r="B230" s="1"/>
      <c r="C230" s="1"/>
      <c r="D230" s="1"/>
      <c r="F230" s="1"/>
      <c r="G230" s="1"/>
      <c r="H230" s="1"/>
    </row>
    <row r="231" ht="15.75" customHeight="1">
      <c r="B231" s="1"/>
      <c r="C231" s="1"/>
      <c r="D231" s="1"/>
      <c r="F231" s="1"/>
      <c r="G231" s="1"/>
      <c r="H231" s="1"/>
    </row>
    <row r="232" ht="15.75" customHeight="1">
      <c r="B232" s="1"/>
      <c r="C232" s="1"/>
      <c r="D232" s="1"/>
      <c r="F232" s="1"/>
      <c r="G232" s="1"/>
      <c r="H232" s="1"/>
    </row>
    <row r="233" ht="15.75" customHeight="1">
      <c r="B233" s="1"/>
      <c r="C233" s="1"/>
      <c r="D233" s="1"/>
      <c r="F233" s="1"/>
      <c r="G233" s="1"/>
      <c r="H233" s="1"/>
    </row>
    <row r="234" ht="15.75" customHeight="1">
      <c r="B234" s="1"/>
      <c r="C234" s="1"/>
      <c r="D234" s="1"/>
      <c r="F234" s="1"/>
      <c r="G234" s="1"/>
      <c r="H234" s="1"/>
    </row>
    <row r="235" ht="15.75" customHeight="1">
      <c r="B235" s="1"/>
      <c r="C235" s="1"/>
      <c r="D235" s="1"/>
      <c r="F235" s="1"/>
      <c r="G235" s="1"/>
      <c r="H235" s="1"/>
    </row>
    <row r="236" ht="15.75" customHeight="1">
      <c r="B236" s="1"/>
      <c r="C236" s="1"/>
      <c r="D236" s="1"/>
      <c r="F236" s="1"/>
      <c r="G236" s="1"/>
      <c r="H236" s="1"/>
    </row>
    <row r="237" ht="15.75" customHeight="1">
      <c r="B237" s="1"/>
      <c r="C237" s="1"/>
      <c r="D237" s="1"/>
      <c r="F237" s="1"/>
      <c r="G237" s="1"/>
      <c r="H237" s="1"/>
    </row>
    <row r="238" ht="15.75" customHeight="1">
      <c r="B238" s="1"/>
      <c r="C238" s="1"/>
      <c r="D238" s="1"/>
      <c r="F238" s="1"/>
      <c r="G238" s="1"/>
      <c r="H238" s="1"/>
    </row>
    <row r="239" ht="15.75" customHeight="1">
      <c r="B239" s="1"/>
      <c r="C239" s="1"/>
      <c r="D239" s="1"/>
      <c r="F239" s="1"/>
      <c r="G239" s="1"/>
      <c r="H239" s="1"/>
    </row>
    <row r="240" ht="15.75" customHeight="1">
      <c r="B240" s="1"/>
      <c r="C240" s="1"/>
      <c r="D240" s="1"/>
      <c r="F240" s="1"/>
      <c r="G240" s="1"/>
      <c r="H240" s="1"/>
    </row>
    <row r="241" ht="15.75" customHeight="1">
      <c r="B241" s="1"/>
      <c r="C241" s="1"/>
      <c r="D241" s="1"/>
      <c r="F241" s="1"/>
      <c r="G241" s="1"/>
      <c r="H241" s="1"/>
    </row>
    <row r="242" ht="15.75" customHeight="1">
      <c r="B242" s="1"/>
      <c r="C242" s="1"/>
      <c r="D242" s="1"/>
      <c r="F242" s="1"/>
      <c r="G242" s="1"/>
      <c r="H242" s="1"/>
    </row>
    <row r="243" ht="15.75" customHeight="1">
      <c r="B243" s="1"/>
      <c r="C243" s="1"/>
      <c r="D243" s="1"/>
      <c r="F243" s="1"/>
      <c r="G243" s="1"/>
      <c r="H243" s="1"/>
    </row>
    <row r="244" ht="15.75" customHeight="1">
      <c r="B244" s="1"/>
      <c r="C244" s="1"/>
      <c r="D244" s="1"/>
      <c r="F244" s="1"/>
      <c r="G244" s="1"/>
      <c r="H244" s="1"/>
    </row>
    <row r="245" ht="15.75" customHeight="1">
      <c r="B245" s="1"/>
      <c r="C245" s="1"/>
      <c r="D245" s="1"/>
      <c r="F245" s="1"/>
      <c r="G245" s="1"/>
      <c r="H245" s="1"/>
    </row>
    <row r="246" ht="15.75" customHeight="1">
      <c r="B246" s="1"/>
      <c r="C246" s="1"/>
      <c r="D246" s="1"/>
      <c r="F246" s="1"/>
      <c r="G246" s="1"/>
      <c r="H246" s="1"/>
    </row>
    <row r="247" ht="15.75" customHeight="1">
      <c r="B247" s="1"/>
      <c r="C247" s="1"/>
      <c r="D247" s="1"/>
      <c r="F247" s="1"/>
      <c r="G247" s="1"/>
      <c r="H247" s="1"/>
    </row>
    <row r="248" ht="15.75" customHeight="1">
      <c r="B248" s="1"/>
      <c r="C248" s="1"/>
      <c r="D248" s="1"/>
      <c r="F248" s="1"/>
      <c r="G248" s="1"/>
      <c r="H248" s="1"/>
    </row>
    <row r="249" ht="15.75" customHeight="1">
      <c r="B249" s="1"/>
      <c r="C249" s="1"/>
      <c r="D249" s="1"/>
      <c r="F249" s="1"/>
      <c r="G249" s="1"/>
      <c r="H249" s="1"/>
    </row>
    <row r="250" ht="15.75" customHeight="1">
      <c r="B250" s="1"/>
      <c r="C250" s="1"/>
      <c r="D250" s="1"/>
      <c r="F250" s="1"/>
      <c r="G250" s="1"/>
      <c r="H250" s="1"/>
    </row>
    <row r="251" ht="15.75" customHeight="1">
      <c r="B251" s="1"/>
      <c r="C251" s="1"/>
      <c r="D251" s="1"/>
      <c r="F251" s="1"/>
      <c r="G251" s="1"/>
      <c r="H251" s="1"/>
    </row>
    <row r="252" ht="15.75" customHeight="1">
      <c r="B252" s="1"/>
      <c r="C252" s="1"/>
      <c r="D252" s="1"/>
      <c r="F252" s="1"/>
      <c r="G252" s="1"/>
      <c r="H252" s="1"/>
    </row>
    <row r="253" ht="15.75" customHeight="1">
      <c r="B253" s="1"/>
      <c r="C253" s="1"/>
      <c r="D253" s="1"/>
      <c r="F253" s="1"/>
      <c r="G253" s="1"/>
      <c r="H253" s="1"/>
    </row>
    <row r="254" ht="15.75" customHeight="1">
      <c r="B254" s="1"/>
      <c r="C254" s="1"/>
      <c r="D254" s="1"/>
      <c r="F254" s="1"/>
      <c r="G254" s="1"/>
      <c r="H254" s="1"/>
    </row>
    <row r="255" ht="15.75" customHeight="1">
      <c r="B255" s="1"/>
      <c r="C255" s="1"/>
      <c r="D255" s="1"/>
      <c r="F255" s="1"/>
      <c r="G255" s="1"/>
      <c r="H255" s="1"/>
    </row>
    <row r="256" ht="15.75" customHeight="1">
      <c r="B256" s="1"/>
      <c r="C256" s="1"/>
      <c r="D256" s="1"/>
      <c r="F256" s="1"/>
      <c r="G256" s="1"/>
      <c r="H256" s="1"/>
    </row>
    <row r="257" ht="15.75" customHeight="1">
      <c r="B257" s="1"/>
      <c r="C257" s="1"/>
      <c r="D257" s="1"/>
      <c r="F257" s="1"/>
      <c r="G257" s="1"/>
      <c r="H257" s="1"/>
    </row>
    <row r="258" ht="15.75" customHeight="1">
      <c r="B258" s="1"/>
      <c r="C258" s="1"/>
      <c r="D258" s="1"/>
      <c r="F258" s="1"/>
      <c r="G258" s="1"/>
      <c r="H258" s="1"/>
    </row>
    <row r="259" ht="15.75" customHeight="1">
      <c r="B259" s="1"/>
      <c r="C259" s="1"/>
      <c r="D259" s="1"/>
      <c r="F259" s="1"/>
      <c r="G259" s="1"/>
      <c r="H259" s="1"/>
    </row>
    <row r="260" ht="15.75" customHeight="1">
      <c r="B260" s="1"/>
      <c r="C260" s="1"/>
      <c r="D260" s="1"/>
      <c r="F260" s="1"/>
      <c r="G260" s="1"/>
      <c r="H260" s="1"/>
    </row>
    <row r="261" ht="15.75" customHeight="1">
      <c r="B261" s="1"/>
      <c r="C261" s="1"/>
      <c r="D261" s="1"/>
      <c r="F261" s="1"/>
      <c r="G261" s="1"/>
      <c r="H261" s="1"/>
    </row>
    <row r="262" ht="15.75" customHeight="1">
      <c r="B262" s="1"/>
      <c r="C262" s="1"/>
      <c r="D262" s="1"/>
      <c r="F262" s="1"/>
      <c r="G262" s="1"/>
      <c r="H262" s="1"/>
    </row>
    <row r="263" ht="15.75" customHeight="1">
      <c r="B263" s="1"/>
      <c r="C263" s="1"/>
      <c r="D263" s="1"/>
      <c r="F263" s="1"/>
      <c r="G263" s="1"/>
      <c r="H263" s="1"/>
    </row>
    <row r="264" ht="15.75" customHeight="1">
      <c r="B264" s="1"/>
      <c r="C264" s="1"/>
      <c r="D264" s="1"/>
      <c r="F264" s="1"/>
      <c r="G264" s="1"/>
      <c r="H264" s="1"/>
    </row>
    <row r="265" ht="15.75" customHeight="1">
      <c r="B265" s="1"/>
      <c r="C265" s="1"/>
      <c r="D265" s="1"/>
      <c r="F265" s="1"/>
      <c r="G265" s="1"/>
      <c r="H265" s="1"/>
    </row>
    <row r="266" ht="15.75" customHeight="1">
      <c r="B266" s="1"/>
      <c r="C266" s="1"/>
      <c r="D266" s="1"/>
      <c r="F266" s="1"/>
      <c r="G266" s="1"/>
      <c r="H266" s="1"/>
    </row>
    <row r="267" ht="15.75" customHeight="1">
      <c r="B267" s="1"/>
      <c r="C267" s="1"/>
      <c r="D267" s="1"/>
      <c r="F267" s="1"/>
      <c r="G267" s="1"/>
      <c r="H267" s="1"/>
    </row>
    <row r="268" ht="15.75" customHeight="1">
      <c r="B268" s="1"/>
      <c r="C268" s="1"/>
      <c r="D268" s="1"/>
      <c r="F268" s="1"/>
      <c r="G268" s="1"/>
      <c r="H268" s="1"/>
    </row>
    <row r="269" ht="15.75" customHeight="1">
      <c r="B269" s="1"/>
      <c r="C269" s="1"/>
      <c r="D269" s="1"/>
      <c r="F269" s="1"/>
      <c r="G269" s="1"/>
      <c r="H269" s="1"/>
    </row>
    <row r="270" ht="15.75" customHeight="1">
      <c r="B270" s="1"/>
      <c r="C270" s="1"/>
      <c r="D270" s="1"/>
      <c r="F270" s="1"/>
      <c r="G270" s="1"/>
      <c r="H270" s="1"/>
    </row>
    <row r="271" ht="15.75" customHeight="1">
      <c r="B271" s="1"/>
      <c r="C271" s="1"/>
      <c r="D271" s="1"/>
      <c r="F271" s="1"/>
      <c r="G271" s="1"/>
      <c r="H271" s="1"/>
    </row>
    <row r="272" ht="15.75" customHeight="1">
      <c r="B272" s="1"/>
      <c r="C272" s="1"/>
      <c r="D272" s="1"/>
      <c r="F272" s="1"/>
      <c r="G272" s="1"/>
      <c r="H272" s="1"/>
    </row>
    <row r="273" ht="15.75" customHeight="1">
      <c r="B273" s="1"/>
      <c r="C273" s="1"/>
      <c r="D273" s="1"/>
      <c r="F273" s="1"/>
      <c r="G273" s="1"/>
      <c r="H273" s="1"/>
    </row>
    <row r="274" ht="15.75" customHeight="1">
      <c r="B274" s="1"/>
      <c r="C274" s="1"/>
      <c r="D274" s="1"/>
      <c r="F274" s="1"/>
      <c r="G274" s="1"/>
      <c r="H274" s="1"/>
    </row>
    <row r="275" ht="15.75" customHeight="1">
      <c r="B275" s="1"/>
      <c r="C275" s="1"/>
      <c r="D275" s="1"/>
      <c r="F275" s="1"/>
      <c r="G275" s="1"/>
      <c r="H275" s="1"/>
    </row>
    <row r="276" ht="15.75" customHeight="1">
      <c r="B276" s="1"/>
      <c r="C276" s="1"/>
      <c r="D276" s="1"/>
      <c r="F276" s="1"/>
      <c r="G276" s="1"/>
      <c r="H276" s="1"/>
    </row>
    <row r="277" ht="15.75" customHeight="1">
      <c r="B277" s="1"/>
      <c r="C277" s="1"/>
      <c r="D277" s="1"/>
      <c r="F277" s="1"/>
      <c r="G277" s="1"/>
      <c r="H277" s="1"/>
    </row>
    <row r="278" ht="15.75" customHeight="1">
      <c r="B278" s="1"/>
      <c r="C278" s="1"/>
      <c r="D278" s="1"/>
      <c r="F278" s="1"/>
      <c r="G278" s="1"/>
      <c r="H278" s="1"/>
    </row>
    <row r="279" ht="15.75" customHeight="1">
      <c r="B279" s="1"/>
      <c r="C279" s="1"/>
      <c r="D279" s="1"/>
      <c r="F279" s="1"/>
      <c r="G279" s="1"/>
      <c r="H279" s="1"/>
    </row>
    <row r="280" ht="15.75" customHeight="1">
      <c r="B280" s="1"/>
      <c r="C280" s="1"/>
      <c r="D280" s="1"/>
      <c r="F280" s="1"/>
      <c r="G280" s="1"/>
      <c r="H280" s="1"/>
    </row>
    <row r="281" ht="15.75" customHeight="1">
      <c r="B281" s="1"/>
      <c r="C281" s="1"/>
      <c r="D281" s="1"/>
      <c r="F281" s="1"/>
      <c r="G281" s="1"/>
      <c r="H281" s="1"/>
    </row>
    <row r="282" ht="15.75" customHeight="1">
      <c r="B282" s="1"/>
      <c r="C282" s="1"/>
      <c r="D282" s="1"/>
      <c r="F282" s="1"/>
      <c r="G282" s="1"/>
      <c r="H282" s="1"/>
    </row>
    <row r="283" ht="15.75" customHeight="1">
      <c r="B283" s="1"/>
      <c r="C283" s="1"/>
      <c r="D283" s="1"/>
      <c r="F283" s="1"/>
      <c r="G283" s="1"/>
      <c r="H283" s="1"/>
    </row>
    <row r="284" ht="15.75" customHeight="1">
      <c r="B284" s="1"/>
      <c r="C284" s="1"/>
      <c r="D284" s="1"/>
      <c r="F284" s="1"/>
      <c r="G284" s="1"/>
      <c r="H284" s="1"/>
    </row>
    <row r="285" ht="15.75" customHeight="1">
      <c r="B285" s="1"/>
      <c r="C285" s="1"/>
      <c r="D285" s="1"/>
      <c r="F285" s="1"/>
      <c r="G285" s="1"/>
      <c r="H285" s="1"/>
    </row>
    <row r="286" ht="15.75" customHeight="1">
      <c r="B286" s="1"/>
      <c r="C286" s="1"/>
      <c r="D286" s="1"/>
      <c r="F286" s="1"/>
      <c r="G286" s="1"/>
      <c r="H286" s="1"/>
    </row>
    <row r="287" ht="15.75" customHeight="1">
      <c r="B287" s="1"/>
      <c r="C287" s="1"/>
      <c r="D287" s="1"/>
      <c r="F287" s="1"/>
      <c r="G287" s="1"/>
      <c r="H287" s="1"/>
    </row>
    <row r="288" ht="15.75" customHeight="1">
      <c r="B288" s="1"/>
      <c r="C288" s="1"/>
      <c r="D288" s="1"/>
      <c r="F288" s="1"/>
      <c r="G288" s="1"/>
      <c r="H288" s="1"/>
    </row>
    <row r="289" ht="15.75" customHeight="1">
      <c r="B289" s="1"/>
      <c r="C289" s="1"/>
      <c r="D289" s="1"/>
      <c r="F289" s="1"/>
      <c r="G289" s="1"/>
      <c r="H289" s="1"/>
    </row>
    <row r="290" ht="15.75" customHeight="1">
      <c r="B290" s="1"/>
      <c r="C290" s="1"/>
      <c r="D290" s="1"/>
      <c r="F290" s="1"/>
      <c r="G290" s="1"/>
      <c r="H290" s="1"/>
    </row>
    <row r="291" ht="15.75" customHeight="1">
      <c r="B291" s="1"/>
      <c r="C291" s="1"/>
      <c r="D291" s="1"/>
      <c r="F291" s="1"/>
      <c r="G291" s="1"/>
      <c r="H291" s="1"/>
    </row>
    <row r="292" ht="15.75" customHeight="1">
      <c r="B292" s="1"/>
      <c r="C292" s="1"/>
      <c r="D292" s="1"/>
      <c r="F292" s="1"/>
      <c r="G292" s="1"/>
      <c r="H292" s="1"/>
    </row>
    <row r="293" ht="15.75" customHeight="1">
      <c r="B293" s="1"/>
      <c r="C293" s="1"/>
      <c r="D293" s="1"/>
      <c r="F293" s="1"/>
      <c r="G293" s="1"/>
      <c r="H293" s="1"/>
    </row>
    <row r="294" ht="15.75" customHeight="1">
      <c r="B294" s="1"/>
      <c r="C294" s="1"/>
      <c r="D294" s="1"/>
      <c r="F294" s="1"/>
      <c r="G294" s="1"/>
      <c r="H294" s="1"/>
    </row>
    <row r="295" ht="15.75" customHeight="1">
      <c r="B295" s="1"/>
      <c r="C295" s="1"/>
      <c r="D295" s="1"/>
      <c r="F295" s="1"/>
      <c r="G295" s="1"/>
      <c r="H295" s="1"/>
    </row>
    <row r="296" ht="15.75" customHeight="1">
      <c r="B296" s="1"/>
      <c r="C296" s="1"/>
      <c r="D296" s="1"/>
      <c r="F296" s="1"/>
      <c r="G296" s="1"/>
      <c r="H296" s="1"/>
    </row>
    <row r="297" ht="15.75" customHeight="1">
      <c r="B297" s="1"/>
      <c r="C297" s="1"/>
      <c r="D297" s="1"/>
      <c r="F297" s="1"/>
      <c r="G297" s="1"/>
      <c r="H297" s="1"/>
    </row>
    <row r="298" ht="15.75" customHeight="1">
      <c r="B298" s="1"/>
      <c r="C298" s="1"/>
      <c r="D298" s="1"/>
      <c r="F298" s="1"/>
      <c r="G298" s="1"/>
      <c r="H298" s="1"/>
    </row>
    <row r="299" ht="15.75" customHeight="1">
      <c r="B299" s="1"/>
      <c r="C299" s="1"/>
      <c r="D299" s="1"/>
      <c r="F299" s="1"/>
      <c r="G299" s="1"/>
      <c r="H299" s="1"/>
    </row>
    <row r="300" ht="15.75" customHeight="1">
      <c r="B300" s="1"/>
      <c r="C300" s="1"/>
      <c r="D300" s="1"/>
      <c r="F300" s="1"/>
      <c r="G300" s="1"/>
      <c r="H300" s="1"/>
    </row>
    <row r="301" ht="15.75" customHeight="1">
      <c r="B301" s="1"/>
      <c r="C301" s="1"/>
      <c r="D301" s="1"/>
      <c r="F301" s="1"/>
      <c r="G301" s="1"/>
      <c r="H301" s="1"/>
    </row>
    <row r="302" ht="15.75" customHeight="1">
      <c r="B302" s="1"/>
      <c r="C302" s="1"/>
      <c r="D302" s="1"/>
      <c r="F302" s="1"/>
      <c r="G302" s="1"/>
      <c r="H302" s="1"/>
    </row>
    <row r="303" ht="15.75" customHeight="1">
      <c r="B303" s="1"/>
      <c r="C303" s="1"/>
      <c r="D303" s="1"/>
      <c r="F303" s="1"/>
      <c r="G303" s="1"/>
      <c r="H303" s="1"/>
    </row>
    <row r="304" ht="15.75" customHeight="1">
      <c r="B304" s="1"/>
      <c r="C304" s="1"/>
      <c r="D304" s="1"/>
      <c r="F304" s="1"/>
      <c r="G304" s="1"/>
      <c r="H304" s="1"/>
    </row>
    <row r="305" ht="15.75" customHeight="1">
      <c r="B305" s="1"/>
      <c r="C305" s="1"/>
      <c r="D305" s="1"/>
      <c r="F305" s="1"/>
      <c r="G305" s="1"/>
      <c r="H305" s="1"/>
    </row>
    <row r="306" ht="15.75" customHeight="1">
      <c r="B306" s="1"/>
      <c r="C306" s="1"/>
      <c r="D306" s="1"/>
      <c r="F306" s="1"/>
      <c r="G306" s="1"/>
      <c r="H306" s="1"/>
    </row>
    <row r="307" ht="15.75" customHeight="1">
      <c r="B307" s="1"/>
      <c r="C307" s="1"/>
      <c r="D307" s="1"/>
      <c r="F307" s="1"/>
      <c r="G307" s="1"/>
      <c r="H307" s="1"/>
    </row>
    <row r="308" ht="15.75" customHeight="1">
      <c r="B308" s="1"/>
      <c r="C308" s="1"/>
      <c r="D308" s="1"/>
      <c r="F308" s="1"/>
      <c r="G308" s="1"/>
      <c r="H308" s="1"/>
    </row>
    <row r="309" ht="15.75" customHeight="1">
      <c r="B309" s="1"/>
      <c r="C309" s="1"/>
      <c r="D309" s="1"/>
      <c r="F309" s="1"/>
      <c r="G309" s="1"/>
      <c r="H309" s="1"/>
    </row>
    <row r="310" ht="15.75" customHeight="1">
      <c r="B310" s="1"/>
      <c r="C310" s="1"/>
      <c r="D310" s="1"/>
      <c r="F310" s="1"/>
      <c r="G310" s="1"/>
      <c r="H310" s="1"/>
    </row>
    <row r="311" ht="15.75" customHeight="1">
      <c r="B311" s="1"/>
      <c r="C311" s="1"/>
      <c r="D311" s="1"/>
      <c r="F311" s="1"/>
      <c r="G311" s="1"/>
      <c r="H311" s="1"/>
    </row>
    <row r="312" ht="15.75" customHeight="1">
      <c r="B312" s="1"/>
      <c r="C312" s="1"/>
      <c r="D312" s="1"/>
      <c r="F312" s="1"/>
      <c r="G312" s="1"/>
      <c r="H312" s="1"/>
    </row>
    <row r="313" ht="15.75" customHeight="1">
      <c r="B313" s="1"/>
      <c r="C313" s="1"/>
      <c r="D313" s="1"/>
      <c r="F313" s="1"/>
      <c r="G313" s="1"/>
      <c r="H313" s="1"/>
    </row>
    <row r="314" ht="15.75" customHeight="1">
      <c r="B314" s="1"/>
      <c r="C314" s="1"/>
      <c r="D314" s="1"/>
      <c r="F314" s="1"/>
      <c r="G314" s="1"/>
      <c r="H314" s="1"/>
    </row>
    <row r="315" ht="15.75" customHeight="1">
      <c r="B315" s="1"/>
      <c r="C315" s="1"/>
      <c r="D315" s="1"/>
      <c r="F315" s="1"/>
      <c r="G315" s="1"/>
      <c r="H315" s="1"/>
    </row>
    <row r="316" ht="15.75" customHeight="1">
      <c r="B316" s="1"/>
      <c r="C316" s="1"/>
      <c r="D316" s="1"/>
      <c r="F316" s="1"/>
      <c r="G316" s="1"/>
      <c r="H316" s="1"/>
    </row>
    <row r="317" ht="15.75" customHeight="1">
      <c r="B317" s="1"/>
      <c r="C317" s="1"/>
      <c r="D317" s="1"/>
      <c r="F317" s="1"/>
      <c r="G317" s="1"/>
      <c r="H317" s="1"/>
    </row>
    <row r="318" ht="15.75" customHeight="1">
      <c r="B318" s="1"/>
      <c r="C318" s="1"/>
      <c r="D318" s="1"/>
      <c r="F318" s="1"/>
      <c r="G318" s="1"/>
      <c r="H318" s="1"/>
    </row>
    <row r="319" ht="15.75" customHeight="1">
      <c r="B319" s="1"/>
      <c r="C319" s="1"/>
      <c r="D319" s="1"/>
      <c r="F319" s="1"/>
      <c r="G319" s="1"/>
      <c r="H319" s="1"/>
    </row>
    <row r="320" ht="15.75" customHeight="1">
      <c r="B320" s="1"/>
      <c r="C320" s="1"/>
      <c r="D320" s="1"/>
      <c r="F320" s="1"/>
      <c r="G320" s="1"/>
      <c r="H320" s="1"/>
    </row>
    <row r="321" ht="15.75" customHeight="1">
      <c r="B321" s="1"/>
      <c r="C321" s="1"/>
      <c r="D321" s="1"/>
      <c r="F321" s="1"/>
      <c r="G321" s="1"/>
      <c r="H321" s="1"/>
    </row>
    <row r="322" ht="15.75" customHeight="1">
      <c r="B322" s="1"/>
      <c r="C322" s="1"/>
      <c r="D322" s="1"/>
      <c r="F322" s="1"/>
      <c r="G322" s="1"/>
      <c r="H322" s="1"/>
    </row>
    <row r="323" ht="15.75" customHeight="1">
      <c r="B323" s="1"/>
      <c r="C323" s="1"/>
      <c r="D323" s="1"/>
      <c r="F323" s="1"/>
      <c r="G323" s="1"/>
      <c r="H323" s="1"/>
    </row>
    <row r="324" ht="15.75" customHeight="1">
      <c r="B324" s="1"/>
      <c r="C324" s="1"/>
      <c r="D324" s="1"/>
      <c r="F324" s="1"/>
      <c r="G324" s="1"/>
      <c r="H324" s="1"/>
    </row>
    <row r="325" ht="15.75" customHeight="1">
      <c r="B325" s="1"/>
      <c r="C325" s="1"/>
      <c r="D325" s="1"/>
      <c r="F325" s="1"/>
      <c r="G325" s="1"/>
      <c r="H325" s="1"/>
    </row>
    <row r="326" ht="15.75" customHeight="1">
      <c r="B326" s="1"/>
      <c r="C326" s="1"/>
      <c r="D326" s="1"/>
      <c r="F326" s="1"/>
      <c r="G326" s="1"/>
      <c r="H326" s="1"/>
    </row>
    <row r="327" ht="15.75" customHeight="1">
      <c r="B327" s="1"/>
      <c r="C327" s="1"/>
      <c r="D327" s="1"/>
      <c r="F327" s="1"/>
      <c r="G327" s="1"/>
      <c r="H327" s="1"/>
    </row>
    <row r="328" ht="15.75" customHeight="1">
      <c r="B328" s="1"/>
      <c r="C328" s="1"/>
      <c r="D328" s="1"/>
      <c r="F328" s="1"/>
      <c r="G328" s="1"/>
      <c r="H328" s="1"/>
    </row>
    <row r="329" ht="15.75" customHeight="1">
      <c r="B329" s="1"/>
      <c r="C329" s="1"/>
      <c r="D329" s="1"/>
      <c r="F329" s="1"/>
      <c r="G329" s="1"/>
      <c r="H329" s="1"/>
    </row>
    <row r="330" ht="15.75" customHeight="1">
      <c r="B330" s="1"/>
      <c r="C330" s="1"/>
      <c r="D330" s="1"/>
      <c r="F330" s="1"/>
      <c r="G330" s="1"/>
      <c r="H330" s="1"/>
    </row>
    <row r="331" ht="15.75" customHeight="1">
      <c r="B331" s="1"/>
      <c r="C331" s="1"/>
      <c r="D331" s="1"/>
      <c r="F331" s="1"/>
      <c r="G331" s="1"/>
      <c r="H331" s="1"/>
    </row>
    <row r="332" ht="15.75" customHeight="1">
      <c r="B332" s="1"/>
      <c r="C332" s="1"/>
      <c r="D332" s="1"/>
      <c r="F332" s="1"/>
      <c r="G332" s="1"/>
      <c r="H332" s="1"/>
    </row>
    <row r="333" ht="15.75" customHeight="1">
      <c r="B333" s="1"/>
      <c r="C333" s="1"/>
      <c r="D333" s="1"/>
      <c r="F333" s="1"/>
      <c r="G333" s="1"/>
      <c r="H333" s="1"/>
    </row>
    <row r="334" ht="15.75" customHeight="1">
      <c r="B334" s="1"/>
      <c r="C334" s="1"/>
      <c r="D334" s="1"/>
      <c r="F334" s="1"/>
      <c r="G334" s="1"/>
      <c r="H334" s="1"/>
    </row>
    <row r="335" ht="15.75" customHeight="1">
      <c r="B335" s="1"/>
      <c r="C335" s="1"/>
      <c r="D335" s="1"/>
      <c r="F335" s="1"/>
      <c r="G335" s="1"/>
      <c r="H335" s="1"/>
    </row>
    <row r="336" ht="15.75" customHeight="1">
      <c r="B336" s="1"/>
      <c r="C336" s="1"/>
      <c r="D336" s="1"/>
      <c r="F336" s="1"/>
      <c r="G336" s="1"/>
      <c r="H336" s="1"/>
    </row>
    <row r="337" ht="15.75" customHeight="1">
      <c r="B337" s="1"/>
      <c r="C337" s="1"/>
      <c r="D337" s="1"/>
      <c r="F337" s="1"/>
      <c r="G337" s="1"/>
      <c r="H337" s="1"/>
    </row>
    <row r="338" ht="15.75" customHeight="1">
      <c r="B338" s="1"/>
      <c r="C338" s="1"/>
      <c r="D338" s="1"/>
      <c r="F338" s="1"/>
      <c r="G338" s="1"/>
      <c r="H338" s="1"/>
    </row>
    <row r="339" ht="15.75" customHeight="1">
      <c r="B339" s="1"/>
      <c r="C339" s="1"/>
      <c r="D339" s="1"/>
      <c r="F339" s="1"/>
      <c r="G339" s="1"/>
      <c r="H339" s="1"/>
    </row>
    <row r="340" ht="15.75" customHeight="1">
      <c r="B340" s="1"/>
      <c r="C340" s="1"/>
      <c r="D340" s="1"/>
      <c r="F340" s="1"/>
      <c r="G340" s="1"/>
      <c r="H340" s="1"/>
    </row>
    <row r="341" ht="15.75" customHeight="1">
      <c r="B341" s="1"/>
      <c r="C341" s="1"/>
      <c r="D341" s="1"/>
      <c r="F341" s="1"/>
      <c r="G341" s="1"/>
      <c r="H341" s="1"/>
    </row>
    <row r="342" ht="15.75" customHeight="1">
      <c r="B342" s="1"/>
      <c r="C342" s="1"/>
      <c r="D342" s="1"/>
      <c r="F342" s="1"/>
      <c r="G342" s="1"/>
      <c r="H342" s="1"/>
    </row>
    <row r="343" ht="15.75" customHeight="1">
      <c r="B343" s="1"/>
      <c r="C343" s="1"/>
      <c r="D343" s="1"/>
      <c r="F343" s="1"/>
      <c r="G343" s="1"/>
      <c r="H343" s="1"/>
    </row>
    <row r="344" ht="15.75" customHeight="1">
      <c r="B344" s="1"/>
      <c r="C344" s="1"/>
      <c r="D344" s="1"/>
      <c r="F344" s="1"/>
      <c r="G344" s="1"/>
      <c r="H344" s="1"/>
    </row>
    <row r="345" ht="15.75" customHeight="1">
      <c r="B345" s="1"/>
      <c r="C345" s="1"/>
      <c r="D345" s="1"/>
      <c r="F345" s="1"/>
      <c r="G345" s="1"/>
      <c r="H345" s="1"/>
    </row>
    <row r="346" ht="15.75" customHeight="1">
      <c r="B346" s="1"/>
      <c r="C346" s="1"/>
      <c r="D346" s="1"/>
      <c r="F346" s="1"/>
      <c r="G346" s="1"/>
      <c r="H346" s="1"/>
    </row>
    <row r="347" ht="15.75" customHeight="1">
      <c r="B347" s="1"/>
      <c r="C347" s="1"/>
      <c r="D347" s="1"/>
      <c r="F347" s="1"/>
      <c r="G347" s="1"/>
      <c r="H347" s="1"/>
    </row>
    <row r="348" ht="15.75" customHeight="1">
      <c r="B348" s="1"/>
      <c r="C348" s="1"/>
      <c r="D348" s="1"/>
      <c r="F348" s="1"/>
      <c r="G348" s="1"/>
      <c r="H348" s="1"/>
    </row>
    <row r="349" ht="15.75" customHeight="1">
      <c r="B349" s="1"/>
      <c r="C349" s="1"/>
      <c r="D349" s="1"/>
      <c r="F349" s="1"/>
      <c r="G349" s="1"/>
      <c r="H349" s="1"/>
    </row>
    <row r="350" ht="15.75" customHeight="1">
      <c r="B350" s="1"/>
      <c r="C350" s="1"/>
      <c r="D350" s="1"/>
      <c r="F350" s="1"/>
      <c r="G350" s="1"/>
      <c r="H350" s="1"/>
    </row>
    <row r="351" ht="15.75" customHeight="1">
      <c r="B351" s="1"/>
      <c r="C351" s="1"/>
      <c r="D351" s="1"/>
      <c r="F351" s="1"/>
      <c r="G351" s="1"/>
      <c r="H351" s="1"/>
    </row>
    <row r="352" ht="15.75" customHeight="1">
      <c r="B352" s="1"/>
      <c r="C352" s="1"/>
      <c r="D352" s="1"/>
      <c r="F352" s="1"/>
      <c r="G352" s="1"/>
      <c r="H352" s="1"/>
    </row>
    <row r="353" ht="15.75" customHeight="1">
      <c r="B353" s="1"/>
      <c r="C353" s="1"/>
      <c r="D353" s="1"/>
      <c r="F353" s="1"/>
      <c r="G353" s="1"/>
      <c r="H353" s="1"/>
    </row>
    <row r="354" ht="15.75" customHeight="1">
      <c r="B354" s="1"/>
      <c r="C354" s="1"/>
      <c r="D354" s="1"/>
      <c r="F354" s="1"/>
      <c r="G354" s="1"/>
      <c r="H354" s="1"/>
    </row>
    <row r="355" ht="15.75" customHeight="1">
      <c r="B355" s="1"/>
      <c r="C355" s="1"/>
      <c r="D355" s="1"/>
      <c r="F355" s="1"/>
      <c r="G355" s="1"/>
      <c r="H355" s="1"/>
    </row>
    <row r="356" ht="15.75" customHeight="1">
      <c r="B356" s="1"/>
      <c r="C356" s="1"/>
      <c r="D356" s="1"/>
      <c r="F356" s="1"/>
      <c r="G356" s="1"/>
      <c r="H356" s="1"/>
    </row>
    <row r="357" ht="15.75" customHeight="1">
      <c r="B357" s="1"/>
      <c r="C357" s="1"/>
      <c r="D357" s="1"/>
      <c r="F357" s="1"/>
      <c r="G357" s="1"/>
      <c r="H357" s="1"/>
    </row>
    <row r="358" ht="15.75" customHeight="1">
      <c r="B358" s="1"/>
      <c r="C358" s="1"/>
      <c r="D358" s="1"/>
      <c r="F358" s="1"/>
      <c r="G358" s="1"/>
      <c r="H358" s="1"/>
    </row>
    <row r="359" ht="15.75" customHeight="1">
      <c r="B359" s="1"/>
      <c r="C359" s="1"/>
      <c r="D359" s="1"/>
      <c r="F359" s="1"/>
      <c r="G359" s="1"/>
      <c r="H359" s="1"/>
    </row>
    <row r="360" ht="15.75" customHeight="1">
      <c r="B360" s="1"/>
      <c r="C360" s="1"/>
      <c r="D360" s="1"/>
      <c r="F360" s="1"/>
      <c r="G360" s="1"/>
      <c r="H360" s="1"/>
    </row>
    <row r="361" ht="15.75" customHeight="1">
      <c r="B361" s="1"/>
      <c r="C361" s="1"/>
      <c r="D361" s="1"/>
      <c r="F361" s="1"/>
      <c r="G361" s="1"/>
      <c r="H361" s="1"/>
    </row>
    <row r="362" ht="15.75" customHeight="1">
      <c r="B362" s="1"/>
      <c r="C362" s="1"/>
      <c r="D362" s="1"/>
      <c r="F362" s="1"/>
      <c r="G362" s="1"/>
      <c r="H362" s="1"/>
    </row>
    <row r="363" ht="15.75" customHeight="1">
      <c r="B363" s="1"/>
      <c r="C363" s="1"/>
      <c r="D363" s="1"/>
      <c r="F363" s="1"/>
      <c r="G363" s="1"/>
      <c r="H363" s="1"/>
    </row>
    <row r="364" ht="15.75" customHeight="1">
      <c r="B364" s="1"/>
      <c r="C364" s="1"/>
      <c r="D364" s="1"/>
      <c r="F364" s="1"/>
      <c r="G364" s="1"/>
      <c r="H364" s="1"/>
    </row>
    <row r="365" ht="15.75" customHeight="1">
      <c r="B365" s="1"/>
      <c r="C365" s="1"/>
      <c r="D365" s="1"/>
      <c r="F365" s="1"/>
      <c r="G365" s="1"/>
      <c r="H365" s="1"/>
    </row>
    <row r="366" ht="15.75" customHeight="1">
      <c r="B366" s="1"/>
      <c r="C366" s="1"/>
      <c r="D366" s="1"/>
      <c r="F366" s="1"/>
      <c r="G366" s="1"/>
      <c r="H366" s="1"/>
    </row>
    <row r="367" ht="15.75" customHeight="1">
      <c r="B367" s="1"/>
      <c r="C367" s="1"/>
      <c r="D367" s="1"/>
      <c r="F367" s="1"/>
      <c r="G367" s="1"/>
      <c r="H367" s="1"/>
    </row>
    <row r="368" ht="15.75" customHeight="1">
      <c r="B368" s="1"/>
      <c r="C368" s="1"/>
      <c r="D368" s="1"/>
      <c r="F368" s="1"/>
      <c r="G368" s="1"/>
      <c r="H368" s="1"/>
    </row>
    <row r="369" ht="15.75" customHeight="1">
      <c r="B369" s="1"/>
      <c r="C369" s="1"/>
      <c r="D369" s="1"/>
      <c r="F369" s="1"/>
      <c r="G369" s="1"/>
      <c r="H369" s="1"/>
    </row>
    <row r="370" ht="15.75" customHeight="1">
      <c r="B370" s="1"/>
      <c r="C370" s="1"/>
      <c r="D370" s="1"/>
      <c r="F370" s="1"/>
      <c r="G370" s="1"/>
      <c r="H370" s="1"/>
    </row>
    <row r="371" ht="15.75" customHeight="1">
      <c r="B371" s="1"/>
      <c r="C371" s="1"/>
      <c r="D371" s="1"/>
      <c r="F371" s="1"/>
      <c r="G371" s="1"/>
      <c r="H371" s="1"/>
    </row>
    <row r="372" ht="15.75" customHeight="1">
      <c r="B372" s="1"/>
      <c r="C372" s="1"/>
      <c r="D372" s="1"/>
      <c r="F372" s="1"/>
      <c r="G372" s="1"/>
      <c r="H372" s="1"/>
    </row>
    <row r="373" ht="15.75" customHeight="1">
      <c r="B373" s="1"/>
      <c r="C373" s="1"/>
      <c r="D373" s="1"/>
      <c r="F373" s="1"/>
      <c r="G373" s="1"/>
      <c r="H373" s="1"/>
    </row>
    <row r="374" ht="15.75" customHeight="1">
      <c r="B374" s="1"/>
      <c r="C374" s="1"/>
      <c r="D374" s="1"/>
      <c r="F374" s="1"/>
      <c r="G374" s="1"/>
      <c r="H374" s="1"/>
    </row>
    <row r="375" ht="15.75" customHeight="1">
      <c r="B375" s="1"/>
      <c r="C375" s="1"/>
      <c r="D375" s="1"/>
      <c r="F375" s="1"/>
      <c r="G375" s="1"/>
      <c r="H375" s="1"/>
    </row>
    <row r="376" ht="15.75" customHeight="1">
      <c r="B376" s="1"/>
      <c r="C376" s="1"/>
      <c r="D376" s="1"/>
      <c r="F376" s="1"/>
      <c r="G376" s="1"/>
      <c r="H376" s="1"/>
    </row>
    <row r="377" ht="15.75" customHeight="1">
      <c r="B377" s="1"/>
      <c r="C377" s="1"/>
      <c r="D377" s="1"/>
      <c r="F377" s="1"/>
      <c r="G377" s="1"/>
      <c r="H377" s="1"/>
    </row>
    <row r="378" ht="15.75" customHeight="1">
      <c r="B378" s="1"/>
      <c r="C378" s="1"/>
      <c r="D378" s="1"/>
      <c r="F378" s="1"/>
      <c r="G378" s="1"/>
      <c r="H378" s="1"/>
    </row>
    <row r="379" ht="15.75" customHeight="1">
      <c r="B379" s="1"/>
      <c r="C379" s="1"/>
      <c r="D379" s="1"/>
      <c r="F379" s="1"/>
      <c r="G379" s="1"/>
      <c r="H379" s="1"/>
    </row>
    <row r="380" ht="15.75" customHeight="1">
      <c r="B380" s="1"/>
      <c r="C380" s="1"/>
      <c r="D380" s="1"/>
      <c r="F380" s="1"/>
      <c r="G380" s="1"/>
      <c r="H380" s="1"/>
    </row>
    <row r="381" ht="15.75" customHeight="1">
      <c r="B381" s="1"/>
      <c r="C381" s="1"/>
      <c r="D381" s="1"/>
      <c r="F381" s="1"/>
      <c r="G381" s="1"/>
      <c r="H381" s="1"/>
    </row>
    <row r="382" ht="15.75" customHeight="1">
      <c r="B382" s="1"/>
      <c r="C382" s="1"/>
      <c r="D382" s="1"/>
      <c r="F382" s="1"/>
      <c r="G382" s="1"/>
      <c r="H382" s="1"/>
    </row>
    <row r="383" ht="15.75" customHeight="1">
      <c r="B383" s="1"/>
      <c r="C383" s="1"/>
      <c r="D383" s="1"/>
      <c r="F383" s="1"/>
      <c r="G383" s="1"/>
      <c r="H383" s="1"/>
    </row>
    <row r="384" ht="15.75" customHeight="1">
      <c r="B384" s="1"/>
      <c r="C384" s="1"/>
      <c r="D384" s="1"/>
      <c r="F384" s="1"/>
      <c r="G384" s="1"/>
      <c r="H384" s="1"/>
    </row>
    <row r="385" ht="15.75" customHeight="1">
      <c r="B385" s="1"/>
      <c r="C385" s="1"/>
      <c r="D385" s="1"/>
      <c r="F385" s="1"/>
      <c r="G385" s="1"/>
      <c r="H385" s="1"/>
    </row>
    <row r="386" ht="15.75" customHeight="1">
      <c r="B386" s="1"/>
      <c r="C386" s="1"/>
      <c r="D386" s="1"/>
      <c r="F386" s="1"/>
      <c r="G386" s="1"/>
      <c r="H386" s="1"/>
    </row>
    <row r="387" ht="15.75" customHeight="1">
      <c r="B387" s="1"/>
      <c r="C387" s="1"/>
      <c r="D387" s="1"/>
      <c r="F387" s="1"/>
      <c r="G387" s="1"/>
      <c r="H387" s="1"/>
    </row>
    <row r="388" ht="15.75" customHeight="1">
      <c r="B388" s="1"/>
      <c r="C388" s="1"/>
      <c r="D388" s="1"/>
      <c r="F388" s="1"/>
      <c r="G388" s="1"/>
      <c r="H388" s="1"/>
    </row>
    <row r="389" ht="15.75" customHeight="1">
      <c r="B389" s="1"/>
      <c r="C389" s="1"/>
      <c r="D389" s="1"/>
      <c r="F389" s="1"/>
      <c r="G389" s="1"/>
      <c r="H389" s="1"/>
    </row>
    <row r="390" ht="15.75" customHeight="1">
      <c r="B390" s="1"/>
      <c r="C390" s="1"/>
      <c r="D390" s="1"/>
      <c r="F390" s="1"/>
      <c r="G390" s="1"/>
      <c r="H390" s="1"/>
    </row>
    <row r="391" ht="15.75" customHeight="1">
      <c r="B391" s="1"/>
      <c r="C391" s="1"/>
      <c r="D391" s="1"/>
      <c r="F391" s="1"/>
      <c r="G391" s="1"/>
      <c r="H391" s="1"/>
    </row>
    <row r="392" ht="15.75" customHeight="1">
      <c r="B392" s="1"/>
      <c r="C392" s="1"/>
      <c r="D392" s="1"/>
      <c r="F392" s="1"/>
      <c r="G392" s="1"/>
      <c r="H392" s="1"/>
    </row>
    <row r="393" ht="15.75" customHeight="1">
      <c r="B393" s="1"/>
      <c r="C393" s="1"/>
      <c r="D393" s="1"/>
      <c r="F393" s="1"/>
      <c r="G393" s="1"/>
      <c r="H393" s="1"/>
    </row>
    <row r="394" ht="15.75" customHeight="1">
      <c r="B394" s="1"/>
      <c r="C394" s="1"/>
      <c r="D394" s="1"/>
      <c r="F394" s="1"/>
      <c r="G394" s="1"/>
      <c r="H394" s="1"/>
    </row>
    <row r="395" ht="15.75" customHeight="1">
      <c r="B395" s="1"/>
      <c r="C395" s="1"/>
      <c r="D395" s="1"/>
      <c r="F395" s="1"/>
      <c r="G395" s="1"/>
      <c r="H395" s="1"/>
    </row>
    <row r="396" ht="15.75" customHeight="1">
      <c r="B396" s="1"/>
      <c r="C396" s="1"/>
      <c r="D396" s="1"/>
      <c r="F396" s="1"/>
      <c r="G396" s="1"/>
      <c r="H396" s="1"/>
    </row>
    <row r="397" ht="15.75" customHeight="1">
      <c r="B397" s="1"/>
      <c r="C397" s="1"/>
      <c r="D397" s="1"/>
      <c r="F397" s="1"/>
      <c r="G397" s="1"/>
      <c r="H397" s="1"/>
    </row>
    <row r="398" ht="15.75" customHeight="1">
      <c r="B398" s="1"/>
      <c r="C398" s="1"/>
      <c r="D398" s="1"/>
      <c r="F398" s="1"/>
      <c r="G398" s="1"/>
      <c r="H398" s="1"/>
    </row>
    <row r="399" ht="15.75" customHeight="1">
      <c r="B399" s="1"/>
      <c r="C399" s="1"/>
      <c r="D399" s="1"/>
      <c r="F399" s="1"/>
      <c r="G399" s="1"/>
      <c r="H399" s="1"/>
    </row>
    <row r="400" ht="15.75" customHeight="1">
      <c r="B400" s="1"/>
      <c r="C400" s="1"/>
      <c r="D400" s="1"/>
      <c r="F400" s="1"/>
      <c r="G400" s="1"/>
      <c r="H400" s="1"/>
    </row>
    <row r="401" ht="15.75" customHeight="1">
      <c r="B401" s="1"/>
      <c r="C401" s="1"/>
      <c r="D401" s="1"/>
      <c r="F401" s="1"/>
      <c r="G401" s="1"/>
      <c r="H401" s="1"/>
    </row>
    <row r="402" ht="15.75" customHeight="1">
      <c r="B402" s="1"/>
      <c r="C402" s="1"/>
      <c r="D402" s="1"/>
      <c r="F402" s="1"/>
      <c r="G402" s="1"/>
      <c r="H402" s="1"/>
    </row>
    <row r="403" ht="15.75" customHeight="1">
      <c r="B403" s="1"/>
      <c r="C403" s="1"/>
      <c r="D403" s="1"/>
      <c r="F403" s="1"/>
      <c r="G403" s="1"/>
      <c r="H403" s="1"/>
    </row>
    <row r="404" ht="15.75" customHeight="1">
      <c r="B404" s="1"/>
      <c r="C404" s="1"/>
      <c r="D404" s="1"/>
      <c r="F404" s="1"/>
      <c r="G404" s="1"/>
      <c r="H404" s="1"/>
    </row>
    <row r="405" ht="15.75" customHeight="1">
      <c r="B405" s="1"/>
      <c r="C405" s="1"/>
      <c r="D405" s="1"/>
      <c r="F405" s="1"/>
      <c r="G405" s="1"/>
      <c r="H405" s="1"/>
    </row>
    <row r="406" ht="15.75" customHeight="1">
      <c r="B406" s="1"/>
      <c r="C406" s="1"/>
      <c r="D406" s="1"/>
      <c r="F406" s="1"/>
      <c r="G406" s="1"/>
      <c r="H406" s="1"/>
    </row>
    <row r="407" ht="15.75" customHeight="1">
      <c r="B407" s="1"/>
      <c r="C407" s="1"/>
      <c r="D407" s="1"/>
      <c r="F407" s="1"/>
      <c r="G407" s="1"/>
      <c r="H407" s="1"/>
    </row>
    <row r="408" ht="15.75" customHeight="1">
      <c r="B408" s="1"/>
      <c r="C408" s="1"/>
      <c r="D408" s="1"/>
      <c r="F408" s="1"/>
      <c r="G408" s="1"/>
      <c r="H408" s="1"/>
    </row>
    <row r="409" ht="15.75" customHeight="1">
      <c r="B409" s="1"/>
      <c r="C409" s="1"/>
      <c r="D409" s="1"/>
      <c r="F409" s="1"/>
      <c r="G409" s="1"/>
      <c r="H409" s="1"/>
    </row>
    <row r="410" ht="15.75" customHeight="1">
      <c r="B410" s="1"/>
      <c r="C410" s="1"/>
      <c r="D410" s="1"/>
      <c r="F410" s="1"/>
      <c r="G410" s="1"/>
      <c r="H410" s="1"/>
    </row>
    <row r="411" ht="15.75" customHeight="1">
      <c r="B411" s="1"/>
      <c r="C411" s="1"/>
      <c r="D411" s="1"/>
      <c r="F411" s="1"/>
      <c r="G411" s="1"/>
      <c r="H411" s="1"/>
    </row>
    <row r="412" ht="15.75" customHeight="1">
      <c r="B412" s="1"/>
      <c r="C412" s="1"/>
      <c r="D412" s="1"/>
      <c r="F412" s="1"/>
      <c r="G412" s="1"/>
      <c r="H412" s="1"/>
    </row>
    <row r="413" ht="15.75" customHeight="1">
      <c r="B413" s="1"/>
      <c r="C413" s="1"/>
      <c r="D413" s="1"/>
      <c r="F413" s="1"/>
      <c r="G413" s="1"/>
      <c r="H413" s="1"/>
    </row>
    <row r="414" ht="15.75" customHeight="1">
      <c r="B414" s="1"/>
      <c r="C414" s="1"/>
      <c r="D414" s="1"/>
      <c r="F414" s="1"/>
      <c r="G414" s="1"/>
      <c r="H414" s="1"/>
    </row>
    <row r="415" ht="15.75" customHeight="1">
      <c r="B415" s="1"/>
      <c r="C415" s="1"/>
      <c r="D415" s="1"/>
      <c r="F415" s="1"/>
      <c r="G415" s="1"/>
      <c r="H415" s="1"/>
    </row>
    <row r="416" ht="15.75" customHeight="1">
      <c r="B416" s="1"/>
      <c r="C416" s="1"/>
      <c r="D416" s="1"/>
      <c r="F416" s="1"/>
      <c r="G416" s="1"/>
      <c r="H416" s="1"/>
    </row>
    <row r="417" ht="15.75" customHeight="1">
      <c r="B417" s="1"/>
      <c r="C417" s="1"/>
      <c r="D417" s="1"/>
      <c r="F417" s="1"/>
      <c r="G417" s="1"/>
      <c r="H417" s="1"/>
    </row>
    <row r="418" ht="15.75" customHeight="1">
      <c r="B418" s="1"/>
      <c r="C418" s="1"/>
      <c r="D418" s="1"/>
      <c r="F418" s="1"/>
      <c r="G418" s="1"/>
      <c r="H418" s="1"/>
    </row>
    <row r="419" ht="15.75" customHeight="1">
      <c r="B419" s="1"/>
      <c r="C419" s="1"/>
      <c r="D419" s="1"/>
      <c r="F419" s="1"/>
      <c r="G419" s="1"/>
      <c r="H419" s="1"/>
    </row>
    <row r="420" ht="15.75" customHeight="1">
      <c r="B420" s="1"/>
      <c r="C420" s="1"/>
      <c r="D420" s="1"/>
      <c r="F420" s="1"/>
      <c r="G420" s="1"/>
      <c r="H420" s="1"/>
    </row>
    <row r="421" ht="15.75" customHeight="1">
      <c r="B421" s="1"/>
      <c r="C421" s="1"/>
      <c r="D421" s="1"/>
      <c r="F421" s="1"/>
      <c r="G421" s="1"/>
      <c r="H421" s="1"/>
    </row>
    <row r="422" ht="15.75" customHeight="1">
      <c r="B422" s="1"/>
      <c r="C422" s="1"/>
      <c r="D422" s="1"/>
      <c r="F422" s="1"/>
      <c r="G422" s="1"/>
      <c r="H422" s="1"/>
    </row>
    <row r="423" ht="15.75" customHeight="1">
      <c r="B423" s="1"/>
      <c r="C423" s="1"/>
      <c r="D423" s="1"/>
      <c r="F423" s="1"/>
      <c r="G423" s="1"/>
      <c r="H423" s="1"/>
    </row>
    <row r="424" ht="15.75" customHeight="1">
      <c r="B424" s="1"/>
      <c r="C424" s="1"/>
      <c r="D424" s="1"/>
      <c r="F424" s="1"/>
      <c r="G424" s="1"/>
      <c r="H424" s="1"/>
    </row>
    <row r="425" ht="15.75" customHeight="1">
      <c r="B425" s="1"/>
      <c r="C425" s="1"/>
      <c r="D425" s="1"/>
      <c r="F425" s="1"/>
      <c r="G425" s="1"/>
      <c r="H425" s="1"/>
    </row>
    <row r="426" ht="15.75" customHeight="1">
      <c r="B426" s="1"/>
      <c r="C426" s="1"/>
      <c r="D426" s="1"/>
      <c r="F426" s="1"/>
      <c r="G426" s="1"/>
      <c r="H426" s="1"/>
    </row>
    <row r="427" ht="15.75" customHeight="1">
      <c r="B427" s="1"/>
      <c r="C427" s="1"/>
      <c r="D427" s="1"/>
      <c r="F427" s="1"/>
      <c r="G427" s="1"/>
      <c r="H427" s="1"/>
    </row>
    <row r="428" ht="15.75" customHeight="1">
      <c r="B428" s="1"/>
      <c r="C428" s="1"/>
      <c r="D428" s="1"/>
      <c r="F428" s="1"/>
      <c r="G428" s="1"/>
      <c r="H428" s="1"/>
    </row>
    <row r="429" ht="15.75" customHeight="1">
      <c r="B429" s="1"/>
      <c r="C429" s="1"/>
      <c r="D429" s="1"/>
      <c r="F429" s="1"/>
      <c r="G429" s="1"/>
      <c r="H429" s="1"/>
    </row>
    <row r="430" ht="15.75" customHeight="1">
      <c r="B430" s="1"/>
      <c r="C430" s="1"/>
      <c r="D430" s="1"/>
      <c r="F430" s="1"/>
      <c r="G430" s="1"/>
      <c r="H430" s="1"/>
    </row>
    <row r="431" ht="15.75" customHeight="1">
      <c r="B431" s="1"/>
      <c r="C431" s="1"/>
      <c r="D431" s="1"/>
      <c r="F431" s="1"/>
      <c r="G431" s="1"/>
      <c r="H431" s="1"/>
    </row>
    <row r="432" ht="15.75" customHeight="1">
      <c r="B432" s="1"/>
      <c r="C432" s="1"/>
      <c r="D432" s="1"/>
      <c r="F432" s="1"/>
      <c r="G432" s="1"/>
      <c r="H432" s="1"/>
    </row>
    <row r="433" ht="15.75" customHeight="1">
      <c r="B433" s="1"/>
      <c r="C433" s="1"/>
      <c r="D433" s="1"/>
      <c r="F433" s="1"/>
      <c r="G433" s="1"/>
      <c r="H433" s="1"/>
    </row>
    <row r="434" ht="15.75" customHeight="1">
      <c r="B434" s="1"/>
      <c r="C434" s="1"/>
      <c r="D434" s="1"/>
      <c r="F434" s="1"/>
      <c r="G434" s="1"/>
      <c r="H434" s="1"/>
    </row>
    <row r="435" ht="15.75" customHeight="1">
      <c r="B435" s="1"/>
      <c r="C435" s="1"/>
      <c r="D435" s="1"/>
      <c r="F435" s="1"/>
      <c r="G435" s="1"/>
      <c r="H435" s="1"/>
    </row>
    <row r="436" ht="15.75" customHeight="1">
      <c r="B436" s="1"/>
      <c r="C436" s="1"/>
      <c r="D436" s="1"/>
      <c r="F436" s="1"/>
      <c r="G436" s="1"/>
      <c r="H436" s="1"/>
    </row>
    <row r="437" ht="15.75" customHeight="1">
      <c r="B437" s="1"/>
      <c r="C437" s="1"/>
      <c r="D437" s="1"/>
      <c r="F437" s="1"/>
      <c r="G437" s="1"/>
      <c r="H437" s="1"/>
    </row>
    <row r="438" ht="15.75" customHeight="1">
      <c r="B438" s="1"/>
      <c r="C438" s="1"/>
      <c r="D438" s="1"/>
      <c r="F438" s="1"/>
      <c r="G438" s="1"/>
      <c r="H438" s="1"/>
    </row>
    <row r="439" ht="15.75" customHeight="1">
      <c r="B439" s="1"/>
      <c r="C439" s="1"/>
      <c r="D439" s="1"/>
      <c r="F439" s="1"/>
      <c r="G439" s="1"/>
      <c r="H439" s="1"/>
    </row>
    <row r="440" ht="15.75" customHeight="1">
      <c r="B440" s="1"/>
      <c r="C440" s="1"/>
      <c r="D440" s="1"/>
      <c r="F440" s="1"/>
      <c r="G440" s="1"/>
      <c r="H440" s="1"/>
    </row>
    <row r="441" ht="15.75" customHeight="1">
      <c r="B441" s="1"/>
      <c r="C441" s="1"/>
      <c r="D441" s="1"/>
      <c r="F441" s="1"/>
      <c r="G441" s="1"/>
      <c r="H441" s="1"/>
    </row>
    <row r="442" ht="15.75" customHeight="1">
      <c r="B442" s="1"/>
      <c r="C442" s="1"/>
      <c r="D442" s="1"/>
      <c r="F442" s="1"/>
      <c r="G442" s="1"/>
      <c r="H442" s="1"/>
    </row>
    <row r="443" ht="15.75" customHeight="1">
      <c r="B443" s="1"/>
      <c r="C443" s="1"/>
      <c r="D443" s="1"/>
      <c r="F443" s="1"/>
      <c r="G443" s="1"/>
      <c r="H443" s="1"/>
    </row>
    <row r="444" ht="15.75" customHeight="1">
      <c r="B444" s="1"/>
      <c r="C444" s="1"/>
      <c r="D444" s="1"/>
      <c r="F444" s="1"/>
      <c r="G444" s="1"/>
      <c r="H444" s="1"/>
    </row>
    <row r="445" ht="15.75" customHeight="1">
      <c r="B445" s="1"/>
      <c r="C445" s="1"/>
      <c r="D445" s="1"/>
      <c r="F445" s="1"/>
      <c r="G445" s="1"/>
      <c r="H445" s="1"/>
    </row>
    <row r="446" ht="15.75" customHeight="1">
      <c r="B446" s="1"/>
      <c r="C446" s="1"/>
      <c r="D446" s="1"/>
      <c r="F446" s="1"/>
      <c r="G446" s="1"/>
      <c r="H446" s="1"/>
    </row>
    <row r="447" ht="15.75" customHeight="1">
      <c r="B447" s="1"/>
      <c r="C447" s="1"/>
      <c r="D447" s="1"/>
      <c r="F447" s="1"/>
      <c r="G447" s="1"/>
      <c r="H447" s="1"/>
    </row>
    <row r="448" ht="15.75" customHeight="1">
      <c r="B448" s="1"/>
      <c r="C448" s="1"/>
      <c r="D448" s="1"/>
      <c r="F448" s="1"/>
      <c r="G448" s="1"/>
      <c r="H448" s="1"/>
    </row>
    <row r="449" ht="15.75" customHeight="1">
      <c r="B449" s="1"/>
      <c r="C449" s="1"/>
      <c r="D449" s="1"/>
      <c r="F449" s="1"/>
      <c r="G449" s="1"/>
      <c r="H449" s="1"/>
    </row>
    <row r="450" ht="15.75" customHeight="1">
      <c r="B450" s="1"/>
      <c r="C450" s="1"/>
      <c r="D450" s="1"/>
      <c r="F450" s="1"/>
      <c r="G450" s="1"/>
      <c r="H450" s="1"/>
    </row>
    <row r="451" ht="15.75" customHeight="1">
      <c r="B451" s="1"/>
      <c r="C451" s="1"/>
      <c r="D451" s="1"/>
      <c r="F451" s="1"/>
      <c r="G451" s="1"/>
      <c r="H451" s="1"/>
    </row>
    <row r="452" ht="15.75" customHeight="1">
      <c r="B452" s="1"/>
      <c r="C452" s="1"/>
      <c r="D452" s="1"/>
      <c r="F452" s="1"/>
      <c r="G452" s="1"/>
      <c r="H452" s="1"/>
    </row>
    <row r="453" ht="15.75" customHeight="1">
      <c r="B453" s="1"/>
      <c r="C453" s="1"/>
      <c r="D453" s="1"/>
      <c r="F453" s="1"/>
      <c r="G453" s="1"/>
      <c r="H453" s="1"/>
    </row>
    <row r="454" ht="15.75" customHeight="1">
      <c r="B454" s="1"/>
      <c r="C454" s="1"/>
      <c r="D454" s="1"/>
      <c r="F454" s="1"/>
      <c r="G454" s="1"/>
      <c r="H454" s="1"/>
    </row>
    <row r="455" ht="15.75" customHeight="1">
      <c r="B455" s="1"/>
      <c r="C455" s="1"/>
      <c r="D455" s="1"/>
      <c r="F455" s="1"/>
      <c r="G455" s="1"/>
      <c r="H455" s="1"/>
    </row>
    <row r="456" ht="15.75" customHeight="1">
      <c r="B456" s="1"/>
      <c r="C456" s="1"/>
      <c r="D456" s="1"/>
      <c r="F456" s="1"/>
      <c r="G456" s="1"/>
      <c r="H456" s="1"/>
    </row>
    <row r="457" ht="15.75" customHeight="1">
      <c r="B457" s="1"/>
      <c r="C457" s="1"/>
      <c r="D457" s="1"/>
      <c r="F457" s="1"/>
      <c r="G457" s="1"/>
      <c r="H457" s="1"/>
    </row>
    <row r="458" ht="15.75" customHeight="1">
      <c r="B458" s="1"/>
      <c r="C458" s="1"/>
      <c r="D458" s="1"/>
      <c r="F458" s="1"/>
      <c r="G458" s="1"/>
      <c r="H458" s="1"/>
    </row>
    <row r="459" ht="15.75" customHeight="1">
      <c r="B459" s="1"/>
      <c r="C459" s="1"/>
      <c r="D459" s="1"/>
      <c r="F459" s="1"/>
      <c r="G459" s="1"/>
      <c r="H459" s="1"/>
    </row>
    <row r="460" ht="15.75" customHeight="1">
      <c r="B460" s="1"/>
      <c r="C460" s="1"/>
      <c r="D460" s="1"/>
      <c r="F460" s="1"/>
      <c r="G460" s="1"/>
      <c r="H460" s="1"/>
    </row>
    <row r="461" ht="15.75" customHeight="1">
      <c r="B461" s="1"/>
      <c r="C461" s="1"/>
      <c r="D461" s="1"/>
      <c r="F461" s="1"/>
      <c r="G461" s="1"/>
      <c r="H461" s="1"/>
    </row>
    <row r="462" ht="15.75" customHeight="1">
      <c r="B462" s="1"/>
      <c r="C462" s="1"/>
      <c r="D462" s="1"/>
      <c r="F462" s="1"/>
      <c r="G462" s="1"/>
      <c r="H462" s="1"/>
    </row>
    <row r="463" ht="15.75" customHeight="1">
      <c r="B463" s="1"/>
      <c r="C463" s="1"/>
      <c r="D463" s="1"/>
      <c r="F463" s="1"/>
      <c r="G463" s="1"/>
      <c r="H463" s="1"/>
    </row>
    <row r="464" ht="15.75" customHeight="1">
      <c r="B464" s="1"/>
      <c r="C464" s="1"/>
      <c r="D464" s="1"/>
      <c r="F464" s="1"/>
      <c r="G464" s="1"/>
      <c r="H464" s="1"/>
    </row>
    <row r="465" ht="15.75" customHeight="1">
      <c r="B465" s="1"/>
      <c r="C465" s="1"/>
      <c r="D465" s="1"/>
      <c r="F465" s="1"/>
      <c r="G465" s="1"/>
      <c r="H465" s="1"/>
    </row>
    <row r="466" ht="15.75" customHeight="1">
      <c r="B466" s="1"/>
      <c r="C466" s="1"/>
      <c r="D466" s="1"/>
      <c r="F466" s="1"/>
      <c r="G466" s="1"/>
      <c r="H466" s="1"/>
    </row>
    <row r="467" ht="15.75" customHeight="1">
      <c r="B467" s="1"/>
      <c r="C467" s="1"/>
      <c r="D467" s="1"/>
      <c r="F467" s="1"/>
      <c r="G467" s="1"/>
      <c r="H467" s="1"/>
    </row>
    <row r="468" ht="15.75" customHeight="1">
      <c r="B468" s="1"/>
      <c r="C468" s="1"/>
      <c r="D468" s="1"/>
      <c r="F468" s="1"/>
      <c r="G468" s="1"/>
      <c r="H468" s="1"/>
    </row>
    <row r="469" ht="15.75" customHeight="1">
      <c r="B469" s="1"/>
      <c r="C469" s="1"/>
      <c r="D469" s="1"/>
      <c r="F469" s="1"/>
      <c r="G469" s="1"/>
      <c r="H469" s="1"/>
    </row>
    <row r="470" ht="15.75" customHeight="1">
      <c r="B470" s="1"/>
      <c r="C470" s="1"/>
      <c r="D470" s="1"/>
      <c r="F470" s="1"/>
      <c r="G470" s="1"/>
      <c r="H470" s="1"/>
    </row>
    <row r="471" ht="15.75" customHeight="1">
      <c r="B471" s="1"/>
      <c r="C471" s="1"/>
      <c r="D471" s="1"/>
      <c r="F471" s="1"/>
      <c r="G471" s="1"/>
      <c r="H471" s="1"/>
    </row>
    <row r="472" ht="15.75" customHeight="1">
      <c r="B472" s="1"/>
      <c r="C472" s="1"/>
      <c r="D472" s="1"/>
      <c r="F472" s="1"/>
      <c r="G472" s="1"/>
      <c r="H472" s="1"/>
    </row>
    <row r="473" ht="15.75" customHeight="1">
      <c r="B473" s="1"/>
      <c r="C473" s="1"/>
      <c r="D473" s="1"/>
      <c r="F473" s="1"/>
      <c r="G473" s="1"/>
      <c r="H473" s="1"/>
    </row>
    <row r="474" ht="15.75" customHeight="1">
      <c r="B474" s="1"/>
      <c r="C474" s="1"/>
      <c r="D474" s="1"/>
      <c r="F474" s="1"/>
      <c r="G474" s="1"/>
      <c r="H474" s="1"/>
    </row>
    <row r="475" ht="15.75" customHeight="1">
      <c r="B475" s="1"/>
      <c r="C475" s="1"/>
      <c r="D475" s="1"/>
      <c r="F475" s="1"/>
      <c r="G475" s="1"/>
      <c r="H475" s="1"/>
    </row>
    <row r="476" ht="15.75" customHeight="1">
      <c r="B476" s="1"/>
      <c r="C476" s="1"/>
      <c r="D476" s="1"/>
      <c r="F476" s="1"/>
      <c r="G476" s="1"/>
      <c r="H476" s="1"/>
    </row>
    <row r="477" ht="15.75" customHeight="1">
      <c r="B477" s="1"/>
      <c r="C477" s="1"/>
      <c r="D477" s="1"/>
      <c r="F477" s="1"/>
      <c r="G477" s="1"/>
      <c r="H477" s="1"/>
    </row>
    <row r="478" ht="15.75" customHeight="1">
      <c r="B478" s="1"/>
      <c r="C478" s="1"/>
      <c r="D478" s="1"/>
      <c r="F478" s="1"/>
      <c r="G478" s="1"/>
      <c r="H478" s="1"/>
    </row>
    <row r="479" ht="15.75" customHeight="1">
      <c r="B479" s="1"/>
      <c r="C479" s="1"/>
      <c r="D479" s="1"/>
      <c r="F479" s="1"/>
      <c r="G479" s="1"/>
      <c r="H479" s="1"/>
    </row>
    <row r="480" ht="15.75" customHeight="1">
      <c r="B480" s="1"/>
      <c r="C480" s="1"/>
      <c r="D480" s="1"/>
      <c r="F480" s="1"/>
      <c r="G480" s="1"/>
      <c r="H480" s="1"/>
    </row>
    <row r="481" ht="15.75" customHeight="1">
      <c r="B481" s="1"/>
      <c r="C481" s="1"/>
      <c r="D481" s="1"/>
      <c r="F481" s="1"/>
      <c r="G481" s="1"/>
      <c r="H481" s="1"/>
    </row>
    <row r="482" ht="15.75" customHeight="1">
      <c r="B482" s="1"/>
      <c r="C482" s="1"/>
      <c r="D482" s="1"/>
      <c r="F482" s="1"/>
      <c r="G482" s="1"/>
      <c r="H482" s="1"/>
    </row>
    <row r="483" ht="15.75" customHeight="1">
      <c r="B483" s="1"/>
      <c r="C483" s="1"/>
      <c r="D483" s="1"/>
      <c r="F483" s="1"/>
      <c r="G483" s="1"/>
      <c r="H483" s="1"/>
    </row>
    <row r="484" ht="15.75" customHeight="1">
      <c r="B484" s="1"/>
      <c r="C484" s="1"/>
      <c r="D484" s="1"/>
      <c r="F484" s="1"/>
      <c r="G484" s="1"/>
      <c r="H484" s="1"/>
    </row>
    <row r="485" ht="15.75" customHeight="1">
      <c r="B485" s="1"/>
      <c r="C485" s="1"/>
      <c r="D485" s="1"/>
      <c r="F485" s="1"/>
      <c r="G485" s="1"/>
      <c r="H485" s="1"/>
    </row>
    <row r="486" ht="15.75" customHeight="1">
      <c r="B486" s="1"/>
      <c r="C486" s="1"/>
      <c r="D486" s="1"/>
      <c r="F486" s="1"/>
      <c r="G486" s="1"/>
      <c r="H486" s="1"/>
    </row>
    <row r="487" ht="15.75" customHeight="1">
      <c r="B487" s="1"/>
      <c r="C487" s="1"/>
      <c r="D487" s="1"/>
      <c r="F487" s="1"/>
      <c r="G487" s="1"/>
      <c r="H487" s="1"/>
    </row>
    <row r="488" ht="15.75" customHeight="1">
      <c r="B488" s="1"/>
      <c r="C488" s="1"/>
      <c r="D488" s="1"/>
      <c r="F488" s="1"/>
      <c r="G488" s="1"/>
      <c r="H488" s="1"/>
    </row>
    <row r="489" ht="15.75" customHeight="1">
      <c r="B489" s="1"/>
      <c r="C489" s="1"/>
      <c r="D489" s="1"/>
      <c r="F489" s="1"/>
      <c r="G489" s="1"/>
      <c r="H489" s="1"/>
    </row>
    <row r="490" ht="15.75" customHeight="1">
      <c r="B490" s="1"/>
      <c r="C490" s="1"/>
      <c r="D490" s="1"/>
      <c r="F490" s="1"/>
      <c r="G490" s="1"/>
      <c r="H490" s="1"/>
    </row>
    <row r="491" ht="15.75" customHeight="1">
      <c r="B491" s="1"/>
      <c r="C491" s="1"/>
      <c r="D491" s="1"/>
      <c r="F491" s="1"/>
      <c r="G491" s="1"/>
      <c r="H491" s="1"/>
    </row>
    <row r="492" ht="15.75" customHeight="1">
      <c r="B492" s="1"/>
      <c r="C492" s="1"/>
      <c r="D492" s="1"/>
      <c r="F492" s="1"/>
      <c r="G492" s="1"/>
      <c r="H492" s="1"/>
    </row>
    <row r="493" ht="15.75" customHeight="1">
      <c r="B493" s="1"/>
      <c r="C493" s="1"/>
      <c r="D493" s="1"/>
      <c r="F493" s="1"/>
      <c r="G493" s="1"/>
      <c r="H493" s="1"/>
    </row>
    <row r="494" ht="15.75" customHeight="1">
      <c r="B494" s="1"/>
      <c r="C494" s="1"/>
      <c r="D494" s="1"/>
      <c r="F494" s="1"/>
      <c r="G494" s="1"/>
      <c r="H494" s="1"/>
    </row>
    <row r="495" ht="15.75" customHeight="1">
      <c r="B495" s="1"/>
      <c r="C495" s="1"/>
      <c r="D495" s="1"/>
      <c r="F495" s="1"/>
      <c r="G495" s="1"/>
      <c r="H495" s="1"/>
    </row>
    <row r="496" ht="15.75" customHeight="1">
      <c r="B496" s="1"/>
      <c r="C496" s="1"/>
      <c r="D496" s="1"/>
      <c r="F496" s="1"/>
      <c r="G496" s="1"/>
      <c r="H496" s="1"/>
    </row>
    <row r="497" ht="15.75" customHeight="1">
      <c r="B497" s="1"/>
      <c r="C497" s="1"/>
      <c r="D497" s="1"/>
      <c r="F497" s="1"/>
      <c r="G497" s="1"/>
      <c r="H497" s="1"/>
    </row>
    <row r="498" ht="15.75" customHeight="1">
      <c r="B498" s="1"/>
      <c r="C498" s="1"/>
      <c r="D498" s="1"/>
      <c r="F498" s="1"/>
      <c r="G498" s="1"/>
      <c r="H498" s="1"/>
    </row>
    <row r="499" ht="15.75" customHeight="1">
      <c r="B499" s="1"/>
      <c r="C499" s="1"/>
      <c r="D499" s="1"/>
      <c r="F499" s="1"/>
      <c r="G499" s="1"/>
      <c r="H499" s="1"/>
    </row>
    <row r="500" ht="15.75" customHeight="1">
      <c r="B500" s="1"/>
      <c r="C500" s="1"/>
      <c r="D500" s="1"/>
      <c r="F500" s="1"/>
      <c r="G500" s="1"/>
      <c r="H500" s="1"/>
    </row>
    <row r="501" ht="15.75" customHeight="1">
      <c r="B501" s="1"/>
      <c r="C501" s="1"/>
      <c r="D501" s="1"/>
      <c r="F501" s="1"/>
      <c r="G501" s="1"/>
      <c r="H501" s="1"/>
    </row>
    <row r="502" ht="15.75" customHeight="1">
      <c r="B502" s="1"/>
      <c r="C502" s="1"/>
      <c r="D502" s="1"/>
      <c r="F502" s="1"/>
      <c r="G502" s="1"/>
      <c r="H502" s="1"/>
    </row>
    <row r="503" ht="15.75" customHeight="1">
      <c r="B503" s="1"/>
      <c r="C503" s="1"/>
      <c r="D503" s="1"/>
      <c r="F503" s="1"/>
      <c r="G503" s="1"/>
      <c r="H503" s="1"/>
    </row>
    <row r="504" ht="15.75" customHeight="1">
      <c r="B504" s="1"/>
      <c r="C504" s="1"/>
      <c r="D504" s="1"/>
      <c r="F504" s="1"/>
      <c r="G504" s="1"/>
      <c r="H504" s="1"/>
    </row>
    <row r="505" ht="15.75" customHeight="1">
      <c r="B505" s="1"/>
      <c r="C505" s="1"/>
      <c r="D505" s="1"/>
      <c r="F505" s="1"/>
      <c r="G505" s="1"/>
      <c r="H505" s="1"/>
    </row>
    <row r="506" ht="15.75" customHeight="1">
      <c r="B506" s="1"/>
      <c r="C506" s="1"/>
      <c r="D506" s="1"/>
      <c r="F506" s="1"/>
      <c r="G506" s="1"/>
      <c r="H506" s="1"/>
    </row>
    <row r="507" ht="15.75" customHeight="1">
      <c r="B507" s="1"/>
      <c r="C507" s="1"/>
      <c r="D507" s="1"/>
      <c r="F507" s="1"/>
      <c r="G507" s="1"/>
      <c r="H507" s="1"/>
    </row>
    <row r="508" ht="15.75" customHeight="1">
      <c r="B508" s="1"/>
      <c r="C508" s="1"/>
      <c r="D508" s="1"/>
      <c r="F508" s="1"/>
      <c r="G508" s="1"/>
      <c r="H508" s="1"/>
    </row>
    <row r="509" ht="15.75" customHeight="1">
      <c r="B509" s="1"/>
      <c r="C509" s="1"/>
      <c r="D509" s="1"/>
      <c r="F509" s="1"/>
      <c r="G509" s="1"/>
      <c r="H509" s="1"/>
    </row>
    <row r="510" ht="15.75" customHeight="1">
      <c r="B510" s="1"/>
      <c r="C510" s="1"/>
      <c r="D510" s="1"/>
      <c r="F510" s="1"/>
      <c r="G510" s="1"/>
      <c r="H510" s="1"/>
    </row>
    <row r="511" ht="15.75" customHeight="1">
      <c r="B511" s="1"/>
      <c r="C511" s="1"/>
      <c r="D511" s="1"/>
      <c r="F511" s="1"/>
      <c r="G511" s="1"/>
      <c r="H511" s="1"/>
    </row>
    <row r="512" ht="15.75" customHeight="1">
      <c r="B512" s="1"/>
      <c r="C512" s="1"/>
      <c r="D512" s="1"/>
      <c r="F512" s="1"/>
      <c r="G512" s="1"/>
      <c r="H512" s="1"/>
    </row>
    <row r="513" ht="15.75" customHeight="1">
      <c r="B513" s="1"/>
      <c r="C513" s="1"/>
      <c r="D513" s="1"/>
      <c r="F513" s="1"/>
      <c r="G513" s="1"/>
      <c r="H513" s="1"/>
    </row>
    <row r="514" ht="15.75" customHeight="1">
      <c r="B514" s="1"/>
      <c r="C514" s="1"/>
      <c r="D514" s="1"/>
      <c r="F514" s="1"/>
      <c r="G514" s="1"/>
      <c r="H514" s="1"/>
    </row>
    <row r="515" ht="15.75" customHeight="1">
      <c r="B515" s="1"/>
      <c r="C515" s="1"/>
      <c r="D515" s="1"/>
      <c r="F515" s="1"/>
      <c r="G515" s="1"/>
      <c r="H515" s="1"/>
    </row>
    <row r="516" ht="15.75" customHeight="1">
      <c r="B516" s="1"/>
      <c r="C516" s="1"/>
      <c r="D516" s="1"/>
      <c r="F516" s="1"/>
      <c r="G516" s="1"/>
      <c r="H516" s="1"/>
    </row>
    <row r="517" ht="15.75" customHeight="1">
      <c r="B517" s="1"/>
      <c r="C517" s="1"/>
      <c r="D517" s="1"/>
      <c r="F517" s="1"/>
      <c r="G517" s="1"/>
      <c r="H517" s="1"/>
    </row>
    <row r="518" ht="15.75" customHeight="1">
      <c r="B518" s="1"/>
      <c r="C518" s="1"/>
      <c r="D518" s="1"/>
      <c r="F518" s="1"/>
      <c r="G518" s="1"/>
      <c r="H518" s="1"/>
    </row>
    <row r="519" ht="15.75" customHeight="1">
      <c r="B519" s="1"/>
      <c r="C519" s="1"/>
      <c r="D519" s="1"/>
      <c r="F519" s="1"/>
      <c r="G519" s="1"/>
      <c r="H519" s="1"/>
    </row>
    <row r="520" ht="15.75" customHeight="1">
      <c r="B520" s="1"/>
      <c r="C520" s="1"/>
      <c r="D520" s="1"/>
      <c r="F520" s="1"/>
      <c r="G520" s="1"/>
      <c r="H520" s="1"/>
    </row>
    <row r="521" ht="15.75" customHeight="1">
      <c r="B521" s="1"/>
      <c r="C521" s="1"/>
      <c r="D521" s="1"/>
      <c r="F521" s="1"/>
      <c r="G521" s="1"/>
      <c r="H521" s="1"/>
    </row>
    <row r="522" ht="15.75" customHeight="1">
      <c r="B522" s="1"/>
      <c r="C522" s="1"/>
      <c r="D522" s="1"/>
      <c r="F522" s="1"/>
      <c r="G522" s="1"/>
      <c r="H522" s="1"/>
    </row>
    <row r="523" ht="15.75" customHeight="1">
      <c r="B523" s="1"/>
      <c r="C523" s="1"/>
      <c r="D523" s="1"/>
      <c r="F523" s="1"/>
      <c r="G523" s="1"/>
      <c r="H523" s="1"/>
    </row>
    <row r="524" ht="15.75" customHeight="1">
      <c r="B524" s="1"/>
      <c r="C524" s="1"/>
      <c r="D524" s="1"/>
      <c r="F524" s="1"/>
      <c r="G524" s="1"/>
      <c r="H524" s="1"/>
    </row>
    <row r="525" ht="15.75" customHeight="1">
      <c r="B525" s="1"/>
      <c r="C525" s="1"/>
      <c r="D525" s="1"/>
      <c r="F525" s="1"/>
      <c r="G525" s="1"/>
      <c r="H525" s="1"/>
    </row>
    <row r="526" ht="15.75" customHeight="1">
      <c r="B526" s="1"/>
      <c r="C526" s="1"/>
      <c r="D526" s="1"/>
      <c r="F526" s="1"/>
      <c r="G526" s="1"/>
      <c r="H526" s="1"/>
    </row>
    <row r="527" ht="15.75" customHeight="1">
      <c r="B527" s="1"/>
      <c r="C527" s="1"/>
      <c r="D527" s="1"/>
      <c r="F527" s="1"/>
      <c r="G527" s="1"/>
      <c r="H527" s="1"/>
    </row>
    <row r="528" ht="15.75" customHeight="1">
      <c r="B528" s="1"/>
      <c r="C528" s="1"/>
      <c r="D528" s="1"/>
      <c r="F528" s="1"/>
      <c r="G528" s="1"/>
      <c r="H528" s="1"/>
    </row>
    <row r="529" ht="15.75" customHeight="1">
      <c r="B529" s="1"/>
      <c r="C529" s="1"/>
      <c r="D529" s="1"/>
      <c r="F529" s="1"/>
      <c r="G529" s="1"/>
      <c r="H529" s="1"/>
    </row>
    <row r="530" ht="15.75" customHeight="1">
      <c r="B530" s="1"/>
      <c r="C530" s="1"/>
      <c r="D530" s="1"/>
      <c r="F530" s="1"/>
      <c r="G530" s="1"/>
      <c r="H530" s="1"/>
    </row>
    <row r="531" ht="15.75" customHeight="1">
      <c r="B531" s="1"/>
      <c r="C531" s="1"/>
      <c r="D531" s="1"/>
      <c r="F531" s="1"/>
      <c r="G531" s="1"/>
      <c r="H531" s="1"/>
    </row>
    <row r="532" ht="15.75" customHeight="1">
      <c r="B532" s="1"/>
      <c r="C532" s="1"/>
      <c r="D532" s="1"/>
      <c r="F532" s="1"/>
      <c r="G532" s="1"/>
      <c r="H532" s="1"/>
    </row>
    <row r="533" ht="15.75" customHeight="1">
      <c r="B533" s="1"/>
      <c r="C533" s="1"/>
      <c r="D533" s="1"/>
      <c r="F533" s="1"/>
      <c r="G533" s="1"/>
      <c r="H533" s="1"/>
    </row>
    <row r="534" ht="15.75" customHeight="1">
      <c r="B534" s="1"/>
      <c r="C534" s="1"/>
      <c r="D534" s="1"/>
      <c r="F534" s="1"/>
      <c r="G534" s="1"/>
      <c r="H534" s="1"/>
    </row>
    <row r="535" ht="15.75" customHeight="1">
      <c r="B535" s="1"/>
      <c r="C535" s="1"/>
      <c r="D535" s="1"/>
      <c r="F535" s="1"/>
      <c r="G535" s="1"/>
      <c r="H535" s="1"/>
    </row>
    <row r="536" ht="15.75" customHeight="1">
      <c r="B536" s="1"/>
      <c r="C536" s="1"/>
      <c r="D536" s="1"/>
      <c r="F536" s="1"/>
      <c r="G536" s="1"/>
      <c r="H536" s="1"/>
    </row>
    <row r="537" ht="15.75" customHeight="1">
      <c r="B537" s="1"/>
      <c r="C537" s="1"/>
      <c r="D537" s="1"/>
      <c r="F537" s="1"/>
      <c r="G537" s="1"/>
      <c r="H537" s="1"/>
    </row>
    <row r="538" ht="15.75" customHeight="1">
      <c r="B538" s="1"/>
      <c r="C538" s="1"/>
      <c r="D538" s="1"/>
      <c r="F538" s="1"/>
      <c r="G538" s="1"/>
      <c r="H538" s="1"/>
    </row>
    <row r="539" ht="15.75" customHeight="1">
      <c r="B539" s="1"/>
      <c r="C539" s="1"/>
      <c r="D539" s="1"/>
      <c r="F539" s="1"/>
      <c r="G539" s="1"/>
      <c r="H539" s="1"/>
    </row>
    <row r="540" ht="15.75" customHeight="1">
      <c r="B540" s="1"/>
      <c r="C540" s="1"/>
      <c r="D540" s="1"/>
      <c r="F540" s="1"/>
      <c r="G540" s="1"/>
      <c r="H540" s="1"/>
    </row>
    <row r="541" ht="15.75" customHeight="1">
      <c r="B541" s="1"/>
      <c r="C541" s="1"/>
      <c r="D541" s="1"/>
      <c r="F541" s="1"/>
      <c r="G541" s="1"/>
      <c r="H541" s="1"/>
    </row>
    <row r="542" ht="15.75" customHeight="1">
      <c r="B542" s="1"/>
      <c r="C542" s="1"/>
      <c r="D542" s="1"/>
      <c r="F542" s="1"/>
      <c r="G542" s="1"/>
      <c r="H542" s="1"/>
    </row>
    <row r="543" ht="15.75" customHeight="1">
      <c r="B543" s="1"/>
      <c r="C543" s="1"/>
      <c r="D543" s="1"/>
      <c r="F543" s="1"/>
      <c r="G543" s="1"/>
      <c r="H543" s="1"/>
    </row>
    <row r="544" ht="15.75" customHeight="1">
      <c r="B544" s="1"/>
      <c r="C544" s="1"/>
      <c r="D544" s="1"/>
      <c r="F544" s="1"/>
      <c r="G544" s="1"/>
      <c r="H544" s="1"/>
    </row>
    <row r="545" ht="15.75" customHeight="1">
      <c r="B545" s="1"/>
      <c r="C545" s="1"/>
      <c r="D545" s="1"/>
      <c r="F545" s="1"/>
      <c r="G545" s="1"/>
      <c r="H545" s="1"/>
    </row>
    <row r="546" ht="15.75" customHeight="1">
      <c r="B546" s="1"/>
      <c r="C546" s="1"/>
      <c r="D546" s="1"/>
      <c r="F546" s="1"/>
      <c r="G546" s="1"/>
      <c r="H546" s="1"/>
    </row>
    <row r="547" ht="15.75" customHeight="1">
      <c r="B547" s="1"/>
      <c r="C547" s="1"/>
      <c r="D547" s="1"/>
      <c r="F547" s="1"/>
      <c r="G547" s="1"/>
      <c r="H547" s="1"/>
    </row>
    <row r="548" ht="15.75" customHeight="1">
      <c r="B548" s="1"/>
      <c r="C548" s="1"/>
      <c r="D548" s="1"/>
      <c r="F548" s="1"/>
      <c r="G548" s="1"/>
      <c r="H548" s="1"/>
    </row>
    <row r="549" ht="15.75" customHeight="1">
      <c r="B549" s="1"/>
      <c r="C549" s="1"/>
      <c r="D549" s="1"/>
      <c r="F549" s="1"/>
      <c r="G549" s="1"/>
      <c r="H549" s="1"/>
    </row>
    <row r="550" ht="15.75" customHeight="1">
      <c r="B550" s="1"/>
      <c r="C550" s="1"/>
      <c r="D550" s="1"/>
      <c r="F550" s="1"/>
      <c r="G550" s="1"/>
      <c r="H550" s="1"/>
    </row>
    <row r="551" ht="15.75" customHeight="1">
      <c r="B551" s="1"/>
      <c r="C551" s="1"/>
      <c r="D551" s="1"/>
      <c r="F551" s="1"/>
      <c r="G551" s="1"/>
      <c r="H551" s="1"/>
    </row>
    <row r="552" ht="15.75" customHeight="1">
      <c r="B552" s="1"/>
      <c r="C552" s="1"/>
      <c r="D552" s="1"/>
      <c r="F552" s="1"/>
      <c r="G552" s="1"/>
      <c r="H552" s="1"/>
    </row>
    <row r="553" ht="15.75" customHeight="1">
      <c r="B553" s="1"/>
      <c r="C553" s="1"/>
      <c r="D553" s="1"/>
      <c r="F553" s="1"/>
      <c r="G553" s="1"/>
      <c r="H553" s="1"/>
    </row>
    <row r="554" ht="15.75" customHeight="1">
      <c r="B554" s="1"/>
      <c r="C554" s="1"/>
      <c r="D554" s="1"/>
      <c r="F554" s="1"/>
      <c r="G554" s="1"/>
      <c r="H554" s="1"/>
    </row>
    <row r="555" ht="15.75" customHeight="1">
      <c r="B555" s="1"/>
      <c r="C555" s="1"/>
      <c r="D555" s="1"/>
      <c r="F555" s="1"/>
      <c r="G555" s="1"/>
      <c r="H555" s="1"/>
    </row>
    <row r="556" ht="15.75" customHeight="1">
      <c r="B556" s="1"/>
      <c r="C556" s="1"/>
      <c r="D556" s="1"/>
      <c r="F556" s="1"/>
      <c r="G556" s="1"/>
      <c r="H556" s="1"/>
    </row>
    <row r="557" ht="15.75" customHeight="1">
      <c r="B557" s="1"/>
      <c r="C557" s="1"/>
      <c r="D557" s="1"/>
      <c r="F557" s="1"/>
      <c r="G557" s="1"/>
      <c r="H557" s="1"/>
    </row>
    <row r="558" ht="15.75" customHeight="1">
      <c r="B558" s="1"/>
      <c r="C558" s="1"/>
      <c r="D558" s="1"/>
      <c r="F558" s="1"/>
      <c r="G558" s="1"/>
      <c r="H558" s="1"/>
    </row>
    <row r="559" ht="15.75" customHeight="1">
      <c r="B559" s="1"/>
      <c r="C559" s="1"/>
      <c r="D559" s="1"/>
      <c r="F559" s="1"/>
      <c r="G559" s="1"/>
      <c r="H559" s="1"/>
    </row>
    <row r="560" ht="15.75" customHeight="1">
      <c r="B560" s="1"/>
      <c r="C560" s="1"/>
      <c r="D560" s="1"/>
      <c r="F560" s="1"/>
      <c r="G560" s="1"/>
      <c r="H560" s="1"/>
    </row>
    <row r="561" ht="15.75" customHeight="1">
      <c r="B561" s="1"/>
      <c r="C561" s="1"/>
      <c r="D561" s="1"/>
      <c r="F561" s="1"/>
      <c r="G561" s="1"/>
      <c r="H561" s="1"/>
    </row>
    <row r="562" ht="15.75" customHeight="1">
      <c r="B562" s="1"/>
      <c r="C562" s="1"/>
      <c r="D562" s="1"/>
      <c r="F562" s="1"/>
      <c r="G562" s="1"/>
      <c r="H562" s="1"/>
    </row>
    <row r="563" ht="15.75" customHeight="1">
      <c r="B563" s="1"/>
      <c r="C563" s="1"/>
      <c r="D563" s="1"/>
      <c r="F563" s="1"/>
      <c r="G563" s="1"/>
      <c r="H563" s="1"/>
    </row>
    <row r="564" ht="15.75" customHeight="1">
      <c r="B564" s="1"/>
      <c r="C564" s="1"/>
      <c r="D564" s="1"/>
      <c r="F564" s="1"/>
      <c r="G564" s="1"/>
      <c r="H564" s="1"/>
    </row>
    <row r="565" ht="15.75" customHeight="1">
      <c r="B565" s="1"/>
      <c r="C565" s="1"/>
      <c r="D565" s="1"/>
      <c r="F565" s="1"/>
      <c r="G565" s="1"/>
      <c r="H565" s="1"/>
    </row>
    <row r="566" ht="15.75" customHeight="1">
      <c r="B566" s="1"/>
      <c r="C566" s="1"/>
      <c r="D566" s="1"/>
      <c r="F566" s="1"/>
      <c r="G566" s="1"/>
      <c r="H566" s="1"/>
    </row>
    <row r="567" ht="15.75" customHeight="1">
      <c r="B567" s="1"/>
      <c r="C567" s="1"/>
      <c r="D567" s="1"/>
      <c r="F567" s="1"/>
      <c r="G567" s="1"/>
      <c r="H567" s="1"/>
    </row>
    <row r="568" ht="15.75" customHeight="1">
      <c r="B568" s="1"/>
      <c r="C568" s="1"/>
      <c r="D568" s="1"/>
      <c r="F568" s="1"/>
      <c r="G568" s="1"/>
      <c r="H568" s="1"/>
    </row>
    <row r="569" ht="15.75" customHeight="1">
      <c r="B569" s="1"/>
      <c r="C569" s="1"/>
      <c r="D569" s="1"/>
      <c r="F569" s="1"/>
      <c r="G569" s="1"/>
      <c r="H569" s="1"/>
    </row>
    <row r="570" ht="15.75" customHeight="1">
      <c r="B570" s="1"/>
      <c r="C570" s="1"/>
      <c r="D570" s="1"/>
      <c r="F570" s="1"/>
      <c r="G570" s="1"/>
      <c r="H570" s="1"/>
    </row>
    <row r="571" ht="15.75" customHeight="1">
      <c r="B571" s="1"/>
      <c r="C571" s="1"/>
      <c r="D571" s="1"/>
      <c r="F571" s="1"/>
      <c r="G571" s="1"/>
      <c r="H571" s="1"/>
    </row>
    <row r="572" ht="15.75" customHeight="1">
      <c r="B572" s="1"/>
      <c r="C572" s="1"/>
      <c r="D572" s="1"/>
      <c r="F572" s="1"/>
      <c r="G572" s="1"/>
      <c r="H572" s="1"/>
    </row>
    <row r="573" ht="15.75" customHeight="1">
      <c r="B573" s="1"/>
      <c r="C573" s="1"/>
      <c r="D573" s="1"/>
      <c r="F573" s="1"/>
      <c r="G573" s="1"/>
      <c r="H573" s="1"/>
    </row>
    <row r="574" ht="15.75" customHeight="1">
      <c r="B574" s="1"/>
      <c r="C574" s="1"/>
      <c r="D574" s="1"/>
      <c r="F574" s="1"/>
      <c r="G574" s="1"/>
      <c r="H574" s="1"/>
    </row>
    <row r="575" ht="15.75" customHeight="1">
      <c r="B575" s="1"/>
      <c r="C575" s="1"/>
      <c r="D575" s="1"/>
      <c r="F575" s="1"/>
      <c r="G575" s="1"/>
      <c r="H575" s="1"/>
    </row>
    <row r="576" ht="15.75" customHeight="1">
      <c r="B576" s="1"/>
      <c r="C576" s="1"/>
      <c r="D576" s="1"/>
      <c r="F576" s="1"/>
      <c r="G576" s="1"/>
      <c r="H576" s="1"/>
    </row>
    <row r="577" ht="15.75" customHeight="1">
      <c r="B577" s="1"/>
      <c r="C577" s="1"/>
      <c r="D577" s="1"/>
      <c r="F577" s="1"/>
      <c r="G577" s="1"/>
      <c r="H577" s="1"/>
    </row>
    <row r="578" ht="15.75" customHeight="1">
      <c r="B578" s="1"/>
      <c r="C578" s="1"/>
      <c r="D578" s="1"/>
      <c r="F578" s="1"/>
      <c r="G578" s="1"/>
      <c r="H578" s="1"/>
    </row>
    <row r="579" ht="15.75" customHeight="1">
      <c r="B579" s="1"/>
      <c r="C579" s="1"/>
      <c r="D579" s="1"/>
      <c r="F579" s="1"/>
      <c r="G579" s="1"/>
      <c r="H579" s="1"/>
    </row>
    <row r="580" ht="15.75" customHeight="1">
      <c r="B580" s="1"/>
      <c r="C580" s="1"/>
      <c r="D580" s="1"/>
      <c r="F580" s="1"/>
      <c r="G580" s="1"/>
      <c r="H580" s="1"/>
    </row>
    <row r="581" ht="15.75" customHeight="1">
      <c r="B581" s="1"/>
      <c r="C581" s="1"/>
      <c r="D581" s="1"/>
      <c r="F581" s="1"/>
      <c r="G581" s="1"/>
      <c r="H581" s="1"/>
    </row>
    <row r="582" ht="15.75" customHeight="1">
      <c r="B582" s="1"/>
      <c r="C582" s="1"/>
      <c r="D582" s="1"/>
      <c r="F582" s="1"/>
      <c r="G582" s="1"/>
      <c r="H582" s="1"/>
    </row>
    <row r="583" ht="15.75" customHeight="1">
      <c r="B583" s="1"/>
      <c r="C583" s="1"/>
      <c r="D583" s="1"/>
      <c r="F583" s="1"/>
      <c r="G583" s="1"/>
      <c r="H583" s="1"/>
    </row>
    <row r="584" ht="15.75" customHeight="1">
      <c r="B584" s="1"/>
      <c r="C584" s="1"/>
      <c r="D584" s="1"/>
      <c r="F584" s="1"/>
      <c r="G584" s="1"/>
      <c r="H584" s="1"/>
    </row>
    <row r="585" ht="15.75" customHeight="1">
      <c r="B585" s="1"/>
      <c r="C585" s="1"/>
      <c r="D585" s="1"/>
      <c r="F585" s="1"/>
      <c r="G585" s="1"/>
      <c r="H585" s="1"/>
    </row>
    <row r="586" ht="15.75" customHeight="1">
      <c r="B586" s="1"/>
      <c r="C586" s="1"/>
      <c r="D586" s="1"/>
      <c r="F586" s="1"/>
      <c r="G586" s="1"/>
      <c r="H586" s="1"/>
    </row>
    <row r="587" ht="15.75" customHeight="1">
      <c r="B587" s="1"/>
      <c r="C587" s="1"/>
      <c r="D587" s="1"/>
      <c r="F587" s="1"/>
      <c r="G587" s="1"/>
      <c r="H587" s="1"/>
    </row>
    <row r="588" ht="15.75" customHeight="1">
      <c r="B588" s="1"/>
      <c r="C588" s="1"/>
      <c r="D588" s="1"/>
      <c r="F588" s="1"/>
      <c r="G588" s="1"/>
      <c r="H588" s="1"/>
    </row>
    <row r="589" ht="15.75" customHeight="1">
      <c r="B589" s="1"/>
      <c r="C589" s="1"/>
      <c r="D589" s="1"/>
      <c r="F589" s="1"/>
      <c r="G589" s="1"/>
      <c r="H589" s="1"/>
    </row>
    <row r="590" ht="15.75" customHeight="1">
      <c r="B590" s="1"/>
      <c r="C590" s="1"/>
      <c r="D590" s="1"/>
      <c r="F590" s="1"/>
      <c r="G590" s="1"/>
      <c r="H590" s="1"/>
    </row>
    <row r="591" ht="15.75" customHeight="1">
      <c r="B591" s="1"/>
      <c r="C591" s="1"/>
      <c r="D591" s="1"/>
      <c r="F591" s="1"/>
      <c r="G591" s="1"/>
      <c r="H591" s="1"/>
    </row>
    <row r="592" ht="15.75" customHeight="1">
      <c r="B592" s="1"/>
      <c r="C592" s="1"/>
      <c r="D592" s="1"/>
      <c r="F592" s="1"/>
      <c r="G592" s="1"/>
      <c r="H592" s="1"/>
    </row>
    <row r="593" ht="15.75" customHeight="1">
      <c r="B593" s="1"/>
      <c r="C593" s="1"/>
      <c r="D593" s="1"/>
      <c r="F593" s="1"/>
      <c r="G593" s="1"/>
      <c r="H593" s="1"/>
    </row>
    <row r="594" ht="15.75" customHeight="1">
      <c r="B594" s="1"/>
      <c r="C594" s="1"/>
      <c r="D594" s="1"/>
      <c r="F594" s="1"/>
      <c r="G594" s="1"/>
      <c r="H594" s="1"/>
    </row>
    <row r="595" ht="15.75" customHeight="1">
      <c r="B595" s="1"/>
      <c r="C595" s="1"/>
      <c r="D595" s="1"/>
      <c r="F595" s="1"/>
      <c r="G595" s="1"/>
      <c r="H595" s="1"/>
    </row>
    <row r="596" ht="15.75" customHeight="1">
      <c r="B596" s="1"/>
      <c r="C596" s="1"/>
      <c r="D596" s="1"/>
      <c r="F596" s="1"/>
      <c r="G596" s="1"/>
      <c r="H596" s="1"/>
    </row>
    <row r="597" ht="15.75" customHeight="1">
      <c r="B597" s="1"/>
      <c r="C597" s="1"/>
      <c r="D597" s="1"/>
      <c r="F597" s="1"/>
      <c r="G597" s="1"/>
      <c r="H597" s="1"/>
    </row>
    <row r="598" ht="15.75" customHeight="1">
      <c r="B598" s="1"/>
      <c r="C598" s="1"/>
      <c r="D598" s="1"/>
      <c r="F598" s="1"/>
      <c r="G598" s="1"/>
      <c r="H598" s="1"/>
    </row>
    <row r="599" ht="15.75" customHeight="1">
      <c r="B599" s="1"/>
      <c r="C599" s="1"/>
      <c r="D599" s="1"/>
      <c r="F599" s="1"/>
      <c r="G599" s="1"/>
      <c r="H599" s="1"/>
    </row>
    <row r="600" ht="15.75" customHeight="1">
      <c r="B600" s="1"/>
      <c r="C600" s="1"/>
      <c r="D600" s="1"/>
      <c r="F600" s="1"/>
      <c r="G600" s="1"/>
      <c r="H600" s="1"/>
    </row>
    <row r="601" ht="15.75" customHeight="1">
      <c r="B601" s="1"/>
      <c r="C601" s="1"/>
      <c r="D601" s="1"/>
      <c r="F601" s="1"/>
      <c r="G601" s="1"/>
      <c r="H601" s="1"/>
    </row>
    <row r="602" ht="15.75" customHeight="1">
      <c r="B602" s="1"/>
      <c r="C602" s="1"/>
      <c r="D602" s="1"/>
      <c r="F602" s="1"/>
      <c r="G602" s="1"/>
      <c r="H602" s="1"/>
    </row>
    <row r="603" ht="15.75" customHeight="1">
      <c r="B603" s="1"/>
      <c r="C603" s="1"/>
      <c r="D603" s="1"/>
      <c r="F603" s="1"/>
      <c r="G603" s="1"/>
      <c r="H603" s="1"/>
    </row>
    <row r="604" ht="15.75" customHeight="1">
      <c r="B604" s="1"/>
      <c r="C604" s="1"/>
      <c r="D604" s="1"/>
      <c r="F604" s="1"/>
      <c r="G604" s="1"/>
      <c r="H604" s="1"/>
    </row>
    <row r="605" ht="15.75" customHeight="1">
      <c r="B605" s="1"/>
      <c r="C605" s="1"/>
      <c r="D605" s="1"/>
      <c r="F605" s="1"/>
      <c r="G605" s="1"/>
      <c r="H605" s="1"/>
    </row>
    <row r="606" ht="15.75" customHeight="1">
      <c r="B606" s="1"/>
      <c r="C606" s="1"/>
      <c r="D606" s="1"/>
      <c r="F606" s="1"/>
      <c r="G606" s="1"/>
      <c r="H606" s="1"/>
    </row>
    <row r="607" ht="15.75" customHeight="1">
      <c r="B607" s="1"/>
      <c r="C607" s="1"/>
      <c r="D607" s="1"/>
      <c r="F607" s="1"/>
      <c r="G607" s="1"/>
      <c r="H607" s="1"/>
    </row>
    <row r="608" ht="15.75" customHeight="1">
      <c r="B608" s="1"/>
      <c r="C608" s="1"/>
      <c r="D608" s="1"/>
      <c r="F608" s="1"/>
      <c r="G608" s="1"/>
      <c r="H608" s="1"/>
    </row>
    <row r="609" ht="15.75" customHeight="1">
      <c r="B609" s="1"/>
      <c r="C609" s="1"/>
      <c r="D609" s="1"/>
      <c r="F609" s="1"/>
      <c r="G609" s="1"/>
      <c r="H609" s="1"/>
    </row>
    <row r="610" ht="15.75" customHeight="1">
      <c r="B610" s="1"/>
      <c r="C610" s="1"/>
      <c r="D610" s="1"/>
      <c r="F610" s="1"/>
      <c r="G610" s="1"/>
      <c r="H610" s="1"/>
    </row>
    <row r="611" ht="15.75" customHeight="1">
      <c r="B611" s="1"/>
      <c r="C611" s="1"/>
      <c r="D611" s="1"/>
      <c r="F611" s="1"/>
      <c r="G611" s="1"/>
      <c r="H611" s="1"/>
    </row>
    <row r="612" ht="15.75" customHeight="1">
      <c r="B612" s="1"/>
      <c r="C612" s="1"/>
      <c r="D612" s="1"/>
      <c r="F612" s="1"/>
      <c r="G612" s="1"/>
      <c r="H612" s="1"/>
    </row>
    <row r="613" ht="15.75" customHeight="1">
      <c r="B613" s="1"/>
      <c r="C613" s="1"/>
      <c r="D613" s="1"/>
      <c r="F613" s="1"/>
      <c r="G613" s="1"/>
      <c r="H613" s="1"/>
    </row>
    <row r="614" ht="15.75" customHeight="1">
      <c r="B614" s="1"/>
      <c r="C614" s="1"/>
      <c r="D614" s="1"/>
      <c r="F614" s="1"/>
      <c r="G614" s="1"/>
      <c r="H614" s="1"/>
    </row>
    <row r="615" ht="15.75" customHeight="1">
      <c r="B615" s="1"/>
      <c r="C615" s="1"/>
      <c r="D615" s="1"/>
      <c r="F615" s="1"/>
      <c r="G615" s="1"/>
      <c r="H615" s="1"/>
    </row>
    <row r="616" ht="15.75" customHeight="1">
      <c r="B616" s="1"/>
      <c r="C616" s="1"/>
      <c r="D616" s="1"/>
      <c r="F616" s="1"/>
      <c r="G616" s="1"/>
      <c r="H616" s="1"/>
    </row>
    <row r="617" ht="15.75" customHeight="1">
      <c r="B617" s="1"/>
      <c r="C617" s="1"/>
      <c r="D617" s="1"/>
      <c r="F617" s="1"/>
      <c r="G617" s="1"/>
      <c r="H617" s="1"/>
    </row>
    <row r="618" ht="15.75" customHeight="1">
      <c r="B618" s="1"/>
      <c r="C618" s="1"/>
      <c r="D618" s="1"/>
      <c r="F618" s="1"/>
      <c r="G618" s="1"/>
      <c r="H618" s="1"/>
    </row>
    <row r="619" ht="15.75" customHeight="1">
      <c r="B619" s="1"/>
      <c r="C619" s="1"/>
      <c r="D619" s="1"/>
      <c r="F619" s="1"/>
      <c r="G619" s="1"/>
      <c r="H619" s="1"/>
    </row>
    <row r="620" ht="15.75" customHeight="1">
      <c r="B620" s="1"/>
      <c r="C620" s="1"/>
      <c r="D620" s="1"/>
      <c r="F620" s="1"/>
      <c r="G620" s="1"/>
      <c r="H620" s="1"/>
    </row>
    <row r="621" ht="15.75" customHeight="1">
      <c r="B621" s="1"/>
      <c r="C621" s="1"/>
      <c r="D621" s="1"/>
      <c r="F621" s="1"/>
      <c r="G621" s="1"/>
      <c r="H621" s="1"/>
    </row>
    <row r="622" ht="15.75" customHeight="1">
      <c r="B622" s="1"/>
      <c r="C622" s="1"/>
      <c r="D622" s="1"/>
      <c r="F622" s="1"/>
      <c r="G622" s="1"/>
      <c r="H622" s="1"/>
    </row>
    <row r="623" ht="15.75" customHeight="1">
      <c r="B623" s="1"/>
      <c r="C623" s="1"/>
      <c r="D623" s="1"/>
      <c r="F623" s="1"/>
      <c r="G623" s="1"/>
      <c r="H623" s="1"/>
    </row>
    <row r="624" ht="15.75" customHeight="1">
      <c r="B624" s="1"/>
      <c r="C624" s="1"/>
      <c r="D624" s="1"/>
      <c r="F624" s="1"/>
      <c r="G624" s="1"/>
      <c r="H624" s="1"/>
    </row>
    <row r="625" ht="15.75" customHeight="1">
      <c r="B625" s="1"/>
      <c r="C625" s="1"/>
      <c r="D625" s="1"/>
      <c r="F625" s="1"/>
      <c r="G625" s="1"/>
      <c r="H625" s="1"/>
    </row>
    <row r="626" ht="15.75" customHeight="1">
      <c r="B626" s="1"/>
      <c r="C626" s="1"/>
      <c r="D626" s="1"/>
      <c r="F626" s="1"/>
      <c r="G626" s="1"/>
      <c r="H626" s="1"/>
    </row>
    <row r="627" ht="15.75" customHeight="1">
      <c r="B627" s="1"/>
      <c r="C627" s="1"/>
      <c r="D627" s="1"/>
      <c r="F627" s="1"/>
      <c r="G627" s="1"/>
      <c r="H627" s="1"/>
    </row>
    <row r="628" ht="15.75" customHeight="1">
      <c r="B628" s="1"/>
      <c r="C628" s="1"/>
      <c r="D628" s="1"/>
      <c r="F628" s="1"/>
      <c r="G628" s="1"/>
      <c r="H628" s="1"/>
    </row>
    <row r="629" ht="15.75" customHeight="1">
      <c r="B629" s="1"/>
      <c r="C629" s="1"/>
      <c r="D629" s="1"/>
      <c r="F629" s="1"/>
      <c r="G629" s="1"/>
      <c r="H629" s="1"/>
    </row>
    <row r="630" ht="15.75" customHeight="1">
      <c r="B630" s="1"/>
      <c r="C630" s="1"/>
      <c r="D630" s="1"/>
      <c r="F630" s="1"/>
      <c r="G630" s="1"/>
      <c r="H630" s="1"/>
    </row>
    <row r="631" ht="15.75" customHeight="1">
      <c r="B631" s="1"/>
      <c r="C631" s="1"/>
      <c r="D631" s="1"/>
      <c r="F631" s="1"/>
      <c r="G631" s="1"/>
      <c r="H631" s="1"/>
    </row>
    <row r="632" ht="15.75" customHeight="1">
      <c r="B632" s="1"/>
      <c r="C632" s="1"/>
      <c r="D632" s="1"/>
      <c r="F632" s="1"/>
      <c r="G632" s="1"/>
      <c r="H632" s="1"/>
    </row>
    <row r="633" ht="15.75" customHeight="1">
      <c r="B633" s="1"/>
      <c r="C633" s="1"/>
      <c r="D633" s="1"/>
      <c r="F633" s="1"/>
      <c r="G633" s="1"/>
      <c r="H633" s="1"/>
    </row>
    <row r="634" ht="15.75" customHeight="1">
      <c r="B634" s="1"/>
      <c r="C634" s="1"/>
      <c r="D634" s="1"/>
      <c r="F634" s="1"/>
      <c r="G634" s="1"/>
      <c r="H634" s="1"/>
    </row>
    <row r="635" ht="15.75" customHeight="1">
      <c r="B635" s="1"/>
      <c r="C635" s="1"/>
      <c r="D635" s="1"/>
      <c r="F635" s="1"/>
      <c r="G635" s="1"/>
      <c r="H635" s="1"/>
    </row>
    <row r="636" ht="15.75" customHeight="1">
      <c r="B636" s="1"/>
      <c r="C636" s="1"/>
      <c r="D636" s="1"/>
      <c r="F636" s="1"/>
      <c r="G636" s="1"/>
      <c r="H636" s="1"/>
    </row>
    <row r="637" ht="15.75" customHeight="1">
      <c r="B637" s="1"/>
      <c r="C637" s="1"/>
      <c r="D637" s="1"/>
      <c r="F637" s="1"/>
      <c r="G637" s="1"/>
      <c r="H637" s="1"/>
    </row>
    <row r="638" ht="15.75" customHeight="1">
      <c r="B638" s="1"/>
      <c r="C638" s="1"/>
      <c r="D638" s="1"/>
      <c r="F638" s="1"/>
      <c r="G638" s="1"/>
      <c r="H638" s="1"/>
    </row>
    <row r="639" ht="15.75" customHeight="1">
      <c r="B639" s="1"/>
      <c r="C639" s="1"/>
      <c r="D639" s="1"/>
      <c r="F639" s="1"/>
      <c r="G639" s="1"/>
      <c r="H639" s="1"/>
    </row>
    <row r="640" ht="15.75" customHeight="1">
      <c r="B640" s="1"/>
      <c r="C640" s="1"/>
      <c r="D640" s="1"/>
      <c r="F640" s="1"/>
      <c r="G640" s="1"/>
      <c r="H640" s="1"/>
    </row>
    <row r="641" ht="15.75" customHeight="1">
      <c r="B641" s="1"/>
      <c r="C641" s="1"/>
      <c r="D641" s="1"/>
      <c r="F641" s="1"/>
      <c r="G641" s="1"/>
      <c r="H641" s="1"/>
    </row>
    <row r="642" ht="15.75" customHeight="1">
      <c r="B642" s="1"/>
      <c r="C642" s="1"/>
      <c r="D642" s="1"/>
      <c r="F642" s="1"/>
      <c r="G642" s="1"/>
      <c r="H642" s="1"/>
    </row>
    <row r="643" ht="15.75" customHeight="1">
      <c r="B643" s="1"/>
      <c r="C643" s="1"/>
      <c r="D643" s="1"/>
      <c r="F643" s="1"/>
      <c r="G643" s="1"/>
      <c r="H643" s="1"/>
    </row>
    <row r="644" ht="15.75" customHeight="1">
      <c r="B644" s="1"/>
      <c r="C644" s="1"/>
      <c r="D644" s="1"/>
      <c r="F644" s="1"/>
      <c r="G644" s="1"/>
      <c r="H644" s="1"/>
    </row>
    <row r="645" ht="15.75" customHeight="1">
      <c r="B645" s="1"/>
      <c r="C645" s="1"/>
      <c r="D645" s="1"/>
      <c r="F645" s="1"/>
      <c r="G645" s="1"/>
      <c r="H645" s="1"/>
    </row>
    <row r="646" ht="15.75" customHeight="1">
      <c r="B646" s="1"/>
      <c r="C646" s="1"/>
      <c r="D646" s="1"/>
      <c r="F646" s="1"/>
      <c r="G646" s="1"/>
      <c r="H646" s="1"/>
    </row>
    <row r="647" ht="15.75" customHeight="1">
      <c r="B647" s="1"/>
      <c r="C647" s="1"/>
      <c r="D647" s="1"/>
      <c r="F647" s="1"/>
      <c r="G647" s="1"/>
      <c r="H647" s="1"/>
    </row>
    <row r="648" ht="15.75" customHeight="1">
      <c r="B648" s="1"/>
      <c r="C648" s="1"/>
      <c r="D648" s="1"/>
      <c r="F648" s="1"/>
      <c r="G648" s="1"/>
      <c r="H648" s="1"/>
    </row>
    <row r="649" ht="15.75" customHeight="1">
      <c r="B649" s="1"/>
      <c r="C649" s="1"/>
      <c r="D649" s="1"/>
      <c r="F649" s="1"/>
      <c r="G649" s="1"/>
      <c r="H649" s="1"/>
    </row>
    <row r="650" ht="15.75" customHeight="1">
      <c r="B650" s="1"/>
      <c r="C650" s="1"/>
      <c r="D650" s="1"/>
      <c r="F650" s="1"/>
      <c r="G650" s="1"/>
      <c r="H650" s="1"/>
    </row>
    <row r="651" ht="15.75" customHeight="1">
      <c r="B651" s="1"/>
      <c r="C651" s="1"/>
      <c r="D651" s="1"/>
      <c r="F651" s="1"/>
      <c r="G651" s="1"/>
      <c r="H651" s="1"/>
    </row>
    <row r="652" ht="15.75" customHeight="1">
      <c r="B652" s="1"/>
      <c r="C652" s="1"/>
      <c r="D652" s="1"/>
      <c r="F652" s="1"/>
      <c r="G652" s="1"/>
      <c r="H652" s="1"/>
    </row>
    <row r="653" ht="15.75" customHeight="1">
      <c r="B653" s="1"/>
      <c r="C653" s="1"/>
      <c r="D653" s="1"/>
      <c r="F653" s="1"/>
      <c r="G653" s="1"/>
      <c r="H653" s="1"/>
    </row>
    <row r="654" ht="15.75" customHeight="1">
      <c r="B654" s="1"/>
      <c r="C654" s="1"/>
      <c r="D654" s="1"/>
      <c r="F654" s="1"/>
      <c r="G654" s="1"/>
      <c r="H654" s="1"/>
    </row>
    <row r="655" ht="15.75" customHeight="1">
      <c r="B655" s="1"/>
      <c r="C655" s="1"/>
      <c r="D655" s="1"/>
      <c r="F655" s="1"/>
      <c r="G655" s="1"/>
      <c r="H655" s="1"/>
    </row>
    <row r="656" ht="15.75" customHeight="1">
      <c r="B656" s="1"/>
      <c r="C656" s="1"/>
      <c r="D656" s="1"/>
      <c r="F656" s="1"/>
      <c r="G656" s="1"/>
      <c r="H656" s="1"/>
    </row>
    <row r="657" ht="15.75" customHeight="1">
      <c r="B657" s="1"/>
      <c r="C657" s="1"/>
      <c r="D657" s="1"/>
      <c r="F657" s="1"/>
      <c r="G657" s="1"/>
      <c r="H657" s="1"/>
    </row>
    <row r="658" ht="15.75" customHeight="1">
      <c r="B658" s="1"/>
      <c r="C658" s="1"/>
      <c r="D658" s="1"/>
      <c r="F658" s="1"/>
      <c r="G658" s="1"/>
      <c r="H658" s="1"/>
    </row>
    <row r="659" ht="15.75" customHeight="1">
      <c r="B659" s="1"/>
      <c r="C659" s="1"/>
      <c r="D659" s="1"/>
      <c r="F659" s="1"/>
      <c r="G659" s="1"/>
      <c r="H659" s="1"/>
    </row>
    <row r="660" ht="15.75" customHeight="1">
      <c r="B660" s="1"/>
      <c r="C660" s="1"/>
      <c r="D660" s="1"/>
      <c r="F660" s="1"/>
      <c r="G660" s="1"/>
      <c r="H660" s="1"/>
    </row>
    <row r="661" ht="15.75" customHeight="1">
      <c r="B661" s="1"/>
      <c r="C661" s="1"/>
      <c r="D661" s="1"/>
      <c r="F661" s="1"/>
      <c r="G661" s="1"/>
      <c r="H661" s="1"/>
    </row>
    <row r="662" ht="15.75" customHeight="1">
      <c r="B662" s="1"/>
      <c r="C662" s="1"/>
      <c r="D662" s="1"/>
      <c r="F662" s="1"/>
      <c r="G662" s="1"/>
      <c r="H662" s="1"/>
    </row>
    <row r="663" ht="15.75" customHeight="1">
      <c r="B663" s="1"/>
      <c r="C663" s="1"/>
      <c r="D663" s="1"/>
      <c r="F663" s="1"/>
      <c r="G663" s="1"/>
      <c r="H663" s="1"/>
    </row>
    <row r="664" ht="15.75" customHeight="1">
      <c r="B664" s="1"/>
      <c r="C664" s="1"/>
      <c r="D664" s="1"/>
      <c r="F664" s="1"/>
      <c r="G664" s="1"/>
      <c r="H664" s="1"/>
    </row>
    <row r="665" ht="15.75" customHeight="1">
      <c r="B665" s="1"/>
      <c r="C665" s="1"/>
      <c r="D665" s="1"/>
      <c r="F665" s="1"/>
      <c r="G665" s="1"/>
      <c r="H665" s="1"/>
    </row>
    <row r="666" ht="15.75" customHeight="1">
      <c r="B666" s="1"/>
      <c r="C666" s="1"/>
      <c r="D666" s="1"/>
      <c r="F666" s="1"/>
      <c r="G666" s="1"/>
      <c r="H666" s="1"/>
    </row>
    <row r="667" ht="15.75" customHeight="1">
      <c r="B667" s="1"/>
      <c r="C667" s="1"/>
      <c r="D667" s="1"/>
      <c r="F667" s="1"/>
      <c r="G667" s="1"/>
      <c r="H667" s="1"/>
    </row>
    <row r="668" ht="15.75" customHeight="1">
      <c r="B668" s="1"/>
      <c r="C668" s="1"/>
      <c r="D668" s="1"/>
      <c r="F668" s="1"/>
      <c r="G668" s="1"/>
      <c r="H668" s="1"/>
    </row>
    <row r="669" ht="15.75" customHeight="1">
      <c r="B669" s="1"/>
      <c r="C669" s="1"/>
      <c r="D669" s="1"/>
      <c r="F669" s="1"/>
      <c r="G669" s="1"/>
      <c r="H669" s="1"/>
    </row>
    <row r="670" ht="15.75" customHeight="1">
      <c r="B670" s="1"/>
      <c r="C670" s="1"/>
      <c r="D670" s="1"/>
      <c r="F670" s="1"/>
      <c r="G670" s="1"/>
      <c r="H670" s="1"/>
    </row>
    <row r="671" ht="15.75" customHeight="1">
      <c r="B671" s="1"/>
      <c r="C671" s="1"/>
      <c r="D671" s="1"/>
      <c r="F671" s="1"/>
      <c r="G671" s="1"/>
      <c r="H671" s="1"/>
    </row>
    <row r="672" ht="15.75" customHeight="1">
      <c r="B672" s="1"/>
      <c r="C672" s="1"/>
      <c r="D672" s="1"/>
      <c r="F672" s="1"/>
      <c r="G672" s="1"/>
      <c r="H672" s="1"/>
    </row>
    <row r="673" ht="15.75" customHeight="1">
      <c r="B673" s="1"/>
      <c r="C673" s="1"/>
      <c r="D673" s="1"/>
      <c r="F673" s="1"/>
      <c r="G673" s="1"/>
      <c r="H673" s="1"/>
    </row>
    <row r="674" ht="15.75" customHeight="1">
      <c r="B674" s="1"/>
      <c r="C674" s="1"/>
      <c r="D674" s="1"/>
      <c r="F674" s="1"/>
      <c r="G674" s="1"/>
      <c r="H674" s="1"/>
    </row>
    <row r="675" ht="15.75" customHeight="1">
      <c r="B675" s="1"/>
      <c r="C675" s="1"/>
      <c r="D675" s="1"/>
      <c r="F675" s="1"/>
      <c r="G675" s="1"/>
      <c r="H675" s="1"/>
    </row>
    <row r="676" ht="15.75" customHeight="1">
      <c r="B676" s="1"/>
      <c r="C676" s="1"/>
      <c r="D676" s="1"/>
      <c r="F676" s="1"/>
      <c r="G676" s="1"/>
      <c r="H676" s="1"/>
    </row>
    <row r="677" ht="15.75" customHeight="1">
      <c r="B677" s="1"/>
      <c r="C677" s="1"/>
      <c r="D677" s="1"/>
      <c r="F677" s="1"/>
      <c r="G677" s="1"/>
      <c r="H677" s="1"/>
    </row>
    <row r="678" ht="15.75" customHeight="1">
      <c r="B678" s="1"/>
      <c r="C678" s="1"/>
      <c r="D678" s="1"/>
      <c r="F678" s="1"/>
      <c r="G678" s="1"/>
      <c r="H678" s="1"/>
    </row>
    <row r="679" ht="15.75" customHeight="1">
      <c r="B679" s="1"/>
      <c r="C679" s="1"/>
      <c r="D679" s="1"/>
      <c r="F679" s="1"/>
      <c r="G679" s="1"/>
      <c r="H679" s="1"/>
    </row>
    <row r="680" ht="15.75" customHeight="1">
      <c r="B680" s="1"/>
      <c r="C680" s="1"/>
      <c r="D680" s="1"/>
      <c r="F680" s="1"/>
      <c r="G680" s="1"/>
      <c r="H680" s="1"/>
    </row>
    <row r="681" ht="15.75" customHeight="1">
      <c r="B681" s="1"/>
      <c r="C681" s="1"/>
      <c r="D681" s="1"/>
      <c r="F681" s="1"/>
      <c r="G681" s="1"/>
      <c r="H681" s="1"/>
    </row>
    <row r="682" ht="15.75" customHeight="1">
      <c r="B682" s="1"/>
      <c r="C682" s="1"/>
      <c r="D682" s="1"/>
      <c r="F682" s="1"/>
      <c r="G682" s="1"/>
      <c r="H682" s="1"/>
    </row>
    <row r="683" ht="15.75" customHeight="1">
      <c r="B683" s="1"/>
      <c r="C683" s="1"/>
      <c r="D683" s="1"/>
      <c r="F683" s="1"/>
      <c r="G683" s="1"/>
      <c r="H683" s="1"/>
    </row>
    <row r="684" ht="15.75" customHeight="1">
      <c r="B684" s="1"/>
      <c r="C684" s="1"/>
      <c r="D684" s="1"/>
      <c r="F684" s="1"/>
      <c r="G684" s="1"/>
      <c r="H684" s="1"/>
    </row>
    <row r="685" ht="15.75" customHeight="1">
      <c r="B685" s="1"/>
      <c r="C685" s="1"/>
      <c r="D685" s="1"/>
      <c r="F685" s="1"/>
      <c r="G685" s="1"/>
      <c r="H685" s="1"/>
    </row>
    <row r="686" ht="15.75" customHeight="1">
      <c r="B686" s="1"/>
      <c r="C686" s="1"/>
      <c r="D686" s="1"/>
      <c r="F686" s="1"/>
      <c r="G686" s="1"/>
      <c r="H686" s="1"/>
    </row>
    <row r="687" ht="15.75" customHeight="1">
      <c r="B687" s="1"/>
      <c r="C687" s="1"/>
      <c r="D687" s="1"/>
      <c r="F687" s="1"/>
      <c r="G687" s="1"/>
      <c r="H687" s="1"/>
    </row>
    <row r="688" ht="15.75" customHeight="1">
      <c r="B688" s="1"/>
      <c r="C688" s="1"/>
      <c r="D688" s="1"/>
      <c r="F688" s="1"/>
      <c r="G688" s="1"/>
      <c r="H688" s="1"/>
    </row>
    <row r="689" ht="15.75" customHeight="1">
      <c r="B689" s="1"/>
      <c r="C689" s="1"/>
      <c r="D689" s="1"/>
      <c r="F689" s="1"/>
      <c r="G689" s="1"/>
      <c r="H689" s="1"/>
    </row>
    <row r="690" ht="15.75" customHeight="1">
      <c r="B690" s="1"/>
      <c r="C690" s="1"/>
      <c r="D690" s="1"/>
      <c r="F690" s="1"/>
      <c r="G690" s="1"/>
      <c r="H690" s="1"/>
    </row>
    <row r="691" ht="15.75" customHeight="1">
      <c r="B691" s="1"/>
      <c r="C691" s="1"/>
      <c r="D691" s="1"/>
      <c r="F691" s="1"/>
      <c r="G691" s="1"/>
      <c r="H691" s="1"/>
    </row>
    <row r="692" ht="15.75" customHeight="1">
      <c r="B692" s="1"/>
      <c r="C692" s="1"/>
      <c r="D692" s="1"/>
      <c r="F692" s="1"/>
      <c r="G692" s="1"/>
      <c r="H692" s="1"/>
    </row>
    <row r="693" ht="15.75" customHeight="1">
      <c r="B693" s="1"/>
      <c r="C693" s="1"/>
      <c r="D693" s="1"/>
      <c r="F693" s="1"/>
      <c r="G693" s="1"/>
      <c r="H693" s="1"/>
    </row>
    <row r="694" ht="15.75" customHeight="1">
      <c r="B694" s="1"/>
      <c r="C694" s="1"/>
      <c r="D694" s="1"/>
      <c r="F694" s="1"/>
      <c r="G694" s="1"/>
      <c r="H694" s="1"/>
    </row>
    <row r="695" ht="15.75" customHeight="1">
      <c r="B695" s="1"/>
      <c r="C695" s="1"/>
      <c r="D695" s="1"/>
      <c r="F695" s="1"/>
      <c r="G695" s="1"/>
      <c r="H695" s="1"/>
    </row>
    <row r="696" ht="15.75" customHeight="1">
      <c r="B696" s="1"/>
      <c r="C696" s="1"/>
      <c r="D696" s="1"/>
      <c r="F696" s="1"/>
      <c r="G696" s="1"/>
      <c r="H696" s="1"/>
    </row>
    <row r="697" ht="15.75" customHeight="1">
      <c r="B697" s="1"/>
      <c r="C697" s="1"/>
      <c r="D697" s="1"/>
      <c r="F697" s="1"/>
      <c r="G697" s="1"/>
      <c r="H697" s="1"/>
    </row>
    <row r="698" ht="15.75" customHeight="1">
      <c r="B698" s="1"/>
      <c r="C698" s="1"/>
      <c r="D698" s="1"/>
      <c r="F698" s="1"/>
      <c r="G698" s="1"/>
      <c r="H698" s="1"/>
    </row>
    <row r="699" ht="15.75" customHeight="1">
      <c r="B699" s="1"/>
      <c r="C699" s="1"/>
      <c r="D699" s="1"/>
      <c r="F699" s="1"/>
      <c r="G699" s="1"/>
      <c r="H699" s="1"/>
    </row>
    <row r="700" ht="15.75" customHeight="1">
      <c r="B700" s="1"/>
      <c r="C700" s="1"/>
      <c r="D700" s="1"/>
      <c r="F700" s="1"/>
      <c r="G700" s="1"/>
      <c r="H700" s="1"/>
    </row>
    <row r="701" ht="15.75" customHeight="1">
      <c r="B701" s="1"/>
      <c r="C701" s="1"/>
      <c r="D701" s="1"/>
      <c r="F701" s="1"/>
      <c r="G701" s="1"/>
      <c r="H701" s="1"/>
    </row>
    <row r="702" ht="15.75" customHeight="1">
      <c r="B702" s="1"/>
      <c r="C702" s="1"/>
      <c r="D702" s="1"/>
      <c r="F702" s="1"/>
      <c r="G702" s="1"/>
      <c r="H702" s="1"/>
    </row>
    <row r="703" ht="15.75" customHeight="1">
      <c r="B703" s="1"/>
      <c r="C703" s="1"/>
      <c r="D703" s="1"/>
      <c r="F703" s="1"/>
      <c r="G703" s="1"/>
      <c r="H703" s="1"/>
    </row>
    <row r="704" ht="15.75" customHeight="1">
      <c r="B704" s="1"/>
      <c r="C704" s="1"/>
      <c r="D704" s="1"/>
      <c r="F704" s="1"/>
      <c r="G704" s="1"/>
      <c r="H704" s="1"/>
    </row>
    <row r="705" ht="15.75" customHeight="1">
      <c r="B705" s="1"/>
      <c r="C705" s="1"/>
      <c r="D705" s="1"/>
      <c r="F705" s="1"/>
      <c r="G705" s="1"/>
      <c r="H705" s="1"/>
    </row>
    <row r="706" ht="15.75" customHeight="1">
      <c r="B706" s="1"/>
      <c r="C706" s="1"/>
      <c r="D706" s="1"/>
      <c r="F706" s="1"/>
      <c r="G706" s="1"/>
      <c r="H706" s="1"/>
    </row>
    <row r="707" ht="15.75" customHeight="1">
      <c r="B707" s="1"/>
      <c r="C707" s="1"/>
      <c r="D707" s="1"/>
      <c r="F707" s="1"/>
      <c r="G707" s="1"/>
      <c r="H707" s="1"/>
    </row>
    <row r="708" ht="15.75" customHeight="1">
      <c r="B708" s="1"/>
      <c r="C708" s="1"/>
      <c r="D708" s="1"/>
      <c r="F708" s="1"/>
      <c r="G708" s="1"/>
      <c r="H708" s="1"/>
    </row>
    <row r="709" ht="15.75" customHeight="1">
      <c r="B709" s="1"/>
      <c r="C709" s="1"/>
      <c r="D709" s="1"/>
      <c r="F709" s="1"/>
      <c r="G709" s="1"/>
      <c r="H709" s="1"/>
    </row>
    <row r="710" ht="15.75" customHeight="1">
      <c r="B710" s="1"/>
      <c r="C710" s="1"/>
      <c r="D710" s="1"/>
      <c r="F710" s="1"/>
      <c r="G710" s="1"/>
      <c r="H710" s="1"/>
    </row>
    <row r="711" ht="15.75" customHeight="1">
      <c r="B711" s="1"/>
      <c r="C711" s="1"/>
      <c r="D711" s="1"/>
      <c r="F711" s="1"/>
      <c r="G711" s="1"/>
      <c r="H711" s="1"/>
    </row>
    <row r="712" ht="15.75" customHeight="1">
      <c r="B712" s="1"/>
      <c r="C712" s="1"/>
      <c r="D712" s="1"/>
      <c r="F712" s="1"/>
      <c r="G712" s="1"/>
      <c r="H712" s="1"/>
    </row>
    <row r="713" ht="15.75" customHeight="1">
      <c r="B713" s="1"/>
      <c r="C713" s="1"/>
      <c r="D713" s="1"/>
      <c r="F713" s="1"/>
      <c r="G713" s="1"/>
      <c r="H713" s="1"/>
    </row>
    <row r="714" ht="15.75" customHeight="1">
      <c r="B714" s="1"/>
      <c r="C714" s="1"/>
      <c r="D714" s="1"/>
      <c r="F714" s="1"/>
      <c r="G714" s="1"/>
      <c r="H714" s="1"/>
    </row>
    <row r="715" ht="15.75" customHeight="1">
      <c r="B715" s="1"/>
      <c r="C715" s="1"/>
      <c r="D715" s="1"/>
      <c r="F715" s="1"/>
      <c r="G715" s="1"/>
      <c r="H715" s="1"/>
    </row>
    <row r="716" ht="15.75" customHeight="1">
      <c r="B716" s="1"/>
      <c r="C716" s="1"/>
      <c r="D716" s="1"/>
      <c r="F716" s="1"/>
      <c r="G716" s="1"/>
      <c r="H716" s="1"/>
    </row>
    <row r="717" ht="15.75" customHeight="1">
      <c r="B717" s="1"/>
      <c r="C717" s="1"/>
      <c r="D717" s="1"/>
      <c r="F717" s="1"/>
      <c r="G717" s="1"/>
      <c r="H717" s="1"/>
    </row>
    <row r="718" ht="15.75" customHeight="1">
      <c r="B718" s="1"/>
      <c r="C718" s="1"/>
      <c r="D718" s="1"/>
      <c r="F718" s="1"/>
      <c r="G718" s="1"/>
      <c r="H718" s="1"/>
    </row>
    <row r="719" ht="15.75" customHeight="1">
      <c r="B719" s="1"/>
      <c r="C719" s="1"/>
      <c r="D719" s="1"/>
      <c r="F719" s="1"/>
      <c r="G719" s="1"/>
      <c r="H719" s="1"/>
    </row>
    <row r="720" ht="15.75" customHeight="1">
      <c r="B720" s="1"/>
      <c r="C720" s="1"/>
      <c r="D720" s="1"/>
      <c r="F720" s="1"/>
      <c r="G720" s="1"/>
      <c r="H720" s="1"/>
    </row>
    <row r="721" ht="15.75" customHeight="1">
      <c r="B721" s="1"/>
      <c r="C721" s="1"/>
      <c r="D721" s="1"/>
      <c r="F721" s="1"/>
      <c r="G721" s="1"/>
      <c r="H721" s="1"/>
    </row>
    <row r="722" ht="15.75" customHeight="1">
      <c r="B722" s="1"/>
      <c r="C722" s="1"/>
      <c r="D722" s="1"/>
      <c r="F722" s="1"/>
      <c r="G722" s="1"/>
      <c r="H722" s="1"/>
    </row>
    <row r="723" ht="15.75" customHeight="1">
      <c r="B723" s="1"/>
      <c r="C723" s="1"/>
      <c r="D723" s="1"/>
      <c r="F723" s="1"/>
      <c r="G723" s="1"/>
      <c r="H723" s="1"/>
    </row>
    <row r="724" ht="15.75" customHeight="1">
      <c r="B724" s="1"/>
      <c r="C724" s="1"/>
      <c r="D724" s="1"/>
      <c r="F724" s="1"/>
      <c r="G724" s="1"/>
      <c r="H724" s="1"/>
    </row>
    <row r="725" ht="15.75" customHeight="1">
      <c r="B725" s="1"/>
      <c r="C725" s="1"/>
      <c r="D725" s="1"/>
      <c r="F725" s="1"/>
      <c r="G725" s="1"/>
      <c r="H725" s="1"/>
    </row>
    <row r="726" ht="15.75" customHeight="1">
      <c r="B726" s="1"/>
      <c r="C726" s="1"/>
      <c r="D726" s="1"/>
      <c r="F726" s="1"/>
      <c r="G726" s="1"/>
      <c r="H726" s="1"/>
    </row>
    <row r="727" ht="15.75" customHeight="1">
      <c r="B727" s="1"/>
      <c r="C727" s="1"/>
      <c r="D727" s="1"/>
      <c r="F727" s="1"/>
      <c r="G727" s="1"/>
      <c r="H727" s="1"/>
    </row>
    <row r="728" ht="15.75" customHeight="1">
      <c r="B728" s="1"/>
      <c r="C728" s="1"/>
      <c r="D728" s="1"/>
      <c r="F728" s="1"/>
      <c r="G728" s="1"/>
      <c r="H728" s="1"/>
    </row>
    <row r="729" ht="15.75" customHeight="1">
      <c r="B729" s="1"/>
      <c r="C729" s="1"/>
      <c r="D729" s="1"/>
      <c r="F729" s="1"/>
      <c r="G729" s="1"/>
      <c r="H729" s="1"/>
    </row>
    <row r="730" ht="15.75" customHeight="1">
      <c r="B730" s="1"/>
      <c r="C730" s="1"/>
      <c r="D730" s="1"/>
      <c r="F730" s="1"/>
      <c r="G730" s="1"/>
      <c r="H730" s="1"/>
    </row>
    <row r="731" ht="15.75" customHeight="1">
      <c r="B731" s="1"/>
      <c r="C731" s="1"/>
      <c r="D731" s="1"/>
      <c r="F731" s="1"/>
      <c r="G731" s="1"/>
      <c r="H731" s="1"/>
    </row>
    <row r="732" ht="15.75" customHeight="1">
      <c r="B732" s="1"/>
      <c r="C732" s="1"/>
      <c r="D732" s="1"/>
      <c r="F732" s="1"/>
      <c r="G732" s="1"/>
      <c r="H732" s="1"/>
    </row>
    <row r="733" ht="15.75" customHeight="1">
      <c r="B733" s="1"/>
      <c r="C733" s="1"/>
      <c r="D733" s="1"/>
      <c r="F733" s="1"/>
      <c r="G733" s="1"/>
      <c r="H733" s="1"/>
    </row>
    <row r="734" ht="15.75" customHeight="1">
      <c r="B734" s="1"/>
      <c r="C734" s="1"/>
      <c r="D734" s="1"/>
      <c r="F734" s="1"/>
      <c r="G734" s="1"/>
      <c r="H734" s="1"/>
    </row>
    <row r="735" ht="15.75" customHeight="1">
      <c r="B735" s="1"/>
      <c r="C735" s="1"/>
      <c r="D735" s="1"/>
      <c r="F735" s="1"/>
      <c r="G735" s="1"/>
      <c r="H735" s="1"/>
    </row>
    <row r="736" ht="15.75" customHeight="1">
      <c r="B736" s="1"/>
      <c r="C736" s="1"/>
      <c r="D736" s="1"/>
      <c r="F736" s="1"/>
      <c r="G736" s="1"/>
      <c r="H736" s="1"/>
    </row>
    <row r="737" ht="15.75" customHeight="1">
      <c r="B737" s="1"/>
      <c r="C737" s="1"/>
      <c r="D737" s="1"/>
      <c r="F737" s="1"/>
      <c r="G737" s="1"/>
      <c r="H737" s="1"/>
    </row>
    <row r="738" ht="15.75" customHeight="1">
      <c r="B738" s="1"/>
      <c r="C738" s="1"/>
      <c r="D738" s="1"/>
      <c r="F738" s="1"/>
      <c r="G738" s="1"/>
      <c r="H738" s="1"/>
    </row>
    <row r="739" ht="15.75" customHeight="1">
      <c r="B739" s="1"/>
      <c r="C739" s="1"/>
      <c r="D739" s="1"/>
      <c r="F739" s="1"/>
      <c r="G739" s="1"/>
      <c r="H739" s="1"/>
    </row>
    <row r="740" ht="15.75" customHeight="1">
      <c r="B740" s="1"/>
      <c r="C740" s="1"/>
      <c r="D740" s="1"/>
      <c r="F740" s="1"/>
      <c r="G740" s="1"/>
      <c r="H740" s="1"/>
    </row>
    <row r="741" ht="15.75" customHeight="1">
      <c r="B741" s="1"/>
      <c r="C741" s="1"/>
      <c r="D741" s="1"/>
      <c r="F741" s="1"/>
      <c r="G741" s="1"/>
      <c r="H741" s="1"/>
    </row>
    <row r="742" ht="15.75" customHeight="1">
      <c r="B742" s="1"/>
      <c r="C742" s="1"/>
      <c r="D742" s="1"/>
      <c r="F742" s="1"/>
      <c r="G742" s="1"/>
      <c r="H742" s="1"/>
    </row>
    <row r="743" ht="15.75" customHeight="1">
      <c r="B743" s="1"/>
      <c r="C743" s="1"/>
      <c r="D743" s="1"/>
      <c r="F743" s="1"/>
      <c r="G743" s="1"/>
      <c r="H743" s="1"/>
    </row>
    <row r="744" ht="15.75" customHeight="1">
      <c r="B744" s="1"/>
      <c r="C744" s="1"/>
      <c r="D744" s="1"/>
      <c r="F744" s="1"/>
      <c r="G744" s="1"/>
      <c r="H744" s="1"/>
    </row>
    <row r="745" ht="15.75" customHeight="1">
      <c r="B745" s="1"/>
      <c r="C745" s="1"/>
      <c r="D745" s="1"/>
      <c r="F745" s="1"/>
      <c r="G745" s="1"/>
      <c r="H745" s="1"/>
    </row>
    <row r="746" ht="15.75" customHeight="1">
      <c r="B746" s="1"/>
      <c r="C746" s="1"/>
      <c r="D746" s="1"/>
      <c r="F746" s="1"/>
      <c r="G746" s="1"/>
      <c r="H746" s="1"/>
    </row>
    <row r="747" ht="15.75" customHeight="1">
      <c r="B747" s="1"/>
      <c r="C747" s="1"/>
      <c r="D747" s="1"/>
      <c r="F747" s="1"/>
      <c r="G747" s="1"/>
      <c r="H747" s="1"/>
    </row>
    <row r="748" ht="15.75" customHeight="1">
      <c r="B748" s="1"/>
      <c r="C748" s="1"/>
      <c r="D748" s="1"/>
      <c r="F748" s="1"/>
      <c r="G748" s="1"/>
      <c r="H748" s="1"/>
    </row>
    <row r="749" ht="15.75" customHeight="1">
      <c r="B749" s="1"/>
      <c r="C749" s="1"/>
      <c r="D749" s="1"/>
      <c r="F749" s="1"/>
      <c r="G749" s="1"/>
      <c r="H749" s="1"/>
    </row>
    <row r="750" ht="15.75" customHeight="1">
      <c r="B750" s="1"/>
      <c r="C750" s="1"/>
      <c r="D750" s="1"/>
      <c r="F750" s="1"/>
      <c r="G750" s="1"/>
      <c r="H750" s="1"/>
    </row>
    <row r="751" ht="15.75" customHeight="1">
      <c r="B751" s="1"/>
      <c r="C751" s="1"/>
      <c r="D751" s="1"/>
      <c r="F751" s="1"/>
      <c r="G751" s="1"/>
      <c r="H751" s="1"/>
    </row>
    <row r="752" ht="15.75" customHeight="1">
      <c r="B752" s="1"/>
      <c r="C752" s="1"/>
      <c r="D752" s="1"/>
      <c r="F752" s="1"/>
      <c r="G752" s="1"/>
      <c r="H752" s="1"/>
    </row>
    <row r="753" ht="15.75" customHeight="1">
      <c r="B753" s="1"/>
      <c r="C753" s="1"/>
      <c r="D753" s="1"/>
      <c r="F753" s="1"/>
      <c r="G753" s="1"/>
      <c r="H753" s="1"/>
    </row>
    <row r="754" ht="15.75" customHeight="1">
      <c r="B754" s="1"/>
      <c r="C754" s="1"/>
      <c r="D754" s="1"/>
      <c r="F754" s="1"/>
      <c r="G754" s="1"/>
      <c r="H754" s="1"/>
    </row>
    <row r="755" ht="15.75" customHeight="1">
      <c r="B755" s="1"/>
      <c r="C755" s="1"/>
      <c r="D755" s="1"/>
      <c r="F755" s="1"/>
      <c r="G755" s="1"/>
      <c r="H755" s="1"/>
    </row>
    <row r="756" ht="15.75" customHeight="1">
      <c r="B756" s="1"/>
      <c r="C756" s="1"/>
      <c r="D756" s="1"/>
      <c r="F756" s="1"/>
      <c r="G756" s="1"/>
      <c r="H756" s="1"/>
    </row>
    <row r="757" ht="15.75" customHeight="1">
      <c r="B757" s="1"/>
      <c r="C757" s="1"/>
      <c r="D757" s="1"/>
      <c r="F757" s="1"/>
      <c r="G757" s="1"/>
      <c r="H757" s="1"/>
    </row>
    <row r="758" ht="15.75" customHeight="1">
      <c r="B758" s="1"/>
      <c r="C758" s="1"/>
      <c r="D758" s="1"/>
      <c r="F758" s="1"/>
      <c r="G758" s="1"/>
      <c r="H758" s="1"/>
    </row>
    <row r="759" ht="15.75" customHeight="1">
      <c r="B759" s="1"/>
      <c r="C759" s="1"/>
      <c r="D759" s="1"/>
      <c r="F759" s="1"/>
      <c r="G759" s="1"/>
      <c r="H759" s="1"/>
    </row>
    <row r="760" ht="15.75" customHeight="1">
      <c r="B760" s="1"/>
      <c r="C760" s="1"/>
      <c r="D760" s="1"/>
      <c r="F760" s="1"/>
      <c r="G760" s="1"/>
      <c r="H760" s="1"/>
    </row>
    <row r="761" ht="15.75" customHeight="1">
      <c r="B761" s="1"/>
      <c r="C761" s="1"/>
      <c r="D761" s="1"/>
      <c r="F761" s="1"/>
      <c r="G761" s="1"/>
      <c r="H761" s="1"/>
    </row>
    <row r="762" ht="15.75" customHeight="1">
      <c r="B762" s="1"/>
      <c r="C762" s="1"/>
      <c r="D762" s="1"/>
      <c r="F762" s="1"/>
      <c r="G762" s="1"/>
      <c r="H762" s="1"/>
    </row>
    <row r="763" ht="15.75" customHeight="1">
      <c r="B763" s="1"/>
      <c r="C763" s="1"/>
      <c r="D763" s="1"/>
      <c r="F763" s="1"/>
      <c r="G763" s="1"/>
      <c r="H763" s="1"/>
    </row>
    <row r="764" ht="15.75" customHeight="1">
      <c r="B764" s="1"/>
      <c r="C764" s="1"/>
      <c r="D764" s="1"/>
      <c r="F764" s="1"/>
      <c r="G764" s="1"/>
      <c r="H764" s="1"/>
    </row>
    <row r="765" ht="15.75" customHeight="1">
      <c r="B765" s="1"/>
      <c r="C765" s="1"/>
      <c r="D765" s="1"/>
      <c r="F765" s="1"/>
      <c r="G765" s="1"/>
      <c r="H765" s="1"/>
    </row>
    <row r="766" ht="15.75" customHeight="1">
      <c r="B766" s="1"/>
      <c r="C766" s="1"/>
      <c r="D766" s="1"/>
      <c r="F766" s="1"/>
      <c r="G766" s="1"/>
      <c r="H766" s="1"/>
    </row>
    <row r="767" ht="15.75" customHeight="1">
      <c r="B767" s="1"/>
      <c r="C767" s="1"/>
      <c r="D767" s="1"/>
      <c r="F767" s="1"/>
      <c r="G767" s="1"/>
      <c r="H767" s="1"/>
    </row>
    <row r="768" ht="15.75" customHeight="1">
      <c r="B768" s="1"/>
      <c r="C768" s="1"/>
      <c r="D768" s="1"/>
      <c r="F768" s="1"/>
      <c r="G768" s="1"/>
      <c r="H768" s="1"/>
    </row>
    <row r="769" ht="15.75" customHeight="1">
      <c r="B769" s="1"/>
      <c r="C769" s="1"/>
      <c r="D769" s="1"/>
      <c r="F769" s="1"/>
      <c r="G769" s="1"/>
      <c r="H769" s="1"/>
    </row>
    <row r="770" ht="15.75" customHeight="1">
      <c r="B770" s="1"/>
      <c r="C770" s="1"/>
      <c r="D770" s="1"/>
      <c r="F770" s="1"/>
      <c r="G770" s="1"/>
      <c r="H770" s="1"/>
    </row>
    <row r="771" ht="15.75" customHeight="1">
      <c r="B771" s="1"/>
      <c r="C771" s="1"/>
      <c r="D771" s="1"/>
      <c r="F771" s="1"/>
      <c r="G771" s="1"/>
      <c r="H771" s="1"/>
    </row>
    <row r="772" ht="15.75" customHeight="1">
      <c r="B772" s="1"/>
      <c r="C772" s="1"/>
      <c r="D772" s="1"/>
      <c r="F772" s="1"/>
      <c r="G772" s="1"/>
      <c r="H772" s="1"/>
    </row>
    <row r="773" ht="15.75" customHeight="1">
      <c r="B773" s="1"/>
      <c r="C773" s="1"/>
      <c r="D773" s="1"/>
      <c r="F773" s="1"/>
      <c r="G773" s="1"/>
      <c r="H773" s="1"/>
    </row>
    <row r="774" ht="15.75" customHeight="1">
      <c r="B774" s="1"/>
      <c r="C774" s="1"/>
      <c r="D774" s="1"/>
      <c r="F774" s="1"/>
      <c r="G774" s="1"/>
      <c r="H774" s="1"/>
    </row>
    <row r="775" ht="15.75" customHeight="1">
      <c r="B775" s="1"/>
      <c r="C775" s="1"/>
      <c r="D775" s="1"/>
      <c r="F775" s="1"/>
      <c r="G775" s="1"/>
      <c r="H775" s="1"/>
    </row>
    <row r="776" ht="15.75" customHeight="1">
      <c r="B776" s="1"/>
      <c r="C776" s="1"/>
      <c r="D776" s="1"/>
      <c r="F776" s="1"/>
      <c r="G776" s="1"/>
      <c r="H776" s="1"/>
    </row>
    <row r="777" ht="15.75" customHeight="1">
      <c r="B777" s="1"/>
      <c r="C777" s="1"/>
      <c r="D777" s="1"/>
      <c r="F777" s="1"/>
      <c r="G777" s="1"/>
      <c r="H777" s="1"/>
    </row>
    <row r="778" ht="15.75" customHeight="1">
      <c r="B778" s="1"/>
      <c r="C778" s="1"/>
      <c r="D778" s="1"/>
      <c r="F778" s="1"/>
      <c r="G778" s="1"/>
      <c r="H778" s="1"/>
    </row>
    <row r="779" ht="15.75" customHeight="1">
      <c r="B779" s="1"/>
      <c r="C779" s="1"/>
      <c r="D779" s="1"/>
      <c r="F779" s="1"/>
      <c r="G779" s="1"/>
      <c r="H779" s="1"/>
    </row>
    <row r="780" ht="15.75" customHeight="1">
      <c r="B780" s="1"/>
      <c r="C780" s="1"/>
      <c r="D780" s="1"/>
      <c r="F780" s="1"/>
      <c r="G780" s="1"/>
      <c r="H780" s="1"/>
    </row>
    <row r="781" ht="15.75" customHeight="1">
      <c r="B781" s="1"/>
      <c r="C781" s="1"/>
      <c r="D781" s="1"/>
      <c r="F781" s="1"/>
      <c r="G781" s="1"/>
      <c r="H781" s="1"/>
    </row>
    <row r="782" ht="15.75" customHeight="1">
      <c r="B782" s="1"/>
      <c r="C782" s="1"/>
      <c r="D782" s="1"/>
      <c r="F782" s="1"/>
      <c r="G782" s="1"/>
      <c r="H782" s="1"/>
    </row>
    <row r="783" ht="15.75" customHeight="1">
      <c r="B783" s="1"/>
      <c r="C783" s="1"/>
      <c r="D783" s="1"/>
      <c r="F783" s="1"/>
      <c r="G783" s="1"/>
      <c r="H783" s="1"/>
    </row>
    <row r="784" ht="15.75" customHeight="1">
      <c r="B784" s="1"/>
      <c r="C784" s="1"/>
      <c r="D784" s="1"/>
      <c r="F784" s="1"/>
      <c r="G784" s="1"/>
      <c r="H784" s="1"/>
    </row>
    <row r="785" ht="15.75" customHeight="1">
      <c r="B785" s="1"/>
      <c r="C785" s="1"/>
      <c r="D785" s="1"/>
      <c r="F785" s="1"/>
      <c r="G785" s="1"/>
      <c r="H785" s="1"/>
    </row>
    <row r="786" ht="15.75" customHeight="1">
      <c r="B786" s="1"/>
      <c r="C786" s="1"/>
      <c r="D786" s="1"/>
      <c r="F786" s="1"/>
      <c r="G786" s="1"/>
      <c r="H786" s="1"/>
    </row>
    <row r="787" ht="15.75" customHeight="1">
      <c r="B787" s="1"/>
      <c r="C787" s="1"/>
      <c r="D787" s="1"/>
      <c r="F787" s="1"/>
      <c r="G787" s="1"/>
      <c r="H787" s="1"/>
    </row>
    <row r="788" ht="15.75" customHeight="1">
      <c r="B788" s="1"/>
      <c r="C788" s="1"/>
      <c r="D788" s="1"/>
      <c r="F788" s="1"/>
      <c r="G788" s="1"/>
      <c r="H788" s="1"/>
    </row>
    <row r="789" ht="15.75" customHeight="1">
      <c r="B789" s="1"/>
      <c r="C789" s="1"/>
      <c r="D789" s="1"/>
      <c r="F789" s="1"/>
      <c r="G789" s="1"/>
      <c r="H789" s="1"/>
    </row>
    <row r="790" ht="15.75" customHeight="1">
      <c r="B790" s="1"/>
      <c r="C790" s="1"/>
      <c r="D790" s="1"/>
      <c r="F790" s="1"/>
      <c r="G790" s="1"/>
      <c r="H790" s="1"/>
    </row>
    <row r="791" ht="15.75" customHeight="1">
      <c r="B791" s="1"/>
      <c r="C791" s="1"/>
      <c r="D791" s="1"/>
      <c r="F791" s="1"/>
      <c r="G791" s="1"/>
      <c r="H791" s="1"/>
    </row>
    <row r="792" ht="15.75" customHeight="1">
      <c r="B792" s="1"/>
      <c r="C792" s="1"/>
      <c r="D792" s="1"/>
      <c r="F792" s="1"/>
      <c r="G792" s="1"/>
      <c r="H792" s="1"/>
    </row>
    <row r="793" ht="15.75" customHeight="1">
      <c r="B793" s="1"/>
      <c r="C793" s="1"/>
      <c r="D793" s="1"/>
      <c r="F793" s="1"/>
      <c r="G793" s="1"/>
      <c r="H793" s="1"/>
    </row>
    <row r="794" ht="15.75" customHeight="1">
      <c r="B794" s="1"/>
      <c r="C794" s="1"/>
      <c r="D794" s="1"/>
      <c r="F794" s="1"/>
      <c r="G794" s="1"/>
      <c r="H794" s="1"/>
    </row>
    <row r="795" ht="15.75" customHeight="1">
      <c r="B795" s="1"/>
      <c r="C795" s="1"/>
      <c r="D795" s="1"/>
      <c r="F795" s="1"/>
      <c r="G795" s="1"/>
      <c r="H795" s="1"/>
    </row>
    <row r="796" ht="15.75" customHeight="1">
      <c r="B796" s="1"/>
      <c r="C796" s="1"/>
      <c r="D796" s="1"/>
      <c r="F796" s="1"/>
      <c r="G796" s="1"/>
      <c r="H796" s="1"/>
    </row>
    <row r="797" ht="15.75" customHeight="1">
      <c r="B797" s="1"/>
      <c r="C797" s="1"/>
      <c r="D797" s="1"/>
      <c r="F797" s="1"/>
      <c r="G797" s="1"/>
      <c r="H797" s="1"/>
    </row>
    <row r="798" ht="15.75" customHeight="1">
      <c r="B798" s="1"/>
      <c r="C798" s="1"/>
      <c r="D798" s="1"/>
      <c r="F798" s="1"/>
      <c r="G798" s="1"/>
      <c r="H798" s="1"/>
    </row>
    <row r="799" ht="15.75" customHeight="1">
      <c r="B799" s="1"/>
      <c r="C799" s="1"/>
      <c r="D799" s="1"/>
      <c r="F799" s="1"/>
      <c r="G799" s="1"/>
      <c r="H799" s="1"/>
    </row>
    <row r="800" ht="15.75" customHeight="1">
      <c r="B800" s="1"/>
      <c r="C800" s="1"/>
      <c r="D800" s="1"/>
      <c r="F800" s="1"/>
      <c r="G800" s="1"/>
      <c r="H800" s="1"/>
    </row>
    <row r="801" ht="15.75" customHeight="1">
      <c r="B801" s="1"/>
      <c r="C801" s="1"/>
      <c r="D801" s="1"/>
      <c r="F801" s="1"/>
      <c r="G801" s="1"/>
      <c r="H801" s="1"/>
    </row>
    <row r="802" ht="15.75" customHeight="1">
      <c r="B802" s="1"/>
      <c r="C802" s="1"/>
      <c r="D802" s="1"/>
      <c r="F802" s="1"/>
      <c r="G802" s="1"/>
      <c r="H802" s="1"/>
    </row>
    <row r="803" ht="15.75" customHeight="1">
      <c r="B803" s="1"/>
      <c r="C803" s="1"/>
      <c r="D803" s="1"/>
      <c r="F803" s="1"/>
      <c r="G803" s="1"/>
      <c r="H803" s="1"/>
    </row>
    <row r="804" ht="15.75" customHeight="1">
      <c r="B804" s="1"/>
      <c r="C804" s="1"/>
      <c r="D804" s="1"/>
      <c r="F804" s="1"/>
      <c r="G804" s="1"/>
      <c r="H804" s="1"/>
    </row>
    <row r="805" ht="15.75" customHeight="1">
      <c r="B805" s="1"/>
      <c r="C805" s="1"/>
      <c r="D805" s="1"/>
      <c r="F805" s="1"/>
      <c r="G805" s="1"/>
      <c r="H805" s="1"/>
    </row>
    <row r="806" ht="15.75" customHeight="1">
      <c r="B806" s="1"/>
      <c r="C806" s="1"/>
      <c r="D806" s="1"/>
      <c r="F806" s="1"/>
      <c r="G806" s="1"/>
      <c r="H806" s="1"/>
    </row>
    <row r="807" ht="15.75" customHeight="1">
      <c r="B807" s="1"/>
      <c r="C807" s="1"/>
      <c r="D807" s="1"/>
      <c r="F807" s="1"/>
      <c r="G807" s="1"/>
      <c r="H807" s="1"/>
    </row>
    <row r="808" ht="15.75" customHeight="1">
      <c r="B808" s="1"/>
      <c r="C808" s="1"/>
      <c r="D808" s="1"/>
      <c r="F808" s="1"/>
      <c r="G808" s="1"/>
      <c r="H808" s="1"/>
    </row>
    <row r="809" ht="15.75" customHeight="1">
      <c r="B809" s="1"/>
      <c r="C809" s="1"/>
      <c r="D809" s="1"/>
      <c r="F809" s="1"/>
      <c r="G809" s="1"/>
      <c r="H809" s="1"/>
    </row>
    <row r="810" ht="15.75" customHeight="1">
      <c r="B810" s="1"/>
      <c r="C810" s="1"/>
      <c r="D810" s="1"/>
      <c r="F810" s="1"/>
      <c r="G810" s="1"/>
      <c r="H810" s="1"/>
    </row>
    <row r="811" ht="15.75" customHeight="1">
      <c r="B811" s="1"/>
      <c r="C811" s="1"/>
      <c r="D811" s="1"/>
      <c r="F811" s="1"/>
      <c r="G811" s="1"/>
      <c r="H811" s="1"/>
    </row>
    <row r="812" ht="15.75" customHeight="1">
      <c r="B812" s="1"/>
      <c r="C812" s="1"/>
      <c r="D812" s="1"/>
      <c r="F812" s="1"/>
      <c r="G812" s="1"/>
      <c r="H812" s="1"/>
    </row>
    <row r="813" ht="15.75" customHeight="1">
      <c r="B813" s="1"/>
      <c r="C813" s="1"/>
      <c r="D813" s="1"/>
      <c r="F813" s="1"/>
      <c r="G813" s="1"/>
      <c r="H813" s="1"/>
    </row>
    <row r="814" ht="15.75" customHeight="1">
      <c r="B814" s="1"/>
      <c r="C814" s="1"/>
      <c r="D814" s="1"/>
      <c r="F814" s="1"/>
      <c r="G814" s="1"/>
      <c r="H814" s="1"/>
    </row>
    <row r="815" ht="15.75" customHeight="1">
      <c r="B815" s="1"/>
      <c r="C815" s="1"/>
      <c r="D815" s="1"/>
      <c r="F815" s="1"/>
      <c r="G815" s="1"/>
      <c r="H815" s="1"/>
    </row>
    <row r="816" ht="15.75" customHeight="1">
      <c r="B816" s="1"/>
      <c r="C816" s="1"/>
      <c r="D816" s="1"/>
      <c r="F816" s="1"/>
      <c r="G816" s="1"/>
      <c r="H816" s="1"/>
    </row>
    <row r="817" ht="15.75" customHeight="1">
      <c r="B817" s="1"/>
      <c r="C817" s="1"/>
      <c r="D817" s="1"/>
      <c r="F817" s="1"/>
      <c r="G817" s="1"/>
      <c r="H817" s="1"/>
    </row>
    <row r="818" ht="15.75" customHeight="1">
      <c r="B818" s="1"/>
      <c r="C818" s="1"/>
      <c r="D818" s="1"/>
      <c r="F818" s="1"/>
      <c r="G818" s="1"/>
      <c r="H818" s="1"/>
    </row>
    <row r="819" ht="15.75" customHeight="1">
      <c r="B819" s="1"/>
      <c r="C819" s="1"/>
      <c r="D819" s="1"/>
      <c r="F819" s="1"/>
      <c r="G819" s="1"/>
      <c r="H819" s="1"/>
    </row>
    <row r="820" ht="15.75" customHeight="1">
      <c r="B820" s="1"/>
      <c r="C820" s="1"/>
      <c r="D820" s="1"/>
      <c r="F820" s="1"/>
      <c r="G820" s="1"/>
      <c r="H820" s="1"/>
    </row>
    <row r="821" ht="15.75" customHeight="1">
      <c r="B821" s="1"/>
      <c r="C821" s="1"/>
      <c r="D821" s="1"/>
      <c r="F821" s="1"/>
      <c r="G821" s="1"/>
      <c r="H821" s="1"/>
    </row>
    <row r="822" ht="15.75" customHeight="1">
      <c r="B822" s="1"/>
      <c r="C822" s="1"/>
      <c r="D822" s="1"/>
      <c r="F822" s="1"/>
      <c r="G822" s="1"/>
      <c r="H822" s="1"/>
    </row>
    <row r="823" ht="15.75" customHeight="1">
      <c r="B823" s="1"/>
      <c r="C823" s="1"/>
      <c r="D823" s="1"/>
      <c r="F823" s="1"/>
      <c r="G823" s="1"/>
      <c r="H823" s="1"/>
    </row>
    <row r="824" ht="15.75" customHeight="1">
      <c r="B824" s="1"/>
      <c r="C824" s="1"/>
      <c r="D824" s="1"/>
      <c r="F824" s="1"/>
      <c r="G824" s="1"/>
      <c r="H824" s="1"/>
    </row>
    <row r="825" ht="15.75" customHeight="1">
      <c r="B825" s="1"/>
      <c r="C825" s="1"/>
      <c r="D825" s="1"/>
      <c r="F825" s="1"/>
      <c r="G825" s="1"/>
      <c r="H825" s="1"/>
    </row>
    <row r="826" ht="15.75" customHeight="1">
      <c r="B826" s="1"/>
      <c r="C826" s="1"/>
      <c r="D826" s="1"/>
      <c r="F826" s="1"/>
      <c r="G826" s="1"/>
      <c r="H826" s="1"/>
    </row>
    <row r="827" ht="15.75" customHeight="1">
      <c r="B827" s="1"/>
      <c r="C827" s="1"/>
      <c r="D827" s="1"/>
      <c r="F827" s="1"/>
      <c r="G827" s="1"/>
      <c r="H827" s="1"/>
    </row>
    <row r="828" ht="15.75" customHeight="1">
      <c r="B828" s="1"/>
      <c r="C828" s="1"/>
      <c r="D828" s="1"/>
      <c r="F828" s="1"/>
      <c r="G828" s="1"/>
      <c r="H828" s="1"/>
    </row>
    <row r="829" ht="15.75" customHeight="1">
      <c r="B829" s="1"/>
      <c r="C829" s="1"/>
      <c r="D829" s="1"/>
      <c r="F829" s="1"/>
      <c r="G829" s="1"/>
      <c r="H829" s="1"/>
    </row>
    <row r="830" ht="15.75" customHeight="1">
      <c r="B830" s="1"/>
      <c r="C830" s="1"/>
      <c r="D830" s="1"/>
      <c r="F830" s="1"/>
      <c r="G830" s="1"/>
      <c r="H830" s="1"/>
    </row>
    <row r="831" ht="15.75" customHeight="1">
      <c r="B831" s="1"/>
      <c r="C831" s="1"/>
      <c r="D831" s="1"/>
      <c r="F831" s="1"/>
      <c r="G831" s="1"/>
      <c r="H831" s="1"/>
    </row>
    <row r="832" ht="15.75" customHeight="1">
      <c r="B832" s="1"/>
      <c r="C832" s="1"/>
      <c r="D832" s="1"/>
      <c r="F832" s="1"/>
      <c r="G832" s="1"/>
      <c r="H832" s="1"/>
    </row>
    <row r="833" ht="15.75" customHeight="1">
      <c r="B833" s="1"/>
      <c r="C833" s="1"/>
      <c r="D833" s="1"/>
      <c r="F833" s="1"/>
      <c r="G833" s="1"/>
      <c r="H833" s="1"/>
    </row>
    <row r="834" ht="15.75" customHeight="1">
      <c r="B834" s="1"/>
      <c r="C834" s="1"/>
      <c r="D834" s="1"/>
      <c r="F834" s="1"/>
      <c r="G834" s="1"/>
      <c r="H834" s="1"/>
    </row>
    <row r="835" ht="15.75" customHeight="1">
      <c r="B835" s="1"/>
      <c r="C835" s="1"/>
      <c r="D835" s="1"/>
      <c r="F835" s="1"/>
      <c r="G835" s="1"/>
      <c r="H835" s="1"/>
    </row>
    <row r="836" ht="15.75" customHeight="1">
      <c r="B836" s="1"/>
      <c r="C836" s="1"/>
      <c r="D836" s="1"/>
      <c r="F836" s="1"/>
      <c r="G836" s="1"/>
      <c r="H836" s="1"/>
    </row>
    <row r="837" ht="15.75" customHeight="1">
      <c r="B837" s="1"/>
      <c r="C837" s="1"/>
      <c r="D837" s="1"/>
      <c r="F837" s="1"/>
      <c r="G837" s="1"/>
      <c r="H837" s="1"/>
    </row>
    <row r="838" ht="15.75" customHeight="1">
      <c r="B838" s="1"/>
      <c r="C838" s="1"/>
      <c r="D838" s="1"/>
      <c r="F838" s="1"/>
      <c r="G838" s="1"/>
      <c r="H838" s="1"/>
    </row>
    <row r="839" ht="15.75" customHeight="1">
      <c r="B839" s="1"/>
      <c r="C839" s="1"/>
      <c r="D839" s="1"/>
      <c r="F839" s="1"/>
      <c r="G839" s="1"/>
      <c r="H839" s="1"/>
    </row>
    <row r="840" ht="15.75" customHeight="1">
      <c r="B840" s="1"/>
      <c r="C840" s="1"/>
      <c r="D840" s="1"/>
      <c r="F840" s="1"/>
      <c r="G840" s="1"/>
      <c r="H840" s="1"/>
    </row>
    <row r="841" ht="15.75" customHeight="1">
      <c r="B841" s="1"/>
      <c r="C841" s="1"/>
      <c r="D841" s="1"/>
      <c r="F841" s="1"/>
      <c r="G841" s="1"/>
      <c r="H841" s="1"/>
    </row>
    <row r="842" ht="15.75" customHeight="1">
      <c r="B842" s="1"/>
      <c r="C842" s="1"/>
      <c r="D842" s="1"/>
      <c r="F842" s="1"/>
      <c r="G842" s="1"/>
      <c r="H842" s="1"/>
    </row>
    <row r="843" ht="15.75" customHeight="1">
      <c r="B843" s="1"/>
      <c r="C843" s="1"/>
      <c r="D843" s="1"/>
      <c r="F843" s="1"/>
      <c r="G843" s="1"/>
      <c r="H843" s="1"/>
    </row>
    <row r="844" ht="15.75" customHeight="1">
      <c r="B844" s="1"/>
      <c r="C844" s="1"/>
      <c r="D844" s="1"/>
      <c r="F844" s="1"/>
      <c r="G844" s="1"/>
      <c r="H844" s="1"/>
    </row>
    <row r="845" ht="15.75" customHeight="1">
      <c r="B845" s="1"/>
      <c r="C845" s="1"/>
      <c r="D845" s="1"/>
      <c r="F845" s="1"/>
      <c r="G845" s="1"/>
      <c r="H845" s="1"/>
    </row>
    <row r="846" ht="15.75" customHeight="1">
      <c r="B846" s="1"/>
      <c r="C846" s="1"/>
      <c r="D846" s="1"/>
      <c r="F846" s="1"/>
      <c r="G846" s="1"/>
      <c r="H846" s="1"/>
    </row>
    <row r="847" ht="15.75" customHeight="1">
      <c r="B847" s="1"/>
      <c r="C847" s="1"/>
      <c r="D847" s="1"/>
      <c r="F847" s="1"/>
      <c r="G847" s="1"/>
      <c r="H847" s="1"/>
    </row>
    <row r="848" ht="15.75" customHeight="1">
      <c r="B848" s="1"/>
      <c r="C848" s="1"/>
      <c r="D848" s="1"/>
      <c r="F848" s="1"/>
      <c r="G848" s="1"/>
      <c r="H848" s="1"/>
    </row>
    <row r="849" ht="15.75" customHeight="1">
      <c r="B849" s="1"/>
      <c r="C849" s="1"/>
      <c r="D849" s="1"/>
      <c r="F849" s="1"/>
      <c r="G849" s="1"/>
      <c r="H849" s="1"/>
    </row>
    <row r="850" ht="15.75" customHeight="1">
      <c r="B850" s="1"/>
      <c r="C850" s="1"/>
      <c r="D850" s="1"/>
      <c r="F850" s="1"/>
      <c r="G850" s="1"/>
      <c r="H850" s="1"/>
    </row>
    <row r="851" ht="15.75" customHeight="1">
      <c r="B851" s="1"/>
      <c r="C851" s="1"/>
      <c r="D851" s="1"/>
      <c r="F851" s="1"/>
      <c r="G851" s="1"/>
      <c r="H851" s="1"/>
    </row>
    <row r="852" ht="15.75" customHeight="1">
      <c r="B852" s="1"/>
      <c r="C852" s="1"/>
      <c r="D852" s="1"/>
      <c r="F852" s="1"/>
      <c r="G852" s="1"/>
      <c r="H852" s="1"/>
    </row>
    <row r="853" ht="15.75" customHeight="1">
      <c r="B853" s="1"/>
      <c r="C853" s="1"/>
      <c r="D853" s="1"/>
      <c r="F853" s="1"/>
      <c r="G853" s="1"/>
      <c r="H853" s="1"/>
    </row>
    <row r="854" ht="15.75" customHeight="1">
      <c r="B854" s="1"/>
      <c r="C854" s="1"/>
      <c r="D854" s="1"/>
      <c r="F854" s="1"/>
      <c r="G854" s="1"/>
      <c r="H854" s="1"/>
    </row>
    <row r="855" ht="15.75" customHeight="1">
      <c r="B855" s="1"/>
      <c r="C855" s="1"/>
      <c r="D855" s="1"/>
      <c r="F855" s="1"/>
      <c r="G855" s="1"/>
      <c r="H855" s="1"/>
    </row>
    <row r="856" ht="15.75" customHeight="1">
      <c r="B856" s="1"/>
      <c r="C856" s="1"/>
      <c r="D856" s="1"/>
      <c r="F856" s="1"/>
      <c r="G856" s="1"/>
      <c r="H856" s="1"/>
    </row>
    <row r="857" ht="15.75" customHeight="1">
      <c r="B857" s="1"/>
      <c r="C857" s="1"/>
      <c r="D857" s="1"/>
      <c r="F857" s="1"/>
      <c r="G857" s="1"/>
      <c r="H857" s="1"/>
    </row>
    <row r="858" ht="15.75" customHeight="1">
      <c r="B858" s="1"/>
      <c r="C858" s="1"/>
      <c r="D858" s="1"/>
      <c r="F858" s="1"/>
      <c r="G858" s="1"/>
      <c r="H858" s="1"/>
    </row>
    <row r="859" ht="15.75" customHeight="1">
      <c r="B859" s="1"/>
      <c r="C859" s="1"/>
      <c r="D859" s="1"/>
      <c r="F859" s="1"/>
      <c r="G859" s="1"/>
      <c r="H859" s="1"/>
    </row>
    <row r="860" ht="15.75" customHeight="1">
      <c r="B860" s="1"/>
      <c r="C860" s="1"/>
      <c r="D860" s="1"/>
      <c r="F860" s="1"/>
      <c r="G860" s="1"/>
      <c r="H860" s="1"/>
    </row>
    <row r="861" ht="15.75" customHeight="1">
      <c r="B861" s="1"/>
      <c r="C861" s="1"/>
      <c r="D861" s="1"/>
      <c r="F861" s="1"/>
      <c r="G861" s="1"/>
      <c r="H861" s="1"/>
    </row>
    <row r="862" ht="15.75" customHeight="1">
      <c r="B862" s="1"/>
      <c r="C862" s="1"/>
      <c r="D862" s="1"/>
      <c r="F862" s="1"/>
      <c r="G862" s="1"/>
      <c r="H862" s="1"/>
    </row>
    <row r="863" ht="15.75" customHeight="1">
      <c r="B863" s="1"/>
      <c r="C863" s="1"/>
      <c r="D863" s="1"/>
      <c r="F863" s="1"/>
      <c r="G863" s="1"/>
      <c r="H863" s="1"/>
    </row>
    <row r="864" ht="15.75" customHeight="1">
      <c r="B864" s="1"/>
      <c r="C864" s="1"/>
      <c r="D864" s="1"/>
      <c r="F864" s="1"/>
      <c r="G864" s="1"/>
      <c r="H864" s="1"/>
    </row>
    <row r="865" ht="15.75" customHeight="1">
      <c r="B865" s="1"/>
      <c r="C865" s="1"/>
      <c r="D865" s="1"/>
      <c r="F865" s="1"/>
      <c r="G865" s="1"/>
      <c r="H865" s="1"/>
    </row>
    <row r="866" ht="15.75" customHeight="1">
      <c r="B866" s="1"/>
      <c r="C866" s="1"/>
      <c r="D866" s="1"/>
      <c r="F866" s="1"/>
      <c r="G866" s="1"/>
      <c r="H866" s="1"/>
    </row>
    <row r="867" ht="15.75" customHeight="1">
      <c r="B867" s="1"/>
      <c r="C867" s="1"/>
      <c r="D867" s="1"/>
      <c r="F867" s="1"/>
      <c r="G867" s="1"/>
      <c r="H867" s="1"/>
    </row>
    <row r="868" ht="15.75" customHeight="1">
      <c r="B868" s="1"/>
      <c r="C868" s="1"/>
      <c r="D868" s="1"/>
      <c r="F868" s="1"/>
      <c r="G868" s="1"/>
      <c r="H868" s="1"/>
    </row>
    <row r="869" ht="15.75" customHeight="1">
      <c r="B869" s="1"/>
      <c r="C869" s="1"/>
      <c r="D869" s="1"/>
      <c r="F869" s="1"/>
      <c r="G869" s="1"/>
      <c r="H869" s="1"/>
    </row>
    <row r="870" ht="15.75" customHeight="1">
      <c r="B870" s="1"/>
      <c r="C870" s="1"/>
      <c r="D870" s="1"/>
      <c r="F870" s="1"/>
      <c r="G870" s="1"/>
      <c r="H870" s="1"/>
    </row>
    <row r="871" ht="15.75" customHeight="1">
      <c r="B871" s="1"/>
      <c r="C871" s="1"/>
      <c r="D871" s="1"/>
      <c r="F871" s="1"/>
      <c r="G871" s="1"/>
      <c r="H871" s="1"/>
    </row>
    <row r="872" ht="15.75" customHeight="1">
      <c r="B872" s="1"/>
      <c r="C872" s="1"/>
      <c r="D872" s="1"/>
      <c r="F872" s="1"/>
      <c r="G872" s="1"/>
      <c r="H872" s="1"/>
    </row>
    <row r="873" ht="15.75" customHeight="1">
      <c r="B873" s="1"/>
      <c r="C873" s="1"/>
      <c r="D873" s="1"/>
      <c r="F873" s="1"/>
      <c r="G873" s="1"/>
      <c r="H873" s="1"/>
    </row>
    <row r="874" ht="15.75" customHeight="1">
      <c r="B874" s="1"/>
      <c r="C874" s="1"/>
      <c r="D874" s="1"/>
      <c r="F874" s="1"/>
      <c r="G874" s="1"/>
      <c r="H874" s="1"/>
    </row>
    <row r="875" ht="15.75" customHeight="1">
      <c r="B875" s="1"/>
      <c r="C875" s="1"/>
      <c r="D875" s="1"/>
      <c r="F875" s="1"/>
      <c r="G875" s="1"/>
      <c r="H875" s="1"/>
    </row>
    <row r="876" ht="15.75" customHeight="1">
      <c r="B876" s="1"/>
      <c r="C876" s="1"/>
      <c r="D876" s="1"/>
      <c r="F876" s="1"/>
      <c r="G876" s="1"/>
      <c r="H876" s="1"/>
    </row>
    <row r="877" ht="15.75" customHeight="1">
      <c r="B877" s="1"/>
      <c r="C877" s="1"/>
      <c r="D877" s="1"/>
      <c r="F877" s="1"/>
      <c r="G877" s="1"/>
      <c r="H877" s="1"/>
    </row>
    <row r="878" ht="15.75" customHeight="1">
      <c r="B878" s="1"/>
      <c r="C878" s="1"/>
      <c r="D878" s="1"/>
      <c r="F878" s="1"/>
      <c r="G878" s="1"/>
      <c r="H878" s="1"/>
    </row>
    <row r="879" ht="15.75" customHeight="1">
      <c r="B879" s="1"/>
      <c r="C879" s="1"/>
      <c r="D879" s="1"/>
      <c r="F879" s="1"/>
      <c r="G879" s="1"/>
      <c r="H879" s="1"/>
    </row>
    <row r="880" ht="15.75" customHeight="1">
      <c r="B880" s="1"/>
      <c r="C880" s="1"/>
      <c r="D880" s="1"/>
      <c r="F880" s="1"/>
      <c r="G880" s="1"/>
      <c r="H880" s="1"/>
    </row>
    <row r="881" ht="15.75" customHeight="1">
      <c r="B881" s="1"/>
      <c r="C881" s="1"/>
      <c r="D881" s="1"/>
      <c r="F881" s="1"/>
      <c r="G881" s="1"/>
      <c r="H881" s="1"/>
    </row>
    <row r="882" ht="15.75" customHeight="1">
      <c r="B882" s="1"/>
      <c r="C882" s="1"/>
      <c r="D882" s="1"/>
      <c r="F882" s="1"/>
      <c r="G882" s="1"/>
      <c r="H882" s="1"/>
    </row>
    <row r="883" ht="15.75" customHeight="1">
      <c r="B883" s="1"/>
      <c r="C883" s="1"/>
      <c r="D883" s="1"/>
      <c r="F883" s="1"/>
      <c r="G883" s="1"/>
      <c r="H883" s="1"/>
    </row>
    <row r="884" ht="15.75" customHeight="1">
      <c r="B884" s="1"/>
      <c r="C884" s="1"/>
      <c r="D884" s="1"/>
      <c r="F884" s="1"/>
      <c r="G884" s="1"/>
      <c r="H884" s="1"/>
    </row>
    <row r="885" ht="15.75" customHeight="1">
      <c r="B885" s="1"/>
      <c r="C885" s="1"/>
      <c r="D885" s="1"/>
      <c r="F885" s="1"/>
      <c r="G885" s="1"/>
      <c r="H885" s="1"/>
    </row>
    <row r="886" ht="15.75" customHeight="1">
      <c r="B886" s="1"/>
      <c r="C886" s="1"/>
      <c r="D886" s="1"/>
      <c r="F886" s="1"/>
      <c r="G886" s="1"/>
      <c r="H886" s="1"/>
    </row>
    <row r="887" ht="15.75" customHeight="1">
      <c r="B887" s="1"/>
      <c r="C887" s="1"/>
      <c r="D887" s="1"/>
      <c r="F887" s="1"/>
      <c r="G887" s="1"/>
      <c r="H887" s="1"/>
    </row>
    <row r="888" ht="15.75" customHeight="1">
      <c r="B888" s="1"/>
      <c r="C888" s="1"/>
      <c r="D888" s="1"/>
      <c r="F888" s="1"/>
      <c r="G888" s="1"/>
      <c r="H888" s="1"/>
    </row>
    <row r="889" ht="15.75" customHeight="1">
      <c r="B889" s="1"/>
      <c r="C889" s="1"/>
      <c r="D889" s="1"/>
      <c r="F889" s="1"/>
      <c r="G889" s="1"/>
      <c r="H889" s="1"/>
    </row>
    <row r="890" ht="15.75" customHeight="1">
      <c r="B890" s="1"/>
      <c r="C890" s="1"/>
      <c r="D890" s="1"/>
      <c r="F890" s="1"/>
      <c r="G890" s="1"/>
      <c r="H890" s="1"/>
    </row>
    <row r="891" ht="15.75" customHeight="1">
      <c r="B891" s="1"/>
      <c r="C891" s="1"/>
      <c r="D891" s="1"/>
      <c r="F891" s="1"/>
      <c r="G891" s="1"/>
      <c r="H891" s="1"/>
    </row>
    <row r="892" ht="15.75" customHeight="1">
      <c r="B892" s="1"/>
      <c r="C892" s="1"/>
      <c r="D892" s="1"/>
      <c r="F892" s="1"/>
      <c r="G892" s="1"/>
      <c r="H892" s="1"/>
    </row>
    <row r="893" ht="15.75" customHeight="1">
      <c r="B893" s="1"/>
      <c r="C893" s="1"/>
      <c r="D893" s="1"/>
      <c r="F893" s="1"/>
      <c r="G893" s="1"/>
      <c r="H893" s="1"/>
    </row>
    <row r="894" ht="15.75" customHeight="1">
      <c r="B894" s="1"/>
      <c r="C894" s="1"/>
      <c r="D894" s="1"/>
      <c r="F894" s="1"/>
      <c r="G894" s="1"/>
      <c r="H894" s="1"/>
    </row>
    <row r="895" ht="15.75" customHeight="1">
      <c r="B895" s="1"/>
      <c r="C895" s="1"/>
      <c r="D895" s="1"/>
      <c r="F895" s="1"/>
      <c r="G895" s="1"/>
      <c r="H895" s="1"/>
    </row>
    <row r="896" ht="15.75" customHeight="1">
      <c r="B896" s="1"/>
      <c r="C896" s="1"/>
      <c r="D896" s="1"/>
      <c r="F896" s="1"/>
      <c r="G896" s="1"/>
      <c r="H896" s="1"/>
    </row>
    <row r="897" ht="15.75" customHeight="1">
      <c r="B897" s="1"/>
      <c r="C897" s="1"/>
      <c r="D897" s="1"/>
      <c r="F897" s="1"/>
      <c r="G897" s="1"/>
      <c r="H897" s="1"/>
    </row>
    <row r="898" ht="15.75" customHeight="1">
      <c r="B898" s="1"/>
      <c r="C898" s="1"/>
      <c r="D898" s="1"/>
      <c r="F898" s="1"/>
      <c r="G898" s="1"/>
      <c r="H898" s="1"/>
    </row>
    <row r="899" ht="15.75" customHeight="1">
      <c r="B899" s="1"/>
      <c r="C899" s="1"/>
      <c r="D899" s="1"/>
      <c r="F899" s="1"/>
      <c r="G899" s="1"/>
      <c r="H899" s="1"/>
    </row>
    <row r="900" ht="15.75" customHeight="1">
      <c r="B900" s="1"/>
      <c r="C900" s="1"/>
      <c r="D900" s="1"/>
      <c r="F900" s="1"/>
      <c r="G900" s="1"/>
      <c r="H900" s="1"/>
    </row>
    <row r="901" ht="15.75" customHeight="1">
      <c r="B901" s="1"/>
      <c r="C901" s="1"/>
      <c r="D901" s="1"/>
      <c r="F901" s="1"/>
      <c r="G901" s="1"/>
      <c r="H901" s="1"/>
    </row>
    <row r="902" ht="15.75" customHeight="1">
      <c r="B902" s="1"/>
      <c r="C902" s="1"/>
      <c r="D902" s="1"/>
      <c r="F902" s="1"/>
      <c r="G902" s="1"/>
      <c r="H902" s="1"/>
    </row>
    <row r="903" ht="15.75" customHeight="1">
      <c r="B903" s="1"/>
      <c r="C903" s="1"/>
      <c r="D903" s="1"/>
      <c r="F903" s="1"/>
      <c r="G903" s="1"/>
      <c r="H903" s="1"/>
    </row>
    <row r="904" ht="15.75" customHeight="1">
      <c r="B904" s="1"/>
      <c r="C904" s="1"/>
      <c r="D904" s="1"/>
      <c r="F904" s="1"/>
      <c r="G904" s="1"/>
      <c r="H904" s="1"/>
    </row>
    <row r="905" ht="15.75" customHeight="1">
      <c r="B905" s="1"/>
      <c r="C905" s="1"/>
      <c r="D905" s="1"/>
      <c r="F905" s="1"/>
      <c r="G905" s="1"/>
      <c r="H905" s="1"/>
    </row>
    <row r="906" ht="15.75" customHeight="1">
      <c r="B906" s="1"/>
      <c r="C906" s="1"/>
      <c r="D906" s="1"/>
      <c r="F906" s="1"/>
      <c r="G906" s="1"/>
      <c r="H906" s="1"/>
    </row>
    <row r="907" ht="15.75" customHeight="1">
      <c r="B907" s="1"/>
      <c r="C907" s="1"/>
      <c r="D907" s="1"/>
      <c r="F907" s="1"/>
      <c r="G907" s="1"/>
      <c r="H907" s="1"/>
    </row>
    <row r="908" ht="15.75" customHeight="1">
      <c r="B908" s="1"/>
      <c r="C908" s="1"/>
      <c r="D908" s="1"/>
      <c r="F908" s="1"/>
      <c r="G908" s="1"/>
      <c r="H908" s="1"/>
    </row>
    <row r="909" ht="15.75" customHeight="1">
      <c r="B909" s="1"/>
      <c r="C909" s="1"/>
      <c r="D909" s="1"/>
      <c r="F909" s="1"/>
      <c r="G909" s="1"/>
      <c r="H909" s="1"/>
    </row>
    <row r="910" ht="15.75" customHeight="1">
      <c r="B910" s="1"/>
      <c r="C910" s="1"/>
      <c r="D910" s="1"/>
      <c r="F910" s="1"/>
      <c r="G910" s="1"/>
      <c r="H910" s="1"/>
    </row>
    <row r="911" ht="15.75" customHeight="1">
      <c r="B911" s="1"/>
      <c r="C911" s="1"/>
      <c r="D911" s="1"/>
      <c r="F911" s="1"/>
      <c r="G911" s="1"/>
      <c r="H911" s="1"/>
    </row>
    <row r="912" ht="15.75" customHeight="1">
      <c r="B912" s="1"/>
      <c r="C912" s="1"/>
      <c r="D912" s="1"/>
      <c r="F912" s="1"/>
      <c r="G912" s="1"/>
      <c r="H912" s="1"/>
    </row>
    <row r="913" ht="15.75" customHeight="1">
      <c r="B913" s="1"/>
      <c r="C913" s="1"/>
      <c r="D913" s="1"/>
      <c r="F913" s="1"/>
      <c r="G913" s="1"/>
      <c r="H913" s="1"/>
    </row>
    <row r="914" ht="15.75" customHeight="1">
      <c r="B914" s="1"/>
      <c r="C914" s="1"/>
      <c r="D914" s="1"/>
      <c r="F914" s="1"/>
      <c r="G914" s="1"/>
      <c r="H914" s="1"/>
    </row>
    <row r="915" ht="15.75" customHeight="1">
      <c r="B915" s="1"/>
      <c r="C915" s="1"/>
      <c r="D915" s="1"/>
      <c r="F915" s="1"/>
      <c r="G915" s="1"/>
      <c r="H915" s="1"/>
    </row>
    <row r="916" ht="15.75" customHeight="1">
      <c r="B916" s="1"/>
      <c r="C916" s="1"/>
      <c r="D916" s="1"/>
      <c r="F916" s="1"/>
      <c r="G916" s="1"/>
      <c r="H916" s="1"/>
    </row>
    <row r="917" ht="15.75" customHeight="1">
      <c r="B917" s="1"/>
      <c r="C917" s="1"/>
      <c r="D917" s="1"/>
      <c r="F917" s="1"/>
      <c r="G917" s="1"/>
      <c r="H917" s="1"/>
    </row>
    <row r="918" ht="15.75" customHeight="1">
      <c r="B918" s="1"/>
      <c r="C918" s="1"/>
      <c r="D918" s="1"/>
      <c r="F918" s="1"/>
      <c r="G918" s="1"/>
      <c r="H918" s="1"/>
    </row>
    <row r="919" ht="15.75" customHeight="1">
      <c r="B919" s="1"/>
      <c r="C919" s="1"/>
      <c r="D919" s="1"/>
      <c r="F919" s="1"/>
      <c r="G919" s="1"/>
      <c r="H919" s="1"/>
    </row>
    <row r="920" ht="15.75" customHeight="1">
      <c r="B920" s="1"/>
      <c r="C920" s="1"/>
      <c r="D920" s="1"/>
      <c r="F920" s="1"/>
      <c r="G920" s="1"/>
      <c r="H920" s="1"/>
    </row>
    <row r="921" ht="15.75" customHeight="1">
      <c r="B921" s="1"/>
      <c r="C921" s="1"/>
      <c r="D921" s="1"/>
      <c r="F921" s="1"/>
      <c r="G921" s="1"/>
      <c r="H921" s="1"/>
    </row>
    <row r="922" ht="15.75" customHeight="1">
      <c r="B922" s="1"/>
      <c r="C922" s="1"/>
      <c r="D922" s="1"/>
      <c r="F922" s="1"/>
      <c r="G922" s="1"/>
      <c r="H922" s="1"/>
    </row>
    <row r="923" ht="15.75" customHeight="1">
      <c r="B923" s="1"/>
      <c r="C923" s="1"/>
      <c r="D923" s="1"/>
      <c r="F923" s="1"/>
      <c r="G923" s="1"/>
      <c r="H923" s="1"/>
    </row>
    <row r="924" ht="15.75" customHeight="1">
      <c r="B924" s="1"/>
      <c r="C924" s="1"/>
      <c r="D924" s="1"/>
      <c r="F924" s="1"/>
      <c r="G924" s="1"/>
      <c r="H924" s="1"/>
    </row>
    <row r="925" ht="15.75" customHeight="1">
      <c r="B925" s="1"/>
      <c r="C925" s="1"/>
      <c r="D925" s="1"/>
      <c r="F925" s="1"/>
      <c r="G925" s="1"/>
      <c r="H925" s="1"/>
    </row>
    <row r="926" ht="15.75" customHeight="1">
      <c r="B926" s="1"/>
      <c r="C926" s="1"/>
      <c r="D926" s="1"/>
      <c r="F926" s="1"/>
      <c r="G926" s="1"/>
      <c r="H926" s="1"/>
    </row>
    <row r="927" ht="15.75" customHeight="1">
      <c r="B927" s="1"/>
      <c r="C927" s="1"/>
      <c r="D927" s="1"/>
      <c r="F927" s="1"/>
      <c r="G927" s="1"/>
      <c r="H927" s="1"/>
    </row>
    <row r="928" ht="15.75" customHeight="1">
      <c r="B928" s="1"/>
      <c r="C928" s="1"/>
      <c r="D928" s="1"/>
      <c r="F928" s="1"/>
      <c r="G928" s="1"/>
      <c r="H928" s="1"/>
    </row>
    <row r="929" ht="15.75" customHeight="1">
      <c r="B929" s="1"/>
      <c r="C929" s="1"/>
      <c r="D929" s="1"/>
      <c r="F929" s="1"/>
      <c r="G929" s="1"/>
      <c r="H929" s="1"/>
    </row>
    <row r="930" ht="15.75" customHeight="1">
      <c r="B930" s="1"/>
      <c r="C930" s="1"/>
      <c r="D930" s="1"/>
      <c r="F930" s="1"/>
      <c r="G930" s="1"/>
      <c r="H930" s="1"/>
    </row>
    <row r="931" ht="15.75" customHeight="1">
      <c r="B931" s="1"/>
      <c r="C931" s="1"/>
      <c r="D931" s="1"/>
      <c r="F931" s="1"/>
      <c r="G931" s="1"/>
      <c r="H931" s="1"/>
    </row>
    <row r="932" ht="15.75" customHeight="1">
      <c r="B932" s="1"/>
      <c r="C932" s="1"/>
      <c r="D932" s="1"/>
      <c r="F932" s="1"/>
      <c r="G932" s="1"/>
      <c r="H932" s="1"/>
    </row>
    <row r="933" ht="15.75" customHeight="1">
      <c r="B933" s="1"/>
      <c r="C933" s="1"/>
      <c r="D933" s="1"/>
      <c r="F933" s="1"/>
      <c r="G933" s="1"/>
      <c r="H933" s="1"/>
    </row>
    <row r="934" ht="15.75" customHeight="1">
      <c r="B934" s="1"/>
      <c r="C934" s="1"/>
      <c r="D934" s="1"/>
      <c r="F934" s="1"/>
      <c r="G934" s="1"/>
      <c r="H934" s="1"/>
    </row>
    <row r="935" ht="15.75" customHeight="1">
      <c r="B935" s="1"/>
      <c r="C935" s="1"/>
      <c r="D935" s="1"/>
      <c r="F935" s="1"/>
      <c r="G935" s="1"/>
      <c r="H935" s="1"/>
    </row>
    <row r="936" ht="15.75" customHeight="1">
      <c r="B936" s="1"/>
      <c r="C936" s="1"/>
      <c r="D936" s="1"/>
      <c r="F936" s="1"/>
      <c r="G936" s="1"/>
      <c r="H936" s="1"/>
    </row>
    <row r="937" ht="15.75" customHeight="1">
      <c r="B937" s="1"/>
      <c r="C937" s="1"/>
      <c r="D937" s="1"/>
      <c r="F937" s="1"/>
      <c r="G937" s="1"/>
      <c r="H937" s="1"/>
    </row>
    <row r="938" ht="15.75" customHeight="1">
      <c r="B938" s="1"/>
      <c r="C938" s="1"/>
      <c r="D938" s="1"/>
      <c r="F938" s="1"/>
      <c r="G938" s="1"/>
      <c r="H938" s="1"/>
    </row>
    <row r="939" ht="15.75" customHeight="1">
      <c r="B939" s="1"/>
      <c r="C939" s="1"/>
      <c r="D939" s="1"/>
      <c r="F939" s="1"/>
      <c r="G939" s="1"/>
      <c r="H939" s="1"/>
    </row>
    <row r="940" ht="15.75" customHeight="1">
      <c r="B940" s="1"/>
      <c r="C940" s="1"/>
      <c r="D940" s="1"/>
      <c r="F940" s="1"/>
      <c r="G940" s="1"/>
      <c r="H940" s="1"/>
    </row>
    <row r="941" ht="15.75" customHeight="1">
      <c r="B941" s="1"/>
      <c r="C941" s="1"/>
      <c r="D941" s="1"/>
      <c r="F941" s="1"/>
      <c r="G941" s="1"/>
      <c r="H941" s="1"/>
    </row>
    <row r="942" ht="15.75" customHeight="1">
      <c r="B942" s="1"/>
      <c r="C942" s="1"/>
      <c r="D942" s="1"/>
      <c r="F942" s="1"/>
      <c r="G942" s="1"/>
      <c r="H942" s="1"/>
    </row>
    <row r="943" ht="15.75" customHeight="1">
      <c r="B943" s="1"/>
      <c r="C943" s="1"/>
      <c r="D943" s="1"/>
      <c r="F943" s="1"/>
      <c r="G943" s="1"/>
      <c r="H943" s="1"/>
    </row>
    <row r="944" ht="15.75" customHeight="1">
      <c r="B944" s="1"/>
      <c r="C944" s="1"/>
      <c r="D944" s="1"/>
      <c r="F944" s="1"/>
      <c r="G944" s="1"/>
      <c r="H944" s="1"/>
    </row>
    <row r="945" ht="15.75" customHeight="1">
      <c r="B945" s="1"/>
      <c r="C945" s="1"/>
      <c r="D945" s="1"/>
      <c r="F945" s="1"/>
      <c r="G945" s="1"/>
      <c r="H945" s="1"/>
    </row>
    <row r="946" ht="15.75" customHeight="1">
      <c r="B946" s="1"/>
      <c r="C946" s="1"/>
      <c r="D946" s="1"/>
      <c r="F946" s="1"/>
      <c r="G946" s="1"/>
      <c r="H946" s="1"/>
    </row>
    <row r="947" ht="15.75" customHeight="1">
      <c r="B947" s="1"/>
      <c r="C947" s="1"/>
      <c r="D947" s="1"/>
      <c r="F947" s="1"/>
      <c r="G947" s="1"/>
      <c r="H947" s="1"/>
    </row>
    <row r="948" ht="15.75" customHeight="1">
      <c r="B948" s="1"/>
      <c r="C948" s="1"/>
      <c r="D948" s="1"/>
      <c r="F948" s="1"/>
      <c r="G948" s="1"/>
      <c r="H948" s="1"/>
    </row>
    <row r="949" ht="15.75" customHeight="1">
      <c r="B949" s="1"/>
      <c r="C949" s="1"/>
      <c r="D949" s="1"/>
      <c r="F949" s="1"/>
      <c r="G949" s="1"/>
      <c r="H949" s="1"/>
    </row>
    <row r="950" ht="15.75" customHeight="1">
      <c r="B950" s="1"/>
      <c r="C950" s="1"/>
      <c r="D950" s="1"/>
      <c r="F950" s="1"/>
      <c r="G950" s="1"/>
      <c r="H950" s="1"/>
    </row>
    <row r="951" ht="15.75" customHeight="1">
      <c r="B951" s="1"/>
      <c r="C951" s="1"/>
      <c r="D951" s="1"/>
      <c r="F951" s="1"/>
      <c r="G951" s="1"/>
      <c r="H951" s="1"/>
    </row>
    <row r="952" ht="15.75" customHeight="1">
      <c r="B952" s="1"/>
      <c r="C952" s="1"/>
      <c r="D952" s="1"/>
      <c r="F952" s="1"/>
      <c r="G952" s="1"/>
      <c r="H952" s="1"/>
    </row>
    <row r="953" ht="15.75" customHeight="1">
      <c r="B953" s="1"/>
      <c r="C953" s="1"/>
      <c r="D953" s="1"/>
      <c r="F953" s="1"/>
      <c r="G953" s="1"/>
      <c r="H953" s="1"/>
    </row>
    <row r="954" ht="15.75" customHeight="1">
      <c r="B954" s="1"/>
      <c r="C954" s="1"/>
      <c r="D954" s="1"/>
      <c r="F954" s="1"/>
      <c r="G954" s="1"/>
      <c r="H954" s="1"/>
    </row>
    <row r="955" ht="15.75" customHeight="1">
      <c r="B955" s="1"/>
      <c r="C955" s="1"/>
      <c r="D955" s="1"/>
      <c r="F955" s="1"/>
      <c r="G955" s="1"/>
      <c r="H955" s="1"/>
    </row>
    <row r="956" ht="15.75" customHeight="1">
      <c r="B956" s="1"/>
      <c r="C956" s="1"/>
      <c r="D956" s="1"/>
      <c r="F956" s="1"/>
      <c r="G956" s="1"/>
      <c r="H956" s="1"/>
    </row>
    <row r="957" ht="15.75" customHeight="1">
      <c r="B957" s="1"/>
      <c r="C957" s="1"/>
      <c r="D957" s="1"/>
      <c r="F957" s="1"/>
      <c r="G957" s="1"/>
      <c r="H957" s="1"/>
    </row>
    <row r="958" ht="15.75" customHeight="1">
      <c r="B958" s="1"/>
      <c r="C958" s="1"/>
      <c r="D958" s="1"/>
      <c r="F958" s="1"/>
      <c r="G958" s="1"/>
      <c r="H958" s="1"/>
    </row>
    <row r="959" ht="15.75" customHeight="1">
      <c r="B959" s="1"/>
      <c r="C959" s="1"/>
      <c r="D959" s="1"/>
      <c r="F959" s="1"/>
      <c r="G959" s="1"/>
      <c r="H959" s="1"/>
    </row>
    <row r="960" ht="15.75" customHeight="1">
      <c r="B960" s="1"/>
      <c r="C960" s="1"/>
      <c r="D960" s="1"/>
      <c r="F960" s="1"/>
      <c r="G960" s="1"/>
      <c r="H960" s="1"/>
    </row>
    <row r="961" ht="15.75" customHeight="1">
      <c r="B961" s="1"/>
      <c r="C961" s="1"/>
      <c r="D961" s="1"/>
      <c r="F961" s="1"/>
      <c r="G961" s="1"/>
      <c r="H961" s="1"/>
    </row>
    <row r="962" ht="15.75" customHeight="1">
      <c r="B962" s="1"/>
      <c r="C962" s="1"/>
      <c r="D962" s="1"/>
      <c r="F962" s="1"/>
      <c r="G962" s="1"/>
      <c r="H962" s="1"/>
    </row>
    <row r="963" ht="15.75" customHeight="1">
      <c r="B963" s="1"/>
      <c r="C963" s="1"/>
      <c r="D963" s="1"/>
      <c r="F963" s="1"/>
      <c r="G963" s="1"/>
      <c r="H963" s="1"/>
    </row>
    <row r="964" ht="15.75" customHeight="1">
      <c r="B964" s="1"/>
      <c r="C964" s="1"/>
      <c r="D964" s="1"/>
      <c r="F964" s="1"/>
      <c r="G964" s="1"/>
      <c r="H964" s="1"/>
    </row>
    <row r="965" ht="15.75" customHeight="1">
      <c r="B965" s="1"/>
      <c r="C965" s="1"/>
      <c r="D965" s="1"/>
      <c r="F965" s="1"/>
      <c r="G965" s="1"/>
      <c r="H965" s="1"/>
    </row>
    <row r="966" ht="15.75" customHeight="1">
      <c r="B966" s="1"/>
      <c r="C966" s="1"/>
      <c r="D966" s="1"/>
      <c r="F966" s="1"/>
      <c r="G966" s="1"/>
      <c r="H966" s="1"/>
    </row>
    <row r="967" ht="15.75" customHeight="1">
      <c r="B967" s="1"/>
      <c r="C967" s="1"/>
      <c r="D967" s="1"/>
      <c r="F967" s="1"/>
      <c r="G967" s="1"/>
      <c r="H967" s="1"/>
    </row>
    <row r="968" ht="15.75" customHeight="1">
      <c r="B968" s="1"/>
      <c r="C968" s="1"/>
      <c r="D968" s="1"/>
      <c r="F968" s="1"/>
      <c r="G968" s="1"/>
      <c r="H968" s="1"/>
    </row>
    <row r="969" ht="15.75" customHeight="1">
      <c r="B969" s="1"/>
      <c r="C969" s="1"/>
      <c r="D969" s="1"/>
      <c r="F969" s="1"/>
      <c r="G969" s="1"/>
      <c r="H969" s="1"/>
    </row>
    <row r="970" ht="15.75" customHeight="1">
      <c r="B970" s="1"/>
      <c r="C970" s="1"/>
      <c r="D970" s="1"/>
      <c r="F970" s="1"/>
      <c r="G970" s="1"/>
      <c r="H970" s="1"/>
    </row>
    <row r="971" ht="15.75" customHeight="1">
      <c r="B971" s="1"/>
      <c r="C971" s="1"/>
      <c r="D971" s="1"/>
      <c r="F971" s="1"/>
      <c r="G971" s="1"/>
      <c r="H971" s="1"/>
    </row>
    <row r="972" ht="15.75" customHeight="1">
      <c r="B972" s="1"/>
      <c r="C972" s="1"/>
      <c r="D972" s="1"/>
      <c r="F972" s="1"/>
      <c r="G972" s="1"/>
      <c r="H972" s="1"/>
    </row>
    <row r="973" ht="15.75" customHeight="1">
      <c r="B973" s="1"/>
      <c r="C973" s="1"/>
      <c r="D973" s="1"/>
      <c r="F973" s="1"/>
      <c r="G973" s="1"/>
      <c r="H973" s="1"/>
    </row>
    <row r="974" ht="15.75" customHeight="1">
      <c r="B974" s="1"/>
      <c r="C974" s="1"/>
      <c r="D974" s="1"/>
      <c r="F974" s="1"/>
      <c r="G974" s="1"/>
      <c r="H974" s="1"/>
    </row>
    <row r="975" ht="15.75" customHeight="1">
      <c r="B975" s="1"/>
      <c r="C975" s="1"/>
      <c r="D975" s="1"/>
      <c r="F975" s="1"/>
      <c r="G975" s="1"/>
      <c r="H975" s="1"/>
    </row>
    <row r="976" ht="15.75" customHeight="1">
      <c r="B976" s="1"/>
      <c r="C976" s="1"/>
      <c r="D976" s="1"/>
      <c r="F976" s="1"/>
      <c r="G976" s="1"/>
      <c r="H976" s="1"/>
    </row>
    <row r="977" ht="15.75" customHeight="1">
      <c r="B977" s="1"/>
      <c r="C977" s="1"/>
      <c r="D977" s="1"/>
      <c r="F977" s="1"/>
      <c r="G977" s="1"/>
      <c r="H977" s="1"/>
    </row>
    <row r="978" ht="15.75" customHeight="1">
      <c r="B978" s="1"/>
      <c r="C978" s="1"/>
      <c r="D978" s="1"/>
      <c r="F978" s="1"/>
      <c r="G978" s="1"/>
      <c r="H978" s="1"/>
    </row>
    <row r="979" ht="15.75" customHeight="1">
      <c r="B979" s="1"/>
      <c r="C979" s="1"/>
      <c r="D979" s="1"/>
      <c r="F979" s="1"/>
      <c r="G979" s="1"/>
      <c r="H979" s="1"/>
    </row>
    <row r="980" ht="15.75" customHeight="1">
      <c r="B980" s="1"/>
      <c r="C980" s="1"/>
      <c r="D980" s="1"/>
      <c r="F980" s="1"/>
      <c r="G980" s="1"/>
      <c r="H980" s="1"/>
    </row>
    <row r="981" ht="15.75" customHeight="1">
      <c r="B981" s="1"/>
      <c r="C981" s="1"/>
      <c r="D981" s="1"/>
      <c r="F981" s="1"/>
      <c r="G981" s="1"/>
      <c r="H981" s="1"/>
    </row>
    <row r="982" ht="15.75" customHeight="1">
      <c r="B982" s="1"/>
      <c r="C982" s="1"/>
      <c r="D982" s="1"/>
      <c r="F982" s="1"/>
      <c r="G982" s="1"/>
      <c r="H982" s="1"/>
    </row>
    <row r="983" ht="15.75" customHeight="1">
      <c r="B983" s="1"/>
      <c r="C983" s="1"/>
      <c r="D983" s="1"/>
      <c r="F983" s="1"/>
      <c r="G983" s="1"/>
      <c r="H983" s="1"/>
    </row>
    <row r="984" ht="15.75" customHeight="1">
      <c r="B984" s="1"/>
      <c r="C984" s="1"/>
      <c r="D984" s="1"/>
      <c r="F984" s="1"/>
      <c r="G984" s="1"/>
      <c r="H984" s="1"/>
    </row>
    <row r="985" ht="15.75" customHeight="1">
      <c r="B985" s="1"/>
      <c r="C985" s="1"/>
      <c r="D985" s="1"/>
      <c r="F985" s="1"/>
      <c r="G985" s="1"/>
      <c r="H985" s="1"/>
    </row>
    <row r="986" ht="15.75" customHeight="1">
      <c r="B986" s="1"/>
      <c r="C986" s="1"/>
      <c r="D986" s="1"/>
      <c r="F986" s="1"/>
      <c r="G986" s="1"/>
      <c r="H986" s="1"/>
    </row>
    <row r="987" ht="15.75" customHeight="1">
      <c r="B987" s="1"/>
      <c r="C987" s="1"/>
      <c r="D987" s="1"/>
      <c r="F987" s="1"/>
      <c r="G987" s="1"/>
      <c r="H987" s="1"/>
    </row>
    <row r="988" ht="15.75" customHeight="1">
      <c r="B988" s="1"/>
      <c r="C988" s="1"/>
      <c r="D988" s="1"/>
      <c r="F988" s="1"/>
      <c r="G988" s="1"/>
      <c r="H988" s="1"/>
    </row>
    <row r="989" ht="15.75" customHeight="1">
      <c r="B989" s="1"/>
      <c r="C989" s="1"/>
      <c r="D989" s="1"/>
      <c r="F989" s="1"/>
      <c r="G989" s="1"/>
      <c r="H989" s="1"/>
    </row>
    <row r="990" ht="15.75" customHeight="1">
      <c r="B990" s="1"/>
      <c r="C990" s="1"/>
      <c r="D990" s="1"/>
      <c r="F990" s="1"/>
      <c r="G990" s="1"/>
      <c r="H990" s="1"/>
    </row>
    <row r="991" ht="15.75" customHeight="1">
      <c r="B991" s="1"/>
      <c r="C991" s="1"/>
      <c r="D991" s="1"/>
      <c r="F991" s="1"/>
      <c r="G991" s="1"/>
      <c r="H991" s="1"/>
    </row>
    <row r="992" ht="15.75" customHeight="1">
      <c r="B992" s="1"/>
      <c r="C992" s="1"/>
      <c r="D992" s="1"/>
      <c r="F992" s="1"/>
      <c r="G992" s="1"/>
      <c r="H992" s="1"/>
    </row>
    <row r="993" ht="15.75" customHeight="1">
      <c r="B993" s="1"/>
      <c r="C993" s="1"/>
      <c r="D993" s="1"/>
      <c r="F993" s="1"/>
      <c r="G993" s="1"/>
      <c r="H993" s="1"/>
    </row>
    <row r="994" ht="15.75" customHeight="1">
      <c r="B994" s="1"/>
      <c r="C994" s="1"/>
      <c r="D994" s="1"/>
      <c r="F994" s="1"/>
      <c r="G994" s="1"/>
      <c r="H994" s="1"/>
    </row>
    <row r="995" ht="15.75" customHeight="1">
      <c r="B995" s="1"/>
      <c r="C995" s="1"/>
      <c r="D995" s="1"/>
      <c r="F995" s="1"/>
      <c r="G995" s="1"/>
      <c r="H995" s="1"/>
    </row>
    <row r="996" ht="15.75" customHeight="1">
      <c r="B996" s="1"/>
      <c r="C996" s="1"/>
      <c r="D996" s="1"/>
      <c r="F996" s="1"/>
      <c r="G996" s="1"/>
      <c r="H996" s="1"/>
    </row>
    <row r="997" ht="15.75" customHeight="1">
      <c r="B997" s="1"/>
      <c r="C997" s="1"/>
      <c r="D997" s="1"/>
      <c r="F997" s="1"/>
      <c r="G997" s="1"/>
      <c r="H997" s="1"/>
    </row>
    <row r="998" ht="15.75" customHeight="1">
      <c r="B998" s="1"/>
      <c r="C998" s="1"/>
      <c r="D998" s="1"/>
      <c r="F998" s="1"/>
      <c r="G998" s="1"/>
      <c r="H998" s="1"/>
    </row>
    <row r="999" ht="15.75" customHeight="1">
      <c r="B999" s="1"/>
      <c r="C999" s="1"/>
      <c r="D999" s="1"/>
      <c r="F999" s="1"/>
      <c r="G999" s="1"/>
      <c r="H999" s="1"/>
    </row>
    <row r="1000" ht="15.75" customHeight="1">
      <c r="B1000" s="1"/>
      <c r="C1000" s="1"/>
      <c r="D1000" s="1"/>
      <c r="F1000" s="1"/>
      <c r="G1000" s="1"/>
      <c r="H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10.56"/>
    <col customWidth="1" min="2" max="2" width="25.67"/>
    <col customWidth="1" min="3" max="3" width="21.11"/>
    <col customWidth="1" min="4" max="4" width="17.44"/>
    <col customWidth="1" min="5" max="5" width="10.56"/>
    <col customWidth="1" min="6" max="6" width="24.67"/>
    <col customWidth="1" min="7" max="7" width="21.11"/>
    <col customWidth="1" min="8" max="8" width="62.44"/>
    <col customWidth="1" min="9" max="9" width="27.33"/>
    <col customWidth="1" min="10" max="26" width="10.56"/>
  </cols>
  <sheetData>
    <row r="1" ht="15.75" customHeight="1">
      <c r="A1" s="2"/>
      <c r="B1" s="2"/>
      <c r="C1" s="2"/>
      <c r="D1" s="2"/>
      <c r="E1" s="2"/>
      <c r="F1" s="2"/>
      <c r="G1" s="2"/>
      <c r="H1" s="2"/>
      <c r="I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</row>
    <row r="4" ht="21.0" customHeight="1">
      <c r="A4" s="2"/>
      <c r="B4" s="4" t="s">
        <v>39</v>
      </c>
      <c r="C4" s="5"/>
      <c r="D4" s="8"/>
      <c r="E4" s="2"/>
      <c r="F4" s="4" t="s">
        <v>40</v>
      </c>
      <c r="G4" s="5"/>
      <c r="H4" s="8"/>
      <c r="I4" s="2"/>
    </row>
    <row r="5" ht="15.75" customHeight="1">
      <c r="A5" s="2"/>
      <c r="B5" s="2"/>
      <c r="C5" s="2"/>
      <c r="D5" s="2"/>
      <c r="E5" s="2"/>
      <c r="F5" s="2"/>
      <c r="G5" s="2"/>
      <c r="H5" s="2"/>
      <c r="I5" s="2"/>
    </row>
    <row r="6" ht="21.0" customHeight="1">
      <c r="A6" s="2"/>
      <c r="B6" s="13" t="s">
        <v>5</v>
      </c>
      <c r="C6" s="14" t="s">
        <v>41</v>
      </c>
      <c r="D6" s="67" t="s">
        <v>42</v>
      </c>
      <c r="E6" s="2"/>
      <c r="F6" s="4" t="s">
        <v>5</v>
      </c>
      <c r="G6" s="14" t="s">
        <v>41</v>
      </c>
      <c r="H6" s="25" t="s">
        <v>43</v>
      </c>
      <c r="I6" s="2"/>
    </row>
    <row r="7" ht="15.75" customHeight="1">
      <c r="A7" s="2"/>
      <c r="B7" s="26">
        <v>1.0</v>
      </c>
      <c r="C7" s="68">
        <v>3206.43381438178</v>
      </c>
      <c r="D7" s="69">
        <f t="shared" ref="D7:D206" si="1">(C7-C$208)/C$210</f>
        <v>0.2260149173</v>
      </c>
      <c r="E7" s="2"/>
      <c r="F7" s="34">
        <v>201.0</v>
      </c>
      <c r="G7" s="68">
        <v>-9529.695739639967</v>
      </c>
      <c r="H7" s="70">
        <f t="shared" ref="H7:H206" si="2">(G7-C$208)/C$210</f>
        <v>-1.986690454</v>
      </c>
      <c r="I7" s="2"/>
    </row>
    <row r="8" ht="15.75" customHeight="1">
      <c r="A8" s="2"/>
      <c r="B8" s="26">
        <v>2.0</v>
      </c>
      <c r="C8" s="68">
        <v>2940.318212574968</v>
      </c>
      <c r="D8" s="71">
        <f t="shared" si="1"/>
        <v>0.1797814506</v>
      </c>
      <c r="E8" s="2"/>
      <c r="F8" s="26">
        <v>202.0</v>
      </c>
      <c r="G8" s="68">
        <v>-2590.0639909389392</v>
      </c>
      <c r="H8" s="72">
        <f t="shared" si="2"/>
        <v>-0.7810368541</v>
      </c>
      <c r="I8" s="2"/>
    </row>
    <row r="9" ht="15.75" customHeight="1">
      <c r="A9" s="2"/>
      <c r="B9" s="26">
        <v>3.0</v>
      </c>
      <c r="C9" s="68">
        <v>-1023.9756044731284</v>
      </c>
      <c r="D9" s="71">
        <f t="shared" si="1"/>
        <v>-0.508953238</v>
      </c>
      <c r="E9" s="2"/>
      <c r="F9" s="26">
        <v>203.0</v>
      </c>
      <c r="G9" s="68">
        <v>2720.8407215858647</v>
      </c>
      <c r="H9" s="72">
        <f t="shared" si="2"/>
        <v>0.1416506338</v>
      </c>
      <c r="I9" s="2"/>
    </row>
    <row r="10" ht="15.75" customHeight="1">
      <c r="A10" s="2"/>
      <c r="B10" s="26">
        <v>4.0</v>
      </c>
      <c r="C10" s="68">
        <v>2944.6578712637192</v>
      </c>
      <c r="D10" s="71">
        <f t="shared" si="1"/>
        <v>0.1805353992</v>
      </c>
      <c r="E10" s="2"/>
      <c r="F10" s="26">
        <v>204.0</v>
      </c>
      <c r="G10" s="68">
        <v>1014.8309239104806</v>
      </c>
      <c r="H10" s="72">
        <f t="shared" si="2"/>
        <v>-0.1547421617</v>
      </c>
      <c r="I10" s="2"/>
    </row>
    <row r="11" ht="15.75" customHeight="1">
      <c r="A11" s="2"/>
      <c r="B11" s="26">
        <v>5.0</v>
      </c>
      <c r="C11" s="68">
        <v>738.4128426619285</v>
      </c>
      <c r="D11" s="71">
        <f t="shared" si="1"/>
        <v>-0.2027655248</v>
      </c>
      <c r="E11" s="2"/>
      <c r="F11" s="26">
        <v>205.0</v>
      </c>
      <c r="G11" s="68">
        <v>2526.0550476189132</v>
      </c>
      <c r="H11" s="72">
        <f t="shared" si="2"/>
        <v>0.107809638</v>
      </c>
      <c r="I11" s="2"/>
    </row>
    <row r="12" ht="15.75" customHeight="1">
      <c r="A12" s="2"/>
      <c r="B12" s="26">
        <v>6.0</v>
      </c>
      <c r="C12" s="68">
        <v>16969.286958431607</v>
      </c>
      <c r="D12" s="71">
        <f t="shared" si="1"/>
        <v>2.61709762</v>
      </c>
      <c r="E12" s="2"/>
      <c r="F12" s="26">
        <v>206.0</v>
      </c>
      <c r="G12" s="68">
        <v>401.84289039054903</v>
      </c>
      <c r="H12" s="72">
        <f t="shared" si="2"/>
        <v>-0.2612393443</v>
      </c>
      <c r="I12" s="2"/>
    </row>
    <row r="13" ht="15.75" customHeight="1">
      <c r="A13" s="2"/>
      <c r="B13" s="26">
        <v>7.0</v>
      </c>
      <c r="C13" s="68">
        <v>6338.912663229283</v>
      </c>
      <c r="D13" s="71">
        <f t="shared" si="1"/>
        <v>0.7702346306</v>
      </c>
      <c r="E13" s="2"/>
      <c r="F13" s="26">
        <v>207.0</v>
      </c>
      <c r="G13" s="68">
        <v>-9060.493503586873</v>
      </c>
      <c r="H13" s="72">
        <f t="shared" si="2"/>
        <v>-1.905173828</v>
      </c>
      <c r="I13" s="2"/>
    </row>
    <row r="14" ht="15.75" customHeight="1">
      <c r="A14" s="2"/>
      <c r="B14" s="26">
        <v>8.0</v>
      </c>
      <c r="C14" s="68">
        <v>7839.496190361242</v>
      </c>
      <c r="D14" s="71">
        <f t="shared" si="1"/>
        <v>1.030937791</v>
      </c>
      <c r="E14" s="2"/>
      <c r="F14" s="26">
        <v>208.0</v>
      </c>
      <c r="G14" s="68">
        <v>-7889.5209579995935</v>
      </c>
      <c r="H14" s="72">
        <f t="shared" si="2"/>
        <v>-1.701735473</v>
      </c>
      <c r="I14" s="2"/>
    </row>
    <row r="15" ht="15.75" customHeight="1">
      <c r="A15" s="2"/>
      <c r="B15" s="26">
        <v>9.0</v>
      </c>
      <c r="C15" s="68">
        <v>7396.635392993545</v>
      </c>
      <c r="D15" s="71">
        <f t="shared" si="1"/>
        <v>0.9539975828</v>
      </c>
      <c r="E15" s="2"/>
      <c r="F15" s="26">
        <v>209.0</v>
      </c>
      <c r="G15" s="68">
        <v>3225.640153380534</v>
      </c>
      <c r="H15" s="72">
        <f t="shared" si="2"/>
        <v>0.2293517214</v>
      </c>
      <c r="I15" s="2"/>
    </row>
    <row r="16" ht="15.75" customHeight="1">
      <c r="A16" s="2"/>
      <c r="B16" s="26">
        <v>10.0</v>
      </c>
      <c r="C16" s="68">
        <v>2977.1632384485365</v>
      </c>
      <c r="D16" s="71">
        <f t="shared" si="1"/>
        <v>0.1861827036</v>
      </c>
      <c r="E16" s="2"/>
      <c r="F16" s="26">
        <v>210.0</v>
      </c>
      <c r="G16" s="68">
        <v>4409.061413838873</v>
      </c>
      <c r="H16" s="72">
        <f t="shared" si="2"/>
        <v>0.4349528476</v>
      </c>
      <c r="I16" s="2"/>
    </row>
    <row r="17" ht="15.75" customHeight="1">
      <c r="A17" s="2"/>
      <c r="B17" s="26">
        <v>11.0</v>
      </c>
      <c r="C17" s="68">
        <v>-5049.9639794773475</v>
      </c>
      <c r="D17" s="71">
        <f t="shared" si="1"/>
        <v>-1.208406401</v>
      </c>
      <c r="E17" s="2"/>
      <c r="F17" s="26">
        <v>211.0</v>
      </c>
      <c r="G17" s="68">
        <v>2257.2539588154823</v>
      </c>
      <c r="H17" s="72">
        <f t="shared" si="2"/>
        <v>0.06110960948</v>
      </c>
      <c r="I17" s="2"/>
    </row>
    <row r="18" ht="15.75" customHeight="1">
      <c r="A18" s="2"/>
      <c r="B18" s="26">
        <v>12.0</v>
      </c>
      <c r="C18" s="68">
        <v>1008.6901427081752</v>
      </c>
      <c r="D18" s="71">
        <f t="shared" si="1"/>
        <v>-0.1558090274</v>
      </c>
      <c r="E18" s="2"/>
      <c r="F18" s="26">
        <v>212.0</v>
      </c>
      <c r="G18" s="68">
        <v>-33.4484347725861</v>
      </c>
      <c r="H18" s="72">
        <f t="shared" si="2"/>
        <v>-0.3368644743</v>
      </c>
      <c r="I18" s="2"/>
    </row>
    <row r="19" ht="15.75" customHeight="1">
      <c r="A19" s="2"/>
      <c r="B19" s="26">
        <v>13.0</v>
      </c>
      <c r="C19" s="68">
        <v>-7965.514573985366</v>
      </c>
      <c r="D19" s="71">
        <f t="shared" si="1"/>
        <v>-1.714938188</v>
      </c>
      <c r="E19" s="2"/>
      <c r="F19" s="26">
        <v>213.0</v>
      </c>
      <c r="G19" s="68">
        <v>2941.0701716887806</v>
      </c>
      <c r="H19" s="72">
        <f t="shared" si="2"/>
        <v>0.1799120919</v>
      </c>
      <c r="I19" s="2"/>
    </row>
    <row r="20" ht="15.75" customHeight="1">
      <c r="A20" s="2"/>
      <c r="B20" s="26">
        <v>14.0</v>
      </c>
      <c r="C20" s="68">
        <v>9627.098918902382</v>
      </c>
      <c r="D20" s="71">
        <f t="shared" si="1"/>
        <v>1.341506096</v>
      </c>
      <c r="E20" s="2"/>
      <c r="F20" s="26">
        <v>214.0</v>
      </c>
      <c r="G20" s="68">
        <v>8727.649879299135</v>
      </c>
      <c r="H20" s="72">
        <f t="shared" si="2"/>
        <v>1.185240747</v>
      </c>
      <c r="I20" s="2"/>
    </row>
    <row r="21" ht="15.75" customHeight="1">
      <c r="A21" s="2"/>
      <c r="B21" s="26">
        <v>15.0</v>
      </c>
      <c r="C21" s="68">
        <v>11753.715177752212</v>
      </c>
      <c r="D21" s="71">
        <f t="shared" si="1"/>
        <v>1.710972753</v>
      </c>
      <c r="E21" s="2"/>
      <c r="F21" s="26">
        <v>215.0</v>
      </c>
      <c r="G21" s="68">
        <v>-4368.701301514055</v>
      </c>
      <c r="H21" s="72">
        <f t="shared" si="2"/>
        <v>-1.090047556</v>
      </c>
      <c r="I21" s="2"/>
    </row>
    <row r="22" ht="15.75" customHeight="1">
      <c r="A22" s="2"/>
      <c r="B22" s="26">
        <v>16.0</v>
      </c>
      <c r="C22" s="68">
        <v>2547.117107483511</v>
      </c>
      <c r="D22" s="71">
        <f t="shared" si="1"/>
        <v>0.1114688449</v>
      </c>
      <c r="E22" s="2"/>
      <c r="F22" s="26">
        <v>216.0</v>
      </c>
      <c r="G22" s="68">
        <v>1501.589558171317</v>
      </c>
      <c r="H22" s="72">
        <f t="shared" si="2"/>
        <v>-0.07017538343</v>
      </c>
      <c r="I22" s="2"/>
    </row>
    <row r="23" ht="15.75" customHeight="1">
      <c r="A23" s="2"/>
      <c r="B23" s="26">
        <v>17.0</v>
      </c>
      <c r="C23" s="68">
        <v>351.0480779292973</v>
      </c>
      <c r="D23" s="71">
        <f t="shared" si="1"/>
        <v>-0.2700641567</v>
      </c>
      <c r="E23" s="2"/>
      <c r="F23" s="26">
        <v>217.0</v>
      </c>
      <c r="G23" s="68">
        <v>4506.825963870682</v>
      </c>
      <c r="H23" s="72">
        <f t="shared" si="2"/>
        <v>0.4519379249</v>
      </c>
      <c r="I23" s="2"/>
    </row>
    <row r="24" ht="15.75" customHeight="1">
      <c r="A24" s="2"/>
      <c r="B24" s="26">
        <v>18.0</v>
      </c>
      <c r="C24" s="68">
        <v>-8342.856749808121</v>
      </c>
      <c r="D24" s="71">
        <f t="shared" si="1"/>
        <v>-1.78049555</v>
      </c>
      <c r="E24" s="2"/>
      <c r="F24" s="26">
        <v>218.0</v>
      </c>
      <c r="G24" s="68">
        <v>1083.8824140252514</v>
      </c>
      <c r="H24" s="72">
        <f t="shared" si="2"/>
        <v>-0.1427455342</v>
      </c>
      <c r="I24" s="2"/>
    </row>
    <row r="25" ht="15.75" customHeight="1">
      <c r="A25" s="2"/>
      <c r="B25" s="26">
        <v>19.0</v>
      </c>
      <c r="C25" s="68">
        <v>6134.58759172236</v>
      </c>
      <c r="D25" s="71">
        <f t="shared" si="1"/>
        <v>0.7347363121</v>
      </c>
      <c r="E25" s="2"/>
      <c r="F25" s="26">
        <v>219.0</v>
      </c>
      <c r="G25" s="68">
        <v>3883.058371233768</v>
      </c>
      <c r="H25" s="72">
        <f t="shared" si="2"/>
        <v>0.3435679608</v>
      </c>
      <c r="I25" s="2"/>
    </row>
    <row r="26" ht="15.75" customHeight="1">
      <c r="A26" s="2"/>
      <c r="B26" s="26">
        <v>20.0</v>
      </c>
      <c r="C26" s="68">
        <v>1579.7789391321994</v>
      </c>
      <c r="D26" s="71">
        <f t="shared" si="1"/>
        <v>-0.05659118876</v>
      </c>
      <c r="E26" s="2"/>
      <c r="F26" s="26">
        <v>220.0</v>
      </c>
      <c r="G26" s="68">
        <v>-2772.056416729156</v>
      </c>
      <c r="H26" s="72">
        <f t="shared" si="2"/>
        <v>-0.8126552211</v>
      </c>
      <c r="I26" s="2"/>
    </row>
    <row r="27" ht="15.75" customHeight="1">
      <c r="A27" s="2"/>
      <c r="B27" s="26">
        <v>21.0</v>
      </c>
      <c r="C27" s="68">
        <v>-1030.7167546276464</v>
      </c>
      <c r="D27" s="71">
        <f t="shared" si="1"/>
        <v>-0.5101244085</v>
      </c>
      <c r="E27" s="2"/>
      <c r="F27" s="26">
        <v>221.0</v>
      </c>
      <c r="G27" s="68">
        <v>2258.568314908308</v>
      </c>
      <c r="H27" s="72">
        <f t="shared" si="2"/>
        <v>0.06133795851</v>
      </c>
      <c r="I27" s="2"/>
    </row>
    <row r="28" ht="15.75" customHeight="1">
      <c r="A28" s="2"/>
      <c r="B28" s="26">
        <v>22.0</v>
      </c>
      <c r="C28" s="68">
        <v>10675.152569221551</v>
      </c>
      <c r="D28" s="71">
        <f t="shared" si="1"/>
        <v>1.523589195</v>
      </c>
      <c r="E28" s="2"/>
      <c r="F28" s="26">
        <v>222.0</v>
      </c>
      <c r="G28" s="68">
        <v>1393.7662338977761</v>
      </c>
      <c r="H28" s="72">
        <f t="shared" si="2"/>
        <v>-0.08890801706</v>
      </c>
      <c r="I28" s="2"/>
    </row>
    <row r="29" ht="15.75" customHeight="1">
      <c r="A29" s="2"/>
      <c r="B29" s="26">
        <v>23.0</v>
      </c>
      <c r="C29" s="68">
        <v>2475.792808671025</v>
      </c>
      <c r="D29" s="71">
        <f t="shared" si="1"/>
        <v>0.09907735195</v>
      </c>
      <c r="E29" s="2"/>
      <c r="F29" s="26">
        <v>223.0</v>
      </c>
      <c r="G29" s="68">
        <v>-10108.787917861438</v>
      </c>
      <c r="H29" s="72">
        <f t="shared" si="2"/>
        <v>-2.087298756</v>
      </c>
      <c r="I29" s="2"/>
    </row>
    <row r="30" ht="15.75" customHeight="1">
      <c r="A30" s="2"/>
      <c r="B30" s="26">
        <v>24.0</v>
      </c>
      <c r="C30" s="68">
        <v>5057.680451739722</v>
      </c>
      <c r="D30" s="71">
        <f t="shared" si="1"/>
        <v>0.5476403657</v>
      </c>
      <c r="E30" s="2"/>
      <c r="F30" s="26">
        <v>224.0</v>
      </c>
      <c r="G30" s="68">
        <v>1608.470152884799</v>
      </c>
      <c r="H30" s="72">
        <f t="shared" si="2"/>
        <v>-0.05160653447</v>
      </c>
      <c r="I30" s="2"/>
    </row>
    <row r="31" ht="15.75" customHeight="1">
      <c r="A31" s="2"/>
      <c r="B31" s="26">
        <v>25.0</v>
      </c>
      <c r="C31" s="68">
        <v>-8669.247958309454</v>
      </c>
      <c r="D31" s="71">
        <f t="shared" si="1"/>
        <v>-1.837200971</v>
      </c>
      <c r="E31" s="2"/>
      <c r="F31" s="26">
        <v>225.0</v>
      </c>
      <c r="G31" s="68">
        <v>1937.4582748076223</v>
      </c>
      <c r="H31" s="72">
        <f t="shared" si="2"/>
        <v>0.005550059405</v>
      </c>
      <c r="I31" s="2"/>
    </row>
    <row r="32" ht="15.75" customHeight="1">
      <c r="A32" s="2"/>
      <c r="B32" s="26">
        <v>26.0</v>
      </c>
      <c r="C32" s="68">
        <v>2772.1599301373763</v>
      </c>
      <c r="D32" s="71">
        <f t="shared" si="1"/>
        <v>0.1505665519</v>
      </c>
      <c r="E32" s="2"/>
      <c r="F32" s="26">
        <v>226.0</v>
      </c>
      <c r="G32" s="68">
        <v>-152.02821302802704</v>
      </c>
      <c r="H32" s="72">
        <f t="shared" si="2"/>
        <v>-0.3574658753</v>
      </c>
      <c r="I32" s="2"/>
    </row>
    <row r="33" ht="15.75" customHeight="1">
      <c r="A33" s="2"/>
      <c r="B33" s="26">
        <v>27.0</v>
      </c>
      <c r="C33" s="68">
        <v>3844.679283892396</v>
      </c>
      <c r="D33" s="71">
        <f t="shared" si="1"/>
        <v>0.3369001884</v>
      </c>
      <c r="E33" s="2"/>
      <c r="F33" s="26">
        <v>227.0</v>
      </c>
      <c r="G33" s="68">
        <v>5220.127299660367</v>
      </c>
      <c r="H33" s="72">
        <f t="shared" si="2"/>
        <v>0.575862991</v>
      </c>
      <c r="I33" s="2"/>
    </row>
    <row r="34" ht="15.75" customHeight="1">
      <c r="A34" s="2"/>
      <c r="B34" s="26">
        <v>28.0</v>
      </c>
      <c r="C34" s="68">
        <v>1859.3904973781089</v>
      </c>
      <c r="D34" s="71">
        <f t="shared" si="1"/>
        <v>-0.008013008536</v>
      </c>
      <c r="E34" s="2"/>
      <c r="F34" s="26">
        <v>228.0</v>
      </c>
      <c r="G34" s="68">
        <v>5772.459968148916</v>
      </c>
      <c r="H34" s="72">
        <f t="shared" si="2"/>
        <v>0.6718222428</v>
      </c>
      <c r="I34" s="2"/>
    </row>
    <row r="35" ht="15.75" customHeight="1">
      <c r="A35" s="2"/>
      <c r="B35" s="26">
        <v>29.0</v>
      </c>
      <c r="C35" s="68">
        <v>256.0672959058518</v>
      </c>
      <c r="D35" s="71">
        <f t="shared" si="1"/>
        <v>-0.2865655974</v>
      </c>
      <c r="E35" s="2"/>
      <c r="F35" s="26">
        <v>229.0</v>
      </c>
      <c r="G35" s="68">
        <v>13410.648766448783</v>
      </c>
      <c r="H35" s="72">
        <f t="shared" si="2"/>
        <v>1.998839317</v>
      </c>
      <c r="I35" s="2"/>
    </row>
    <row r="36" ht="15.75" customHeight="1">
      <c r="A36" s="2"/>
      <c r="B36" s="26">
        <v>30.0</v>
      </c>
      <c r="C36" s="68">
        <v>2255.6045604784576</v>
      </c>
      <c r="D36" s="71">
        <f t="shared" si="1"/>
        <v>0.06082305205</v>
      </c>
      <c r="E36" s="2"/>
      <c r="F36" s="26">
        <v>230.0</v>
      </c>
      <c r="G36" s="68">
        <v>-8592.360302490166</v>
      </c>
      <c r="H36" s="72">
        <f t="shared" si="2"/>
        <v>-1.823842931</v>
      </c>
      <c r="I36" s="2"/>
    </row>
    <row r="37" ht="15.75" customHeight="1">
      <c r="A37" s="2"/>
      <c r="B37" s="26">
        <v>31.0</v>
      </c>
      <c r="C37" s="68">
        <v>-3577.2827587897586</v>
      </c>
      <c r="D37" s="71">
        <f t="shared" si="1"/>
        <v>-0.9525508342</v>
      </c>
      <c r="E37" s="2"/>
      <c r="F37" s="26">
        <v>231.0</v>
      </c>
      <c r="G37" s="68">
        <v>6599.359743360906</v>
      </c>
      <c r="H37" s="72">
        <f t="shared" si="2"/>
        <v>0.8154832794</v>
      </c>
      <c r="I37" s="2"/>
    </row>
    <row r="38" ht="15.75" customHeight="1">
      <c r="A38" s="2"/>
      <c r="B38" s="26">
        <v>32.0</v>
      </c>
      <c r="C38" s="68">
        <v>6365.302739911202</v>
      </c>
      <c r="D38" s="71">
        <f t="shared" si="1"/>
        <v>0.774819498</v>
      </c>
      <c r="E38" s="2"/>
      <c r="F38" s="26">
        <v>232.0</v>
      </c>
      <c r="G38" s="68">
        <v>1453.821134292877</v>
      </c>
      <c r="H38" s="72">
        <f t="shared" si="2"/>
        <v>-0.07847440769</v>
      </c>
      <c r="I38" s="2"/>
    </row>
    <row r="39" ht="15.75" customHeight="1">
      <c r="A39" s="2"/>
      <c r="B39" s="26">
        <v>33.0</v>
      </c>
      <c r="C39" s="68">
        <v>692.7109002018843</v>
      </c>
      <c r="D39" s="71">
        <f t="shared" si="1"/>
        <v>-0.2107055299</v>
      </c>
      <c r="E39" s="2"/>
      <c r="F39" s="26">
        <v>233.0</v>
      </c>
      <c r="G39" s="68">
        <v>3672.8487390853143</v>
      </c>
      <c r="H39" s="72">
        <f t="shared" si="2"/>
        <v>0.307047291</v>
      </c>
      <c r="I39" s="2"/>
    </row>
    <row r="40" ht="15.75" customHeight="1">
      <c r="A40" s="2"/>
      <c r="B40" s="26">
        <v>34.0</v>
      </c>
      <c r="C40" s="68">
        <v>-231.79277542888076</v>
      </c>
      <c r="D40" s="71">
        <f t="shared" si="1"/>
        <v>-0.3713237334</v>
      </c>
      <c r="E40" s="2"/>
      <c r="F40" s="26">
        <v>234.0</v>
      </c>
      <c r="G40" s="68">
        <v>4343.021098664563</v>
      </c>
      <c r="H40" s="72">
        <f t="shared" si="2"/>
        <v>0.4234793651</v>
      </c>
      <c r="I40" s="2"/>
    </row>
    <row r="41" ht="15.75" customHeight="1">
      <c r="A41" s="2"/>
      <c r="B41" s="26">
        <v>35.0</v>
      </c>
      <c r="C41" s="68">
        <v>6509.308000598337</v>
      </c>
      <c r="D41" s="71">
        <f t="shared" si="1"/>
        <v>0.799838183</v>
      </c>
      <c r="E41" s="2"/>
      <c r="F41" s="26">
        <v>235.0</v>
      </c>
      <c r="G41" s="68">
        <v>5782.7079636321405</v>
      </c>
      <c r="H41" s="72">
        <f t="shared" si="2"/>
        <v>0.6736026734</v>
      </c>
      <c r="I41" s="2"/>
    </row>
    <row r="42" ht="15.75" customHeight="1">
      <c r="A42" s="2"/>
      <c r="B42" s="26">
        <v>36.0</v>
      </c>
      <c r="C42" s="68">
        <v>3610.7014481645915</v>
      </c>
      <c r="D42" s="71">
        <f t="shared" si="1"/>
        <v>0.2962501612</v>
      </c>
      <c r="E42" s="2"/>
      <c r="F42" s="26">
        <v>236.0</v>
      </c>
      <c r="G42" s="68">
        <v>954.018560838877</v>
      </c>
      <c r="H42" s="72">
        <f t="shared" si="2"/>
        <v>-0.1653073685</v>
      </c>
      <c r="I42" s="2"/>
    </row>
    <row r="43" ht="15.75" customHeight="1">
      <c r="A43" s="2"/>
      <c r="B43" s="26">
        <v>37.0</v>
      </c>
      <c r="C43" s="68">
        <v>368.8816184153407</v>
      </c>
      <c r="D43" s="71">
        <f t="shared" si="1"/>
        <v>-0.2669658551</v>
      </c>
      <c r="E43" s="2"/>
      <c r="F43" s="26">
        <v>237.0</v>
      </c>
      <c r="G43" s="68">
        <v>2445.6120889507492</v>
      </c>
      <c r="H43" s="72">
        <f t="shared" si="2"/>
        <v>0.09383391905</v>
      </c>
      <c r="I43" s="2"/>
    </row>
    <row r="44" ht="15.75" customHeight="1">
      <c r="A44" s="2"/>
      <c r="B44" s="26">
        <v>38.0</v>
      </c>
      <c r="C44" s="68">
        <v>4991.544662536022</v>
      </c>
      <c r="D44" s="71">
        <f t="shared" si="1"/>
        <v>0.536150296</v>
      </c>
      <c r="E44" s="2"/>
      <c r="F44" s="26">
        <v>238.0</v>
      </c>
      <c r="G44" s="68">
        <v>4504.893054831733</v>
      </c>
      <c r="H44" s="72">
        <f t="shared" si="2"/>
        <v>0.4516021119</v>
      </c>
      <c r="I44" s="2"/>
    </row>
    <row r="45" ht="15.75" customHeight="1">
      <c r="A45" s="2"/>
      <c r="B45" s="26">
        <v>39.0</v>
      </c>
      <c r="C45" s="68">
        <v>-7417.544805349575</v>
      </c>
      <c r="D45" s="71">
        <f t="shared" si="1"/>
        <v>-1.619736923</v>
      </c>
      <c r="E45" s="2"/>
      <c r="F45" s="26">
        <v>239.0</v>
      </c>
      <c r="G45" s="68">
        <v>-7388.289068988947</v>
      </c>
      <c r="H45" s="72">
        <f t="shared" si="2"/>
        <v>-1.614654191</v>
      </c>
      <c r="I45" s="2"/>
    </row>
    <row r="46" ht="15.75" customHeight="1">
      <c r="A46" s="2"/>
      <c r="B46" s="26">
        <v>40.0</v>
      </c>
      <c r="C46" s="68">
        <v>3713.521531298289</v>
      </c>
      <c r="D46" s="71">
        <f t="shared" si="1"/>
        <v>0.3141135591</v>
      </c>
      <c r="E46" s="2"/>
      <c r="F46" s="26">
        <v>240.0</v>
      </c>
      <c r="G46" s="68">
        <v>117.83931499417713</v>
      </c>
      <c r="H46" s="72">
        <f t="shared" si="2"/>
        <v>-0.3105805695</v>
      </c>
      <c r="I46" s="2"/>
    </row>
    <row r="47" ht="15.75" customHeight="1">
      <c r="A47" s="2"/>
      <c r="B47" s="26">
        <v>41.0</v>
      </c>
      <c r="C47" s="68">
        <v>7429.783431899644</v>
      </c>
      <c r="D47" s="71">
        <f t="shared" si="1"/>
        <v>0.9597565414</v>
      </c>
      <c r="E47" s="2"/>
      <c r="F47" s="26">
        <v>241.0</v>
      </c>
      <c r="G47" s="68">
        <v>12166.645839470155</v>
      </c>
      <c r="H47" s="72">
        <f t="shared" si="2"/>
        <v>1.782713064</v>
      </c>
      <c r="I47" s="2"/>
    </row>
    <row r="48" ht="15.75" customHeight="1">
      <c r="A48" s="2"/>
      <c r="B48" s="26">
        <v>42.0</v>
      </c>
      <c r="C48" s="68">
        <v>1756.7341731015686</v>
      </c>
      <c r="D48" s="71">
        <f t="shared" si="1"/>
        <v>-0.02584795589</v>
      </c>
      <c r="E48" s="2"/>
      <c r="F48" s="26">
        <v>242.0</v>
      </c>
      <c r="G48" s="68">
        <v>1704.089513479257</v>
      </c>
      <c r="H48" s="72">
        <f t="shared" si="2"/>
        <v>-0.03499415063</v>
      </c>
      <c r="I48" s="2"/>
    </row>
    <row r="49" ht="15.75" customHeight="1">
      <c r="A49" s="2"/>
      <c r="B49" s="26">
        <v>43.0</v>
      </c>
      <c r="C49" s="68">
        <v>2490.0259676893947</v>
      </c>
      <c r="D49" s="71">
        <f t="shared" si="1"/>
        <v>0.101550143</v>
      </c>
      <c r="E49" s="2"/>
      <c r="F49" s="26">
        <v>243.0</v>
      </c>
      <c r="G49" s="68">
        <v>2396.381894939709</v>
      </c>
      <c r="H49" s="72">
        <f t="shared" si="2"/>
        <v>0.08528093486</v>
      </c>
      <c r="I49" s="2"/>
    </row>
    <row r="50" ht="15.75" customHeight="1">
      <c r="A50" s="2"/>
      <c r="B50" s="26">
        <v>44.0</v>
      </c>
      <c r="C50" s="68">
        <v>3645.3548081425433</v>
      </c>
      <c r="D50" s="71">
        <f t="shared" si="1"/>
        <v>0.3022706461</v>
      </c>
      <c r="E50" s="2"/>
      <c r="F50" s="26">
        <v>244.0</v>
      </c>
      <c r="G50" s="68">
        <v>21928.193250019445</v>
      </c>
      <c r="H50" s="72">
        <f t="shared" si="2"/>
        <v>3.478630831</v>
      </c>
      <c r="I50" s="2"/>
    </row>
    <row r="51" ht="15.75" customHeight="1">
      <c r="A51" s="2"/>
      <c r="B51" s="26">
        <v>45.0</v>
      </c>
      <c r="C51" s="68">
        <v>6732.529335754545</v>
      </c>
      <c r="D51" s="71">
        <f t="shared" si="1"/>
        <v>0.8386194348</v>
      </c>
      <c r="E51" s="2"/>
      <c r="F51" s="26">
        <v>245.0</v>
      </c>
      <c r="G51" s="68">
        <v>1518.4139688126372</v>
      </c>
      <c r="H51" s="72">
        <f t="shared" si="2"/>
        <v>-0.0672524025</v>
      </c>
      <c r="I51" s="2"/>
    </row>
    <row r="52" ht="15.75" customHeight="1">
      <c r="A52" s="2"/>
      <c r="B52" s="26">
        <v>46.0</v>
      </c>
      <c r="C52" s="68">
        <v>1241.1035633226454</v>
      </c>
      <c r="D52" s="71">
        <f t="shared" si="1"/>
        <v>-0.1154307931</v>
      </c>
      <c r="E52" s="2"/>
      <c r="F52" s="26">
        <v>246.0</v>
      </c>
      <c r="G52" s="68">
        <v>2978.6324275728675</v>
      </c>
      <c r="H52" s="72">
        <f t="shared" si="2"/>
        <v>0.1864379524</v>
      </c>
      <c r="I52" s="2"/>
    </row>
    <row r="53" ht="15.75" customHeight="1">
      <c r="A53" s="2"/>
      <c r="B53" s="26">
        <v>47.0</v>
      </c>
      <c r="C53" s="68">
        <v>-3574.5929664085525</v>
      </c>
      <c r="D53" s="71">
        <f t="shared" si="1"/>
        <v>-0.9520835244</v>
      </c>
      <c r="E53" s="2"/>
      <c r="F53" s="26">
        <v>247.0</v>
      </c>
      <c r="G53" s="68">
        <v>654.5550626801921</v>
      </c>
      <c r="H53" s="72">
        <f t="shared" si="2"/>
        <v>-0.217334516</v>
      </c>
      <c r="I53" s="2"/>
    </row>
    <row r="54" ht="15.75" customHeight="1">
      <c r="A54" s="2"/>
      <c r="B54" s="26">
        <v>48.0</v>
      </c>
      <c r="C54" s="68">
        <v>-5724.1027652971225</v>
      </c>
      <c r="D54" s="71">
        <f t="shared" si="1"/>
        <v>-1.32552758</v>
      </c>
      <c r="E54" s="2"/>
      <c r="F54" s="26">
        <v>248.0</v>
      </c>
      <c r="G54" s="68">
        <v>3183.6615625130676</v>
      </c>
      <c r="H54" s="72">
        <f t="shared" si="2"/>
        <v>0.222058591</v>
      </c>
      <c r="I54" s="2"/>
    </row>
    <row r="55" ht="15.75" customHeight="1">
      <c r="A55" s="2"/>
      <c r="B55" s="26">
        <v>49.0</v>
      </c>
      <c r="C55" s="68">
        <v>15917.00685717475</v>
      </c>
      <c r="D55" s="71">
        <f t="shared" si="1"/>
        <v>2.43428024</v>
      </c>
      <c r="E55" s="2"/>
      <c r="F55" s="26">
        <v>249.0</v>
      </c>
      <c r="G55" s="68">
        <v>4669.31790977601</v>
      </c>
      <c r="H55" s="72">
        <f t="shared" si="2"/>
        <v>0.4801683854</v>
      </c>
      <c r="I55" s="2"/>
    </row>
    <row r="56" ht="15.75" customHeight="1">
      <c r="A56" s="2"/>
      <c r="B56" s="26">
        <v>50.0</v>
      </c>
      <c r="C56" s="68">
        <v>-4979.887808828874</v>
      </c>
      <c r="D56" s="71">
        <f t="shared" si="1"/>
        <v>-1.196231751</v>
      </c>
      <c r="E56" s="2"/>
      <c r="F56" s="26">
        <v>250.0</v>
      </c>
      <c r="G56" s="68">
        <v>-5243.427393833735</v>
      </c>
      <c r="H56" s="72">
        <f t="shared" si="2"/>
        <v>-1.242017675</v>
      </c>
      <c r="I56" s="2"/>
    </row>
    <row r="57" ht="15.75" customHeight="1">
      <c r="A57" s="2"/>
      <c r="B57" s="26">
        <v>51.0</v>
      </c>
      <c r="C57" s="68">
        <v>35096.42930201422</v>
      </c>
      <c r="D57" s="71">
        <f t="shared" si="1"/>
        <v>5.766408018</v>
      </c>
      <c r="E57" s="2"/>
      <c r="F57" s="26">
        <v>251.0</v>
      </c>
      <c r="G57" s="68">
        <v>859.7040318786796</v>
      </c>
      <c r="H57" s="72">
        <f t="shared" si="2"/>
        <v>-0.1816930581</v>
      </c>
      <c r="I57" s="2"/>
    </row>
    <row r="58" ht="15.75" customHeight="1">
      <c r="A58" s="2"/>
      <c r="B58" s="26">
        <v>52.0</v>
      </c>
      <c r="C58" s="68">
        <v>560.9191937932649</v>
      </c>
      <c r="D58" s="71">
        <f t="shared" si="1"/>
        <v>-0.2336022989</v>
      </c>
      <c r="E58" s="2"/>
      <c r="F58" s="26">
        <v>252.0</v>
      </c>
      <c r="G58" s="68">
        <v>-8901.967422785918</v>
      </c>
      <c r="H58" s="72">
        <f t="shared" si="2"/>
        <v>-1.877632375</v>
      </c>
      <c r="I58" s="2"/>
    </row>
    <row r="59" ht="15.75" customHeight="1">
      <c r="A59" s="2"/>
      <c r="B59" s="26">
        <v>53.0</v>
      </c>
      <c r="C59" s="68">
        <v>-9142.155587078234</v>
      </c>
      <c r="D59" s="71">
        <f t="shared" si="1"/>
        <v>-1.919361351</v>
      </c>
      <c r="E59" s="2"/>
      <c r="F59" s="26">
        <v>253.0</v>
      </c>
      <c r="G59" s="68">
        <v>702.7466253290859</v>
      </c>
      <c r="H59" s="72">
        <f t="shared" si="2"/>
        <v>-0.208961978</v>
      </c>
      <c r="I59" s="2"/>
    </row>
    <row r="60" ht="15.75" customHeight="1">
      <c r="A60" s="2"/>
      <c r="B60" s="26">
        <v>54.0</v>
      </c>
      <c r="C60" s="68">
        <v>1939.859830817409</v>
      </c>
      <c r="D60" s="71">
        <f t="shared" si="1"/>
        <v>0.005967292589</v>
      </c>
      <c r="E60" s="2"/>
      <c r="F60" s="26">
        <v>254.0</v>
      </c>
      <c r="G60" s="68">
        <v>-7362.342061826718</v>
      </c>
      <c r="H60" s="72">
        <f t="shared" si="2"/>
        <v>-1.6101463</v>
      </c>
      <c r="I60" s="2"/>
    </row>
    <row r="61" ht="15.75" customHeight="1">
      <c r="A61" s="2"/>
      <c r="B61" s="26">
        <v>55.0</v>
      </c>
      <c r="C61" s="68">
        <v>4315.33446082904</v>
      </c>
      <c r="D61" s="71">
        <f t="shared" si="1"/>
        <v>0.4186692403</v>
      </c>
      <c r="E61" s="2"/>
      <c r="F61" s="26">
        <v>255.0</v>
      </c>
      <c r="G61" s="68">
        <v>-6625.290417189344</v>
      </c>
      <c r="H61" s="72">
        <f t="shared" si="2"/>
        <v>-1.482094986</v>
      </c>
      <c r="I61" s="2"/>
    </row>
    <row r="62" ht="15.75" customHeight="1">
      <c r="A62" s="2"/>
      <c r="B62" s="26">
        <v>56.0</v>
      </c>
      <c r="C62" s="68">
        <v>2504.3973574212514</v>
      </c>
      <c r="D62" s="71">
        <f t="shared" si="1"/>
        <v>0.1040469495</v>
      </c>
      <c r="E62" s="2"/>
      <c r="F62" s="26">
        <v>256.0</v>
      </c>
      <c r="G62" s="68">
        <v>-574.700266322671</v>
      </c>
      <c r="H62" s="72">
        <f t="shared" si="2"/>
        <v>-0.4308986022</v>
      </c>
      <c r="I62" s="2"/>
    </row>
    <row r="63" ht="15.75" customHeight="1">
      <c r="A63" s="2"/>
      <c r="B63" s="26">
        <v>57.0</v>
      </c>
      <c r="C63" s="68">
        <v>9316.7526313787</v>
      </c>
      <c r="D63" s="71">
        <f t="shared" si="1"/>
        <v>1.287588232</v>
      </c>
      <c r="E63" s="2"/>
      <c r="F63" s="26">
        <v>257.0</v>
      </c>
      <c r="G63" s="68">
        <v>4379.640418747044</v>
      </c>
      <c r="H63" s="72">
        <f t="shared" si="2"/>
        <v>0.4298414051</v>
      </c>
      <c r="I63" s="2"/>
    </row>
    <row r="64" ht="15.75" customHeight="1">
      <c r="A64" s="2"/>
      <c r="B64" s="26">
        <v>58.0</v>
      </c>
      <c r="C64" s="68">
        <v>679.3894551087533</v>
      </c>
      <c r="D64" s="71">
        <f t="shared" si="1"/>
        <v>-0.2130199248</v>
      </c>
      <c r="E64" s="2"/>
      <c r="F64" s="26">
        <v>258.0</v>
      </c>
      <c r="G64" s="68">
        <v>-10794.066193410681</v>
      </c>
      <c r="H64" s="72">
        <f t="shared" si="2"/>
        <v>-2.20635525</v>
      </c>
      <c r="I64" s="2"/>
    </row>
    <row r="65" ht="15.75" customHeight="1">
      <c r="A65" s="2"/>
      <c r="B65" s="26">
        <v>59.0</v>
      </c>
      <c r="C65" s="68">
        <v>1599.4179476386696</v>
      </c>
      <c r="D65" s="71">
        <f t="shared" si="1"/>
        <v>-0.05317921502</v>
      </c>
      <c r="E65" s="2"/>
      <c r="F65" s="26">
        <v>259.0</v>
      </c>
      <c r="G65" s="68">
        <v>1632.395043366294</v>
      </c>
      <c r="H65" s="72">
        <f t="shared" si="2"/>
        <v>-0.04744995508</v>
      </c>
      <c r="I65" s="2"/>
    </row>
    <row r="66" ht="15.75" customHeight="1">
      <c r="A66" s="2"/>
      <c r="B66" s="26">
        <v>60.0</v>
      </c>
      <c r="C66" s="68">
        <v>3540.7658032270137</v>
      </c>
      <c r="D66" s="71">
        <f t="shared" si="1"/>
        <v>0.2840999254</v>
      </c>
      <c r="E66" s="2"/>
      <c r="F66" s="26">
        <v>260.0</v>
      </c>
      <c r="G66" s="68">
        <v>-249.02975157420008</v>
      </c>
      <c r="H66" s="72">
        <f t="shared" si="2"/>
        <v>-0.3743183912</v>
      </c>
      <c r="I66" s="2"/>
    </row>
    <row r="67" ht="15.75" customHeight="1">
      <c r="A67" s="2"/>
      <c r="B67" s="26">
        <v>61.0</v>
      </c>
      <c r="C67" s="68">
        <v>-837.4275545137366</v>
      </c>
      <c r="D67" s="71">
        <f t="shared" si="1"/>
        <v>-0.4765434018</v>
      </c>
      <c r="E67" s="2"/>
      <c r="F67" s="26">
        <v>261.0</v>
      </c>
      <c r="G67" s="68">
        <v>-3722.9478821555094</v>
      </c>
      <c r="H67" s="72">
        <f t="shared" si="2"/>
        <v>-0.9778578947</v>
      </c>
      <c r="I67" s="2"/>
    </row>
    <row r="68" ht="15.75" customHeight="1">
      <c r="A68" s="2"/>
      <c r="B68" s="26">
        <v>62.0</v>
      </c>
      <c r="C68" s="68">
        <v>193.39813432785888</v>
      </c>
      <c r="D68" s="71">
        <f t="shared" si="1"/>
        <v>-0.2974533942</v>
      </c>
      <c r="E68" s="2"/>
      <c r="F68" s="26">
        <v>262.0</v>
      </c>
      <c r="G68" s="68">
        <v>4493.551294356755</v>
      </c>
      <c r="H68" s="72">
        <f t="shared" si="2"/>
        <v>0.4496316566</v>
      </c>
      <c r="I68" s="2"/>
    </row>
    <row r="69" ht="15.75" customHeight="1">
      <c r="A69" s="2"/>
      <c r="B69" s="26">
        <v>63.0</v>
      </c>
      <c r="C69" s="68">
        <v>-4226.340881830253</v>
      </c>
      <c r="D69" s="71">
        <f t="shared" si="1"/>
        <v>-1.065314636</v>
      </c>
      <c r="E69" s="2"/>
      <c r="F69" s="26">
        <v>263.0</v>
      </c>
      <c r="G69" s="68">
        <v>7422.357062916554</v>
      </c>
      <c r="H69" s="72">
        <f t="shared" si="2"/>
        <v>0.9584663248</v>
      </c>
      <c r="I69" s="2"/>
    </row>
    <row r="70" ht="15.75" customHeight="1">
      <c r="A70" s="2"/>
      <c r="B70" s="26">
        <v>64.0</v>
      </c>
      <c r="C70" s="68">
        <v>-6620.8116472975325</v>
      </c>
      <c r="D70" s="71">
        <f t="shared" si="1"/>
        <v>-1.481316869</v>
      </c>
      <c r="E70" s="2"/>
      <c r="F70" s="26">
        <v>264.0</v>
      </c>
      <c r="G70" s="68">
        <v>4592.212183740626</v>
      </c>
      <c r="H70" s="72">
        <f t="shared" si="2"/>
        <v>0.466772459</v>
      </c>
      <c r="I70" s="2"/>
    </row>
    <row r="71" ht="15.75" customHeight="1">
      <c r="A71" s="2"/>
      <c r="B71" s="26">
        <v>65.0</v>
      </c>
      <c r="C71" s="68">
        <v>1858.3935515952105</v>
      </c>
      <c r="D71" s="71">
        <f t="shared" si="1"/>
        <v>-0.008186212434</v>
      </c>
      <c r="E71" s="2"/>
      <c r="F71" s="26">
        <v>265.0</v>
      </c>
      <c r="G71" s="68">
        <v>5229.353983897972</v>
      </c>
      <c r="H71" s="72">
        <f t="shared" si="2"/>
        <v>0.5774659846</v>
      </c>
      <c r="I71" s="2"/>
    </row>
    <row r="72" ht="15.75" customHeight="1">
      <c r="A72" s="2"/>
      <c r="B72" s="26">
        <v>66.0</v>
      </c>
      <c r="C72" s="68">
        <v>-1672.000656261459</v>
      </c>
      <c r="D72" s="71">
        <f t="shared" si="1"/>
        <v>-0.6215375602</v>
      </c>
      <c r="E72" s="2"/>
      <c r="F72" s="26">
        <v>266.0</v>
      </c>
      <c r="G72" s="68">
        <v>1901.832836027841</v>
      </c>
      <c r="H72" s="72">
        <f t="shared" si="2"/>
        <v>-0.0006393091475</v>
      </c>
      <c r="I72" s="2"/>
    </row>
    <row r="73" ht="15.75" customHeight="1">
      <c r="A73" s="2"/>
      <c r="B73" s="26">
        <v>67.0</v>
      </c>
      <c r="C73" s="68">
        <v>7707.223204567981</v>
      </c>
      <c r="D73" s="71">
        <f t="shared" si="1"/>
        <v>1.007957408</v>
      </c>
      <c r="E73" s="2"/>
      <c r="F73" s="26">
        <v>267.0</v>
      </c>
      <c r="G73" s="68">
        <v>-1272.4048602398434</v>
      </c>
      <c r="H73" s="72">
        <f t="shared" si="2"/>
        <v>-0.5521139758</v>
      </c>
      <c r="I73" s="2"/>
    </row>
    <row r="74" ht="15.75" customHeight="1">
      <c r="A74" s="2"/>
      <c r="B74" s="26">
        <v>68.0</v>
      </c>
      <c r="C74" s="68">
        <v>2922.8287152262114</v>
      </c>
      <c r="D74" s="71">
        <f t="shared" si="1"/>
        <v>0.1767429212</v>
      </c>
      <c r="E74" s="2"/>
      <c r="F74" s="26">
        <v>268.0</v>
      </c>
      <c r="G74" s="68">
        <v>1021.0382118289708</v>
      </c>
      <c r="H74" s="72">
        <f t="shared" si="2"/>
        <v>-0.1536637416</v>
      </c>
      <c r="I74" s="2"/>
    </row>
    <row r="75" ht="15.75" customHeight="1">
      <c r="A75" s="2"/>
      <c r="B75" s="26">
        <v>69.0</v>
      </c>
      <c r="C75" s="68">
        <v>1614.6762451789655</v>
      </c>
      <c r="D75" s="71">
        <f t="shared" si="1"/>
        <v>-0.050528322</v>
      </c>
      <c r="E75" s="2"/>
      <c r="F75" s="26">
        <v>269.0</v>
      </c>
      <c r="G75" s="68">
        <v>3222.6511037935747</v>
      </c>
      <c r="H75" s="72">
        <f t="shared" si="2"/>
        <v>0.2288324203</v>
      </c>
      <c r="I75" s="2"/>
    </row>
    <row r="76" ht="15.75" customHeight="1">
      <c r="A76" s="2"/>
      <c r="B76" s="26">
        <v>70.0</v>
      </c>
      <c r="C76" s="68">
        <v>-4520.26603408949</v>
      </c>
      <c r="D76" s="71">
        <f t="shared" si="1"/>
        <v>-1.116379582</v>
      </c>
      <c r="E76" s="2"/>
      <c r="F76" s="26">
        <v>270.0</v>
      </c>
      <c r="G76" s="68">
        <v>8349.044972314854</v>
      </c>
      <c r="H76" s="72">
        <f t="shared" si="2"/>
        <v>1.119464005</v>
      </c>
      <c r="I76" s="2"/>
    </row>
    <row r="77" ht="15.75" customHeight="1">
      <c r="A77" s="2"/>
      <c r="B77" s="26">
        <v>71.0</v>
      </c>
      <c r="C77" s="68">
        <v>3045.8906649455553</v>
      </c>
      <c r="D77" s="71">
        <f t="shared" si="1"/>
        <v>0.1981230301</v>
      </c>
      <c r="E77" s="2"/>
      <c r="F77" s="26">
        <v>271.0</v>
      </c>
      <c r="G77" s="68">
        <v>-8003.706042942052</v>
      </c>
      <c r="H77" s="72">
        <f t="shared" si="2"/>
        <v>-1.721573365</v>
      </c>
      <c r="I77" s="2"/>
    </row>
    <row r="78" ht="15.75" customHeight="1">
      <c r="A78" s="2"/>
      <c r="B78" s="26">
        <v>72.0</v>
      </c>
      <c r="C78" s="68">
        <v>135.49166209622376</v>
      </c>
      <c r="D78" s="71">
        <f t="shared" si="1"/>
        <v>-0.3075137475</v>
      </c>
      <c r="E78" s="2"/>
      <c r="F78" s="26">
        <v>272.0</v>
      </c>
      <c r="G78" s="68">
        <v>1336.9334511314523</v>
      </c>
      <c r="H78" s="72">
        <f t="shared" si="2"/>
        <v>-0.09878183337</v>
      </c>
      <c r="I78" s="2"/>
    </row>
    <row r="79" ht="15.75" customHeight="1">
      <c r="A79" s="2"/>
      <c r="B79" s="26">
        <v>73.0</v>
      </c>
      <c r="C79" s="68">
        <v>-8100.628641327363</v>
      </c>
      <c r="D79" s="71">
        <f t="shared" si="1"/>
        <v>-1.738412166</v>
      </c>
      <c r="E79" s="2"/>
      <c r="F79" s="26">
        <v>273.0</v>
      </c>
      <c r="G79" s="68">
        <v>-6728.322340403609</v>
      </c>
      <c r="H79" s="72">
        <f t="shared" si="2"/>
        <v>-1.499995188</v>
      </c>
      <c r="I79" s="2"/>
    </row>
    <row r="80" ht="15.75" customHeight="1">
      <c r="A80" s="2"/>
      <c r="B80" s="26">
        <v>74.0</v>
      </c>
      <c r="C80" s="68">
        <v>-7748.975751835447</v>
      </c>
      <c r="D80" s="71">
        <f t="shared" si="1"/>
        <v>-1.677317919</v>
      </c>
      <c r="E80" s="2"/>
      <c r="F80" s="26">
        <v>274.0</v>
      </c>
      <c r="G80" s="68">
        <v>447.9769102061663</v>
      </c>
      <c r="H80" s="72">
        <f t="shared" si="2"/>
        <v>-0.2532242725</v>
      </c>
      <c r="I80" s="2"/>
    </row>
    <row r="81" ht="15.75" customHeight="1">
      <c r="A81" s="2"/>
      <c r="B81" s="26">
        <v>75.0</v>
      </c>
      <c r="C81" s="68">
        <v>85.45507180397703</v>
      </c>
      <c r="D81" s="71">
        <f t="shared" si="1"/>
        <v>-0.3162068305</v>
      </c>
      <c r="E81" s="2"/>
      <c r="F81" s="26">
        <v>275.0</v>
      </c>
      <c r="G81" s="68">
        <v>1549.7877402573786</v>
      </c>
      <c r="H81" s="72">
        <f t="shared" si="2"/>
        <v>-0.06180169534</v>
      </c>
      <c r="I81" s="2"/>
    </row>
    <row r="82" ht="15.75" customHeight="1">
      <c r="A82" s="2"/>
      <c r="B82" s="26">
        <v>76.0</v>
      </c>
      <c r="C82" s="68">
        <v>9576.446655739579</v>
      </c>
      <c r="D82" s="71">
        <f t="shared" si="1"/>
        <v>1.332706049</v>
      </c>
      <c r="E82" s="2"/>
      <c r="F82" s="26">
        <v>276.0</v>
      </c>
      <c r="G82" s="68">
        <v>1269.1425654602358</v>
      </c>
      <c r="H82" s="72">
        <f t="shared" si="2"/>
        <v>-0.1105594504</v>
      </c>
      <c r="I82" s="2"/>
    </row>
    <row r="83" ht="15.75" customHeight="1">
      <c r="A83" s="2"/>
      <c r="B83" s="26">
        <v>77.0</v>
      </c>
      <c r="C83" s="68">
        <v>320.9519114446184</v>
      </c>
      <c r="D83" s="71">
        <f t="shared" si="1"/>
        <v>-0.2752928998</v>
      </c>
      <c r="E83" s="2"/>
      <c r="F83" s="26">
        <v>277.0</v>
      </c>
      <c r="G83" s="68">
        <v>2069.2757009468764</v>
      </c>
      <c r="H83" s="72">
        <f t="shared" si="2"/>
        <v>0.02845129684</v>
      </c>
      <c r="I83" s="2"/>
    </row>
    <row r="84" ht="15.75" customHeight="1">
      <c r="A84" s="2"/>
      <c r="B84" s="26">
        <v>78.0</v>
      </c>
      <c r="C84" s="68">
        <v>48.89992400250816</v>
      </c>
      <c r="D84" s="71">
        <f t="shared" si="1"/>
        <v>-0.3225577216</v>
      </c>
      <c r="E84" s="2"/>
      <c r="F84" s="26">
        <v>278.0</v>
      </c>
      <c r="G84" s="68">
        <v>-2963.347274760231</v>
      </c>
      <c r="H84" s="72">
        <f t="shared" si="2"/>
        <v>-0.8458890468</v>
      </c>
      <c r="I84" s="2"/>
    </row>
    <row r="85" ht="15.75" customHeight="1">
      <c r="A85" s="2"/>
      <c r="B85" s="26">
        <v>79.0</v>
      </c>
      <c r="C85" s="68">
        <v>5061.199920310931</v>
      </c>
      <c r="D85" s="71">
        <f t="shared" si="1"/>
        <v>0.5482518189</v>
      </c>
      <c r="E85" s="2"/>
      <c r="F85" s="26">
        <v>279.0</v>
      </c>
      <c r="G85" s="68">
        <v>-8234.6647254001</v>
      </c>
      <c r="H85" s="72">
        <f t="shared" si="2"/>
        <v>-1.761698861</v>
      </c>
      <c r="I85" s="2"/>
    </row>
    <row r="86" ht="15.75" customHeight="1">
      <c r="A86" s="2"/>
      <c r="B86" s="26">
        <v>80.0</v>
      </c>
      <c r="C86" s="68">
        <v>1998.9440423558972</v>
      </c>
      <c r="D86" s="71">
        <f t="shared" si="1"/>
        <v>0.0162322598</v>
      </c>
      <c r="E86" s="2"/>
      <c r="F86" s="26">
        <v>280.0</v>
      </c>
      <c r="G86" s="68">
        <v>803.8465530288938</v>
      </c>
      <c r="H86" s="72">
        <f t="shared" si="2"/>
        <v>-0.1913974304</v>
      </c>
      <c r="I86" s="2"/>
    </row>
    <row r="87" ht="15.75" customHeight="1">
      <c r="A87" s="2"/>
      <c r="B87" s="26">
        <v>81.0</v>
      </c>
      <c r="C87" s="68">
        <v>23909.67351274531</v>
      </c>
      <c r="D87" s="71">
        <f t="shared" si="1"/>
        <v>3.822882356</v>
      </c>
      <c r="E87" s="2"/>
      <c r="F87" s="26">
        <v>281.0</v>
      </c>
      <c r="G87" s="68">
        <v>5565.714309009679</v>
      </c>
      <c r="H87" s="72">
        <f t="shared" si="2"/>
        <v>0.6359033847</v>
      </c>
      <c r="I87" s="2"/>
    </row>
    <row r="88" ht="15.75" customHeight="1">
      <c r="A88" s="2"/>
      <c r="B88" s="26">
        <v>82.0</v>
      </c>
      <c r="C88" s="68">
        <v>2642.8544452008364</v>
      </c>
      <c r="D88" s="71">
        <f t="shared" si="1"/>
        <v>0.1281017254</v>
      </c>
      <c r="E88" s="2"/>
      <c r="F88" s="26">
        <v>282.0</v>
      </c>
      <c r="G88" s="68">
        <v>3211.9204306768</v>
      </c>
      <c r="H88" s="72">
        <f t="shared" si="2"/>
        <v>0.226968132</v>
      </c>
      <c r="I88" s="2"/>
    </row>
    <row r="89" ht="15.75" customHeight="1">
      <c r="A89" s="2"/>
      <c r="B89" s="26">
        <v>83.0</v>
      </c>
      <c r="C89" s="68">
        <v>-5618.18207833945</v>
      </c>
      <c r="D89" s="71">
        <f t="shared" si="1"/>
        <v>-1.307125501</v>
      </c>
      <c r="E89" s="2"/>
      <c r="F89" s="26">
        <v>283.0</v>
      </c>
      <c r="G89" s="68">
        <v>2451.02537257051</v>
      </c>
      <c r="H89" s="72">
        <f t="shared" si="2"/>
        <v>0.09477439329</v>
      </c>
      <c r="I89" s="2"/>
    </row>
    <row r="90" ht="15.75" customHeight="1">
      <c r="A90" s="2"/>
      <c r="B90" s="26">
        <v>84.0</v>
      </c>
      <c r="C90" s="68">
        <v>-4518.9913614517745</v>
      </c>
      <c r="D90" s="71">
        <f t="shared" si="1"/>
        <v>-1.116158127</v>
      </c>
      <c r="E90" s="2"/>
      <c r="F90" s="26">
        <v>284.0</v>
      </c>
      <c r="G90" s="68">
        <v>1168.0493999122068</v>
      </c>
      <c r="H90" s="72">
        <f t="shared" si="2"/>
        <v>-0.1281228232</v>
      </c>
      <c r="I90" s="2"/>
    </row>
    <row r="91" ht="15.75" customHeight="1">
      <c r="A91" s="2"/>
      <c r="B91" s="26">
        <v>85.0</v>
      </c>
      <c r="C91" s="68">
        <v>3229.9700638440668</v>
      </c>
      <c r="D91" s="71">
        <f t="shared" si="1"/>
        <v>0.2301039764</v>
      </c>
      <c r="E91" s="2"/>
      <c r="F91" s="26">
        <v>285.0</v>
      </c>
      <c r="G91" s="68">
        <v>3086.5108854171194</v>
      </c>
      <c r="H91" s="72">
        <f t="shared" si="2"/>
        <v>0.2051801647</v>
      </c>
      <c r="I91" s="2"/>
    </row>
    <row r="92" ht="15.75" customHeight="1">
      <c r="A92" s="2"/>
      <c r="B92" s="26">
        <v>86.0</v>
      </c>
      <c r="C92" s="68">
        <v>5820.167582487527</v>
      </c>
      <c r="D92" s="71">
        <f t="shared" si="1"/>
        <v>0.6801107023</v>
      </c>
      <c r="E92" s="2"/>
      <c r="F92" s="26">
        <v>286.0</v>
      </c>
      <c r="G92" s="68">
        <v>3100.352918492319</v>
      </c>
      <c r="H92" s="72">
        <f t="shared" si="2"/>
        <v>0.2075850037</v>
      </c>
      <c r="I92" s="2"/>
    </row>
    <row r="93" ht="15.75" customHeight="1">
      <c r="A93" s="2"/>
      <c r="B93" s="26">
        <v>87.0</v>
      </c>
      <c r="C93" s="68">
        <v>11024.299549268942</v>
      </c>
      <c r="D93" s="71">
        <f t="shared" si="1"/>
        <v>1.584248078</v>
      </c>
      <c r="E93" s="2"/>
      <c r="F93" s="26">
        <v>287.0</v>
      </c>
      <c r="G93" s="68">
        <v>4154.927214142103</v>
      </c>
      <c r="H93" s="72">
        <f t="shared" si="2"/>
        <v>0.3908009641</v>
      </c>
      <c r="I93" s="2"/>
    </row>
    <row r="94" ht="15.75" customHeight="1">
      <c r="A94" s="2"/>
      <c r="B94" s="26">
        <v>88.0</v>
      </c>
      <c r="C94" s="68">
        <v>168.95284795610928</v>
      </c>
      <c r="D94" s="71">
        <f t="shared" si="1"/>
        <v>-0.3017003844</v>
      </c>
      <c r="E94" s="2"/>
      <c r="F94" s="26">
        <v>288.0</v>
      </c>
      <c r="G94" s="68">
        <v>-1134.9295554208009</v>
      </c>
      <c r="H94" s="72">
        <f t="shared" si="2"/>
        <v>-0.5282297695</v>
      </c>
      <c r="I94" s="2"/>
    </row>
    <row r="95" ht="15.75" customHeight="1">
      <c r="A95" s="2"/>
      <c r="B95" s="26">
        <v>89.0</v>
      </c>
      <c r="C95" s="68">
        <v>1864.81376292009</v>
      </c>
      <c r="D95" s="71">
        <f t="shared" si="1"/>
        <v>-0.007070800093</v>
      </c>
      <c r="E95" s="2"/>
      <c r="F95" s="26">
        <v>289.0</v>
      </c>
      <c r="G95" s="68">
        <v>1575.3160302120991</v>
      </c>
      <c r="H95" s="72">
        <f t="shared" si="2"/>
        <v>-0.0573665501</v>
      </c>
      <c r="I95" s="2"/>
    </row>
    <row r="96" ht="15.75" customHeight="1">
      <c r="A96" s="2"/>
      <c r="B96" s="26">
        <v>90.0</v>
      </c>
      <c r="C96" s="68">
        <v>968.957815074366</v>
      </c>
      <c r="D96" s="71">
        <f t="shared" si="1"/>
        <v>-0.1627119044</v>
      </c>
      <c r="E96" s="2"/>
      <c r="F96" s="26">
        <v>290.0</v>
      </c>
      <c r="G96" s="68">
        <v>6298.055353052728</v>
      </c>
      <c r="H96" s="72">
        <f t="shared" si="2"/>
        <v>0.7631363054</v>
      </c>
      <c r="I96" s="2"/>
    </row>
    <row r="97" ht="15.75" customHeight="1">
      <c r="A97" s="2"/>
      <c r="B97" s="26">
        <v>91.0</v>
      </c>
      <c r="C97" s="68">
        <v>5520.893045168332</v>
      </c>
      <c r="D97" s="71">
        <f t="shared" si="1"/>
        <v>0.6281163839</v>
      </c>
      <c r="E97" s="2"/>
      <c r="F97" s="26">
        <v>291.0</v>
      </c>
      <c r="G97" s="68">
        <v>-7700.979908936138</v>
      </c>
      <c r="H97" s="72">
        <f t="shared" si="2"/>
        <v>-1.668979385</v>
      </c>
      <c r="I97" s="2"/>
    </row>
    <row r="98" ht="15.75" customHeight="1">
      <c r="A98" s="2"/>
      <c r="B98" s="26">
        <v>92.0</v>
      </c>
      <c r="C98" s="68">
        <v>2449.7928299901514</v>
      </c>
      <c r="D98" s="71">
        <f t="shared" si="1"/>
        <v>0.0945602581</v>
      </c>
      <c r="E98" s="2"/>
      <c r="F98" s="26">
        <v>292.0</v>
      </c>
      <c r="G98" s="68">
        <v>9901.194401941553</v>
      </c>
      <c r="H98" s="72">
        <f t="shared" si="2"/>
        <v>1.389125943</v>
      </c>
      <c r="I98" s="2"/>
    </row>
    <row r="99" ht="15.75" customHeight="1">
      <c r="A99" s="2"/>
      <c r="B99" s="26">
        <v>93.0</v>
      </c>
      <c r="C99" s="68">
        <v>5161.281494158798</v>
      </c>
      <c r="D99" s="71">
        <f t="shared" si="1"/>
        <v>0.5656394432</v>
      </c>
      <c r="E99" s="2"/>
      <c r="F99" s="26">
        <v>293.0</v>
      </c>
      <c r="G99" s="68">
        <v>5228.494316920276</v>
      </c>
      <c r="H99" s="72">
        <f t="shared" si="2"/>
        <v>0.5773166308</v>
      </c>
      <c r="I99" s="2"/>
    </row>
    <row r="100" ht="15.75" customHeight="1">
      <c r="A100" s="2"/>
      <c r="B100" s="26">
        <v>94.0</v>
      </c>
      <c r="C100" s="68">
        <v>2993.881624399642</v>
      </c>
      <c r="D100" s="71">
        <f t="shared" si="1"/>
        <v>0.1890872643</v>
      </c>
      <c r="E100" s="2"/>
      <c r="F100" s="26">
        <v>294.0</v>
      </c>
      <c r="G100" s="68">
        <v>2128.676581456394</v>
      </c>
      <c r="H100" s="72">
        <f t="shared" si="2"/>
        <v>0.03877128038</v>
      </c>
      <c r="I100" s="2"/>
    </row>
    <row r="101" ht="15.75" customHeight="1">
      <c r="A101" s="2"/>
      <c r="B101" s="26">
        <v>95.0</v>
      </c>
      <c r="C101" s="68">
        <v>-267.24549429957733</v>
      </c>
      <c r="D101" s="71">
        <f t="shared" si="1"/>
        <v>-0.3774830945</v>
      </c>
      <c r="E101" s="2"/>
      <c r="F101" s="26">
        <v>295.0</v>
      </c>
      <c r="G101" s="68">
        <v>647.720351604249</v>
      </c>
      <c r="H101" s="72">
        <f t="shared" si="2"/>
        <v>-0.2185219413</v>
      </c>
      <c r="I101" s="2"/>
    </row>
    <row r="102" ht="15.75" customHeight="1">
      <c r="A102" s="2"/>
      <c r="B102" s="26">
        <v>96.0</v>
      </c>
      <c r="C102" s="68">
        <v>212.97180103896756</v>
      </c>
      <c r="D102" s="71">
        <f t="shared" si="1"/>
        <v>-0.2940527726</v>
      </c>
      <c r="E102" s="2"/>
      <c r="F102" s="26">
        <v>296.0</v>
      </c>
      <c r="G102" s="68">
        <v>4516.588054701355</v>
      </c>
      <c r="H102" s="72">
        <f t="shared" si="2"/>
        <v>0.4536339371</v>
      </c>
      <c r="I102" s="2"/>
    </row>
    <row r="103" ht="15.75" customHeight="1">
      <c r="A103" s="2"/>
      <c r="B103" s="26">
        <v>97.0</v>
      </c>
      <c r="C103" s="68">
        <v>1017.1957065717243</v>
      </c>
      <c r="D103" s="71">
        <f t="shared" si="1"/>
        <v>-0.1543313174</v>
      </c>
      <c r="E103" s="2"/>
      <c r="F103" s="26">
        <v>297.0</v>
      </c>
      <c r="G103" s="68">
        <v>1902.755556767041</v>
      </c>
      <c r="H103" s="72">
        <f t="shared" si="2"/>
        <v>-0.0004790007016</v>
      </c>
      <c r="I103" s="2"/>
    </row>
    <row r="104" ht="15.75" customHeight="1">
      <c r="A104" s="2"/>
      <c r="B104" s="26">
        <v>98.0</v>
      </c>
      <c r="C104" s="68">
        <v>362.5274267866241</v>
      </c>
      <c r="D104" s="71">
        <f t="shared" si="1"/>
        <v>-0.2680697976</v>
      </c>
      <c r="E104" s="2"/>
      <c r="F104" s="26">
        <v>298.0</v>
      </c>
      <c r="G104" s="68">
        <v>271.0574231452292</v>
      </c>
      <c r="H104" s="72">
        <f t="shared" si="2"/>
        <v>-0.2839612949</v>
      </c>
      <c r="I104" s="2"/>
    </row>
    <row r="105" ht="15.75" customHeight="1">
      <c r="A105" s="2"/>
      <c r="B105" s="26">
        <v>99.0</v>
      </c>
      <c r="C105" s="68">
        <v>3718.669374163295</v>
      </c>
      <c r="D105" s="71">
        <f t="shared" si="1"/>
        <v>0.3150079171</v>
      </c>
      <c r="E105" s="2"/>
      <c r="F105" s="26">
        <v>299.0</v>
      </c>
      <c r="G105" s="68">
        <v>5746.632772475163</v>
      </c>
      <c r="H105" s="72">
        <f t="shared" si="2"/>
        <v>0.6673351673</v>
      </c>
      <c r="I105" s="2"/>
    </row>
    <row r="106" ht="15.75" customHeight="1">
      <c r="A106" s="2"/>
      <c r="B106" s="26">
        <v>100.0</v>
      </c>
      <c r="C106" s="68">
        <v>18807.24475956013</v>
      </c>
      <c r="D106" s="71">
        <f t="shared" si="1"/>
        <v>2.936414339</v>
      </c>
      <c r="E106" s="2"/>
      <c r="F106" s="26">
        <v>300.0</v>
      </c>
      <c r="G106" s="68">
        <v>3523.3561004156154</v>
      </c>
      <c r="H106" s="72">
        <f t="shared" si="2"/>
        <v>0.281075259</v>
      </c>
      <c r="I106" s="2"/>
    </row>
    <row r="107" ht="15.75" customHeight="1">
      <c r="A107" s="2"/>
      <c r="B107" s="26">
        <v>101.0</v>
      </c>
      <c r="C107" s="68">
        <v>6155.924403016797</v>
      </c>
      <c r="D107" s="71">
        <f t="shared" si="1"/>
        <v>0.7384432528</v>
      </c>
      <c r="E107" s="2"/>
      <c r="F107" s="26">
        <v>301.0</v>
      </c>
      <c r="G107" s="68">
        <v>1363.1009774212366</v>
      </c>
      <c r="H107" s="72">
        <f t="shared" si="2"/>
        <v>-0.09423563071</v>
      </c>
      <c r="I107" s="2"/>
    </row>
    <row r="108" ht="15.75" customHeight="1">
      <c r="A108" s="2"/>
      <c r="B108" s="26">
        <v>102.0</v>
      </c>
      <c r="C108" s="68">
        <v>-3811.2496447998974</v>
      </c>
      <c r="D108" s="71">
        <f t="shared" si="1"/>
        <v>-0.9931989591</v>
      </c>
      <c r="E108" s="2"/>
      <c r="F108" s="26">
        <v>302.0</v>
      </c>
      <c r="G108" s="68">
        <v>2054.478227005285</v>
      </c>
      <c r="H108" s="72">
        <f t="shared" si="2"/>
        <v>0.02588046478</v>
      </c>
      <c r="I108" s="2"/>
    </row>
    <row r="109" ht="15.75" customHeight="1">
      <c r="A109" s="2"/>
      <c r="B109" s="26">
        <v>103.0</v>
      </c>
      <c r="C109" s="68">
        <v>330.02878154592054</v>
      </c>
      <c r="D109" s="71">
        <f t="shared" si="1"/>
        <v>-0.2737159341</v>
      </c>
      <c r="E109" s="2"/>
      <c r="F109" s="26">
        <v>303.0</v>
      </c>
      <c r="G109" s="68">
        <v>3220.775649915723</v>
      </c>
      <c r="H109" s="72">
        <f t="shared" si="2"/>
        <v>0.2285065893</v>
      </c>
      <c r="I109" s="2"/>
    </row>
    <row r="110" ht="15.75" customHeight="1">
      <c r="A110" s="2"/>
      <c r="B110" s="26">
        <v>104.0</v>
      </c>
      <c r="C110" s="68">
        <v>-3299.923574711587</v>
      </c>
      <c r="D110" s="71">
        <f t="shared" si="1"/>
        <v>-0.9043639691</v>
      </c>
      <c r="E110" s="2"/>
      <c r="F110" s="26">
        <v>304.0</v>
      </c>
      <c r="G110" s="68">
        <v>4491.6762487983215</v>
      </c>
      <c r="H110" s="72">
        <f t="shared" si="2"/>
        <v>0.4493058964</v>
      </c>
      <c r="I110" s="2"/>
    </row>
    <row r="111" ht="15.75" customHeight="1">
      <c r="A111" s="2"/>
      <c r="B111" s="26">
        <v>105.0</v>
      </c>
      <c r="C111" s="68">
        <v>2730.255299655111</v>
      </c>
      <c r="D111" s="71">
        <f t="shared" si="1"/>
        <v>0.143286271</v>
      </c>
      <c r="E111" s="2"/>
      <c r="F111" s="26">
        <v>305.0</v>
      </c>
      <c r="G111" s="68">
        <v>2538.1958857943137</v>
      </c>
      <c r="H111" s="72">
        <f t="shared" si="2"/>
        <v>0.1099189207</v>
      </c>
      <c r="I111" s="2"/>
    </row>
    <row r="112" ht="15.75" customHeight="1">
      <c r="A112" s="2"/>
      <c r="B112" s="26">
        <v>106.0</v>
      </c>
      <c r="C112" s="68">
        <v>-5913.076173537664</v>
      </c>
      <c r="D112" s="71">
        <f t="shared" si="1"/>
        <v>-1.358358785</v>
      </c>
      <c r="E112" s="2"/>
      <c r="F112" s="26">
        <v>306.0</v>
      </c>
      <c r="G112" s="68">
        <v>2090.26727451158</v>
      </c>
      <c r="H112" s="72">
        <f t="shared" si="2"/>
        <v>0.03209825782</v>
      </c>
      <c r="I112" s="2"/>
    </row>
    <row r="113" ht="15.75" customHeight="1">
      <c r="A113" s="2"/>
      <c r="B113" s="26">
        <v>107.0</v>
      </c>
      <c r="C113" s="68">
        <v>4257.874508306685</v>
      </c>
      <c r="D113" s="71">
        <f t="shared" si="1"/>
        <v>0.408686463</v>
      </c>
      <c r="E113" s="2"/>
      <c r="F113" s="26">
        <v>307.0</v>
      </c>
      <c r="G113" s="68">
        <v>4714.17631571818</v>
      </c>
      <c r="H113" s="72">
        <f t="shared" si="2"/>
        <v>0.487961839</v>
      </c>
      <c r="I113" s="2"/>
    </row>
    <row r="114" ht="15.75" customHeight="1">
      <c r="A114" s="2"/>
      <c r="B114" s="26">
        <v>108.0</v>
      </c>
      <c r="C114" s="68">
        <v>-6076.528380129121</v>
      </c>
      <c r="D114" s="71">
        <f t="shared" si="1"/>
        <v>-1.386756076</v>
      </c>
      <c r="E114" s="2"/>
      <c r="F114" s="26">
        <v>308.0</v>
      </c>
      <c r="G114" s="68">
        <v>3859.923168636897</v>
      </c>
      <c r="H114" s="72">
        <f t="shared" si="2"/>
        <v>0.3395485775</v>
      </c>
      <c r="I114" s="2"/>
    </row>
    <row r="115" ht="15.75" customHeight="1">
      <c r="A115" s="2"/>
      <c r="B115" s="26">
        <v>109.0</v>
      </c>
      <c r="C115" s="68">
        <v>-2050.5512741649636</v>
      </c>
      <c r="D115" s="71">
        <f t="shared" si="1"/>
        <v>-0.6873048705</v>
      </c>
      <c r="E115" s="2"/>
      <c r="F115" s="26">
        <v>309.0</v>
      </c>
      <c r="G115" s="68">
        <v>1373.981097769094</v>
      </c>
      <c r="H115" s="72">
        <f t="shared" si="2"/>
        <v>-0.09234537821</v>
      </c>
      <c r="I115" s="2"/>
    </row>
    <row r="116" ht="15.75" customHeight="1">
      <c r="A116" s="2"/>
      <c r="B116" s="26">
        <v>110.0</v>
      </c>
      <c r="C116" s="68">
        <v>2758.978170069251</v>
      </c>
      <c r="D116" s="71">
        <f t="shared" si="1"/>
        <v>0.1482764252</v>
      </c>
      <c r="E116" s="2"/>
      <c r="F116" s="26">
        <v>310.0</v>
      </c>
      <c r="G116" s="68">
        <v>1229.6917816719888</v>
      </c>
      <c r="H116" s="72">
        <f t="shared" si="2"/>
        <v>-0.1174134135</v>
      </c>
      <c r="I116" s="2"/>
    </row>
    <row r="117" ht="15.75" customHeight="1">
      <c r="A117" s="2"/>
      <c r="B117" s="26">
        <v>111.0</v>
      </c>
      <c r="C117" s="68">
        <v>7297.746106294015</v>
      </c>
      <c r="D117" s="71">
        <f t="shared" si="1"/>
        <v>0.9368170999</v>
      </c>
      <c r="E117" s="2"/>
      <c r="F117" s="26">
        <v>311.0</v>
      </c>
      <c r="G117" s="68">
        <v>-6417.880123589233</v>
      </c>
      <c r="H117" s="72">
        <f t="shared" si="2"/>
        <v>-1.446060658</v>
      </c>
      <c r="I117" s="2"/>
    </row>
    <row r="118" ht="15.75" customHeight="1">
      <c r="A118" s="2"/>
      <c r="B118" s="26">
        <v>112.0</v>
      </c>
      <c r="C118" s="68">
        <v>2943.2987099349302</v>
      </c>
      <c r="D118" s="71">
        <f t="shared" si="1"/>
        <v>0.1802992659</v>
      </c>
      <c r="E118" s="2"/>
      <c r="F118" s="26">
        <v>312.0</v>
      </c>
      <c r="G118" s="68">
        <v>1924.9441706836737</v>
      </c>
      <c r="H118" s="72">
        <f t="shared" si="2"/>
        <v>0.003375927516</v>
      </c>
      <c r="I118" s="2"/>
    </row>
    <row r="119" ht="15.75" customHeight="1">
      <c r="A119" s="2"/>
      <c r="B119" s="26">
        <v>113.0</v>
      </c>
      <c r="C119" s="68">
        <v>1749.027756127995</v>
      </c>
      <c r="D119" s="71">
        <f t="shared" si="1"/>
        <v>-0.02718682656</v>
      </c>
      <c r="E119" s="2"/>
      <c r="F119" s="26">
        <v>313.0</v>
      </c>
      <c r="G119" s="68">
        <v>-1588.1599570319468</v>
      </c>
      <c r="H119" s="72">
        <f t="shared" si="2"/>
        <v>-0.6069715364</v>
      </c>
      <c r="I119" s="2"/>
    </row>
    <row r="120" ht="15.75" customHeight="1">
      <c r="A120" s="2"/>
      <c r="B120" s="26">
        <v>114.0</v>
      </c>
      <c r="C120" s="68">
        <v>-6367.869202456157</v>
      </c>
      <c r="D120" s="71">
        <f t="shared" si="1"/>
        <v>-1.437372034</v>
      </c>
      <c r="E120" s="2"/>
      <c r="F120" s="26">
        <v>314.0</v>
      </c>
      <c r="G120" s="68">
        <v>-5007.297256279111</v>
      </c>
      <c r="H120" s="72">
        <f t="shared" si="2"/>
        <v>-1.200993718</v>
      </c>
      <c r="I120" s="2"/>
    </row>
    <row r="121" ht="15.75" customHeight="1">
      <c r="A121" s="2"/>
      <c r="B121" s="26">
        <v>115.0</v>
      </c>
      <c r="C121" s="68">
        <v>1756.8018314702713</v>
      </c>
      <c r="D121" s="71">
        <f t="shared" si="1"/>
        <v>-0.0258362013</v>
      </c>
      <c r="E121" s="2"/>
      <c r="F121" s="26">
        <v>315.0</v>
      </c>
      <c r="G121" s="68">
        <v>1872.3023355253397</v>
      </c>
      <c r="H121" s="72">
        <f t="shared" si="2"/>
        <v>-0.005769776516</v>
      </c>
      <c r="I121" s="2"/>
    </row>
    <row r="122" ht="15.75" customHeight="1">
      <c r="A122" s="2"/>
      <c r="B122" s="26">
        <v>116.0</v>
      </c>
      <c r="C122" s="68">
        <v>-7007.4895543726925</v>
      </c>
      <c r="D122" s="71">
        <f t="shared" si="1"/>
        <v>-1.54849617</v>
      </c>
      <c r="E122" s="2"/>
      <c r="F122" s="26">
        <v>316.0</v>
      </c>
      <c r="G122" s="68">
        <v>-15.99306180322651</v>
      </c>
      <c r="H122" s="72">
        <f t="shared" si="2"/>
        <v>-0.3338318735</v>
      </c>
      <c r="I122" s="2"/>
    </row>
    <row r="123" ht="15.75" customHeight="1">
      <c r="A123" s="2"/>
      <c r="B123" s="26">
        <v>117.0</v>
      </c>
      <c r="C123" s="68">
        <v>1963.2482701723557</v>
      </c>
      <c r="D123" s="71">
        <f t="shared" si="1"/>
        <v>0.0100306719</v>
      </c>
      <c r="E123" s="2"/>
      <c r="F123" s="26">
        <v>317.0</v>
      </c>
      <c r="G123" s="68">
        <v>4658.31377646412</v>
      </c>
      <c r="H123" s="72">
        <f t="shared" si="2"/>
        <v>0.4782565875</v>
      </c>
      <c r="I123" s="2"/>
    </row>
    <row r="124" ht="15.75" customHeight="1">
      <c r="A124" s="2"/>
      <c r="B124" s="26">
        <v>118.0</v>
      </c>
      <c r="C124" s="68">
        <v>2599.2348973663093</v>
      </c>
      <c r="D124" s="71">
        <f t="shared" si="1"/>
        <v>0.1205235041</v>
      </c>
      <c r="E124" s="2"/>
      <c r="F124" s="26">
        <v>318.0</v>
      </c>
      <c r="G124" s="68">
        <v>8727.842300230706</v>
      </c>
      <c r="H124" s="72">
        <f t="shared" si="2"/>
        <v>1.185274178</v>
      </c>
      <c r="I124" s="2"/>
    </row>
    <row r="125" ht="15.75" customHeight="1">
      <c r="A125" s="2"/>
      <c r="B125" s="26">
        <v>119.0</v>
      </c>
      <c r="C125" s="68">
        <v>3327.7691785158163</v>
      </c>
      <c r="D125" s="71">
        <f t="shared" si="1"/>
        <v>0.2470950587</v>
      </c>
      <c r="E125" s="2"/>
      <c r="F125" s="26">
        <v>319.0</v>
      </c>
      <c r="G125" s="68">
        <v>2823.134616835668</v>
      </c>
      <c r="H125" s="72">
        <f t="shared" si="2"/>
        <v>0.1594226147</v>
      </c>
      <c r="I125" s="2"/>
    </row>
    <row r="126" ht="15.75" customHeight="1">
      <c r="A126" s="2"/>
      <c r="B126" s="26">
        <v>120.0</v>
      </c>
      <c r="C126" s="68">
        <v>3792.7888020995747</v>
      </c>
      <c r="D126" s="71">
        <f t="shared" si="1"/>
        <v>0.3278850204</v>
      </c>
      <c r="E126" s="2"/>
      <c r="F126" s="26">
        <v>320.0</v>
      </c>
      <c r="G126" s="68">
        <v>1842.1108880173376</v>
      </c>
      <c r="H126" s="72">
        <f t="shared" si="2"/>
        <v>-0.0110150732</v>
      </c>
      <c r="I126" s="2"/>
    </row>
    <row r="127" ht="15.75" customHeight="1">
      <c r="A127" s="2"/>
      <c r="B127" s="26">
        <v>121.0</v>
      </c>
      <c r="C127" s="68">
        <v>-3026.219873880361</v>
      </c>
      <c r="D127" s="71">
        <f t="shared" si="1"/>
        <v>-0.8568121877</v>
      </c>
      <c r="E127" s="2"/>
      <c r="F127" s="26">
        <v>321.0</v>
      </c>
      <c r="G127" s="68">
        <v>5313.443696700676</v>
      </c>
      <c r="H127" s="72">
        <f t="shared" si="2"/>
        <v>0.5920752706</v>
      </c>
      <c r="I127" s="2"/>
    </row>
    <row r="128" ht="15.75" customHeight="1">
      <c r="A128" s="2"/>
      <c r="B128" s="26">
        <v>122.0</v>
      </c>
      <c r="C128" s="68">
        <v>1258.7421140414162</v>
      </c>
      <c r="D128" s="71">
        <f t="shared" si="1"/>
        <v>-0.1123663679</v>
      </c>
      <c r="E128" s="2"/>
      <c r="F128" s="26">
        <v>322.0</v>
      </c>
      <c r="G128" s="68">
        <v>14267.31858360524</v>
      </c>
      <c r="H128" s="72">
        <f t="shared" si="2"/>
        <v>2.147672438</v>
      </c>
      <c r="I128" s="2"/>
    </row>
    <row r="129" ht="15.75" customHeight="1">
      <c r="A129" s="2"/>
      <c r="B129" s="26">
        <v>123.0</v>
      </c>
      <c r="C129" s="68">
        <v>6523.135812428032</v>
      </c>
      <c r="D129" s="71">
        <f t="shared" si="1"/>
        <v>0.8022405513</v>
      </c>
      <c r="E129" s="2"/>
      <c r="F129" s="26">
        <v>323.0</v>
      </c>
      <c r="G129" s="68">
        <v>824.558300676207</v>
      </c>
      <c r="H129" s="72">
        <f t="shared" si="2"/>
        <v>-0.1877990849</v>
      </c>
      <c r="I129" s="2"/>
    </row>
    <row r="130" ht="15.75" customHeight="1">
      <c r="A130" s="2"/>
      <c r="B130" s="26">
        <v>124.0</v>
      </c>
      <c r="C130" s="68">
        <v>5021.902286235374</v>
      </c>
      <c r="D130" s="71">
        <f t="shared" si="1"/>
        <v>0.5414244632</v>
      </c>
      <c r="E130" s="2"/>
      <c r="F130" s="26">
        <v>324.0</v>
      </c>
      <c r="G130" s="68">
        <v>9105.988893071217</v>
      </c>
      <c r="H130" s="72">
        <f t="shared" si="2"/>
        <v>1.250971295</v>
      </c>
      <c r="I130" s="2"/>
    </row>
    <row r="131" ht="15.75" customHeight="1">
      <c r="A131" s="2"/>
      <c r="B131" s="26">
        <v>125.0</v>
      </c>
      <c r="C131" s="68">
        <v>4095.7596456848414</v>
      </c>
      <c r="D131" s="71">
        <f t="shared" si="1"/>
        <v>0.3805215149</v>
      </c>
      <c r="E131" s="2"/>
      <c r="F131" s="26">
        <v>325.0</v>
      </c>
      <c r="G131" s="68">
        <v>5437.74058832694</v>
      </c>
      <c r="H131" s="72">
        <f t="shared" si="2"/>
        <v>0.6136699316</v>
      </c>
      <c r="I131" s="2"/>
    </row>
    <row r="132" ht="15.75" customHeight="1">
      <c r="A132" s="2"/>
      <c r="B132" s="26">
        <v>126.0</v>
      </c>
      <c r="C132" s="68">
        <v>199.11070805171403</v>
      </c>
      <c r="D132" s="71">
        <f t="shared" si="1"/>
        <v>-0.296460923</v>
      </c>
      <c r="E132" s="2"/>
      <c r="F132" s="26">
        <v>326.0</v>
      </c>
      <c r="G132" s="68">
        <v>3521.2933292885996</v>
      </c>
      <c r="H132" s="72">
        <f t="shared" si="2"/>
        <v>0.2807168844</v>
      </c>
      <c r="I132" s="2"/>
    </row>
    <row r="133" ht="15.75" customHeight="1">
      <c r="A133" s="2"/>
      <c r="B133" s="26">
        <v>127.0</v>
      </c>
      <c r="C133" s="68">
        <v>1632.7621690702172</v>
      </c>
      <c r="D133" s="71">
        <f t="shared" si="1"/>
        <v>-0.04738617267</v>
      </c>
      <c r="E133" s="2"/>
      <c r="F133" s="26">
        <v>327.0</v>
      </c>
      <c r="G133" s="68">
        <v>2709.696682025483</v>
      </c>
      <c r="H133" s="72">
        <f t="shared" si="2"/>
        <v>0.1397145294</v>
      </c>
      <c r="I133" s="2"/>
    </row>
    <row r="134" ht="15.75" customHeight="1">
      <c r="A134" s="2"/>
      <c r="B134" s="26">
        <v>128.0</v>
      </c>
      <c r="C134" s="68">
        <v>5302.641634318075</v>
      </c>
      <c r="D134" s="71">
        <f t="shared" si="1"/>
        <v>0.5901985795</v>
      </c>
      <c r="E134" s="2"/>
      <c r="F134" s="26">
        <v>328.0</v>
      </c>
      <c r="G134" s="68">
        <v>4068.0632183565767</v>
      </c>
      <c r="H134" s="72">
        <f t="shared" si="2"/>
        <v>0.3757096894</v>
      </c>
      <c r="I134" s="2"/>
    </row>
    <row r="135" ht="15.75" customHeight="1">
      <c r="A135" s="2"/>
      <c r="B135" s="26">
        <v>129.0</v>
      </c>
      <c r="C135" s="68">
        <v>6130.458756692624</v>
      </c>
      <c r="D135" s="71">
        <f t="shared" si="1"/>
        <v>0.734018991</v>
      </c>
      <c r="E135" s="2"/>
      <c r="F135" s="26">
        <v>329.0</v>
      </c>
      <c r="G135" s="68">
        <v>1997.2359093756115</v>
      </c>
      <c r="H135" s="72">
        <f t="shared" si="2"/>
        <v>0.01593549813</v>
      </c>
      <c r="I135" s="2"/>
    </row>
    <row r="136" ht="15.75" customHeight="1">
      <c r="A136" s="2"/>
      <c r="B136" s="26">
        <v>130.0</v>
      </c>
      <c r="C136" s="68">
        <v>-7213.777144958434</v>
      </c>
      <c r="D136" s="71">
        <f t="shared" si="1"/>
        <v>-1.584335446</v>
      </c>
      <c r="E136" s="2"/>
      <c r="F136" s="26">
        <v>330.0</v>
      </c>
      <c r="G136" s="68">
        <v>-1724.8343728911145</v>
      </c>
      <c r="H136" s="72">
        <f t="shared" si="2"/>
        <v>-0.6307166006</v>
      </c>
      <c r="I136" s="2"/>
    </row>
    <row r="137" ht="15.75" customHeight="1">
      <c r="A137" s="2"/>
      <c r="B137" s="26">
        <v>131.0</v>
      </c>
      <c r="C137" s="68">
        <v>-2897.707953957628</v>
      </c>
      <c r="D137" s="71">
        <f t="shared" si="1"/>
        <v>-0.8344852308</v>
      </c>
      <c r="E137" s="2"/>
      <c r="F137" s="26">
        <v>331.0</v>
      </c>
      <c r="G137" s="68">
        <v>331.2596482109602</v>
      </c>
      <c r="H137" s="72">
        <f t="shared" si="2"/>
        <v>-0.2735020901</v>
      </c>
      <c r="I137" s="2"/>
    </row>
    <row r="138" ht="15.75" customHeight="1">
      <c r="A138" s="2"/>
      <c r="B138" s="26">
        <v>132.0</v>
      </c>
      <c r="C138" s="68">
        <v>2112.9962666100387</v>
      </c>
      <c r="D138" s="71">
        <f t="shared" si="1"/>
        <v>0.03604706838</v>
      </c>
      <c r="E138" s="2"/>
      <c r="F138" s="26">
        <v>332.0</v>
      </c>
      <c r="G138" s="68">
        <v>6992.88904445364</v>
      </c>
      <c r="H138" s="72">
        <f t="shared" si="2"/>
        <v>0.8838529042</v>
      </c>
      <c r="I138" s="2"/>
    </row>
    <row r="139" ht="15.75" customHeight="1">
      <c r="A139" s="2"/>
      <c r="B139" s="26">
        <v>133.0</v>
      </c>
      <c r="C139" s="68">
        <v>2526.0106421773553</v>
      </c>
      <c r="D139" s="71">
        <f t="shared" si="1"/>
        <v>0.1078019232</v>
      </c>
      <c r="E139" s="2"/>
      <c r="F139" s="26">
        <v>333.0</v>
      </c>
      <c r="G139" s="68">
        <v>2764.158223418056</v>
      </c>
      <c r="H139" s="72">
        <f t="shared" si="2"/>
        <v>0.1491763792</v>
      </c>
      <c r="I139" s="2"/>
    </row>
    <row r="140" ht="15.75" customHeight="1">
      <c r="A140" s="2"/>
      <c r="B140" s="26">
        <v>134.0</v>
      </c>
      <c r="C140" s="68">
        <v>3375.481948951137</v>
      </c>
      <c r="D140" s="71">
        <f t="shared" si="1"/>
        <v>0.2553844141</v>
      </c>
      <c r="E140" s="2"/>
      <c r="F140" s="26">
        <v>334.0</v>
      </c>
      <c r="G140" s="68">
        <v>-6661.234053667671</v>
      </c>
      <c r="H140" s="72">
        <f t="shared" si="2"/>
        <v>-1.488339636</v>
      </c>
      <c r="I140" s="2"/>
    </row>
    <row r="141" ht="15.75" customHeight="1">
      <c r="A141" s="2"/>
      <c r="B141" s="26">
        <v>135.0</v>
      </c>
      <c r="C141" s="68">
        <v>1355.0578044428285</v>
      </c>
      <c r="D141" s="71">
        <f t="shared" si="1"/>
        <v>-0.09563300752</v>
      </c>
      <c r="E141" s="2"/>
      <c r="F141" s="26">
        <v>335.0</v>
      </c>
      <c r="G141" s="68">
        <v>-5116.210401305191</v>
      </c>
      <c r="H141" s="72">
        <f t="shared" si="2"/>
        <v>-1.219915691</v>
      </c>
      <c r="I141" s="2"/>
    </row>
    <row r="142" ht="15.75" customHeight="1">
      <c r="A142" s="2"/>
      <c r="B142" s="26">
        <v>136.0</v>
      </c>
      <c r="C142" s="68">
        <v>-6685.545737522403</v>
      </c>
      <c r="D142" s="71">
        <f t="shared" si="1"/>
        <v>-1.492563415</v>
      </c>
      <c r="E142" s="2"/>
      <c r="F142" s="26">
        <v>336.0</v>
      </c>
      <c r="G142" s="68">
        <v>3822.520636728255</v>
      </c>
      <c r="H142" s="72">
        <f t="shared" si="2"/>
        <v>0.3330504665</v>
      </c>
      <c r="I142" s="2"/>
    </row>
    <row r="143" ht="15.75" customHeight="1">
      <c r="A143" s="2"/>
      <c r="B143" s="26">
        <v>137.0</v>
      </c>
      <c r="C143" s="68">
        <v>-3623.478143664135</v>
      </c>
      <c r="D143" s="71">
        <f t="shared" si="1"/>
        <v>-0.9605765673</v>
      </c>
      <c r="E143" s="2"/>
      <c r="F143" s="26">
        <v>337.0</v>
      </c>
      <c r="G143" s="68">
        <v>-4167.545433240347</v>
      </c>
      <c r="H143" s="72">
        <f t="shared" si="2"/>
        <v>-1.055099837</v>
      </c>
      <c r="I143" s="2"/>
    </row>
    <row r="144" ht="15.75" customHeight="1">
      <c r="A144" s="2"/>
      <c r="B144" s="26">
        <v>138.0</v>
      </c>
      <c r="C144" s="68">
        <v>2122.333389886712</v>
      </c>
      <c r="D144" s="71">
        <f t="shared" si="1"/>
        <v>0.03766924902</v>
      </c>
      <c r="E144" s="2"/>
      <c r="F144" s="26">
        <v>338.0</v>
      </c>
      <c r="G144" s="68">
        <v>209.33584582275</v>
      </c>
      <c r="H144" s="72">
        <f t="shared" si="2"/>
        <v>-0.2946844636</v>
      </c>
      <c r="I144" s="2"/>
    </row>
    <row r="145" ht="15.75" customHeight="1">
      <c r="A145" s="2"/>
      <c r="B145" s="26">
        <v>139.0</v>
      </c>
      <c r="C145" s="68">
        <v>1843.3718401335236</v>
      </c>
      <c r="D145" s="71">
        <f t="shared" si="1"/>
        <v>-0.01079600228</v>
      </c>
      <c r="E145" s="2"/>
      <c r="F145" s="26">
        <v>339.0</v>
      </c>
      <c r="G145" s="68">
        <v>100.15561610447003</v>
      </c>
      <c r="H145" s="72">
        <f t="shared" si="2"/>
        <v>-0.3136528385</v>
      </c>
      <c r="I145" s="2"/>
    </row>
    <row r="146" ht="15.75" customHeight="1">
      <c r="A146" s="2"/>
      <c r="B146" s="26">
        <v>140.0</v>
      </c>
      <c r="C146" s="68">
        <v>-6937.3371744599735</v>
      </c>
      <c r="D146" s="71">
        <f t="shared" si="1"/>
        <v>-1.53630828</v>
      </c>
      <c r="E146" s="2"/>
      <c r="F146" s="26">
        <v>340.0</v>
      </c>
      <c r="G146" s="68">
        <v>8752.543535919893</v>
      </c>
      <c r="H146" s="72">
        <f t="shared" si="2"/>
        <v>1.189565635</v>
      </c>
      <c r="I146" s="2"/>
    </row>
    <row r="147" ht="15.75" customHeight="1">
      <c r="A147" s="2"/>
      <c r="B147" s="26">
        <v>141.0</v>
      </c>
      <c r="C147" s="68">
        <v>-7112.884294865274</v>
      </c>
      <c r="D147" s="71">
        <f t="shared" si="1"/>
        <v>-1.566806875</v>
      </c>
      <c r="E147" s="2"/>
      <c r="F147" s="26">
        <v>341.0</v>
      </c>
      <c r="G147" s="68">
        <v>1983.3840047565818</v>
      </c>
      <c r="H147" s="72">
        <f t="shared" si="2"/>
        <v>0.01352894411</v>
      </c>
      <c r="I147" s="2"/>
    </row>
    <row r="148" ht="15.75" customHeight="1">
      <c r="A148" s="2"/>
      <c r="B148" s="26">
        <v>142.0</v>
      </c>
      <c r="C148" s="68">
        <v>1376.532756822815</v>
      </c>
      <c r="D148" s="71">
        <f t="shared" si="1"/>
        <v>-0.09190206695</v>
      </c>
      <c r="E148" s="2"/>
      <c r="F148" s="26">
        <v>342.0</v>
      </c>
      <c r="G148" s="68">
        <v>699.0722018733849</v>
      </c>
      <c r="H148" s="72">
        <f t="shared" si="2"/>
        <v>-0.2096003522</v>
      </c>
      <c r="I148" s="2"/>
    </row>
    <row r="149" ht="15.75" customHeight="1">
      <c r="A149" s="2"/>
      <c r="B149" s="26">
        <v>143.0</v>
      </c>
      <c r="C149" s="68">
        <v>1720.5897729403018</v>
      </c>
      <c r="D149" s="71">
        <f t="shared" si="1"/>
        <v>-0.03212748595</v>
      </c>
      <c r="E149" s="2"/>
      <c r="F149" s="26">
        <v>343.0</v>
      </c>
      <c r="G149" s="68">
        <v>4124.096392385705</v>
      </c>
      <c r="H149" s="72">
        <f t="shared" si="2"/>
        <v>0.385444586</v>
      </c>
      <c r="I149" s="2"/>
    </row>
    <row r="150" ht="15.75" customHeight="1">
      <c r="A150" s="2"/>
      <c r="B150" s="26">
        <v>144.0</v>
      </c>
      <c r="C150" s="68">
        <v>4435.276254212863</v>
      </c>
      <c r="D150" s="71">
        <f t="shared" si="1"/>
        <v>0.4395072704</v>
      </c>
      <c r="E150" s="2"/>
      <c r="F150" s="26">
        <v>344.0</v>
      </c>
      <c r="G150" s="68">
        <v>2147.792076394738</v>
      </c>
      <c r="H150" s="72">
        <f t="shared" si="2"/>
        <v>0.04209230174</v>
      </c>
      <c r="I150" s="2"/>
    </row>
    <row r="151" ht="15.75" customHeight="1">
      <c r="A151" s="2"/>
      <c r="B151" s="26">
        <v>145.0</v>
      </c>
      <c r="C151" s="68">
        <v>10593.285968726173</v>
      </c>
      <c r="D151" s="71">
        <f t="shared" si="1"/>
        <v>1.50936614</v>
      </c>
      <c r="E151" s="2"/>
      <c r="F151" s="26">
        <v>345.0</v>
      </c>
      <c r="G151" s="68">
        <v>5460.770752142944</v>
      </c>
      <c r="H151" s="72">
        <f t="shared" si="2"/>
        <v>0.6176710661</v>
      </c>
      <c r="I151" s="2"/>
    </row>
    <row r="152" ht="15.75" customHeight="1">
      <c r="A152" s="2"/>
      <c r="B152" s="26">
        <v>146.0</v>
      </c>
      <c r="C152" s="68">
        <v>3053.0799677017003</v>
      </c>
      <c r="D152" s="71">
        <f t="shared" si="1"/>
        <v>0.1993720602</v>
      </c>
      <c r="E152" s="2"/>
      <c r="F152" s="26">
        <v>346.0</v>
      </c>
      <c r="G152" s="68">
        <v>-3457.8994079596223</v>
      </c>
      <c r="H152" s="72">
        <f t="shared" si="2"/>
        <v>-0.9318098249</v>
      </c>
      <c r="I152" s="2"/>
    </row>
    <row r="153" ht="15.75" customHeight="1">
      <c r="A153" s="2"/>
      <c r="B153" s="26">
        <v>147.0</v>
      </c>
      <c r="C153" s="68">
        <v>-3353.109163266684</v>
      </c>
      <c r="D153" s="71">
        <f t="shared" si="1"/>
        <v>-0.9136041419</v>
      </c>
      <c r="E153" s="2"/>
      <c r="F153" s="26">
        <v>347.0</v>
      </c>
      <c r="G153" s="68">
        <v>-3813.5956158268555</v>
      </c>
      <c r="H153" s="72">
        <f t="shared" si="2"/>
        <v>-0.9936065353</v>
      </c>
      <c r="I153" s="2"/>
    </row>
    <row r="154" ht="15.75" customHeight="1">
      <c r="A154" s="2"/>
      <c r="B154" s="26">
        <v>148.0</v>
      </c>
      <c r="C154" s="68">
        <v>3019.4866227630755</v>
      </c>
      <c r="D154" s="71">
        <f t="shared" si="1"/>
        <v>0.1935357365</v>
      </c>
      <c r="E154" s="2"/>
      <c r="F154" s="26">
        <v>348.0</v>
      </c>
      <c r="G154" s="68">
        <v>2442.318801358095</v>
      </c>
      <c r="H154" s="72">
        <f t="shared" si="2"/>
        <v>0.09326176131</v>
      </c>
      <c r="I154" s="2"/>
    </row>
    <row r="155" ht="15.75" customHeight="1">
      <c r="A155" s="2"/>
      <c r="B155" s="26">
        <v>149.0</v>
      </c>
      <c r="C155" s="68">
        <v>2184.0984779556447</v>
      </c>
      <c r="D155" s="71">
        <f t="shared" si="1"/>
        <v>0.04839997703</v>
      </c>
      <c r="E155" s="2"/>
      <c r="F155" s="26">
        <v>349.0</v>
      </c>
      <c r="G155" s="68">
        <v>-3725.3685198340663</v>
      </c>
      <c r="H155" s="72">
        <f t="shared" si="2"/>
        <v>-0.978278443</v>
      </c>
      <c r="I155" s="2"/>
    </row>
    <row r="156" ht="15.75" customHeight="1">
      <c r="A156" s="2"/>
      <c r="B156" s="26">
        <v>150.0</v>
      </c>
      <c r="C156" s="68">
        <v>7901.420772138626</v>
      </c>
      <c r="D156" s="71">
        <f t="shared" si="1"/>
        <v>1.041696229</v>
      </c>
      <c r="E156" s="2"/>
      <c r="F156" s="26">
        <v>350.0</v>
      </c>
      <c r="G156" s="68">
        <v>4266.787880685664</v>
      </c>
      <c r="H156" s="72">
        <f t="shared" si="2"/>
        <v>0.4102350234</v>
      </c>
      <c r="I156" s="2"/>
    </row>
    <row r="157" ht="15.75" customHeight="1">
      <c r="A157" s="2"/>
      <c r="B157" s="26">
        <v>151.0</v>
      </c>
      <c r="C157" s="68">
        <v>1804.2612819637027</v>
      </c>
      <c r="D157" s="71">
        <f t="shared" si="1"/>
        <v>-0.01759085639</v>
      </c>
      <c r="E157" s="2"/>
      <c r="F157" s="26">
        <v>351.0</v>
      </c>
      <c r="G157" s="68">
        <v>-5241.493484078192</v>
      </c>
      <c r="H157" s="72">
        <f t="shared" si="2"/>
        <v>-1.241681688</v>
      </c>
      <c r="I157" s="2"/>
    </row>
    <row r="158" ht="15.75" customHeight="1">
      <c r="A158" s="2"/>
      <c r="B158" s="26">
        <v>152.0</v>
      </c>
      <c r="C158" s="68">
        <v>885.6012975119895</v>
      </c>
      <c r="D158" s="71">
        <f t="shared" si="1"/>
        <v>-0.177193809</v>
      </c>
      <c r="E158" s="2"/>
      <c r="F158" s="26">
        <v>352.0</v>
      </c>
      <c r="G158" s="68">
        <v>522.6997982204839</v>
      </c>
      <c r="H158" s="72">
        <f t="shared" si="2"/>
        <v>-0.2402423273</v>
      </c>
      <c r="I158" s="2"/>
    </row>
    <row r="159" ht="15.75" customHeight="1">
      <c r="A159" s="2"/>
      <c r="B159" s="26">
        <v>153.0</v>
      </c>
      <c r="C159" s="68">
        <v>-743.9151125982646</v>
      </c>
      <c r="D159" s="71">
        <f t="shared" si="1"/>
        <v>-0.4602970625</v>
      </c>
      <c r="E159" s="2"/>
      <c r="F159" s="26">
        <v>353.0</v>
      </c>
      <c r="G159" s="68">
        <v>-211.54822154288036</v>
      </c>
      <c r="H159" s="72">
        <f t="shared" si="2"/>
        <v>-0.3678065555</v>
      </c>
      <c r="I159" s="2"/>
    </row>
    <row r="160" ht="15.75" customHeight="1">
      <c r="A160" s="2"/>
      <c r="B160" s="26">
        <v>154.0</v>
      </c>
      <c r="C160" s="68">
        <v>3767.286615066174</v>
      </c>
      <c r="D160" s="71">
        <f t="shared" si="1"/>
        <v>0.3234544102</v>
      </c>
      <c r="E160" s="2"/>
      <c r="F160" s="26">
        <v>354.0</v>
      </c>
      <c r="G160" s="68">
        <v>2049.53980748514</v>
      </c>
      <c r="H160" s="72">
        <f t="shared" si="2"/>
        <v>0.02502249083</v>
      </c>
      <c r="I160" s="2"/>
    </row>
    <row r="161" ht="15.75" customHeight="1">
      <c r="A161" s="2"/>
      <c r="B161" s="26">
        <v>155.0</v>
      </c>
      <c r="C161" s="68">
        <v>2043.5789442735656</v>
      </c>
      <c r="D161" s="71">
        <f t="shared" si="1"/>
        <v>0.02398688312</v>
      </c>
      <c r="E161" s="2"/>
      <c r="F161" s="26">
        <v>355.0</v>
      </c>
      <c r="G161" s="68">
        <v>-189.30171825167497</v>
      </c>
      <c r="H161" s="72">
        <f t="shared" si="2"/>
        <v>-0.3639415699</v>
      </c>
      <c r="I161" s="2"/>
    </row>
    <row r="162" ht="15.75" customHeight="1">
      <c r="A162" s="2"/>
      <c r="B162" s="26">
        <v>156.0</v>
      </c>
      <c r="C162" s="68">
        <v>-4744.074200647297</v>
      </c>
      <c r="D162" s="71">
        <f t="shared" si="1"/>
        <v>-1.155262787</v>
      </c>
      <c r="E162" s="2"/>
      <c r="F162" s="26">
        <v>356.0</v>
      </c>
      <c r="G162" s="68">
        <v>1809.8066531269856</v>
      </c>
      <c r="H162" s="72">
        <f t="shared" si="2"/>
        <v>-0.01662743398</v>
      </c>
      <c r="I162" s="2"/>
    </row>
    <row r="163" ht="15.75" customHeight="1">
      <c r="A163" s="2"/>
      <c r="B163" s="26">
        <v>157.0</v>
      </c>
      <c r="C163" s="68">
        <v>1594.240054040249</v>
      </c>
      <c r="D163" s="71">
        <f t="shared" si="1"/>
        <v>-0.05407879388</v>
      </c>
      <c r="E163" s="2"/>
      <c r="F163" s="26">
        <v>357.0</v>
      </c>
      <c r="G163" s="68">
        <v>2166.120084992823</v>
      </c>
      <c r="H163" s="72">
        <f t="shared" si="2"/>
        <v>0.04527650954</v>
      </c>
      <c r="I163" s="2"/>
    </row>
    <row r="164" ht="15.75" customHeight="1">
      <c r="A164" s="2"/>
      <c r="B164" s="26">
        <v>158.0</v>
      </c>
      <c r="C164" s="68">
        <v>-6753.511516916075</v>
      </c>
      <c r="D164" s="71">
        <f t="shared" si="1"/>
        <v>-1.504371417</v>
      </c>
      <c r="E164" s="2"/>
      <c r="F164" s="26">
        <v>358.0</v>
      </c>
      <c r="G164" s="68">
        <v>-3290.95588308692</v>
      </c>
      <c r="H164" s="72">
        <f t="shared" si="2"/>
        <v>-0.9028059715</v>
      </c>
      <c r="I164" s="2"/>
    </row>
    <row r="165" ht="15.75" customHeight="1">
      <c r="A165" s="2"/>
      <c r="B165" s="26">
        <v>159.0</v>
      </c>
      <c r="C165" s="68">
        <v>6116.8919492487</v>
      </c>
      <c r="D165" s="71">
        <f t="shared" si="1"/>
        <v>0.7316619682</v>
      </c>
      <c r="E165" s="2"/>
      <c r="F165" s="26">
        <v>359.0</v>
      </c>
      <c r="G165" s="68">
        <v>630.8290316921741</v>
      </c>
      <c r="H165" s="72">
        <f t="shared" si="2"/>
        <v>-0.2214565467</v>
      </c>
      <c r="I165" s="2"/>
    </row>
    <row r="166" ht="15.75" customHeight="1">
      <c r="A166" s="2"/>
      <c r="B166" s="26">
        <v>160.0</v>
      </c>
      <c r="C166" s="68">
        <v>932.0780613477624</v>
      </c>
      <c r="D166" s="71">
        <f t="shared" si="1"/>
        <v>-0.1691191907</v>
      </c>
      <c r="E166" s="2"/>
      <c r="F166" s="26">
        <v>360.0</v>
      </c>
      <c r="G166" s="68">
        <v>3509.9509032959536</v>
      </c>
      <c r="H166" s="72">
        <f t="shared" si="2"/>
        <v>0.2787463135</v>
      </c>
      <c r="I166" s="2"/>
    </row>
    <row r="167" ht="15.75" customHeight="1">
      <c r="A167" s="2"/>
      <c r="B167" s="26">
        <v>161.0</v>
      </c>
      <c r="C167" s="68">
        <v>11178.048073495793</v>
      </c>
      <c r="D167" s="71">
        <f t="shared" si="1"/>
        <v>1.610959505</v>
      </c>
      <c r="E167" s="2"/>
      <c r="F167" s="26">
        <v>361.0</v>
      </c>
      <c r="G167" s="68">
        <v>9221.354938893168</v>
      </c>
      <c r="H167" s="72">
        <f t="shared" si="2"/>
        <v>1.27101436</v>
      </c>
      <c r="I167" s="2"/>
    </row>
    <row r="168" ht="15.75" customHeight="1">
      <c r="A168" s="2"/>
      <c r="B168" s="26">
        <v>162.0</v>
      </c>
      <c r="C168" s="68">
        <v>-7370.191107519146</v>
      </c>
      <c r="D168" s="71">
        <f t="shared" si="1"/>
        <v>-1.611509951</v>
      </c>
      <c r="E168" s="2"/>
      <c r="F168" s="26">
        <v>362.0</v>
      </c>
      <c r="G168" s="68">
        <v>4126.798454634892</v>
      </c>
      <c r="H168" s="72">
        <f t="shared" si="2"/>
        <v>0.3859140275</v>
      </c>
      <c r="I168" s="2"/>
    </row>
    <row r="169" ht="15.75" customHeight="1">
      <c r="A169" s="2"/>
      <c r="B169" s="26">
        <v>163.0</v>
      </c>
      <c r="C169" s="68">
        <v>618.5527740787238</v>
      </c>
      <c r="D169" s="71">
        <f t="shared" si="1"/>
        <v>-0.2235893564</v>
      </c>
      <c r="E169" s="2"/>
      <c r="F169" s="26">
        <v>363.0</v>
      </c>
      <c r="G169" s="68">
        <v>14034.096471125087</v>
      </c>
      <c r="H169" s="72">
        <f t="shared" si="2"/>
        <v>2.107153706</v>
      </c>
      <c r="I169" s="2"/>
    </row>
    <row r="170" ht="15.75" customHeight="1">
      <c r="A170" s="2"/>
      <c r="B170" s="26">
        <v>164.0</v>
      </c>
      <c r="C170" s="68">
        <v>2493.776270492186</v>
      </c>
      <c r="D170" s="71">
        <f t="shared" si="1"/>
        <v>0.1022017001</v>
      </c>
      <c r="E170" s="2"/>
      <c r="F170" s="26">
        <v>364.0</v>
      </c>
      <c r="G170" s="68">
        <v>-5352.093666526736</v>
      </c>
      <c r="H170" s="72">
        <f t="shared" si="2"/>
        <v>-1.260896758</v>
      </c>
      <c r="I170" s="2"/>
    </row>
    <row r="171" ht="15.75" customHeight="1">
      <c r="A171" s="2"/>
      <c r="B171" s="26">
        <v>165.0</v>
      </c>
      <c r="C171" s="68">
        <v>3746.3635106051966</v>
      </c>
      <c r="D171" s="71">
        <f t="shared" si="1"/>
        <v>0.3198193446</v>
      </c>
      <c r="E171" s="2"/>
      <c r="F171" s="26">
        <v>365.0</v>
      </c>
      <c r="G171" s="68">
        <v>7542.975112042301</v>
      </c>
      <c r="H171" s="72">
        <f t="shared" si="2"/>
        <v>0.9794218438</v>
      </c>
      <c r="I171" s="2"/>
    </row>
    <row r="172" ht="15.75" customHeight="1">
      <c r="A172" s="2"/>
      <c r="B172" s="26">
        <v>166.0</v>
      </c>
      <c r="C172" s="68">
        <v>1095.970300834967</v>
      </c>
      <c r="D172" s="71">
        <f t="shared" si="1"/>
        <v>-0.1406454509</v>
      </c>
      <c r="E172" s="2"/>
      <c r="F172" s="26">
        <v>366.0</v>
      </c>
      <c r="G172" s="68">
        <v>3925.549260190648</v>
      </c>
      <c r="H172" s="72">
        <f t="shared" si="2"/>
        <v>0.3509500951</v>
      </c>
      <c r="I172" s="2"/>
    </row>
    <row r="173" ht="15.75" customHeight="1">
      <c r="A173" s="2"/>
      <c r="B173" s="26">
        <v>167.0</v>
      </c>
      <c r="C173" s="68">
        <v>-7833.3424990747</v>
      </c>
      <c r="D173" s="71">
        <f t="shared" si="1"/>
        <v>-1.691975336</v>
      </c>
      <c r="E173" s="2"/>
      <c r="F173" s="26">
        <v>367.0</v>
      </c>
      <c r="G173" s="68">
        <v>-7413.251128290146</v>
      </c>
      <c r="H173" s="72">
        <f t="shared" si="2"/>
        <v>-1.618990963</v>
      </c>
      <c r="I173" s="2"/>
    </row>
    <row r="174" ht="15.75" customHeight="1">
      <c r="A174" s="2"/>
      <c r="B174" s="26">
        <v>168.0</v>
      </c>
      <c r="C174" s="68">
        <v>1462.2752121060228</v>
      </c>
      <c r="D174" s="71">
        <f t="shared" si="1"/>
        <v>-0.07700564253</v>
      </c>
      <c r="E174" s="2"/>
      <c r="F174" s="26">
        <v>368.0</v>
      </c>
      <c r="G174" s="68">
        <v>3781.5104381781816</v>
      </c>
      <c r="H174" s="72">
        <f t="shared" si="2"/>
        <v>0.3259255793</v>
      </c>
      <c r="I174" s="2"/>
    </row>
    <row r="175" ht="15.75" customHeight="1">
      <c r="A175" s="2"/>
      <c r="B175" s="26">
        <v>169.0</v>
      </c>
      <c r="C175" s="68">
        <v>7110.940154497922</v>
      </c>
      <c r="D175" s="71">
        <f t="shared" si="1"/>
        <v>0.9043624573</v>
      </c>
      <c r="E175" s="2"/>
      <c r="F175" s="26">
        <v>369.0</v>
      </c>
      <c r="G175" s="68">
        <v>3258.410547439832</v>
      </c>
      <c r="H175" s="72">
        <f t="shared" si="2"/>
        <v>0.2350450702</v>
      </c>
      <c r="I175" s="2"/>
    </row>
    <row r="176" ht="15.75" customHeight="1">
      <c r="A176" s="2"/>
      <c r="B176" s="26">
        <v>170.0</v>
      </c>
      <c r="C176" s="68">
        <v>3822.004975566518</v>
      </c>
      <c r="D176" s="71">
        <f t="shared" si="1"/>
        <v>0.3329608783</v>
      </c>
      <c r="E176" s="2"/>
      <c r="F176" s="26">
        <v>370.0</v>
      </c>
      <c r="G176" s="68">
        <v>-8425.038560787212</v>
      </c>
      <c r="H176" s="72">
        <f t="shared" si="2"/>
        <v>-1.794773368</v>
      </c>
      <c r="I176" s="2"/>
    </row>
    <row r="177" ht="15.75" customHeight="1">
      <c r="A177" s="2"/>
      <c r="B177" s="26">
        <v>171.0</v>
      </c>
      <c r="C177" s="68">
        <v>2496.132244283966</v>
      </c>
      <c r="D177" s="71">
        <f t="shared" si="1"/>
        <v>0.1026110141</v>
      </c>
      <c r="E177" s="2"/>
      <c r="F177" s="26">
        <v>371.0</v>
      </c>
      <c r="G177" s="68">
        <v>-5982.052517236886</v>
      </c>
      <c r="H177" s="72">
        <f t="shared" si="2"/>
        <v>-1.370342357</v>
      </c>
      <c r="I177" s="2"/>
    </row>
    <row r="178" ht="15.75" customHeight="1">
      <c r="A178" s="2"/>
      <c r="B178" s="26">
        <v>172.0</v>
      </c>
      <c r="C178" s="68">
        <v>-4601.875120871026</v>
      </c>
      <c r="D178" s="71">
        <f t="shared" si="1"/>
        <v>-1.130557898</v>
      </c>
      <c r="E178" s="2"/>
      <c r="F178" s="26">
        <v>372.0</v>
      </c>
      <c r="G178" s="68">
        <v>-4044.707329955134</v>
      </c>
      <c r="H178" s="72">
        <f t="shared" si="2"/>
        <v>-1.033758618</v>
      </c>
      <c r="I178" s="2"/>
    </row>
    <row r="179" ht="15.75" customHeight="1">
      <c r="A179" s="2"/>
      <c r="B179" s="26">
        <v>173.0</v>
      </c>
      <c r="C179" s="68">
        <v>8786.881002376942</v>
      </c>
      <c r="D179" s="71">
        <f t="shared" si="1"/>
        <v>1.195531238</v>
      </c>
      <c r="E179" s="2"/>
      <c r="F179" s="26">
        <v>373.0</v>
      </c>
      <c r="G179" s="68">
        <v>-10421.826127813643</v>
      </c>
      <c r="H179" s="72">
        <f t="shared" si="2"/>
        <v>-2.1416843</v>
      </c>
      <c r="I179" s="2"/>
    </row>
    <row r="180" ht="15.75" customHeight="1">
      <c r="A180" s="2"/>
      <c r="B180" s="26">
        <v>174.0</v>
      </c>
      <c r="C180" s="68">
        <v>-195.78529391355823</v>
      </c>
      <c r="D180" s="71">
        <f t="shared" si="1"/>
        <v>-0.3650679908</v>
      </c>
      <c r="E180" s="2"/>
      <c r="F180" s="26">
        <v>374.0</v>
      </c>
      <c r="G180" s="68">
        <v>-62.55352457880031</v>
      </c>
      <c r="H180" s="72">
        <f t="shared" si="2"/>
        <v>-0.3419210332</v>
      </c>
      <c r="I180" s="2"/>
    </row>
    <row r="181" ht="15.75" customHeight="1">
      <c r="A181" s="2"/>
      <c r="B181" s="26">
        <v>175.0</v>
      </c>
      <c r="C181" s="68">
        <v>3154.76345034135</v>
      </c>
      <c r="D181" s="71">
        <f t="shared" si="1"/>
        <v>0.2170379914</v>
      </c>
      <c r="E181" s="2"/>
      <c r="F181" s="26">
        <v>375.0</v>
      </c>
      <c r="G181" s="68">
        <v>1589.9800873001006</v>
      </c>
      <c r="H181" s="72">
        <f t="shared" si="2"/>
        <v>-0.05481889717</v>
      </c>
      <c r="I181" s="2"/>
    </row>
    <row r="182" ht="15.75" customHeight="1">
      <c r="A182" s="2"/>
      <c r="B182" s="26">
        <v>176.0</v>
      </c>
      <c r="C182" s="68">
        <v>2957.3744393940256</v>
      </c>
      <c r="D182" s="71">
        <f t="shared" si="1"/>
        <v>0.182744706</v>
      </c>
      <c r="E182" s="2"/>
      <c r="F182" s="26">
        <v>376.0</v>
      </c>
      <c r="G182" s="68">
        <v>2064.9447214490074</v>
      </c>
      <c r="H182" s="72">
        <f t="shared" si="2"/>
        <v>0.02769885619</v>
      </c>
      <c r="I182" s="2"/>
    </row>
    <row r="183" ht="15.75" customHeight="1">
      <c r="A183" s="2"/>
      <c r="B183" s="26">
        <v>177.0</v>
      </c>
      <c r="C183" s="68">
        <v>2302.245590491595</v>
      </c>
      <c r="D183" s="71">
        <f t="shared" si="1"/>
        <v>0.06892620907</v>
      </c>
      <c r="E183" s="2"/>
      <c r="F183" s="26">
        <v>377.0</v>
      </c>
      <c r="G183" s="68">
        <v>1946.8386854559249</v>
      </c>
      <c r="H183" s="72">
        <f t="shared" si="2"/>
        <v>0.007179760559</v>
      </c>
      <c r="I183" s="2"/>
    </row>
    <row r="184" ht="15.75" customHeight="1">
      <c r="A184" s="2"/>
      <c r="B184" s="26">
        <v>178.0</v>
      </c>
      <c r="C184" s="68">
        <v>4059.4713167209397</v>
      </c>
      <c r="D184" s="71">
        <f t="shared" si="1"/>
        <v>0.3742169794</v>
      </c>
      <c r="E184" s="2"/>
      <c r="F184" s="26">
        <v>378.0</v>
      </c>
      <c r="G184" s="68">
        <v>312.8137923487826</v>
      </c>
      <c r="H184" s="72">
        <f t="shared" si="2"/>
        <v>-0.276706772</v>
      </c>
      <c r="I184" s="2"/>
    </row>
    <row r="185" ht="15.75" customHeight="1">
      <c r="A185" s="2"/>
      <c r="B185" s="26">
        <v>179.0</v>
      </c>
      <c r="C185" s="68">
        <v>-5681.953673121525</v>
      </c>
      <c r="D185" s="71">
        <f t="shared" si="1"/>
        <v>-1.318204828</v>
      </c>
      <c r="E185" s="2"/>
      <c r="F185" s="26">
        <v>379.0</v>
      </c>
      <c r="G185" s="68">
        <v>3248.7621096834073</v>
      </c>
      <c r="H185" s="72">
        <f t="shared" si="2"/>
        <v>0.2333688034</v>
      </c>
      <c r="I185" s="2"/>
    </row>
    <row r="186" ht="15.75" customHeight="1">
      <c r="A186" s="2"/>
      <c r="B186" s="26">
        <v>180.0</v>
      </c>
      <c r="C186" s="68">
        <v>-7171.98452302935</v>
      </c>
      <c r="D186" s="71">
        <f t="shared" si="1"/>
        <v>-1.577074624</v>
      </c>
      <c r="E186" s="2"/>
      <c r="F186" s="26">
        <v>380.0</v>
      </c>
      <c r="G186" s="68">
        <v>831.7624978412478</v>
      </c>
      <c r="H186" s="72">
        <f t="shared" si="2"/>
        <v>-0.1865474671</v>
      </c>
      <c r="I186" s="2"/>
    </row>
    <row r="187" ht="15.75" customHeight="1">
      <c r="A187" s="2"/>
      <c r="B187" s="26">
        <v>181.0</v>
      </c>
      <c r="C187" s="68">
        <v>3538.709945542603</v>
      </c>
      <c r="D187" s="71">
        <f t="shared" si="1"/>
        <v>0.2837427519</v>
      </c>
      <c r="E187" s="2"/>
      <c r="F187" s="26">
        <v>381.0</v>
      </c>
      <c r="G187" s="68">
        <v>-10133.559208518258</v>
      </c>
      <c r="H187" s="72">
        <f t="shared" si="2"/>
        <v>-2.091602385</v>
      </c>
      <c r="I187" s="2"/>
    </row>
    <row r="188" ht="15.75" customHeight="1">
      <c r="A188" s="2"/>
      <c r="B188" s="26">
        <v>182.0</v>
      </c>
      <c r="C188" s="68">
        <v>1774.350559870661</v>
      </c>
      <c r="D188" s="71">
        <f t="shared" si="1"/>
        <v>-0.02278738137</v>
      </c>
      <c r="E188" s="2"/>
      <c r="F188" s="26">
        <v>382.0</v>
      </c>
      <c r="G188" s="68">
        <v>1766.43500944655</v>
      </c>
      <c r="H188" s="72">
        <f t="shared" si="2"/>
        <v>-0.02416258573</v>
      </c>
      <c r="I188" s="2"/>
    </row>
    <row r="189" ht="15.75" customHeight="1">
      <c r="A189" s="2"/>
      <c r="B189" s="26">
        <v>183.0</v>
      </c>
      <c r="C189" s="68">
        <v>4139.2720742274405</v>
      </c>
      <c r="D189" s="71">
        <f t="shared" si="1"/>
        <v>0.3880811258</v>
      </c>
      <c r="E189" s="2"/>
      <c r="F189" s="26">
        <v>383.0</v>
      </c>
      <c r="G189" s="68">
        <v>3516.000695443261</v>
      </c>
      <c r="H189" s="72">
        <f t="shared" si="2"/>
        <v>0.2797973712</v>
      </c>
      <c r="I189" s="2"/>
    </row>
    <row r="190" ht="15.75" customHeight="1">
      <c r="A190" s="2"/>
      <c r="B190" s="26">
        <v>184.0</v>
      </c>
      <c r="C190" s="68">
        <v>3740.6684639600526</v>
      </c>
      <c r="D190" s="71">
        <f t="shared" si="1"/>
        <v>0.3188299184</v>
      </c>
      <c r="E190" s="2"/>
      <c r="F190" s="26">
        <v>384.0</v>
      </c>
      <c r="G190" s="68">
        <v>1411.5090412478696</v>
      </c>
      <c r="H190" s="72">
        <f t="shared" si="2"/>
        <v>-0.08582547892</v>
      </c>
      <c r="I190" s="2"/>
    </row>
    <row r="191" ht="15.75" customHeight="1">
      <c r="A191" s="2"/>
      <c r="B191" s="26">
        <v>185.0</v>
      </c>
      <c r="C191" s="68">
        <v>8811.05173657953</v>
      </c>
      <c r="D191" s="71">
        <f t="shared" si="1"/>
        <v>1.199730529</v>
      </c>
      <c r="E191" s="2"/>
      <c r="F191" s="26">
        <v>385.0</v>
      </c>
      <c r="G191" s="68">
        <v>4133.64206548169</v>
      </c>
      <c r="H191" s="72">
        <f t="shared" si="2"/>
        <v>0.387102999</v>
      </c>
      <c r="I191" s="2"/>
    </row>
    <row r="192" ht="15.75" customHeight="1">
      <c r="A192" s="2"/>
      <c r="B192" s="26">
        <v>186.0</v>
      </c>
      <c r="C192" s="68">
        <v>-69.0968907564154</v>
      </c>
      <c r="D192" s="71">
        <f t="shared" si="1"/>
        <v>-0.3430578418</v>
      </c>
      <c r="E192" s="2"/>
      <c r="F192" s="26">
        <v>386.0</v>
      </c>
      <c r="G192" s="68">
        <v>1040.9192171215336</v>
      </c>
      <c r="H192" s="72">
        <f t="shared" si="2"/>
        <v>-0.1502097246</v>
      </c>
      <c r="I192" s="2"/>
    </row>
    <row r="193" ht="15.75" customHeight="1">
      <c r="A193" s="2"/>
      <c r="B193" s="26">
        <v>187.0</v>
      </c>
      <c r="C193" s="68">
        <v>-2948.4250667822234</v>
      </c>
      <c r="D193" s="71">
        <f t="shared" si="1"/>
        <v>-0.8432965441</v>
      </c>
      <c r="E193" s="2"/>
      <c r="F193" s="26">
        <v>387.0</v>
      </c>
      <c r="G193" s="68">
        <v>4413.37642062718</v>
      </c>
      <c r="H193" s="72">
        <f t="shared" si="2"/>
        <v>0.4357025133</v>
      </c>
      <c r="I193" s="2"/>
    </row>
    <row r="194" ht="15.75" customHeight="1">
      <c r="A194" s="2"/>
      <c r="B194" s="26">
        <v>188.0</v>
      </c>
      <c r="C194" s="68">
        <v>1855.837632160099</v>
      </c>
      <c r="D194" s="71">
        <f t="shared" si="1"/>
        <v>-0.008630263874</v>
      </c>
      <c r="E194" s="2"/>
      <c r="F194" s="26">
        <v>388.0</v>
      </c>
      <c r="G194" s="68">
        <v>11581.944903040305</v>
      </c>
      <c r="H194" s="72">
        <f t="shared" si="2"/>
        <v>1.681130327</v>
      </c>
      <c r="I194" s="2"/>
    </row>
    <row r="195" ht="15.75" customHeight="1">
      <c r="A195" s="2"/>
      <c r="B195" s="26">
        <v>189.0</v>
      </c>
      <c r="C195" s="68">
        <v>-7950.747712957678</v>
      </c>
      <c r="D195" s="71">
        <f t="shared" si="1"/>
        <v>-1.712372674</v>
      </c>
      <c r="E195" s="2"/>
      <c r="F195" s="26">
        <v>389.0</v>
      </c>
      <c r="G195" s="68">
        <v>22590.324329174582</v>
      </c>
      <c r="H195" s="72">
        <f t="shared" si="2"/>
        <v>3.593665857</v>
      </c>
      <c r="I195" s="2"/>
    </row>
    <row r="196" ht="15.75" customHeight="1">
      <c r="A196" s="2"/>
      <c r="B196" s="26">
        <v>190.0</v>
      </c>
      <c r="C196" s="68">
        <v>9687.915728222948</v>
      </c>
      <c r="D196" s="71">
        <f t="shared" si="1"/>
        <v>1.352072075</v>
      </c>
      <c r="E196" s="2"/>
      <c r="F196" s="26">
        <v>390.0</v>
      </c>
      <c r="G196" s="68">
        <v>4199.681614460228</v>
      </c>
      <c r="H196" s="72">
        <f t="shared" si="2"/>
        <v>0.3985763484</v>
      </c>
      <c r="I196" s="2"/>
    </row>
    <row r="197" ht="15.75" customHeight="1">
      <c r="A197" s="2"/>
      <c r="B197" s="26">
        <v>191.0</v>
      </c>
      <c r="C197" s="68">
        <v>877.2368107093776</v>
      </c>
      <c r="D197" s="71">
        <f t="shared" si="1"/>
        <v>-0.1786470091</v>
      </c>
      <c r="E197" s="2"/>
      <c r="F197" s="26">
        <v>391.0</v>
      </c>
      <c r="G197" s="68">
        <v>1410.613469640543</v>
      </c>
      <c r="H197" s="72">
        <f t="shared" si="2"/>
        <v>-0.08598107062</v>
      </c>
      <c r="I197" s="2"/>
    </row>
    <row r="198" ht="15.75" customHeight="1">
      <c r="A198" s="2"/>
      <c r="B198" s="26">
        <v>192.0</v>
      </c>
      <c r="C198" s="68">
        <v>12770.435184489073</v>
      </c>
      <c r="D198" s="71">
        <f t="shared" si="1"/>
        <v>1.887612117</v>
      </c>
      <c r="E198" s="2"/>
      <c r="F198" s="26">
        <v>392.0</v>
      </c>
      <c r="G198" s="68">
        <v>4196.800531880718</v>
      </c>
      <c r="H198" s="72">
        <f t="shared" si="2"/>
        <v>0.3980758049</v>
      </c>
      <c r="I198" s="2"/>
    </row>
    <row r="199" ht="15.75" customHeight="1">
      <c r="A199" s="2"/>
      <c r="B199" s="26">
        <v>193.0</v>
      </c>
      <c r="C199" s="68">
        <v>4938.250289743926</v>
      </c>
      <c r="D199" s="71">
        <f t="shared" si="1"/>
        <v>0.5268912237</v>
      </c>
      <c r="E199" s="2"/>
      <c r="F199" s="26">
        <v>393.0</v>
      </c>
      <c r="G199" s="68">
        <v>-3806.7270681665977</v>
      </c>
      <c r="H199" s="72">
        <f t="shared" si="2"/>
        <v>-0.9924132314</v>
      </c>
      <c r="I199" s="2"/>
    </row>
    <row r="200" ht="15.75" customHeight="1">
      <c r="A200" s="2"/>
      <c r="B200" s="26">
        <v>194.0</v>
      </c>
      <c r="C200" s="68">
        <v>-7807.044457089057</v>
      </c>
      <c r="D200" s="71">
        <f t="shared" si="1"/>
        <v>-1.687406458</v>
      </c>
      <c r="E200" s="2"/>
      <c r="F200" s="26">
        <v>394.0</v>
      </c>
      <c r="G200" s="68">
        <v>1190.0540789619342</v>
      </c>
      <c r="H200" s="72">
        <f t="shared" si="2"/>
        <v>-0.1242998508</v>
      </c>
      <c r="I200" s="2"/>
    </row>
    <row r="201" ht="15.75" customHeight="1">
      <c r="A201" s="2"/>
      <c r="B201" s="26">
        <v>195.0</v>
      </c>
      <c r="C201" s="68">
        <v>465.51527750074285</v>
      </c>
      <c r="D201" s="71">
        <f t="shared" si="1"/>
        <v>-0.2501772526</v>
      </c>
      <c r="E201" s="2"/>
      <c r="F201" s="26">
        <v>395.0</v>
      </c>
      <c r="G201" s="68">
        <v>2747.488406900224</v>
      </c>
      <c r="H201" s="72">
        <f t="shared" si="2"/>
        <v>0.1462802566</v>
      </c>
      <c r="I201" s="2"/>
    </row>
    <row r="202" ht="15.75" customHeight="1">
      <c r="A202" s="2"/>
      <c r="B202" s="26">
        <v>196.0</v>
      </c>
      <c r="C202" s="68">
        <v>4653.443168443514</v>
      </c>
      <c r="D202" s="71">
        <f t="shared" si="1"/>
        <v>0.4774103948</v>
      </c>
      <c r="E202" s="2"/>
      <c r="F202" s="26">
        <v>396.0</v>
      </c>
      <c r="G202" s="68">
        <v>6130.183995682463</v>
      </c>
      <c r="H202" s="72">
        <f t="shared" si="2"/>
        <v>0.7339712555</v>
      </c>
      <c r="I202" s="2"/>
    </row>
    <row r="203" ht="15.75" customHeight="1">
      <c r="A203" s="2"/>
      <c r="B203" s="26">
        <v>197.0</v>
      </c>
      <c r="C203" s="68">
        <v>-566.1525046987863</v>
      </c>
      <c r="D203" s="71">
        <f t="shared" si="1"/>
        <v>-0.4294135609</v>
      </c>
      <c r="E203" s="2"/>
      <c r="F203" s="26">
        <v>397.0</v>
      </c>
      <c r="G203" s="68">
        <v>1049.8130087075444</v>
      </c>
      <c r="H203" s="72">
        <f t="shared" si="2"/>
        <v>-0.148664566</v>
      </c>
      <c r="I203" s="2"/>
    </row>
    <row r="204" ht="15.75" customHeight="1">
      <c r="A204" s="2"/>
      <c r="B204" s="26">
        <v>198.0</v>
      </c>
      <c r="C204" s="68">
        <v>2387.263502891293</v>
      </c>
      <c r="D204" s="71">
        <f t="shared" si="1"/>
        <v>0.08369675539</v>
      </c>
      <c r="E204" s="2"/>
      <c r="F204" s="26">
        <v>398.0</v>
      </c>
      <c r="G204" s="68">
        <v>2826.399284440823</v>
      </c>
      <c r="H204" s="72">
        <f t="shared" si="2"/>
        <v>0.1599898002</v>
      </c>
      <c r="I204" s="2"/>
    </row>
    <row r="205" ht="15.75" customHeight="1">
      <c r="A205" s="2"/>
      <c r="B205" s="26">
        <v>199.0</v>
      </c>
      <c r="C205" s="68">
        <v>9315.851605523738</v>
      </c>
      <c r="D205" s="71">
        <f t="shared" si="1"/>
        <v>1.287431693</v>
      </c>
      <c r="E205" s="2"/>
      <c r="F205" s="26">
        <v>399.0</v>
      </c>
      <c r="G205" s="68">
        <v>1899.6462053175808</v>
      </c>
      <c r="H205" s="72">
        <f t="shared" si="2"/>
        <v>-0.001019202387</v>
      </c>
      <c r="I205" s="2"/>
    </row>
    <row r="206" ht="15.75" customHeight="1">
      <c r="A206" s="2"/>
      <c r="B206" s="64">
        <v>200.0</v>
      </c>
      <c r="C206" s="73">
        <v>7935.225622852348</v>
      </c>
      <c r="D206" s="71">
        <f t="shared" si="1"/>
        <v>1.047569299</v>
      </c>
      <c r="E206" s="2"/>
      <c r="F206" s="64">
        <v>400.0</v>
      </c>
      <c r="G206" s="68">
        <v>4353.242641687149</v>
      </c>
      <c r="H206" s="74">
        <f t="shared" si="2"/>
        <v>0.4252552</v>
      </c>
      <c r="I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</row>
    <row r="208" ht="15.75" customHeight="1">
      <c r="A208" s="2"/>
      <c r="B208" s="75" t="s">
        <v>44</v>
      </c>
      <c r="C208" s="76">
        <f>AVERAGE(C7:C206)</f>
        <v>1905.512641</v>
      </c>
      <c r="D208" s="77"/>
      <c r="E208" s="2"/>
      <c r="F208" s="75" t="s">
        <v>45</v>
      </c>
      <c r="G208" s="76">
        <f>AVERAGE(G7:G206)</f>
        <v>1532.64205</v>
      </c>
      <c r="H208" s="2"/>
      <c r="I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</row>
    <row r="210" ht="15.75" customHeight="1">
      <c r="A210" s="2"/>
      <c r="B210" s="75" t="s">
        <v>46</v>
      </c>
      <c r="C210" s="78">
        <f>STDEVP(C7:C206)</f>
        <v>5755.908454</v>
      </c>
      <c r="D210" s="79"/>
      <c r="E210" s="79"/>
      <c r="F210" s="80" t="s">
        <v>47</v>
      </c>
      <c r="G210" s="78">
        <f>STDEVP(G7:G206)</f>
        <v>5087.600753</v>
      </c>
      <c r="H210" s="2"/>
      <c r="I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</row>
    <row r="213" ht="15.75" customHeight="1">
      <c r="B213" s="1"/>
      <c r="C213" s="1"/>
      <c r="D213" s="1"/>
      <c r="F213" s="1"/>
      <c r="G213" s="1"/>
      <c r="H213" s="1"/>
      <c r="I213" s="1"/>
    </row>
    <row r="214" ht="15.75" customHeight="1">
      <c r="B214" s="1"/>
      <c r="C214" s="1"/>
      <c r="D214" s="1"/>
      <c r="F214" s="1"/>
      <c r="G214" s="1"/>
      <c r="H214" s="1"/>
      <c r="I214" s="1"/>
    </row>
    <row r="215" ht="15.75" customHeight="1">
      <c r="B215" s="1"/>
      <c r="C215" s="1"/>
      <c r="D215" s="1"/>
      <c r="F215" s="1"/>
      <c r="G215" s="1"/>
      <c r="H215" s="1"/>
      <c r="I215" s="1"/>
    </row>
    <row r="216" ht="15.75" customHeight="1">
      <c r="B216" s="1"/>
      <c r="C216" s="1"/>
      <c r="D216" s="1"/>
      <c r="F216" s="1"/>
      <c r="G216" s="1"/>
      <c r="H216" s="1"/>
      <c r="I216" s="1"/>
    </row>
    <row r="217" ht="15.75" customHeight="1">
      <c r="B217" s="1"/>
      <c r="C217" s="1"/>
      <c r="D217" s="1"/>
      <c r="F217" s="1"/>
      <c r="G217" s="1"/>
      <c r="H217" s="1"/>
      <c r="I217" s="1"/>
    </row>
    <row r="218" ht="15.75" customHeight="1">
      <c r="B218" s="1"/>
      <c r="C218" s="1"/>
      <c r="D218" s="1"/>
      <c r="F218" s="1"/>
      <c r="G218" s="1"/>
      <c r="H218" s="1"/>
      <c r="I218" s="1"/>
    </row>
    <row r="219" ht="15.75" customHeight="1">
      <c r="B219" s="1"/>
      <c r="C219" s="1"/>
      <c r="D219" s="1"/>
      <c r="F219" s="1"/>
      <c r="G219" s="1"/>
      <c r="H219" s="1"/>
      <c r="I219" s="1"/>
    </row>
    <row r="220" ht="15.75" customHeight="1">
      <c r="B220" s="1"/>
      <c r="C220" s="1"/>
      <c r="D220" s="1"/>
      <c r="F220" s="1"/>
      <c r="G220" s="1"/>
      <c r="H220" s="1"/>
      <c r="I220" s="1"/>
    </row>
    <row r="221" ht="15.75" customHeight="1">
      <c r="B221" s="1"/>
      <c r="C221" s="1"/>
      <c r="D221" s="1"/>
      <c r="F221" s="1"/>
      <c r="G221" s="1"/>
      <c r="H221" s="1"/>
      <c r="I221" s="1"/>
    </row>
    <row r="222" ht="15.75" customHeight="1">
      <c r="B222" s="1"/>
      <c r="C222" s="1"/>
      <c r="D222" s="1"/>
      <c r="F222" s="1"/>
      <c r="G222" s="1"/>
      <c r="H222" s="1"/>
      <c r="I222" s="1"/>
    </row>
    <row r="223" ht="15.75" customHeight="1">
      <c r="B223" s="1"/>
      <c r="C223" s="1"/>
      <c r="D223" s="1"/>
      <c r="F223" s="1"/>
      <c r="G223" s="1"/>
      <c r="H223" s="1"/>
      <c r="I223" s="1"/>
    </row>
    <row r="224" ht="15.75" customHeight="1">
      <c r="B224" s="1"/>
      <c r="C224" s="1"/>
      <c r="D224" s="1"/>
      <c r="F224" s="1"/>
      <c r="G224" s="1"/>
      <c r="H224" s="1"/>
      <c r="I224" s="1"/>
    </row>
    <row r="225" ht="15.75" customHeight="1">
      <c r="B225" s="1"/>
      <c r="C225" s="1"/>
      <c r="D225" s="1"/>
      <c r="F225" s="1"/>
      <c r="G225" s="1"/>
      <c r="H225" s="1"/>
      <c r="I225" s="1"/>
    </row>
    <row r="226" ht="15.75" customHeight="1">
      <c r="B226" s="1"/>
      <c r="C226" s="1"/>
      <c r="D226" s="1"/>
      <c r="F226" s="1"/>
      <c r="G226" s="1"/>
      <c r="H226" s="1"/>
      <c r="I226" s="1"/>
    </row>
    <row r="227" ht="15.75" customHeight="1">
      <c r="B227" s="1"/>
      <c r="C227" s="1"/>
      <c r="D227" s="1"/>
      <c r="F227" s="1"/>
      <c r="G227" s="1"/>
      <c r="H227" s="1"/>
      <c r="I227" s="1"/>
    </row>
    <row r="228" ht="15.75" customHeight="1">
      <c r="B228" s="1"/>
      <c r="C228" s="1"/>
      <c r="D228" s="1"/>
      <c r="F228" s="1"/>
      <c r="G228" s="1"/>
      <c r="H228" s="1"/>
      <c r="I228" s="1"/>
    </row>
    <row r="229" ht="15.75" customHeight="1">
      <c r="B229" s="1"/>
      <c r="C229" s="1"/>
      <c r="D229" s="1"/>
      <c r="F229" s="1"/>
      <c r="G229" s="1"/>
      <c r="H229" s="1"/>
      <c r="I229" s="1"/>
    </row>
    <row r="230" ht="15.75" customHeight="1">
      <c r="B230" s="1"/>
      <c r="C230" s="1"/>
      <c r="D230" s="1"/>
      <c r="F230" s="1"/>
      <c r="G230" s="1"/>
      <c r="H230" s="1"/>
      <c r="I230" s="1"/>
    </row>
    <row r="231" ht="15.75" customHeight="1">
      <c r="B231" s="1"/>
      <c r="C231" s="1"/>
      <c r="D231" s="1"/>
      <c r="F231" s="1"/>
      <c r="G231" s="1"/>
      <c r="H231" s="1"/>
      <c r="I231" s="1"/>
    </row>
    <row r="232" ht="15.75" customHeight="1">
      <c r="B232" s="1"/>
      <c r="C232" s="1"/>
      <c r="D232" s="1"/>
      <c r="F232" s="1"/>
      <c r="G232" s="1"/>
      <c r="H232" s="1"/>
      <c r="I232" s="1"/>
    </row>
    <row r="233" ht="15.75" customHeight="1">
      <c r="B233" s="1"/>
      <c r="C233" s="1"/>
      <c r="D233" s="1"/>
      <c r="F233" s="1"/>
      <c r="G233" s="1"/>
      <c r="H233" s="1"/>
      <c r="I233" s="1"/>
    </row>
    <row r="234" ht="15.75" customHeight="1">
      <c r="B234" s="1"/>
      <c r="C234" s="1"/>
      <c r="D234" s="1"/>
      <c r="F234" s="1"/>
      <c r="G234" s="1"/>
      <c r="H234" s="1"/>
      <c r="I234" s="1"/>
    </row>
    <row r="235" ht="15.75" customHeight="1">
      <c r="B235" s="1"/>
      <c r="C235" s="1"/>
      <c r="D235" s="1"/>
      <c r="F235" s="1"/>
      <c r="G235" s="1"/>
      <c r="H235" s="1"/>
      <c r="I235" s="1"/>
    </row>
    <row r="236" ht="15.75" customHeight="1">
      <c r="B236" s="1"/>
      <c r="C236" s="1"/>
      <c r="D236" s="1"/>
      <c r="F236" s="1"/>
      <c r="G236" s="1"/>
      <c r="H236" s="1"/>
      <c r="I236" s="1"/>
    </row>
    <row r="237" ht="15.75" customHeight="1">
      <c r="B237" s="1"/>
      <c r="C237" s="1"/>
      <c r="D237" s="1"/>
      <c r="F237" s="1"/>
      <c r="G237" s="1"/>
      <c r="H237" s="1"/>
      <c r="I237" s="1"/>
    </row>
    <row r="238" ht="15.75" customHeight="1">
      <c r="B238" s="1"/>
      <c r="C238" s="1"/>
      <c r="D238" s="1"/>
      <c r="F238" s="1"/>
      <c r="G238" s="1"/>
      <c r="H238" s="1"/>
      <c r="I238" s="1"/>
    </row>
    <row r="239" ht="15.75" customHeight="1">
      <c r="B239" s="1"/>
      <c r="C239" s="1"/>
      <c r="D239" s="1"/>
      <c r="F239" s="1"/>
      <c r="G239" s="1"/>
      <c r="H239" s="1"/>
      <c r="I239" s="1"/>
    </row>
    <row r="240" ht="15.75" customHeight="1">
      <c r="B240" s="1"/>
      <c r="C240" s="1"/>
      <c r="D240" s="1"/>
      <c r="F240" s="1"/>
      <c r="G240" s="1"/>
      <c r="H240" s="1"/>
      <c r="I240" s="1"/>
    </row>
    <row r="241" ht="15.75" customHeight="1">
      <c r="B241" s="1"/>
      <c r="C241" s="1"/>
      <c r="D241" s="1"/>
      <c r="F241" s="1"/>
      <c r="G241" s="1"/>
      <c r="H241" s="1"/>
      <c r="I241" s="1"/>
    </row>
    <row r="242" ht="15.75" customHeight="1">
      <c r="B242" s="1"/>
      <c r="C242" s="1"/>
      <c r="D242" s="1"/>
      <c r="F242" s="1"/>
      <c r="G242" s="1"/>
      <c r="H242" s="1"/>
      <c r="I242" s="1"/>
    </row>
    <row r="243" ht="15.75" customHeight="1">
      <c r="B243" s="1"/>
      <c r="C243" s="1"/>
      <c r="D243" s="1"/>
      <c r="F243" s="1"/>
      <c r="G243" s="1"/>
      <c r="H243" s="1"/>
      <c r="I243" s="1"/>
    </row>
    <row r="244" ht="15.75" customHeight="1">
      <c r="B244" s="1"/>
      <c r="C244" s="1"/>
      <c r="D244" s="1"/>
      <c r="F244" s="1"/>
      <c r="G244" s="1"/>
      <c r="H244" s="1"/>
      <c r="I244" s="1"/>
    </row>
    <row r="245" ht="15.75" customHeight="1">
      <c r="B245" s="1"/>
      <c r="C245" s="1"/>
      <c r="D245" s="1"/>
      <c r="F245" s="1"/>
      <c r="G245" s="1"/>
      <c r="H245" s="1"/>
      <c r="I245" s="1"/>
    </row>
    <row r="246" ht="15.75" customHeight="1">
      <c r="B246" s="1"/>
      <c r="C246" s="1"/>
      <c r="D246" s="1"/>
      <c r="F246" s="1"/>
      <c r="G246" s="1"/>
      <c r="H246" s="1"/>
      <c r="I246" s="1"/>
    </row>
    <row r="247" ht="15.75" customHeight="1">
      <c r="B247" s="1"/>
      <c r="C247" s="1"/>
      <c r="D247" s="1"/>
      <c r="F247" s="1"/>
      <c r="G247" s="1"/>
      <c r="H247" s="1"/>
      <c r="I247" s="1"/>
    </row>
    <row r="248" ht="15.75" customHeight="1">
      <c r="B248" s="1"/>
      <c r="C248" s="1"/>
      <c r="D248" s="1"/>
      <c r="F248" s="1"/>
      <c r="G248" s="1"/>
      <c r="H248" s="1"/>
      <c r="I248" s="1"/>
    </row>
    <row r="249" ht="15.75" customHeight="1">
      <c r="B249" s="1"/>
      <c r="C249" s="1"/>
      <c r="D249" s="1"/>
      <c r="F249" s="1"/>
      <c r="G249" s="1"/>
      <c r="H249" s="1"/>
      <c r="I249" s="1"/>
    </row>
    <row r="250" ht="15.75" customHeight="1">
      <c r="B250" s="1"/>
      <c r="C250" s="1"/>
      <c r="D250" s="1"/>
      <c r="F250" s="1"/>
      <c r="G250" s="1"/>
      <c r="H250" s="1"/>
      <c r="I250" s="1"/>
    </row>
    <row r="251" ht="15.75" customHeight="1">
      <c r="B251" s="1"/>
      <c r="C251" s="1"/>
      <c r="D251" s="1"/>
      <c r="F251" s="1"/>
      <c r="G251" s="1"/>
      <c r="H251" s="1"/>
      <c r="I251" s="1"/>
    </row>
    <row r="252" ht="15.75" customHeight="1">
      <c r="B252" s="1"/>
      <c r="C252" s="1"/>
      <c r="D252" s="1"/>
      <c r="F252" s="1"/>
      <c r="G252" s="1"/>
      <c r="H252" s="1"/>
      <c r="I252" s="1"/>
    </row>
    <row r="253" ht="15.75" customHeight="1">
      <c r="B253" s="1"/>
      <c r="C253" s="1"/>
      <c r="D253" s="1"/>
      <c r="F253" s="1"/>
      <c r="G253" s="1"/>
      <c r="H253" s="1"/>
      <c r="I253" s="1"/>
    </row>
    <row r="254" ht="15.75" customHeight="1">
      <c r="B254" s="1"/>
      <c r="C254" s="1"/>
      <c r="D254" s="1"/>
      <c r="F254" s="1"/>
      <c r="G254" s="1"/>
      <c r="H254" s="1"/>
      <c r="I254" s="1"/>
    </row>
    <row r="255" ht="15.75" customHeight="1">
      <c r="B255" s="1"/>
      <c r="C255" s="1"/>
      <c r="D255" s="1"/>
      <c r="F255" s="1"/>
      <c r="G255" s="1"/>
      <c r="H255" s="1"/>
      <c r="I255" s="1"/>
    </row>
    <row r="256" ht="15.75" customHeight="1">
      <c r="B256" s="1"/>
      <c r="C256" s="1"/>
      <c r="D256" s="1"/>
      <c r="F256" s="1"/>
      <c r="G256" s="1"/>
      <c r="H256" s="1"/>
      <c r="I256" s="1"/>
    </row>
    <row r="257" ht="15.75" customHeight="1">
      <c r="B257" s="1"/>
      <c r="C257" s="1"/>
      <c r="D257" s="1"/>
      <c r="F257" s="1"/>
      <c r="G257" s="1"/>
      <c r="H257" s="1"/>
      <c r="I257" s="1"/>
    </row>
    <row r="258" ht="15.75" customHeight="1">
      <c r="B258" s="1"/>
      <c r="C258" s="1"/>
      <c r="D258" s="1"/>
      <c r="F258" s="1"/>
      <c r="G258" s="1"/>
      <c r="H258" s="1"/>
      <c r="I258" s="1"/>
    </row>
    <row r="259" ht="15.75" customHeight="1">
      <c r="B259" s="1"/>
      <c r="C259" s="1"/>
      <c r="D259" s="1"/>
      <c r="F259" s="1"/>
      <c r="G259" s="1"/>
      <c r="H259" s="1"/>
      <c r="I259" s="1"/>
    </row>
    <row r="260" ht="15.75" customHeight="1">
      <c r="B260" s="1"/>
      <c r="C260" s="1"/>
      <c r="D260" s="1"/>
      <c r="F260" s="1"/>
      <c r="G260" s="1"/>
      <c r="H260" s="1"/>
      <c r="I260" s="1"/>
    </row>
    <row r="261" ht="15.75" customHeight="1">
      <c r="B261" s="1"/>
      <c r="C261" s="1"/>
      <c r="D261" s="1"/>
      <c r="F261" s="1"/>
      <c r="G261" s="1"/>
      <c r="H261" s="1"/>
      <c r="I261" s="1"/>
    </row>
    <row r="262" ht="15.75" customHeight="1">
      <c r="B262" s="1"/>
      <c r="C262" s="1"/>
      <c r="D262" s="1"/>
      <c r="F262" s="1"/>
      <c r="G262" s="1"/>
      <c r="H262" s="1"/>
      <c r="I262" s="1"/>
    </row>
    <row r="263" ht="15.75" customHeight="1">
      <c r="B263" s="1"/>
      <c r="C263" s="1"/>
      <c r="D263" s="1"/>
      <c r="F263" s="1"/>
      <c r="G263" s="1"/>
      <c r="H263" s="1"/>
      <c r="I263" s="1"/>
    </row>
    <row r="264" ht="15.75" customHeight="1">
      <c r="B264" s="1"/>
      <c r="C264" s="1"/>
      <c r="D264" s="1"/>
      <c r="F264" s="1"/>
      <c r="G264" s="1"/>
      <c r="H264" s="1"/>
      <c r="I264" s="1"/>
    </row>
    <row r="265" ht="15.75" customHeight="1">
      <c r="B265" s="1"/>
      <c r="C265" s="1"/>
      <c r="D265" s="1"/>
      <c r="F265" s="1"/>
      <c r="G265" s="1"/>
      <c r="H265" s="1"/>
      <c r="I265" s="1"/>
    </row>
    <row r="266" ht="15.75" customHeight="1">
      <c r="B266" s="1"/>
      <c r="C266" s="1"/>
      <c r="D266" s="1"/>
      <c r="F266" s="1"/>
      <c r="G266" s="1"/>
      <c r="H266" s="1"/>
      <c r="I266" s="1"/>
    </row>
    <row r="267" ht="15.75" customHeight="1">
      <c r="B267" s="1"/>
      <c r="C267" s="1"/>
      <c r="D267" s="1"/>
      <c r="F267" s="1"/>
      <c r="G267" s="1"/>
      <c r="H267" s="1"/>
      <c r="I267" s="1"/>
    </row>
    <row r="268" ht="15.75" customHeight="1">
      <c r="B268" s="1"/>
      <c r="C268" s="1"/>
      <c r="D268" s="1"/>
      <c r="F268" s="1"/>
      <c r="G268" s="1"/>
      <c r="H268" s="1"/>
      <c r="I268" s="1"/>
    </row>
    <row r="269" ht="15.75" customHeight="1">
      <c r="B269" s="1"/>
      <c r="C269" s="1"/>
      <c r="D269" s="1"/>
      <c r="F269" s="1"/>
      <c r="G269" s="1"/>
      <c r="H269" s="1"/>
      <c r="I269" s="1"/>
    </row>
    <row r="270" ht="15.75" customHeight="1">
      <c r="B270" s="1"/>
      <c r="C270" s="1"/>
      <c r="D270" s="1"/>
      <c r="F270" s="1"/>
      <c r="G270" s="1"/>
      <c r="H270" s="1"/>
      <c r="I270" s="1"/>
    </row>
    <row r="271" ht="15.75" customHeight="1">
      <c r="B271" s="1"/>
      <c r="C271" s="1"/>
      <c r="D271" s="1"/>
      <c r="F271" s="1"/>
      <c r="G271" s="1"/>
      <c r="H271" s="1"/>
      <c r="I271" s="1"/>
    </row>
    <row r="272" ht="15.75" customHeight="1">
      <c r="B272" s="1"/>
      <c r="C272" s="1"/>
      <c r="D272" s="1"/>
      <c r="F272" s="1"/>
      <c r="G272" s="1"/>
      <c r="H272" s="1"/>
      <c r="I272" s="1"/>
    </row>
    <row r="273" ht="15.75" customHeight="1">
      <c r="B273" s="1"/>
      <c r="C273" s="1"/>
      <c r="D273" s="1"/>
      <c r="F273" s="1"/>
      <c r="G273" s="1"/>
      <c r="H273" s="1"/>
      <c r="I273" s="1"/>
    </row>
    <row r="274" ht="15.75" customHeight="1">
      <c r="B274" s="1"/>
      <c r="C274" s="1"/>
      <c r="D274" s="1"/>
      <c r="F274" s="1"/>
      <c r="G274" s="1"/>
      <c r="H274" s="1"/>
      <c r="I274" s="1"/>
    </row>
    <row r="275" ht="15.75" customHeight="1">
      <c r="B275" s="1"/>
      <c r="C275" s="1"/>
      <c r="D275" s="1"/>
      <c r="F275" s="1"/>
      <c r="G275" s="1"/>
      <c r="H275" s="1"/>
      <c r="I275" s="1"/>
    </row>
    <row r="276" ht="15.75" customHeight="1">
      <c r="B276" s="1"/>
      <c r="C276" s="1"/>
      <c r="D276" s="1"/>
      <c r="F276" s="1"/>
      <c r="G276" s="1"/>
      <c r="H276" s="1"/>
      <c r="I276" s="1"/>
    </row>
    <row r="277" ht="15.75" customHeight="1">
      <c r="B277" s="1"/>
      <c r="C277" s="1"/>
      <c r="D277" s="1"/>
      <c r="F277" s="1"/>
      <c r="G277" s="1"/>
      <c r="H277" s="1"/>
      <c r="I277" s="1"/>
    </row>
    <row r="278" ht="15.75" customHeight="1">
      <c r="B278" s="1"/>
      <c r="C278" s="1"/>
      <c r="D278" s="1"/>
      <c r="F278" s="1"/>
      <c r="G278" s="1"/>
      <c r="H278" s="1"/>
      <c r="I278" s="1"/>
    </row>
    <row r="279" ht="15.75" customHeight="1">
      <c r="B279" s="1"/>
      <c r="C279" s="1"/>
      <c r="D279" s="1"/>
      <c r="F279" s="1"/>
      <c r="G279" s="1"/>
      <c r="H279" s="1"/>
      <c r="I279" s="1"/>
    </row>
    <row r="280" ht="15.75" customHeight="1">
      <c r="B280" s="1"/>
      <c r="C280" s="1"/>
      <c r="D280" s="1"/>
      <c r="F280" s="1"/>
      <c r="G280" s="1"/>
      <c r="H280" s="1"/>
      <c r="I280" s="1"/>
    </row>
    <row r="281" ht="15.75" customHeight="1">
      <c r="B281" s="1"/>
      <c r="C281" s="1"/>
      <c r="D281" s="1"/>
      <c r="F281" s="1"/>
      <c r="G281" s="1"/>
      <c r="H281" s="1"/>
      <c r="I281" s="1"/>
    </row>
    <row r="282" ht="15.75" customHeight="1">
      <c r="B282" s="1"/>
      <c r="C282" s="1"/>
      <c r="D282" s="1"/>
      <c r="F282" s="1"/>
      <c r="G282" s="1"/>
      <c r="H282" s="1"/>
      <c r="I282" s="1"/>
    </row>
    <row r="283" ht="15.75" customHeight="1">
      <c r="B283" s="1"/>
      <c r="C283" s="1"/>
      <c r="D283" s="1"/>
      <c r="F283" s="1"/>
      <c r="G283" s="1"/>
      <c r="H283" s="1"/>
      <c r="I283" s="1"/>
    </row>
    <row r="284" ht="15.75" customHeight="1">
      <c r="B284" s="1"/>
      <c r="C284" s="1"/>
      <c r="D284" s="1"/>
      <c r="F284" s="1"/>
      <c r="G284" s="1"/>
      <c r="H284" s="1"/>
      <c r="I284" s="1"/>
    </row>
    <row r="285" ht="15.75" customHeight="1">
      <c r="B285" s="1"/>
      <c r="C285" s="1"/>
      <c r="D285" s="1"/>
      <c r="F285" s="1"/>
      <c r="G285" s="1"/>
      <c r="H285" s="1"/>
      <c r="I285" s="1"/>
    </row>
    <row r="286" ht="15.75" customHeight="1">
      <c r="B286" s="1"/>
      <c r="C286" s="1"/>
      <c r="D286" s="1"/>
      <c r="F286" s="1"/>
      <c r="G286" s="1"/>
      <c r="H286" s="1"/>
      <c r="I286" s="1"/>
    </row>
    <row r="287" ht="15.75" customHeight="1">
      <c r="B287" s="1"/>
      <c r="C287" s="1"/>
      <c r="D287" s="1"/>
      <c r="F287" s="1"/>
      <c r="G287" s="1"/>
      <c r="H287" s="1"/>
      <c r="I287" s="1"/>
    </row>
    <row r="288" ht="15.75" customHeight="1">
      <c r="B288" s="1"/>
      <c r="C288" s="1"/>
      <c r="D288" s="1"/>
      <c r="F288" s="1"/>
      <c r="G288" s="1"/>
      <c r="H288" s="1"/>
      <c r="I288" s="1"/>
    </row>
    <row r="289" ht="15.75" customHeight="1">
      <c r="B289" s="1"/>
      <c r="C289" s="1"/>
      <c r="D289" s="1"/>
      <c r="F289" s="1"/>
      <c r="G289" s="1"/>
      <c r="H289" s="1"/>
      <c r="I289" s="1"/>
    </row>
    <row r="290" ht="15.75" customHeight="1">
      <c r="B290" s="1"/>
      <c r="C290" s="1"/>
      <c r="D290" s="1"/>
      <c r="F290" s="1"/>
      <c r="G290" s="1"/>
      <c r="H290" s="1"/>
      <c r="I290" s="1"/>
    </row>
    <row r="291" ht="15.75" customHeight="1">
      <c r="B291" s="1"/>
      <c r="C291" s="1"/>
      <c r="D291" s="1"/>
      <c r="F291" s="1"/>
      <c r="G291" s="1"/>
      <c r="H291" s="1"/>
      <c r="I291" s="1"/>
    </row>
    <row r="292" ht="15.75" customHeight="1">
      <c r="B292" s="1"/>
      <c r="C292" s="1"/>
      <c r="D292" s="1"/>
      <c r="F292" s="1"/>
      <c r="G292" s="1"/>
      <c r="H292" s="1"/>
      <c r="I292" s="1"/>
    </row>
    <row r="293" ht="15.75" customHeight="1">
      <c r="B293" s="1"/>
      <c r="C293" s="1"/>
      <c r="D293" s="1"/>
      <c r="F293" s="1"/>
      <c r="G293" s="1"/>
      <c r="H293" s="1"/>
      <c r="I293" s="1"/>
    </row>
    <row r="294" ht="15.75" customHeight="1">
      <c r="B294" s="1"/>
      <c r="C294" s="1"/>
      <c r="D294" s="1"/>
      <c r="F294" s="1"/>
      <c r="G294" s="1"/>
      <c r="H294" s="1"/>
      <c r="I294" s="1"/>
    </row>
    <row r="295" ht="15.75" customHeight="1">
      <c r="B295" s="1"/>
      <c r="C295" s="1"/>
      <c r="D295" s="1"/>
      <c r="F295" s="1"/>
      <c r="G295" s="1"/>
      <c r="H295" s="1"/>
      <c r="I295" s="1"/>
    </row>
    <row r="296" ht="15.75" customHeight="1">
      <c r="B296" s="1"/>
      <c r="C296" s="1"/>
      <c r="D296" s="1"/>
      <c r="F296" s="1"/>
      <c r="G296" s="1"/>
      <c r="H296" s="1"/>
      <c r="I296" s="1"/>
    </row>
    <row r="297" ht="15.75" customHeight="1">
      <c r="B297" s="1"/>
      <c r="C297" s="1"/>
      <c r="D297" s="1"/>
      <c r="F297" s="1"/>
      <c r="G297" s="1"/>
      <c r="H297" s="1"/>
      <c r="I297" s="1"/>
    </row>
    <row r="298" ht="15.75" customHeight="1">
      <c r="B298" s="1"/>
      <c r="C298" s="1"/>
      <c r="D298" s="1"/>
      <c r="F298" s="1"/>
      <c r="G298" s="1"/>
      <c r="H298" s="1"/>
      <c r="I298" s="1"/>
    </row>
    <row r="299" ht="15.75" customHeight="1">
      <c r="B299" s="1"/>
      <c r="C299" s="1"/>
      <c r="D299" s="1"/>
      <c r="F299" s="1"/>
      <c r="G299" s="1"/>
      <c r="H299" s="1"/>
      <c r="I299" s="1"/>
    </row>
    <row r="300" ht="15.75" customHeight="1">
      <c r="B300" s="1"/>
      <c r="C300" s="1"/>
      <c r="D300" s="1"/>
      <c r="F300" s="1"/>
      <c r="G300" s="1"/>
      <c r="H300" s="1"/>
      <c r="I300" s="1"/>
    </row>
    <row r="301" ht="15.75" customHeight="1">
      <c r="B301" s="1"/>
      <c r="C301" s="1"/>
      <c r="D301" s="1"/>
      <c r="F301" s="1"/>
      <c r="G301" s="1"/>
      <c r="H301" s="1"/>
      <c r="I301" s="1"/>
    </row>
    <row r="302" ht="15.75" customHeight="1">
      <c r="B302" s="1"/>
      <c r="C302" s="1"/>
      <c r="D302" s="1"/>
      <c r="F302" s="1"/>
      <c r="G302" s="1"/>
      <c r="H302" s="1"/>
      <c r="I302" s="1"/>
    </row>
    <row r="303" ht="15.75" customHeight="1">
      <c r="B303" s="1"/>
      <c r="C303" s="1"/>
      <c r="D303" s="1"/>
      <c r="F303" s="1"/>
      <c r="G303" s="1"/>
      <c r="H303" s="1"/>
      <c r="I303" s="1"/>
    </row>
    <row r="304" ht="15.75" customHeight="1">
      <c r="B304" s="1"/>
      <c r="C304" s="1"/>
      <c r="D304" s="1"/>
      <c r="F304" s="1"/>
      <c r="G304" s="1"/>
      <c r="H304" s="1"/>
      <c r="I304" s="1"/>
    </row>
    <row r="305" ht="15.75" customHeight="1">
      <c r="B305" s="1"/>
      <c r="C305" s="1"/>
      <c r="D305" s="1"/>
      <c r="F305" s="1"/>
      <c r="G305" s="1"/>
      <c r="H305" s="1"/>
      <c r="I305" s="1"/>
    </row>
    <row r="306" ht="15.75" customHeight="1">
      <c r="B306" s="1"/>
      <c r="C306" s="1"/>
      <c r="D306" s="1"/>
      <c r="F306" s="1"/>
      <c r="G306" s="1"/>
      <c r="H306" s="1"/>
      <c r="I306" s="1"/>
    </row>
    <row r="307" ht="15.75" customHeight="1">
      <c r="B307" s="1"/>
      <c r="C307" s="1"/>
      <c r="D307" s="1"/>
      <c r="F307" s="1"/>
      <c r="G307" s="1"/>
      <c r="H307" s="1"/>
      <c r="I307" s="1"/>
    </row>
    <row r="308" ht="15.75" customHeight="1">
      <c r="B308" s="1"/>
      <c r="C308" s="1"/>
      <c r="D308" s="1"/>
      <c r="F308" s="1"/>
      <c r="G308" s="1"/>
      <c r="H308" s="1"/>
      <c r="I308" s="1"/>
    </row>
    <row r="309" ht="15.75" customHeight="1">
      <c r="B309" s="1"/>
      <c r="C309" s="1"/>
      <c r="D309" s="1"/>
      <c r="F309" s="1"/>
      <c r="G309" s="1"/>
      <c r="H309" s="1"/>
      <c r="I309" s="1"/>
    </row>
    <row r="310" ht="15.75" customHeight="1">
      <c r="B310" s="1"/>
      <c r="C310" s="1"/>
      <c r="D310" s="1"/>
      <c r="F310" s="1"/>
      <c r="G310" s="1"/>
      <c r="H310" s="1"/>
      <c r="I310" s="1"/>
    </row>
    <row r="311" ht="15.75" customHeight="1">
      <c r="B311" s="1"/>
      <c r="C311" s="1"/>
      <c r="D311" s="1"/>
      <c r="F311" s="1"/>
      <c r="G311" s="1"/>
      <c r="H311" s="1"/>
      <c r="I311" s="1"/>
    </row>
    <row r="312" ht="15.75" customHeight="1">
      <c r="B312" s="1"/>
      <c r="C312" s="1"/>
      <c r="D312" s="1"/>
      <c r="F312" s="1"/>
      <c r="G312" s="1"/>
      <c r="H312" s="1"/>
      <c r="I312" s="1"/>
    </row>
    <row r="313" ht="15.75" customHeight="1">
      <c r="B313" s="1"/>
      <c r="C313" s="1"/>
      <c r="D313" s="1"/>
      <c r="F313" s="1"/>
      <c r="G313" s="1"/>
      <c r="H313" s="1"/>
      <c r="I313" s="1"/>
    </row>
    <row r="314" ht="15.75" customHeight="1">
      <c r="B314" s="1"/>
      <c r="C314" s="1"/>
      <c r="D314" s="1"/>
      <c r="F314" s="1"/>
      <c r="G314" s="1"/>
      <c r="H314" s="1"/>
      <c r="I314" s="1"/>
    </row>
    <row r="315" ht="15.75" customHeight="1">
      <c r="B315" s="1"/>
      <c r="C315" s="1"/>
      <c r="D315" s="1"/>
      <c r="F315" s="1"/>
      <c r="G315" s="1"/>
      <c r="H315" s="1"/>
      <c r="I315" s="1"/>
    </row>
    <row r="316" ht="15.75" customHeight="1">
      <c r="B316" s="1"/>
      <c r="C316" s="1"/>
      <c r="D316" s="1"/>
      <c r="F316" s="1"/>
      <c r="G316" s="1"/>
      <c r="H316" s="1"/>
      <c r="I316" s="1"/>
    </row>
    <row r="317" ht="15.75" customHeight="1">
      <c r="B317" s="1"/>
      <c r="C317" s="1"/>
      <c r="D317" s="1"/>
      <c r="F317" s="1"/>
      <c r="G317" s="1"/>
      <c r="H317" s="1"/>
      <c r="I317" s="1"/>
    </row>
    <row r="318" ht="15.75" customHeight="1">
      <c r="B318" s="1"/>
      <c r="C318" s="1"/>
      <c r="D318" s="1"/>
      <c r="F318" s="1"/>
      <c r="G318" s="1"/>
      <c r="H318" s="1"/>
      <c r="I318" s="1"/>
    </row>
    <row r="319" ht="15.75" customHeight="1">
      <c r="B319" s="1"/>
      <c r="C319" s="1"/>
      <c r="D319" s="1"/>
      <c r="F319" s="1"/>
      <c r="G319" s="1"/>
      <c r="H319" s="1"/>
      <c r="I319" s="1"/>
    </row>
    <row r="320" ht="15.75" customHeight="1">
      <c r="B320" s="1"/>
      <c r="C320" s="1"/>
      <c r="D320" s="1"/>
      <c r="F320" s="1"/>
      <c r="G320" s="1"/>
      <c r="H320" s="1"/>
      <c r="I320" s="1"/>
    </row>
    <row r="321" ht="15.75" customHeight="1">
      <c r="B321" s="1"/>
      <c r="C321" s="1"/>
      <c r="D321" s="1"/>
      <c r="F321" s="1"/>
      <c r="G321" s="1"/>
      <c r="H321" s="1"/>
      <c r="I321" s="1"/>
    </row>
    <row r="322" ht="15.75" customHeight="1">
      <c r="B322" s="1"/>
      <c r="C322" s="1"/>
      <c r="D322" s="1"/>
      <c r="F322" s="1"/>
      <c r="G322" s="1"/>
      <c r="H322" s="1"/>
      <c r="I322" s="1"/>
    </row>
    <row r="323" ht="15.75" customHeight="1">
      <c r="B323" s="1"/>
      <c r="C323" s="1"/>
      <c r="D323" s="1"/>
      <c r="F323" s="1"/>
      <c r="G323" s="1"/>
      <c r="H323" s="1"/>
      <c r="I323" s="1"/>
    </row>
    <row r="324" ht="15.75" customHeight="1">
      <c r="B324" s="1"/>
      <c r="C324" s="1"/>
      <c r="D324" s="1"/>
      <c r="F324" s="1"/>
      <c r="G324" s="1"/>
      <c r="H324" s="1"/>
      <c r="I324" s="1"/>
    </row>
    <row r="325" ht="15.75" customHeight="1">
      <c r="B325" s="1"/>
      <c r="C325" s="1"/>
      <c r="D325" s="1"/>
      <c r="F325" s="1"/>
      <c r="G325" s="1"/>
      <c r="H325" s="1"/>
      <c r="I325" s="1"/>
    </row>
    <row r="326" ht="15.75" customHeight="1">
      <c r="B326" s="1"/>
      <c r="C326" s="1"/>
      <c r="D326" s="1"/>
      <c r="F326" s="1"/>
      <c r="G326" s="1"/>
      <c r="H326" s="1"/>
      <c r="I326" s="1"/>
    </row>
    <row r="327" ht="15.75" customHeight="1">
      <c r="B327" s="1"/>
      <c r="C327" s="1"/>
      <c r="D327" s="1"/>
      <c r="F327" s="1"/>
      <c r="G327" s="1"/>
      <c r="H327" s="1"/>
      <c r="I327" s="1"/>
    </row>
    <row r="328" ht="15.75" customHeight="1">
      <c r="B328" s="1"/>
      <c r="C328" s="1"/>
      <c r="D328" s="1"/>
      <c r="F328" s="1"/>
      <c r="G328" s="1"/>
      <c r="H328" s="1"/>
      <c r="I328" s="1"/>
    </row>
    <row r="329" ht="15.75" customHeight="1">
      <c r="B329" s="1"/>
      <c r="C329" s="1"/>
      <c r="D329" s="1"/>
      <c r="F329" s="1"/>
      <c r="G329" s="1"/>
      <c r="H329" s="1"/>
      <c r="I329" s="1"/>
    </row>
    <row r="330" ht="15.75" customHeight="1">
      <c r="B330" s="1"/>
      <c r="C330" s="1"/>
      <c r="D330" s="1"/>
      <c r="F330" s="1"/>
      <c r="G330" s="1"/>
      <c r="H330" s="1"/>
      <c r="I330" s="1"/>
    </row>
    <row r="331" ht="15.75" customHeight="1">
      <c r="B331" s="1"/>
      <c r="C331" s="1"/>
      <c r="D331" s="1"/>
      <c r="F331" s="1"/>
      <c r="G331" s="1"/>
      <c r="H331" s="1"/>
      <c r="I331" s="1"/>
    </row>
    <row r="332" ht="15.75" customHeight="1">
      <c r="B332" s="1"/>
      <c r="C332" s="1"/>
      <c r="D332" s="1"/>
      <c r="F332" s="1"/>
      <c r="G332" s="1"/>
      <c r="H332" s="1"/>
      <c r="I332" s="1"/>
    </row>
    <row r="333" ht="15.75" customHeight="1">
      <c r="B333" s="1"/>
      <c r="C333" s="1"/>
      <c r="D333" s="1"/>
      <c r="F333" s="1"/>
      <c r="G333" s="1"/>
      <c r="H333" s="1"/>
      <c r="I333" s="1"/>
    </row>
    <row r="334" ht="15.75" customHeight="1">
      <c r="B334" s="1"/>
      <c r="C334" s="1"/>
      <c r="D334" s="1"/>
      <c r="F334" s="1"/>
      <c r="G334" s="1"/>
      <c r="H334" s="1"/>
      <c r="I334" s="1"/>
    </row>
    <row r="335" ht="15.75" customHeight="1">
      <c r="B335" s="1"/>
      <c r="C335" s="1"/>
      <c r="D335" s="1"/>
      <c r="F335" s="1"/>
      <c r="G335" s="1"/>
      <c r="H335" s="1"/>
      <c r="I335" s="1"/>
    </row>
    <row r="336" ht="15.75" customHeight="1">
      <c r="B336" s="1"/>
      <c r="C336" s="1"/>
      <c r="D336" s="1"/>
      <c r="F336" s="1"/>
      <c r="G336" s="1"/>
      <c r="H336" s="1"/>
      <c r="I336" s="1"/>
    </row>
    <row r="337" ht="15.75" customHeight="1">
      <c r="B337" s="1"/>
      <c r="C337" s="1"/>
      <c r="D337" s="1"/>
      <c r="F337" s="1"/>
      <c r="G337" s="1"/>
      <c r="H337" s="1"/>
      <c r="I337" s="1"/>
    </row>
    <row r="338" ht="15.75" customHeight="1">
      <c r="B338" s="1"/>
      <c r="C338" s="1"/>
      <c r="D338" s="1"/>
      <c r="F338" s="1"/>
      <c r="G338" s="1"/>
      <c r="H338" s="1"/>
      <c r="I338" s="1"/>
    </row>
    <row r="339" ht="15.75" customHeight="1">
      <c r="B339" s="1"/>
      <c r="C339" s="1"/>
      <c r="D339" s="1"/>
      <c r="F339" s="1"/>
      <c r="G339" s="1"/>
      <c r="H339" s="1"/>
      <c r="I339" s="1"/>
    </row>
    <row r="340" ht="15.75" customHeight="1">
      <c r="B340" s="1"/>
      <c r="C340" s="1"/>
      <c r="D340" s="1"/>
      <c r="F340" s="1"/>
      <c r="G340" s="1"/>
      <c r="H340" s="1"/>
      <c r="I340" s="1"/>
    </row>
    <row r="341" ht="15.75" customHeight="1">
      <c r="B341" s="1"/>
      <c r="C341" s="1"/>
      <c r="D341" s="1"/>
      <c r="F341" s="1"/>
      <c r="G341" s="1"/>
      <c r="H341" s="1"/>
      <c r="I341" s="1"/>
    </row>
    <row r="342" ht="15.75" customHeight="1">
      <c r="B342" s="1"/>
      <c r="C342" s="1"/>
      <c r="D342" s="1"/>
      <c r="F342" s="1"/>
      <c r="G342" s="1"/>
      <c r="H342" s="1"/>
      <c r="I342" s="1"/>
    </row>
    <row r="343" ht="15.75" customHeight="1">
      <c r="B343" s="1"/>
      <c r="C343" s="1"/>
      <c r="D343" s="1"/>
      <c r="F343" s="1"/>
      <c r="G343" s="1"/>
      <c r="H343" s="1"/>
      <c r="I343" s="1"/>
    </row>
    <row r="344" ht="15.75" customHeight="1">
      <c r="B344" s="1"/>
      <c r="C344" s="1"/>
      <c r="D344" s="1"/>
      <c r="F344" s="1"/>
      <c r="G344" s="1"/>
      <c r="H344" s="1"/>
      <c r="I344" s="1"/>
    </row>
    <row r="345" ht="15.75" customHeight="1">
      <c r="B345" s="1"/>
      <c r="C345" s="1"/>
      <c r="D345" s="1"/>
      <c r="F345" s="1"/>
      <c r="G345" s="1"/>
      <c r="H345" s="1"/>
      <c r="I345" s="1"/>
    </row>
    <row r="346" ht="15.75" customHeight="1">
      <c r="B346" s="1"/>
      <c r="C346" s="1"/>
      <c r="D346" s="1"/>
      <c r="F346" s="1"/>
      <c r="G346" s="1"/>
      <c r="H346" s="1"/>
      <c r="I346" s="1"/>
    </row>
    <row r="347" ht="15.75" customHeight="1">
      <c r="B347" s="1"/>
      <c r="C347" s="1"/>
      <c r="D347" s="1"/>
      <c r="F347" s="1"/>
      <c r="G347" s="1"/>
      <c r="H347" s="1"/>
      <c r="I347" s="1"/>
    </row>
    <row r="348" ht="15.75" customHeight="1">
      <c r="B348" s="1"/>
      <c r="C348" s="1"/>
      <c r="D348" s="1"/>
      <c r="F348" s="1"/>
      <c r="G348" s="1"/>
      <c r="H348" s="1"/>
      <c r="I348" s="1"/>
    </row>
    <row r="349" ht="15.75" customHeight="1">
      <c r="B349" s="1"/>
      <c r="C349" s="1"/>
      <c r="D349" s="1"/>
      <c r="F349" s="1"/>
      <c r="G349" s="1"/>
      <c r="H349" s="1"/>
      <c r="I349" s="1"/>
    </row>
    <row r="350" ht="15.75" customHeight="1">
      <c r="B350" s="1"/>
      <c r="C350" s="1"/>
      <c r="D350" s="1"/>
      <c r="F350" s="1"/>
      <c r="G350" s="1"/>
      <c r="H350" s="1"/>
      <c r="I350" s="1"/>
    </row>
    <row r="351" ht="15.75" customHeight="1">
      <c r="B351" s="1"/>
      <c r="C351" s="1"/>
      <c r="D351" s="1"/>
      <c r="F351" s="1"/>
      <c r="G351" s="1"/>
      <c r="H351" s="1"/>
      <c r="I351" s="1"/>
    </row>
    <row r="352" ht="15.75" customHeight="1">
      <c r="B352" s="1"/>
      <c r="C352" s="1"/>
      <c r="D352" s="1"/>
      <c r="F352" s="1"/>
      <c r="G352" s="1"/>
      <c r="H352" s="1"/>
      <c r="I352" s="1"/>
    </row>
    <row r="353" ht="15.75" customHeight="1">
      <c r="B353" s="1"/>
      <c r="C353" s="1"/>
      <c r="D353" s="1"/>
      <c r="F353" s="1"/>
      <c r="G353" s="1"/>
      <c r="H353" s="1"/>
      <c r="I353" s="1"/>
    </row>
    <row r="354" ht="15.75" customHeight="1">
      <c r="B354" s="1"/>
      <c r="C354" s="1"/>
      <c r="D354" s="1"/>
      <c r="F354" s="1"/>
      <c r="G354" s="1"/>
      <c r="H354" s="1"/>
      <c r="I354" s="1"/>
    </row>
    <row r="355" ht="15.75" customHeight="1">
      <c r="B355" s="1"/>
      <c r="C355" s="1"/>
      <c r="D355" s="1"/>
      <c r="F355" s="1"/>
      <c r="G355" s="1"/>
      <c r="H355" s="1"/>
      <c r="I355" s="1"/>
    </row>
    <row r="356" ht="15.75" customHeight="1">
      <c r="B356" s="1"/>
      <c r="C356" s="1"/>
      <c r="D356" s="1"/>
      <c r="F356" s="1"/>
      <c r="G356" s="1"/>
      <c r="H356" s="1"/>
      <c r="I356" s="1"/>
    </row>
    <row r="357" ht="15.75" customHeight="1">
      <c r="B357" s="1"/>
      <c r="C357" s="1"/>
      <c r="D357" s="1"/>
      <c r="F357" s="1"/>
      <c r="G357" s="1"/>
      <c r="H357" s="1"/>
      <c r="I357" s="1"/>
    </row>
    <row r="358" ht="15.75" customHeight="1">
      <c r="B358" s="1"/>
      <c r="C358" s="1"/>
      <c r="D358" s="1"/>
      <c r="F358" s="1"/>
      <c r="G358" s="1"/>
      <c r="H358" s="1"/>
      <c r="I358" s="1"/>
    </row>
    <row r="359" ht="15.75" customHeight="1">
      <c r="B359" s="1"/>
      <c r="C359" s="1"/>
      <c r="D359" s="1"/>
      <c r="F359" s="1"/>
      <c r="G359" s="1"/>
      <c r="H359" s="1"/>
      <c r="I359" s="1"/>
    </row>
    <row r="360" ht="15.75" customHeight="1">
      <c r="B360" s="1"/>
      <c r="C360" s="1"/>
      <c r="D360" s="1"/>
      <c r="F360" s="1"/>
      <c r="G360" s="1"/>
      <c r="H360" s="1"/>
      <c r="I360" s="1"/>
    </row>
    <row r="361" ht="15.75" customHeight="1">
      <c r="B361" s="1"/>
      <c r="C361" s="1"/>
      <c r="D361" s="1"/>
      <c r="F361" s="1"/>
      <c r="G361" s="1"/>
      <c r="H361" s="1"/>
      <c r="I361" s="1"/>
    </row>
    <row r="362" ht="15.75" customHeight="1">
      <c r="B362" s="1"/>
      <c r="C362" s="1"/>
      <c r="D362" s="1"/>
      <c r="F362" s="1"/>
      <c r="G362" s="1"/>
      <c r="H362" s="1"/>
      <c r="I362" s="1"/>
    </row>
    <row r="363" ht="15.75" customHeight="1">
      <c r="B363" s="1"/>
      <c r="C363" s="1"/>
      <c r="D363" s="1"/>
      <c r="F363" s="1"/>
      <c r="G363" s="1"/>
      <c r="H363" s="1"/>
      <c r="I363" s="1"/>
    </row>
    <row r="364" ht="15.75" customHeight="1">
      <c r="B364" s="1"/>
      <c r="C364" s="1"/>
      <c r="D364" s="1"/>
      <c r="F364" s="1"/>
      <c r="G364" s="1"/>
      <c r="H364" s="1"/>
      <c r="I364" s="1"/>
    </row>
    <row r="365" ht="15.75" customHeight="1">
      <c r="B365" s="1"/>
      <c r="C365" s="1"/>
      <c r="D365" s="1"/>
      <c r="F365" s="1"/>
      <c r="G365" s="1"/>
      <c r="H365" s="1"/>
      <c r="I365" s="1"/>
    </row>
    <row r="366" ht="15.75" customHeight="1">
      <c r="B366" s="1"/>
      <c r="C366" s="1"/>
      <c r="D366" s="1"/>
      <c r="F366" s="1"/>
      <c r="G366" s="1"/>
      <c r="H366" s="1"/>
      <c r="I366" s="1"/>
    </row>
    <row r="367" ht="15.75" customHeight="1">
      <c r="B367" s="1"/>
      <c r="C367" s="1"/>
      <c r="D367" s="1"/>
      <c r="F367" s="1"/>
      <c r="G367" s="1"/>
      <c r="H367" s="1"/>
      <c r="I367" s="1"/>
    </row>
    <row r="368" ht="15.75" customHeight="1">
      <c r="B368" s="1"/>
      <c r="C368" s="1"/>
      <c r="D368" s="1"/>
      <c r="F368" s="1"/>
      <c r="G368" s="1"/>
      <c r="H368" s="1"/>
      <c r="I368" s="1"/>
    </row>
    <row r="369" ht="15.75" customHeight="1">
      <c r="B369" s="1"/>
      <c r="C369" s="1"/>
      <c r="D369" s="1"/>
      <c r="F369" s="1"/>
      <c r="G369" s="1"/>
      <c r="H369" s="1"/>
      <c r="I369" s="1"/>
    </row>
    <row r="370" ht="15.75" customHeight="1">
      <c r="B370" s="1"/>
      <c r="C370" s="1"/>
      <c r="D370" s="1"/>
      <c r="F370" s="1"/>
      <c r="G370" s="1"/>
      <c r="H370" s="1"/>
      <c r="I370" s="1"/>
    </row>
    <row r="371" ht="15.75" customHeight="1">
      <c r="B371" s="1"/>
      <c r="C371" s="1"/>
      <c r="D371" s="1"/>
      <c r="F371" s="1"/>
      <c r="G371" s="1"/>
      <c r="H371" s="1"/>
      <c r="I371" s="1"/>
    </row>
    <row r="372" ht="15.75" customHeight="1">
      <c r="B372" s="1"/>
      <c r="C372" s="1"/>
      <c r="D372" s="1"/>
      <c r="F372" s="1"/>
      <c r="G372" s="1"/>
      <c r="H372" s="1"/>
      <c r="I372" s="1"/>
    </row>
    <row r="373" ht="15.75" customHeight="1">
      <c r="B373" s="1"/>
      <c r="C373" s="1"/>
      <c r="D373" s="1"/>
      <c r="F373" s="1"/>
      <c r="G373" s="1"/>
      <c r="H373" s="1"/>
      <c r="I373" s="1"/>
    </row>
    <row r="374" ht="15.75" customHeight="1">
      <c r="B374" s="1"/>
      <c r="C374" s="1"/>
      <c r="D374" s="1"/>
      <c r="F374" s="1"/>
      <c r="G374" s="1"/>
      <c r="H374" s="1"/>
      <c r="I374" s="1"/>
    </row>
    <row r="375" ht="15.75" customHeight="1">
      <c r="B375" s="1"/>
      <c r="C375" s="1"/>
      <c r="D375" s="1"/>
      <c r="F375" s="1"/>
      <c r="G375" s="1"/>
      <c r="H375" s="1"/>
      <c r="I375" s="1"/>
    </row>
    <row r="376" ht="15.75" customHeight="1">
      <c r="B376" s="1"/>
      <c r="C376" s="1"/>
      <c r="D376" s="1"/>
      <c r="F376" s="1"/>
      <c r="G376" s="1"/>
      <c r="H376" s="1"/>
      <c r="I376" s="1"/>
    </row>
    <row r="377" ht="15.75" customHeight="1">
      <c r="B377" s="1"/>
      <c r="C377" s="1"/>
      <c r="D377" s="1"/>
      <c r="F377" s="1"/>
      <c r="G377" s="1"/>
      <c r="H377" s="1"/>
      <c r="I377" s="1"/>
    </row>
    <row r="378" ht="15.75" customHeight="1">
      <c r="B378" s="1"/>
      <c r="C378" s="1"/>
      <c r="D378" s="1"/>
      <c r="F378" s="1"/>
      <c r="G378" s="1"/>
      <c r="H378" s="1"/>
      <c r="I378" s="1"/>
    </row>
    <row r="379" ht="15.75" customHeight="1">
      <c r="B379" s="1"/>
      <c r="C379" s="1"/>
      <c r="D379" s="1"/>
      <c r="F379" s="1"/>
      <c r="G379" s="1"/>
      <c r="H379" s="1"/>
      <c r="I379" s="1"/>
    </row>
    <row r="380" ht="15.75" customHeight="1">
      <c r="B380" s="1"/>
      <c r="C380" s="1"/>
      <c r="D380" s="1"/>
      <c r="F380" s="1"/>
      <c r="G380" s="1"/>
      <c r="H380" s="1"/>
      <c r="I380" s="1"/>
    </row>
    <row r="381" ht="15.75" customHeight="1">
      <c r="B381" s="1"/>
      <c r="C381" s="1"/>
      <c r="D381" s="1"/>
      <c r="F381" s="1"/>
      <c r="G381" s="1"/>
      <c r="H381" s="1"/>
      <c r="I381" s="1"/>
    </row>
    <row r="382" ht="15.75" customHeight="1">
      <c r="B382" s="1"/>
      <c r="C382" s="1"/>
      <c r="D382" s="1"/>
      <c r="F382" s="1"/>
      <c r="G382" s="1"/>
      <c r="H382" s="1"/>
      <c r="I382" s="1"/>
    </row>
    <row r="383" ht="15.75" customHeight="1">
      <c r="B383" s="1"/>
      <c r="C383" s="1"/>
      <c r="D383" s="1"/>
      <c r="F383" s="1"/>
      <c r="G383" s="1"/>
      <c r="H383" s="1"/>
      <c r="I383" s="1"/>
    </row>
    <row r="384" ht="15.75" customHeight="1">
      <c r="B384" s="1"/>
      <c r="C384" s="1"/>
      <c r="D384" s="1"/>
      <c r="F384" s="1"/>
      <c r="G384" s="1"/>
      <c r="H384" s="1"/>
      <c r="I384" s="1"/>
    </row>
    <row r="385" ht="15.75" customHeight="1">
      <c r="B385" s="1"/>
      <c r="C385" s="1"/>
      <c r="D385" s="1"/>
      <c r="F385" s="1"/>
      <c r="G385" s="1"/>
      <c r="H385" s="1"/>
      <c r="I385" s="1"/>
    </row>
    <row r="386" ht="15.75" customHeight="1">
      <c r="B386" s="1"/>
      <c r="C386" s="1"/>
      <c r="D386" s="1"/>
      <c r="F386" s="1"/>
      <c r="G386" s="1"/>
      <c r="H386" s="1"/>
      <c r="I386" s="1"/>
    </row>
    <row r="387" ht="15.75" customHeight="1">
      <c r="B387" s="1"/>
      <c r="C387" s="1"/>
      <c r="D387" s="1"/>
      <c r="F387" s="1"/>
      <c r="G387" s="1"/>
      <c r="H387" s="1"/>
      <c r="I387" s="1"/>
    </row>
    <row r="388" ht="15.75" customHeight="1">
      <c r="B388" s="1"/>
      <c r="C388" s="1"/>
      <c r="D388" s="1"/>
      <c r="F388" s="1"/>
      <c r="G388" s="1"/>
      <c r="H388" s="1"/>
      <c r="I388" s="1"/>
    </row>
    <row r="389" ht="15.75" customHeight="1">
      <c r="B389" s="1"/>
      <c r="C389" s="1"/>
      <c r="D389" s="1"/>
      <c r="F389" s="1"/>
      <c r="G389" s="1"/>
      <c r="H389" s="1"/>
      <c r="I389" s="1"/>
    </row>
    <row r="390" ht="15.75" customHeight="1">
      <c r="B390" s="1"/>
      <c r="C390" s="1"/>
      <c r="D390" s="1"/>
      <c r="F390" s="1"/>
      <c r="G390" s="1"/>
      <c r="H390" s="1"/>
      <c r="I390" s="1"/>
    </row>
    <row r="391" ht="15.75" customHeight="1">
      <c r="B391" s="1"/>
      <c r="C391" s="1"/>
      <c r="D391" s="1"/>
      <c r="F391" s="1"/>
      <c r="G391" s="1"/>
      <c r="H391" s="1"/>
      <c r="I391" s="1"/>
    </row>
    <row r="392" ht="15.75" customHeight="1">
      <c r="B392" s="1"/>
      <c r="C392" s="1"/>
      <c r="D392" s="1"/>
      <c r="F392" s="1"/>
      <c r="G392" s="1"/>
      <c r="H392" s="1"/>
      <c r="I392" s="1"/>
    </row>
    <row r="393" ht="15.75" customHeight="1">
      <c r="B393" s="1"/>
      <c r="C393" s="1"/>
      <c r="D393" s="1"/>
      <c r="F393" s="1"/>
      <c r="G393" s="1"/>
      <c r="H393" s="1"/>
      <c r="I393" s="1"/>
    </row>
    <row r="394" ht="15.75" customHeight="1">
      <c r="B394" s="1"/>
      <c r="C394" s="1"/>
      <c r="D394" s="1"/>
      <c r="F394" s="1"/>
      <c r="G394" s="1"/>
      <c r="H394" s="1"/>
      <c r="I394" s="1"/>
    </row>
    <row r="395" ht="15.75" customHeight="1">
      <c r="B395" s="1"/>
      <c r="C395" s="1"/>
      <c r="D395" s="1"/>
      <c r="F395" s="1"/>
      <c r="G395" s="1"/>
      <c r="H395" s="1"/>
      <c r="I395" s="1"/>
    </row>
    <row r="396" ht="15.75" customHeight="1">
      <c r="B396" s="1"/>
      <c r="C396" s="1"/>
      <c r="D396" s="1"/>
      <c r="F396" s="1"/>
      <c r="G396" s="1"/>
      <c r="H396" s="1"/>
      <c r="I396" s="1"/>
    </row>
    <row r="397" ht="15.75" customHeight="1">
      <c r="B397" s="1"/>
      <c r="C397" s="1"/>
      <c r="D397" s="1"/>
      <c r="F397" s="1"/>
      <c r="G397" s="1"/>
      <c r="H397" s="1"/>
      <c r="I397" s="1"/>
    </row>
    <row r="398" ht="15.75" customHeight="1">
      <c r="B398" s="1"/>
      <c r="C398" s="1"/>
      <c r="D398" s="1"/>
      <c r="F398" s="1"/>
      <c r="G398" s="1"/>
      <c r="H398" s="1"/>
      <c r="I398" s="1"/>
    </row>
    <row r="399" ht="15.75" customHeight="1">
      <c r="B399" s="1"/>
      <c r="C399" s="1"/>
      <c r="D399" s="1"/>
      <c r="F399" s="1"/>
      <c r="G399" s="1"/>
      <c r="H399" s="1"/>
      <c r="I399" s="1"/>
    </row>
    <row r="400" ht="15.75" customHeight="1">
      <c r="B400" s="1"/>
      <c r="C400" s="1"/>
      <c r="D400" s="1"/>
      <c r="F400" s="1"/>
      <c r="G400" s="1"/>
      <c r="H400" s="1"/>
      <c r="I400" s="1"/>
    </row>
    <row r="401" ht="15.75" customHeight="1">
      <c r="B401" s="1"/>
      <c r="C401" s="1"/>
      <c r="D401" s="1"/>
      <c r="F401" s="1"/>
      <c r="G401" s="1"/>
      <c r="H401" s="1"/>
      <c r="I401" s="1"/>
    </row>
    <row r="402" ht="15.75" customHeight="1">
      <c r="B402" s="1"/>
      <c r="C402" s="1"/>
      <c r="D402" s="1"/>
      <c r="F402" s="1"/>
      <c r="G402" s="1"/>
      <c r="H402" s="1"/>
      <c r="I402" s="1"/>
    </row>
    <row r="403" ht="15.75" customHeight="1">
      <c r="B403" s="1"/>
      <c r="C403" s="1"/>
      <c r="D403" s="1"/>
      <c r="F403" s="1"/>
      <c r="G403" s="1"/>
      <c r="H403" s="1"/>
      <c r="I403" s="1"/>
    </row>
    <row r="404" ht="15.75" customHeight="1">
      <c r="B404" s="1"/>
      <c r="C404" s="1"/>
      <c r="D404" s="1"/>
      <c r="F404" s="1"/>
      <c r="G404" s="1"/>
      <c r="H404" s="1"/>
      <c r="I404" s="1"/>
    </row>
    <row r="405" ht="15.75" customHeight="1">
      <c r="B405" s="1"/>
      <c r="C405" s="1"/>
      <c r="D405" s="1"/>
      <c r="F405" s="1"/>
      <c r="G405" s="1"/>
      <c r="H405" s="1"/>
      <c r="I405" s="1"/>
    </row>
    <row r="406" ht="15.75" customHeight="1">
      <c r="B406" s="1"/>
      <c r="C406" s="1"/>
      <c r="D406" s="1"/>
      <c r="F406" s="1"/>
      <c r="G406" s="1"/>
      <c r="H406" s="1"/>
      <c r="I406" s="1"/>
    </row>
    <row r="407" ht="15.75" customHeight="1">
      <c r="B407" s="1"/>
      <c r="C407" s="1"/>
      <c r="D407" s="1"/>
      <c r="F407" s="1"/>
      <c r="G407" s="1"/>
      <c r="H407" s="1"/>
      <c r="I407" s="1"/>
    </row>
    <row r="408" ht="15.75" customHeight="1">
      <c r="B408" s="1"/>
      <c r="C408" s="1"/>
      <c r="D408" s="1"/>
      <c r="F408" s="1"/>
      <c r="G408" s="1"/>
      <c r="H408" s="1"/>
      <c r="I408" s="1"/>
    </row>
    <row r="409" ht="15.75" customHeight="1">
      <c r="B409" s="1"/>
      <c r="C409" s="1"/>
      <c r="D409" s="1"/>
      <c r="F409" s="1"/>
      <c r="G409" s="1"/>
      <c r="H409" s="1"/>
      <c r="I409" s="1"/>
    </row>
    <row r="410" ht="15.75" customHeight="1">
      <c r="B410" s="1"/>
      <c r="C410" s="1"/>
      <c r="D410" s="1"/>
      <c r="F410" s="1"/>
      <c r="G410" s="1"/>
      <c r="H410" s="1"/>
      <c r="I410" s="1"/>
    </row>
    <row r="411" ht="15.75" customHeight="1">
      <c r="B411" s="1"/>
      <c r="C411" s="1"/>
      <c r="D411" s="1"/>
      <c r="F411" s="1"/>
      <c r="G411" s="1"/>
      <c r="H411" s="1"/>
      <c r="I411" s="1"/>
    </row>
    <row r="412" ht="15.75" customHeight="1">
      <c r="B412" s="1"/>
      <c r="C412" s="1"/>
      <c r="D412" s="1"/>
      <c r="F412" s="1"/>
      <c r="G412" s="1"/>
      <c r="H412" s="1"/>
      <c r="I412" s="1"/>
    </row>
    <row r="413" ht="15.75" customHeight="1">
      <c r="B413" s="1"/>
      <c r="C413" s="1"/>
      <c r="D413" s="1"/>
      <c r="F413" s="1"/>
      <c r="G413" s="1"/>
      <c r="H413" s="1"/>
      <c r="I413" s="1"/>
    </row>
    <row r="414" ht="15.75" customHeight="1">
      <c r="B414" s="1"/>
      <c r="C414" s="1"/>
      <c r="D414" s="1"/>
      <c r="F414" s="1"/>
      <c r="G414" s="1"/>
      <c r="H414" s="1"/>
      <c r="I414" s="1"/>
    </row>
    <row r="415" ht="15.75" customHeight="1">
      <c r="B415" s="1"/>
      <c r="C415" s="1"/>
      <c r="D415" s="1"/>
      <c r="F415" s="1"/>
      <c r="G415" s="1"/>
      <c r="H415" s="1"/>
      <c r="I415" s="1"/>
    </row>
    <row r="416" ht="15.75" customHeight="1">
      <c r="B416" s="1"/>
      <c r="C416" s="1"/>
      <c r="D416" s="1"/>
      <c r="F416" s="1"/>
      <c r="G416" s="1"/>
      <c r="H416" s="1"/>
      <c r="I416" s="1"/>
    </row>
    <row r="417" ht="15.75" customHeight="1">
      <c r="B417" s="1"/>
      <c r="C417" s="1"/>
      <c r="D417" s="1"/>
      <c r="F417" s="1"/>
      <c r="G417" s="1"/>
      <c r="H417" s="1"/>
      <c r="I417" s="1"/>
    </row>
    <row r="418" ht="15.75" customHeight="1">
      <c r="B418" s="1"/>
      <c r="C418" s="1"/>
      <c r="D418" s="1"/>
      <c r="F418" s="1"/>
      <c r="G418" s="1"/>
      <c r="H418" s="1"/>
      <c r="I418" s="1"/>
    </row>
    <row r="419" ht="15.75" customHeight="1">
      <c r="B419" s="1"/>
      <c r="C419" s="1"/>
      <c r="D419" s="1"/>
      <c r="F419" s="1"/>
      <c r="G419" s="1"/>
      <c r="H419" s="1"/>
      <c r="I419" s="1"/>
    </row>
    <row r="420" ht="15.75" customHeight="1">
      <c r="B420" s="1"/>
      <c r="C420" s="1"/>
      <c r="D420" s="1"/>
      <c r="F420" s="1"/>
      <c r="G420" s="1"/>
      <c r="H420" s="1"/>
      <c r="I420" s="1"/>
    </row>
    <row r="421" ht="15.75" customHeight="1">
      <c r="B421" s="1"/>
      <c r="C421" s="1"/>
      <c r="D421" s="1"/>
      <c r="F421" s="1"/>
      <c r="G421" s="1"/>
      <c r="H421" s="1"/>
      <c r="I421" s="1"/>
    </row>
    <row r="422" ht="15.75" customHeight="1">
      <c r="B422" s="1"/>
      <c r="C422" s="1"/>
      <c r="D422" s="1"/>
      <c r="F422" s="1"/>
      <c r="G422" s="1"/>
      <c r="H422" s="1"/>
      <c r="I422" s="1"/>
    </row>
    <row r="423" ht="15.75" customHeight="1">
      <c r="B423" s="1"/>
      <c r="C423" s="1"/>
      <c r="D423" s="1"/>
      <c r="F423" s="1"/>
      <c r="G423" s="1"/>
      <c r="H423" s="1"/>
      <c r="I423" s="1"/>
    </row>
    <row r="424" ht="15.75" customHeight="1">
      <c r="B424" s="1"/>
      <c r="C424" s="1"/>
      <c r="D424" s="1"/>
      <c r="F424" s="1"/>
      <c r="G424" s="1"/>
      <c r="H424" s="1"/>
      <c r="I424" s="1"/>
    </row>
    <row r="425" ht="15.75" customHeight="1">
      <c r="B425" s="1"/>
      <c r="C425" s="1"/>
      <c r="D425" s="1"/>
      <c r="F425" s="1"/>
      <c r="G425" s="1"/>
      <c r="H425" s="1"/>
      <c r="I425" s="1"/>
    </row>
    <row r="426" ht="15.75" customHeight="1">
      <c r="B426" s="1"/>
      <c r="C426" s="1"/>
      <c r="D426" s="1"/>
      <c r="F426" s="1"/>
      <c r="G426" s="1"/>
      <c r="H426" s="1"/>
      <c r="I426" s="1"/>
    </row>
    <row r="427" ht="15.75" customHeight="1">
      <c r="B427" s="1"/>
      <c r="C427" s="1"/>
      <c r="D427" s="1"/>
      <c r="F427" s="1"/>
      <c r="G427" s="1"/>
      <c r="H427" s="1"/>
      <c r="I427" s="1"/>
    </row>
    <row r="428" ht="15.75" customHeight="1">
      <c r="B428" s="1"/>
      <c r="C428" s="1"/>
      <c r="D428" s="1"/>
      <c r="F428" s="1"/>
      <c r="G428" s="1"/>
      <c r="H428" s="1"/>
      <c r="I428" s="1"/>
    </row>
    <row r="429" ht="15.75" customHeight="1">
      <c r="B429" s="1"/>
      <c r="C429" s="1"/>
      <c r="D429" s="1"/>
      <c r="F429" s="1"/>
      <c r="G429" s="1"/>
      <c r="H429" s="1"/>
      <c r="I429" s="1"/>
    </row>
    <row r="430" ht="15.75" customHeight="1">
      <c r="B430" s="1"/>
      <c r="C430" s="1"/>
      <c r="D430" s="1"/>
      <c r="F430" s="1"/>
      <c r="G430" s="1"/>
      <c r="H430" s="1"/>
      <c r="I430" s="1"/>
    </row>
    <row r="431" ht="15.75" customHeight="1">
      <c r="B431" s="1"/>
      <c r="C431" s="1"/>
      <c r="D431" s="1"/>
      <c r="F431" s="1"/>
      <c r="G431" s="1"/>
      <c r="H431" s="1"/>
      <c r="I431" s="1"/>
    </row>
    <row r="432" ht="15.75" customHeight="1">
      <c r="B432" s="1"/>
      <c r="C432" s="1"/>
      <c r="D432" s="1"/>
      <c r="F432" s="1"/>
      <c r="G432" s="1"/>
      <c r="H432" s="1"/>
      <c r="I432" s="1"/>
    </row>
    <row r="433" ht="15.75" customHeight="1">
      <c r="B433" s="1"/>
      <c r="C433" s="1"/>
      <c r="D433" s="1"/>
      <c r="F433" s="1"/>
      <c r="G433" s="1"/>
      <c r="H433" s="1"/>
      <c r="I433" s="1"/>
    </row>
    <row r="434" ht="15.75" customHeight="1">
      <c r="B434" s="1"/>
      <c r="C434" s="1"/>
      <c r="D434" s="1"/>
      <c r="F434" s="1"/>
      <c r="G434" s="1"/>
      <c r="H434" s="1"/>
      <c r="I434" s="1"/>
    </row>
    <row r="435" ht="15.75" customHeight="1">
      <c r="B435" s="1"/>
      <c r="C435" s="1"/>
      <c r="D435" s="1"/>
      <c r="F435" s="1"/>
      <c r="G435" s="1"/>
      <c r="H435" s="1"/>
      <c r="I435" s="1"/>
    </row>
    <row r="436" ht="15.75" customHeight="1">
      <c r="B436" s="1"/>
      <c r="C436" s="1"/>
      <c r="D436" s="1"/>
      <c r="F436" s="1"/>
      <c r="G436" s="1"/>
      <c r="H436" s="1"/>
      <c r="I436" s="1"/>
    </row>
    <row r="437" ht="15.75" customHeight="1">
      <c r="B437" s="1"/>
      <c r="C437" s="1"/>
      <c r="D437" s="1"/>
      <c r="F437" s="1"/>
      <c r="G437" s="1"/>
      <c r="H437" s="1"/>
      <c r="I437" s="1"/>
    </row>
    <row r="438" ht="15.75" customHeight="1">
      <c r="B438" s="1"/>
      <c r="C438" s="1"/>
      <c r="D438" s="1"/>
      <c r="F438" s="1"/>
      <c r="G438" s="1"/>
      <c r="H438" s="1"/>
      <c r="I438" s="1"/>
    </row>
    <row r="439" ht="15.75" customHeight="1">
      <c r="B439" s="1"/>
      <c r="C439" s="1"/>
      <c r="D439" s="1"/>
      <c r="F439" s="1"/>
      <c r="G439" s="1"/>
      <c r="H439" s="1"/>
      <c r="I439" s="1"/>
    </row>
    <row r="440" ht="15.75" customHeight="1">
      <c r="B440" s="1"/>
      <c r="C440" s="1"/>
      <c r="D440" s="1"/>
      <c r="F440" s="1"/>
      <c r="G440" s="1"/>
      <c r="H440" s="1"/>
      <c r="I440" s="1"/>
    </row>
    <row r="441" ht="15.75" customHeight="1">
      <c r="B441" s="1"/>
      <c r="C441" s="1"/>
      <c r="D441" s="1"/>
      <c r="F441" s="1"/>
      <c r="G441" s="1"/>
      <c r="H441" s="1"/>
      <c r="I441" s="1"/>
    </row>
    <row r="442" ht="15.75" customHeight="1">
      <c r="B442" s="1"/>
      <c r="C442" s="1"/>
      <c r="D442" s="1"/>
      <c r="F442" s="1"/>
      <c r="G442" s="1"/>
      <c r="H442" s="1"/>
      <c r="I442" s="1"/>
    </row>
    <row r="443" ht="15.75" customHeight="1">
      <c r="B443" s="1"/>
      <c r="C443" s="1"/>
      <c r="D443" s="1"/>
      <c r="F443" s="1"/>
      <c r="G443" s="1"/>
      <c r="H443" s="1"/>
      <c r="I443" s="1"/>
    </row>
    <row r="444" ht="15.75" customHeight="1">
      <c r="B444" s="1"/>
      <c r="C444" s="1"/>
      <c r="D444" s="1"/>
      <c r="F444" s="1"/>
      <c r="G444" s="1"/>
      <c r="H444" s="1"/>
      <c r="I444" s="1"/>
    </row>
    <row r="445" ht="15.75" customHeight="1">
      <c r="B445" s="1"/>
      <c r="C445" s="1"/>
      <c r="D445" s="1"/>
      <c r="F445" s="1"/>
      <c r="G445" s="1"/>
      <c r="H445" s="1"/>
      <c r="I445" s="1"/>
    </row>
    <row r="446" ht="15.75" customHeight="1">
      <c r="B446" s="1"/>
      <c r="C446" s="1"/>
      <c r="D446" s="1"/>
      <c r="F446" s="1"/>
      <c r="G446" s="1"/>
      <c r="H446" s="1"/>
      <c r="I446" s="1"/>
    </row>
    <row r="447" ht="15.75" customHeight="1">
      <c r="B447" s="1"/>
      <c r="C447" s="1"/>
      <c r="D447" s="1"/>
      <c r="F447" s="1"/>
      <c r="G447" s="1"/>
      <c r="H447" s="1"/>
      <c r="I447" s="1"/>
    </row>
    <row r="448" ht="15.75" customHeight="1">
      <c r="B448" s="1"/>
      <c r="C448" s="1"/>
      <c r="D448" s="1"/>
      <c r="F448" s="1"/>
      <c r="G448" s="1"/>
      <c r="H448" s="1"/>
      <c r="I448" s="1"/>
    </row>
    <row r="449" ht="15.75" customHeight="1">
      <c r="B449" s="1"/>
      <c r="C449" s="1"/>
      <c r="D449" s="1"/>
      <c r="F449" s="1"/>
      <c r="G449" s="1"/>
      <c r="H449" s="1"/>
      <c r="I449" s="1"/>
    </row>
    <row r="450" ht="15.75" customHeight="1">
      <c r="B450" s="1"/>
      <c r="C450" s="1"/>
      <c r="D450" s="1"/>
      <c r="F450" s="1"/>
      <c r="G450" s="1"/>
      <c r="H450" s="1"/>
      <c r="I450" s="1"/>
    </row>
    <row r="451" ht="15.75" customHeight="1">
      <c r="B451" s="1"/>
      <c r="C451" s="1"/>
      <c r="D451" s="1"/>
      <c r="F451" s="1"/>
      <c r="G451" s="1"/>
      <c r="H451" s="1"/>
      <c r="I451" s="1"/>
    </row>
    <row r="452" ht="15.75" customHeight="1">
      <c r="B452" s="1"/>
      <c r="C452" s="1"/>
      <c r="D452" s="1"/>
      <c r="F452" s="1"/>
      <c r="G452" s="1"/>
      <c r="H452" s="1"/>
      <c r="I452" s="1"/>
    </row>
    <row r="453" ht="15.75" customHeight="1">
      <c r="B453" s="1"/>
      <c r="C453" s="1"/>
      <c r="D453" s="1"/>
      <c r="F453" s="1"/>
      <c r="G453" s="1"/>
      <c r="H453" s="1"/>
      <c r="I453" s="1"/>
    </row>
    <row r="454" ht="15.75" customHeight="1">
      <c r="B454" s="1"/>
      <c r="C454" s="1"/>
      <c r="D454" s="1"/>
      <c r="F454" s="1"/>
      <c r="G454" s="1"/>
      <c r="H454" s="1"/>
      <c r="I454" s="1"/>
    </row>
    <row r="455" ht="15.75" customHeight="1">
      <c r="B455" s="1"/>
      <c r="C455" s="1"/>
      <c r="D455" s="1"/>
      <c r="F455" s="1"/>
      <c r="G455" s="1"/>
      <c r="H455" s="1"/>
      <c r="I455" s="1"/>
    </row>
    <row r="456" ht="15.75" customHeight="1">
      <c r="B456" s="1"/>
      <c r="C456" s="1"/>
      <c r="D456" s="1"/>
      <c r="F456" s="1"/>
      <c r="G456" s="1"/>
      <c r="H456" s="1"/>
      <c r="I456" s="1"/>
    </row>
    <row r="457" ht="15.75" customHeight="1">
      <c r="B457" s="1"/>
      <c r="C457" s="1"/>
      <c r="D457" s="1"/>
      <c r="F457" s="1"/>
      <c r="G457" s="1"/>
      <c r="H457" s="1"/>
      <c r="I457" s="1"/>
    </row>
    <row r="458" ht="15.75" customHeight="1">
      <c r="B458" s="1"/>
      <c r="C458" s="1"/>
      <c r="D458" s="1"/>
      <c r="F458" s="1"/>
      <c r="G458" s="1"/>
      <c r="H458" s="1"/>
      <c r="I458" s="1"/>
    </row>
    <row r="459" ht="15.75" customHeight="1">
      <c r="B459" s="1"/>
      <c r="C459" s="1"/>
      <c r="D459" s="1"/>
      <c r="F459" s="1"/>
      <c r="G459" s="1"/>
      <c r="H459" s="1"/>
      <c r="I459" s="1"/>
    </row>
    <row r="460" ht="15.75" customHeight="1">
      <c r="B460" s="1"/>
      <c r="C460" s="1"/>
      <c r="D460" s="1"/>
      <c r="F460" s="1"/>
      <c r="G460" s="1"/>
      <c r="H460" s="1"/>
      <c r="I460" s="1"/>
    </row>
    <row r="461" ht="15.75" customHeight="1">
      <c r="B461" s="1"/>
      <c r="C461" s="1"/>
      <c r="D461" s="1"/>
      <c r="F461" s="1"/>
      <c r="G461" s="1"/>
      <c r="H461" s="1"/>
      <c r="I461" s="1"/>
    </row>
    <row r="462" ht="15.75" customHeight="1">
      <c r="B462" s="1"/>
      <c r="C462" s="1"/>
      <c r="D462" s="1"/>
      <c r="F462" s="1"/>
      <c r="G462" s="1"/>
      <c r="H462" s="1"/>
      <c r="I462" s="1"/>
    </row>
    <row r="463" ht="15.75" customHeight="1">
      <c r="B463" s="1"/>
      <c r="C463" s="1"/>
      <c r="D463" s="1"/>
      <c r="F463" s="1"/>
      <c r="G463" s="1"/>
      <c r="H463" s="1"/>
      <c r="I463" s="1"/>
    </row>
    <row r="464" ht="15.75" customHeight="1">
      <c r="B464" s="1"/>
      <c r="C464" s="1"/>
      <c r="D464" s="1"/>
      <c r="F464" s="1"/>
      <c r="G464" s="1"/>
      <c r="H464" s="1"/>
      <c r="I464" s="1"/>
    </row>
    <row r="465" ht="15.75" customHeight="1">
      <c r="B465" s="1"/>
      <c r="C465" s="1"/>
      <c r="D465" s="1"/>
      <c r="F465" s="1"/>
      <c r="G465" s="1"/>
      <c r="H465" s="1"/>
      <c r="I465" s="1"/>
    </row>
    <row r="466" ht="15.75" customHeight="1">
      <c r="B466" s="1"/>
      <c r="C466" s="1"/>
      <c r="D466" s="1"/>
      <c r="F466" s="1"/>
      <c r="G466" s="1"/>
      <c r="H466" s="1"/>
      <c r="I466" s="1"/>
    </row>
    <row r="467" ht="15.75" customHeight="1">
      <c r="B467" s="1"/>
      <c r="C467" s="1"/>
      <c r="D467" s="1"/>
      <c r="F467" s="1"/>
      <c r="G467" s="1"/>
      <c r="H467" s="1"/>
      <c r="I467" s="1"/>
    </row>
    <row r="468" ht="15.75" customHeight="1">
      <c r="B468" s="1"/>
      <c r="C468" s="1"/>
      <c r="D468" s="1"/>
      <c r="F468" s="1"/>
      <c r="G468" s="1"/>
      <c r="H468" s="1"/>
      <c r="I468" s="1"/>
    </row>
    <row r="469" ht="15.75" customHeight="1">
      <c r="B469" s="1"/>
      <c r="C469" s="1"/>
      <c r="D469" s="1"/>
      <c r="F469" s="1"/>
      <c r="G469" s="1"/>
      <c r="H469" s="1"/>
      <c r="I469" s="1"/>
    </row>
    <row r="470" ht="15.75" customHeight="1">
      <c r="B470" s="1"/>
      <c r="C470" s="1"/>
      <c r="D470" s="1"/>
      <c r="F470" s="1"/>
      <c r="G470" s="1"/>
      <c r="H470" s="1"/>
      <c r="I470" s="1"/>
    </row>
    <row r="471" ht="15.75" customHeight="1">
      <c r="B471" s="1"/>
      <c r="C471" s="1"/>
      <c r="D471" s="1"/>
      <c r="F471" s="1"/>
      <c r="G471" s="1"/>
      <c r="H471" s="1"/>
      <c r="I471" s="1"/>
    </row>
    <row r="472" ht="15.75" customHeight="1">
      <c r="B472" s="1"/>
      <c r="C472" s="1"/>
      <c r="D472" s="1"/>
      <c r="F472" s="1"/>
      <c r="G472" s="1"/>
      <c r="H472" s="1"/>
      <c r="I472" s="1"/>
    </row>
    <row r="473" ht="15.75" customHeight="1">
      <c r="B473" s="1"/>
      <c r="C473" s="1"/>
      <c r="D473" s="1"/>
      <c r="F473" s="1"/>
      <c r="G473" s="1"/>
      <c r="H473" s="1"/>
      <c r="I473" s="1"/>
    </row>
    <row r="474" ht="15.75" customHeight="1">
      <c r="B474" s="1"/>
      <c r="C474" s="1"/>
      <c r="D474" s="1"/>
      <c r="F474" s="1"/>
      <c r="G474" s="1"/>
      <c r="H474" s="1"/>
      <c r="I474" s="1"/>
    </row>
    <row r="475" ht="15.75" customHeight="1">
      <c r="B475" s="1"/>
      <c r="C475" s="1"/>
      <c r="D475" s="1"/>
      <c r="F475" s="1"/>
      <c r="G475" s="1"/>
      <c r="H475" s="1"/>
      <c r="I475" s="1"/>
    </row>
    <row r="476" ht="15.75" customHeight="1">
      <c r="B476" s="1"/>
      <c r="C476" s="1"/>
      <c r="D476" s="1"/>
      <c r="F476" s="1"/>
      <c r="G476" s="1"/>
      <c r="H476" s="1"/>
      <c r="I476" s="1"/>
    </row>
    <row r="477" ht="15.75" customHeight="1">
      <c r="B477" s="1"/>
      <c r="C477" s="1"/>
      <c r="D477" s="1"/>
      <c r="F477" s="1"/>
      <c r="G477" s="1"/>
      <c r="H477" s="1"/>
      <c r="I477" s="1"/>
    </row>
    <row r="478" ht="15.75" customHeight="1">
      <c r="B478" s="1"/>
      <c r="C478" s="1"/>
      <c r="D478" s="1"/>
      <c r="F478" s="1"/>
      <c r="G478" s="1"/>
      <c r="H478" s="1"/>
      <c r="I478" s="1"/>
    </row>
    <row r="479" ht="15.75" customHeight="1">
      <c r="B479" s="1"/>
      <c r="C479" s="1"/>
      <c r="D479" s="1"/>
      <c r="F479" s="1"/>
      <c r="G479" s="1"/>
      <c r="H479" s="1"/>
      <c r="I479" s="1"/>
    </row>
    <row r="480" ht="15.75" customHeight="1">
      <c r="B480" s="1"/>
      <c r="C480" s="1"/>
      <c r="D480" s="1"/>
      <c r="F480" s="1"/>
      <c r="G480" s="1"/>
      <c r="H480" s="1"/>
      <c r="I480" s="1"/>
    </row>
    <row r="481" ht="15.75" customHeight="1">
      <c r="B481" s="1"/>
      <c r="C481" s="1"/>
      <c r="D481" s="1"/>
      <c r="F481" s="1"/>
      <c r="G481" s="1"/>
      <c r="H481" s="1"/>
      <c r="I481" s="1"/>
    </row>
    <row r="482" ht="15.75" customHeight="1">
      <c r="B482" s="1"/>
      <c r="C482" s="1"/>
      <c r="D482" s="1"/>
      <c r="F482" s="1"/>
      <c r="G482" s="1"/>
      <c r="H482" s="1"/>
      <c r="I482" s="1"/>
    </row>
    <row r="483" ht="15.75" customHeight="1">
      <c r="B483" s="1"/>
      <c r="C483" s="1"/>
      <c r="D483" s="1"/>
      <c r="F483" s="1"/>
      <c r="G483" s="1"/>
      <c r="H483" s="1"/>
      <c r="I483" s="1"/>
    </row>
    <row r="484" ht="15.75" customHeight="1">
      <c r="B484" s="1"/>
      <c r="C484" s="1"/>
      <c r="D484" s="1"/>
      <c r="F484" s="1"/>
      <c r="G484" s="1"/>
      <c r="H484" s="1"/>
      <c r="I484" s="1"/>
    </row>
    <row r="485" ht="15.75" customHeight="1">
      <c r="B485" s="1"/>
      <c r="C485" s="1"/>
      <c r="D485" s="1"/>
      <c r="F485" s="1"/>
      <c r="G485" s="1"/>
      <c r="H485" s="1"/>
      <c r="I485" s="1"/>
    </row>
    <row r="486" ht="15.75" customHeight="1">
      <c r="B486" s="1"/>
      <c r="C486" s="1"/>
      <c r="D486" s="1"/>
      <c r="F486" s="1"/>
      <c r="G486" s="1"/>
      <c r="H486" s="1"/>
      <c r="I486" s="1"/>
    </row>
    <row r="487" ht="15.75" customHeight="1">
      <c r="B487" s="1"/>
      <c r="C487" s="1"/>
      <c r="D487" s="1"/>
      <c r="F487" s="1"/>
      <c r="G487" s="1"/>
      <c r="H487" s="1"/>
      <c r="I487" s="1"/>
    </row>
    <row r="488" ht="15.75" customHeight="1">
      <c r="B488" s="1"/>
      <c r="C488" s="1"/>
      <c r="D488" s="1"/>
      <c r="F488" s="1"/>
      <c r="G488" s="1"/>
      <c r="H488" s="1"/>
      <c r="I488" s="1"/>
    </row>
    <row r="489" ht="15.75" customHeight="1">
      <c r="B489" s="1"/>
      <c r="C489" s="1"/>
      <c r="D489" s="1"/>
      <c r="F489" s="1"/>
      <c r="G489" s="1"/>
      <c r="H489" s="1"/>
      <c r="I489" s="1"/>
    </row>
    <row r="490" ht="15.75" customHeight="1">
      <c r="B490" s="1"/>
      <c r="C490" s="1"/>
      <c r="D490" s="1"/>
      <c r="F490" s="1"/>
      <c r="G490" s="1"/>
      <c r="H490" s="1"/>
      <c r="I490" s="1"/>
    </row>
    <row r="491" ht="15.75" customHeight="1">
      <c r="B491" s="1"/>
      <c r="C491" s="1"/>
      <c r="D491" s="1"/>
      <c r="F491" s="1"/>
      <c r="G491" s="1"/>
      <c r="H491" s="1"/>
      <c r="I491" s="1"/>
    </row>
    <row r="492" ht="15.75" customHeight="1">
      <c r="B492" s="1"/>
      <c r="C492" s="1"/>
      <c r="D492" s="1"/>
      <c r="F492" s="1"/>
      <c r="G492" s="1"/>
      <c r="H492" s="1"/>
      <c r="I492" s="1"/>
    </row>
    <row r="493" ht="15.75" customHeight="1">
      <c r="B493" s="1"/>
      <c r="C493" s="1"/>
      <c r="D493" s="1"/>
      <c r="F493" s="1"/>
      <c r="G493" s="1"/>
      <c r="H493" s="1"/>
      <c r="I493" s="1"/>
    </row>
    <row r="494" ht="15.75" customHeight="1">
      <c r="B494" s="1"/>
      <c r="C494" s="1"/>
      <c r="D494" s="1"/>
      <c r="F494" s="1"/>
      <c r="G494" s="1"/>
      <c r="H494" s="1"/>
      <c r="I494" s="1"/>
    </row>
    <row r="495" ht="15.75" customHeight="1">
      <c r="B495" s="1"/>
      <c r="C495" s="1"/>
      <c r="D495" s="1"/>
      <c r="F495" s="1"/>
      <c r="G495" s="1"/>
      <c r="H495" s="1"/>
      <c r="I495" s="1"/>
    </row>
    <row r="496" ht="15.75" customHeight="1">
      <c r="B496" s="1"/>
      <c r="C496" s="1"/>
      <c r="D496" s="1"/>
      <c r="F496" s="1"/>
      <c r="G496" s="1"/>
      <c r="H496" s="1"/>
      <c r="I496" s="1"/>
    </row>
    <row r="497" ht="15.75" customHeight="1">
      <c r="B497" s="1"/>
      <c r="C497" s="1"/>
      <c r="D497" s="1"/>
      <c r="F497" s="1"/>
      <c r="G497" s="1"/>
      <c r="H497" s="1"/>
      <c r="I497" s="1"/>
    </row>
    <row r="498" ht="15.75" customHeight="1">
      <c r="B498" s="1"/>
      <c r="C498" s="1"/>
      <c r="D498" s="1"/>
      <c r="F498" s="1"/>
      <c r="G498" s="1"/>
      <c r="H498" s="1"/>
      <c r="I498" s="1"/>
    </row>
    <row r="499" ht="15.75" customHeight="1">
      <c r="B499" s="1"/>
      <c r="C499" s="1"/>
      <c r="D499" s="1"/>
      <c r="F499" s="1"/>
      <c r="G499" s="1"/>
      <c r="H499" s="1"/>
      <c r="I499" s="1"/>
    </row>
    <row r="500" ht="15.75" customHeight="1">
      <c r="B500" s="1"/>
      <c r="C500" s="1"/>
      <c r="D500" s="1"/>
      <c r="F500" s="1"/>
      <c r="G500" s="1"/>
      <c r="H500" s="1"/>
      <c r="I500" s="1"/>
    </row>
    <row r="501" ht="15.75" customHeight="1">
      <c r="B501" s="1"/>
      <c r="C501" s="1"/>
      <c r="D501" s="1"/>
      <c r="F501" s="1"/>
      <c r="G501" s="1"/>
      <c r="H501" s="1"/>
      <c r="I501" s="1"/>
    </row>
    <row r="502" ht="15.75" customHeight="1">
      <c r="B502" s="1"/>
      <c r="C502" s="1"/>
      <c r="D502" s="1"/>
      <c r="F502" s="1"/>
      <c r="G502" s="1"/>
      <c r="H502" s="1"/>
      <c r="I502" s="1"/>
    </row>
    <row r="503" ht="15.75" customHeight="1">
      <c r="B503" s="1"/>
      <c r="C503" s="1"/>
      <c r="D503" s="1"/>
      <c r="F503" s="1"/>
      <c r="G503" s="1"/>
      <c r="H503" s="1"/>
      <c r="I503" s="1"/>
    </row>
    <row r="504" ht="15.75" customHeight="1">
      <c r="B504" s="1"/>
      <c r="C504" s="1"/>
      <c r="D504" s="1"/>
      <c r="F504" s="1"/>
      <c r="G504" s="1"/>
      <c r="H504" s="1"/>
      <c r="I504" s="1"/>
    </row>
    <row r="505" ht="15.75" customHeight="1">
      <c r="B505" s="1"/>
      <c r="C505" s="1"/>
      <c r="D505" s="1"/>
      <c r="F505" s="1"/>
      <c r="G505" s="1"/>
      <c r="H505" s="1"/>
      <c r="I505" s="1"/>
    </row>
    <row r="506" ht="15.75" customHeight="1">
      <c r="B506" s="1"/>
      <c r="C506" s="1"/>
      <c r="D506" s="1"/>
      <c r="F506" s="1"/>
      <c r="G506" s="1"/>
      <c r="H506" s="1"/>
      <c r="I506" s="1"/>
    </row>
    <row r="507" ht="15.75" customHeight="1">
      <c r="B507" s="1"/>
      <c r="C507" s="1"/>
      <c r="D507" s="1"/>
      <c r="F507" s="1"/>
      <c r="G507" s="1"/>
      <c r="H507" s="1"/>
      <c r="I507" s="1"/>
    </row>
    <row r="508" ht="15.75" customHeight="1">
      <c r="B508" s="1"/>
      <c r="C508" s="1"/>
      <c r="D508" s="1"/>
      <c r="F508" s="1"/>
      <c r="G508" s="1"/>
      <c r="H508" s="1"/>
      <c r="I508" s="1"/>
    </row>
    <row r="509" ht="15.75" customHeight="1">
      <c r="B509" s="1"/>
      <c r="C509" s="1"/>
      <c r="D509" s="1"/>
      <c r="F509" s="1"/>
      <c r="G509" s="1"/>
      <c r="H509" s="1"/>
      <c r="I509" s="1"/>
    </row>
    <row r="510" ht="15.75" customHeight="1">
      <c r="B510" s="1"/>
      <c r="C510" s="1"/>
      <c r="D510" s="1"/>
      <c r="F510" s="1"/>
      <c r="G510" s="1"/>
      <c r="H510" s="1"/>
      <c r="I510" s="1"/>
    </row>
    <row r="511" ht="15.75" customHeight="1">
      <c r="B511" s="1"/>
      <c r="C511" s="1"/>
      <c r="D511" s="1"/>
      <c r="F511" s="1"/>
      <c r="G511" s="1"/>
      <c r="H511" s="1"/>
      <c r="I511" s="1"/>
    </row>
    <row r="512" ht="15.75" customHeight="1">
      <c r="B512" s="1"/>
      <c r="C512" s="1"/>
      <c r="D512" s="1"/>
      <c r="F512" s="1"/>
      <c r="G512" s="1"/>
      <c r="H512" s="1"/>
      <c r="I512" s="1"/>
    </row>
    <row r="513" ht="15.75" customHeight="1">
      <c r="B513" s="1"/>
      <c r="C513" s="1"/>
      <c r="D513" s="1"/>
      <c r="F513" s="1"/>
      <c r="G513" s="1"/>
      <c r="H513" s="1"/>
      <c r="I513" s="1"/>
    </row>
    <row r="514" ht="15.75" customHeight="1">
      <c r="B514" s="1"/>
      <c r="C514" s="1"/>
      <c r="D514" s="1"/>
      <c r="F514" s="1"/>
      <c r="G514" s="1"/>
      <c r="H514" s="1"/>
      <c r="I514" s="1"/>
    </row>
    <row r="515" ht="15.75" customHeight="1">
      <c r="B515" s="1"/>
      <c r="C515" s="1"/>
      <c r="D515" s="1"/>
      <c r="F515" s="1"/>
      <c r="G515" s="1"/>
      <c r="H515" s="1"/>
      <c r="I515" s="1"/>
    </row>
    <row r="516" ht="15.75" customHeight="1">
      <c r="B516" s="1"/>
      <c r="C516" s="1"/>
      <c r="D516" s="1"/>
      <c r="F516" s="1"/>
      <c r="G516" s="1"/>
      <c r="H516" s="1"/>
      <c r="I516" s="1"/>
    </row>
    <row r="517" ht="15.75" customHeight="1">
      <c r="B517" s="1"/>
      <c r="C517" s="1"/>
      <c r="D517" s="1"/>
      <c r="F517" s="1"/>
      <c r="G517" s="1"/>
      <c r="H517" s="1"/>
      <c r="I517" s="1"/>
    </row>
    <row r="518" ht="15.75" customHeight="1">
      <c r="B518" s="1"/>
      <c r="C518" s="1"/>
      <c r="D518" s="1"/>
      <c r="F518" s="1"/>
      <c r="G518" s="1"/>
      <c r="H518" s="1"/>
      <c r="I518" s="1"/>
    </row>
    <row r="519" ht="15.75" customHeight="1">
      <c r="B519" s="1"/>
      <c r="C519" s="1"/>
      <c r="D519" s="1"/>
      <c r="F519" s="1"/>
      <c r="G519" s="1"/>
      <c r="H519" s="1"/>
      <c r="I519" s="1"/>
    </row>
    <row r="520" ht="15.75" customHeight="1">
      <c r="B520" s="1"/>
      <c r="C520" s="1"/>
      <c r="D520" s="1"/>
      <c r="F520" s="1"/>
      <c r="G520" s="1"/>
      <c r="H520" s="1"/>
      <c r="I520" s="1"/>
    </row>
    <row r="521" ht="15.75" customHeight="1">
      <c r="B521" s="1"/>
      <c r="C521" s="1"/>
      <c r="D521" s="1"/>
      <c r="F521" s="1"/>
      <c r="G521" s="1"/>
      <c r="H521" s="1"/>
      <c r="I521" s="1"/>
    </row>
    <row r="522" ht="15.75" customHeight="1">
      <c r="B522" s="1"/>
      <c r="C522" s="1"/>
      <c r="D522" s="1"/>
      <c r="F522" s="1"/>
      <c r="G522" s="1"/>
      <c r="H522" s="1"/>
      <c r="I522" s="1"/>
    </row>
    <row r="523" ht="15.75" customHeight="1">
      <c r="B523" s="1"/>
      <c r="C523" s="1"/>
      <c r="D523" s="1"/>
      <c r="F523" s="1"/>
      <c r="G523" s="1"/>
      <c r="H523" s="1"/>
      <c r="I523" s="1"/>
    </row>
    <row r="524" ht="15.75" customHeight="1">
      <c r="B524" s="1"/>
      <c r="C524" s="1"/>
      <c r="D524" s="1"/>
      <c r="F524" s="1"/>
      <c r="G524" s="1"/>
      <c r="H524" s="1"/>
      <c r="I524" s="1"/>
    </row>
    <row r="525" ht="15.75" customHeight="1">
      <c r="B525" s="1"/>
      <c r="C525" s="1"/>
      <c r="D525" s="1"/>
      <c r="F525" s="1"/>
      <c r="G525" s="1"/>
      <c r="H525" s="1"/>
      <c r="I525" s="1"/>
    </row>
    <row r="526" ht="15.75" customHeight="1">
      <c r="B526" s="1"/>
      <c r="C526" s="1"/>
      <c r="D526" s="1"/>
      <c r="F526" s="1"/>
      <c r="G526" s="1"/>
      <c r="H526" s="1"/>
      <c r="I526" s="1"/>
    </row>
    <row r="527" ht="15.75" customHeight="1">
      <c r="B527" s="1"/>
      <c r="C527" s="1"/>
      <c r="D527" s="1"/>
      <c r="F527" s="1"/>
      <c r="G527" s="1"/>
      <c r="H527" s="1"/>
      <c r="I527" s="1"/>
    </row>
    <row r="528" ht="15.75" customHeight="1">
      <c r="B528" s="1"/>
      <c r="C528" s="1"/>
      <c r="D528" s="1"/>
      <c r="F528" s="1"/>
      <c r="G528" s="1"/>
      <c r="H528" s="1"/>
      <c r="I528" s="1"/>
    </row>
    <row r="529" ht="15.75" customHeight="1">
      <c r="B529" s="1"/>
      <c r="C529" s="1"/>
      <c r="D529" s="1"/>
      <c r="F529" s="1"/>
      <c r="G529" s="1"/>
      <c r="H529" s="1"/>
      <c r="I529" s="1"/>
    </row>
    <row r="530" ht="15.75" customHeight="1">
      <c r="B530" s="1"/>
      <c r="C530" s="1"/>
      <c r="D530" s="1"/>
      <c r="F530" s="1"/>
      <c r="G530" s="1"/>
      <c r="H530" s="1"/>
      <c r="I530" s="1"/>
    </row>
    <row r="531" ht="15.75" customHeight="1">
      <c r="B531" s="1"/>
      <c r="C531" s="1"/>
      <c r="D531" s="1"/>
      <c r="F531" s="1"/>
      <c r="G531" s="1"/>
      <c r="H531" s="1"/>
      <c r="I531" s="1"/>
    </row>
    <row r="532" ht="15.75" customHeight="1">
      <c r="B532" s="1"/>
      <c r="C532" s="1"/>
      <c r="D532" s="1"/>
      <c r="F532" s="1"/>
      <c r="G532" s="1"/>
      <c r="H532" s="1"/>
      <c r="I532" s="1"/>
    </row>
    <row r="533" ht="15.75" customHeight="1">
      <c r="B533" s="1"/>
      <c r="C533" s="1"/>
      <c r="D533" s="1"/>
      <c r="F533" s="1"/>
      <c r="G533" s="1"/>
      <c r="H533" s="1"/>
      <c r="I533" s="1"/>
    </row>
    <row r="534" ht="15.75" customHeight="1">
      <c r="B534" s="1"/>
      <c r="C534" s="1"/>
      <c r="D534" s="1"/>
      <c r="F534" s="1"/>
      <c r="G534" s="1"/>
      <c r="H534" s="1"/>
      <c r="I534" s="1"/>
    </row>
    <row r="535" ht="15.75" customHeight="1">
      <c r="B535" s="1"/>
      <c r="C535" s="1"/>
      <c r="D535" s="1"/>
      <c r="F535" s="1"/>
      <c r="G535" s="1"/>
      <c r="H535" s="1"/>
      <c r="I535" s="1"/>
    </row>
    <row r="536" ht="15.75" customHeight="1">
      <c r="B536" s="1"/>
      <c r="C536" s="1"/>
      <c r="D536" s="1"/>
      <c r="F536" s="1"/>
      <c r="G536" s="1"/>
      <c r="H536" s="1"/>
      <c r="I536" s="1"/>
    </row>
    <row r="537" ht="15.75" customHeight="1">
      <c r="B537" s="1"/>
      <c r="C537" s="1"/>
      <c r="D537" s="1"/>
      <c r="F537" s="1"/>
      <c r="G537" s="1"/>
      <c r="H537" s="1"/>
      <c r="I537" s="1"/>
    </row>
    <row r="538" ht="15.75" customHeight="1">
      <c r="B538" s="1"/>
      <c r="C538" s="1"/>
      <c r="D538" s="1"/>
      <c r="F538" s="1"/>
      <c r="G538" s="1"/>
      <c r="H538" s="1"/>
      <c r="I538" s="1"/>
    </row>
    <row r="539" ht="15.75" customHeight="1">
      <c r="B539" s="1"/>
      <c r="C539" s="1"/>
      <c r="D539" s="1"/>
      <c r="F539" s="1"/>
      <c r="G539" s="1"/>
      <c r="H539" s="1"/>
      <c r="I539" s="1"/>
    </row>
    <row r="540" ht="15.75" customHeight="1">
      <c r="B540" s="1"/>
      <c r="C540" s="1"/>
      <c r="D540" s="1"/>
      <c r="F540" s="1"/>
      <c r="G540" s="1"/>
      <c r="H540" s="1"/>
      <c r="I540" s="1"/>
    </row>
    <row r="541" ht="15.75" customHeight="1">
      <c r="B541" s="1"/>
      <c r="C541" s="1"/>
      <c r="D541" s="1"/>
      <c r="F541" s="1"/>
      <c r="G541" s="1"/>
      <c r="H541" s="1"/>
      <c r="I541" s="1"/>
    </row>
    <row r="542" ht="15.75" customHeight="1">
      <c r="B542" s="1"/>
      <c r="C542" s="1"/>
      <c r="D542" s="1"/>
      <c r="F542" s="1"/>
      <c r="G542" s="1"/>
      <c r="H542" s="1"/>
      <c r="I542" s="1"/>
    </row>
    <row r="543" ht="15.75" customHeight="1">
      <c r="B543" s="1"/>
      <c r="C543" s="1"/>
      <c r="D543" s="1"/>
      <c r="F543" s="1"/>
      <c r="G543" s="1"/>
      <c r="H543" s="1"/>
      <c r="I543" s="1"/>
    </row>
    <row r="544" ht="15.75" customHeight="1">
      <c r="B544" s="1"/>
      <c r="C544" s="1"/>
      <c r="D544" s="1"/>
      <c r="F544" s="1"/>
      <c r="G544" s="1"/>
      <c r="H544" s="1"/>
      <c r="I544" s="1"/>
    </row>
    <row r="545" ht="15.75" customHeight="1">
      <c r="B545" s="1"/>
      <c r="C545" s="1"/>
      <c r="D545" s="1"/>
      <c r="F545" s="1"/>
      <c r="G545" s="1"/>
      <c r="H545" s="1"/>
      <c r="I545" s="1"/>
    </row>
    <row r="546" ht="15.75" customHeight="1">
      <c r="B546" s="1"/>
      <c r="C546" s="1"/>
      <c r="D546" s="1"/>
      <c r="F546" s="1"/>
      <c r="G546" s="1"/>
      <c r="H546" s="1"/>
      <c r="I546" s="1"/>
    </row>
    <row r="547" ht="15.75" customHeight="1">
      <c r="B547" s="1"/>
      <c r="C547" s="1"/>
      <c r="D547" s="1"/>
      <c r="F547" s="1"/>
      <c r="G547" s="1"/>
      <c r="H547" s="1"/>
      <c r="I547" s="1"/>
    </row>
    <row r="548" ht="15.75" customHeight="1">
      <c r="B548" s="1"/>
      <c r="C548" s="1"/>
      <c r="D548" s="1"/>
      <c r="F548" s="1"/>
      <c r="G548" s="1"/>
      <c r="H548" s="1"/>
      <c r="I548" s="1"/>
    </row>
    <row r="549" ht="15.75" customHeight="1">
      <c r="B549" s="1"/>
      <c r="C549" s="1"/>
      <c r="D549" s="1"/>
      <c r="F549" s="1"/>
      <c r="G549" s="1"/>
      <c r="H549" s="1"/>
      <c r="I549" s="1"/>
    </row>
    <row r="550" ht="15.75" customHeight="1">
      <c r="B550" s="1"/>
      <c r="C550" s="1"/>
      <c r="D550" s="1"/>
      <c r="F550" s="1"/>
      <c r="G550" s="1"/>
      <c r="H550" s="1"/>
      <c r="I550" s="1"/>
    </row>
    <row r="551" ht="15.75" customHeight="1">
      <c r="B551" s="1"/>
      <c r="C551" s="1"/>
      <c r="D551" s="1"/>
      <c r="F551" s="1"/>
      <c r="G551" s="1"/>
      <c r="H551" s="1"/>
      <c r="I551" s="1"/>
    </row>
    <row r="552" ht="15.75" customHeight="1">
      <c r="B552" s="1"/>
      <c r="C552" s="1"/>
      <c r="D552" s="1"/>
      <c r="F552" s="1"/>
      <c r="G552" s="1"/>
      <c r="H552" s="1"/>
      <c r="I552" s="1"/>
    </row>
    <row r="553" ht="15.75" customHeight="1">
      <c r="B553" s="1"/>
      <c r="C553" s="1"/>
      <c r="D553" s="1"/>
      <c r="F553" s="1"/>
      <c r="G553" s="1"/>
      <c r="H553" s="1"/>
      <c r="I553" s="1"/>
    </row>
    <row r="554" ht="15.75" customHeight="1">
      <c r="B554" s="1"/>
      <c r="C554" s="1"/>
      <c r="D554" s="1"/>
      <c r="F554" s="1"/>
      <c r="G554" s="1"/>
      <c r="H554" s="1"/>
      <c r="I554" s="1"/>
    </row>
    <row r="555" ht="15.75" customHeight="1">
      <c r="B555" s="1"/>
      <c r="C555" s="1"/>
      <c r="D555" s="1"/>
      <c r="F555" s="1"/>
      <c r="G555" s="1"/>
      <c r="H555" s="1"/>
      <c r="I555" s="1"/>
    </row>
    <row r="556" ht="15.75" customHeight="1">
      <c r="B556" s="1"/>
      <c r="C556" s="1"/>
      <c r="D556" s="1"/>
      <c r="F556" s="1"/>
      <c r="G556" s="1"/>
      <c r="H556" s="1"/>
      <c r="I556" s="1"/>
    </row>
    <row r="557" ht="15.75" customHeight="1">
      <c r="B557" s="1"/>
      <c r="C557" s="1"/>
      <c r="D557" s="1"/>
      <c r="F557" s="1"/>
      <c r="G557" s="1"/>
      <c r="H557" s="1"/>
      <c r="I557" s="1"/>
    </row>
    <row r="558" ht="15.75" customHeight="1">
      <c r="B558" s="1"/>
      <c r="C558" s="1"/>
      <c r="D558" s="1"/>
      <c r="F558" s="1"/>
      <c r="G558" s="1"/>
      <c r="H558" s="1"/>
      <c r="I558" s="1"/>
    </row>
    <row r="559" ht="15.75" customHeight="1">
      <c r="B559" s="1"/>
      <c r="C559" s="1"/>
      <c r="D559" s="1"/>
      <c r="F559" s="1"/>
      <c r="G559" s="1"/>
      <c r="H559" s="1"/>
      <c r="I559" s="1"/>
    </row>
    <row r="560" ht="15.75" customHeight="1">
      <c r="B560" s="1"/>
      <c r="C560" s="1"/>
      <c r="D560" s="1"/>
      <c r="F560" s="1"/>
      <c r="G560" s="1"/>
      <c r="H560" s="1"/>
      <c r="I560" s="1"/>
    </row>
    <row r="561" ht="15.75" customHeight="1">
      <c r="B561" s="1"/>
      <c r="C561" s="1"/>
      <c r="D561" s="1"/>
      <c r="F561" s="1"/>
      <c r="G561" s="1"/>
      <c r="H561" s="1"/>
      <c r="I561" s="1"/>
    </row>
    <row r="562" ht="15.75" customHeight="1">
      <c r="B562" s="1"/>
      <c r="C562" s="1"/>
      <c r="D562" s="1"/>
      <c r="F562" s="1"/>
      <c r="G562" s="1"/>
      <c r="H562" s="1"/>
      <c r="I562" s="1"/>
    </row>
    <row r="563" ht="15.75" customHeight="1">
      <c r="B563" s="1"/>
      <c r="C563" s="1"/>
      <c r="D563" s="1"/>
      <c r="F563" s="1"/>
      <c r="G563" s="1"/>
      <c r="H563" s="1"/>
      <c r="I563" s="1"/>
    </row>
    <row r="564" ht="15.75" customHeight="1">
      <c r="B564" s="1"/>
      <c r="C564" s="1"/>
      <c r="D564" s="1"/>
      <c r="F564" s="1"/>
      <c r="G564" s="1"/>
      <c r="H564" s="1"/>
      <c r="I564" s="1"/>
    </row>
    <row r="565" ht="15.75" customHeight="1">
      <c r="B565" s="1"/>
      <c r="C565" s="1"/>
      <c r="D565" s="1"/>
      <c r="F565" s="1"/>
      <c r="G565" s="1"/>
      <c r="H565" s="1"/>
      <c r="I565" s="1"/>
    </row>
    <row r="566" ht="15.75" customHeight="1">
      <c r="B566" s="1"/>
      <c r="C566" s="1"/>
      <c r="D566" s="1"/>
      <c r="F566" s="1"/>
      <c r="G566" s="1"/>
      <c r="H566" s="1"/>
      <c r="I566" s="1"/>
    </row>
    <row r="567" ht="15.75" customHeight="1">
      <c r="B567" s="1"/>
      <c r="C567" s="1"/>
      <c r="D567" s="1"/>
      <c r="F567" s="1"/>
      <c r="G567" s="1"/>
      <c r="H567" s="1"/>
      <c r="I567" s="1"/>
    </row>
    <row r="568" ht="15.75" customHeight="1">
      <c r="B568" s="1"/>
      <c r="C568" s="1"/>
      <c r="D568" s="1"/>
      <c r="F568" s="1"/>
      <c r="G568" s="1"/>
      <c r="H568" s="1"/>
      <c r="I568" s="1"/>
    </row>
    <row r="569" ht="15.75" customHeight="1">
      <c r="B569" s="1"/>
      <c r="C569" s="1"/>
      <c r="D569" s="1"/>
      <c r="F569" s="1"/>
      <c r="G569" s="1"/>
      <c r="H569" s="1"/>
      <c r="I569" s="1"/>
    </row>
    <row r="570" ht="15.75" customHeight="1">
      <c r="B570" s="1"/>
      <c r="C570" s="1"/>
      <c r="D570" s="1"/>
      <c r="F570" s="1"/>
      <c r="G570" s="1"/>
      <c r="H570" s="1"/>
      <c r="I570" s="1"/>
    </row>
    <row r="571" ht="15.75" customHeight="1">
      <c r="B571" s="1"/>
      <c r="C571" s="1"/>
      <c r="D571" s="1"/>
      <c r="F571" s="1"/>
      <c r="G571" s="1"/>
      <c r="H571" s="1"/>
      <c r="I571" s="1"/>
    </row>
    <row r="572" ht="15.75" customHeight="1">
      <c r="B572" s="1"/>
      <c r="C572" s="1"/>
      <c r="D572" s="1"/>
      <c r="F572" s="1"/>
      <c r="G572" s="1"/>
      <c r="H572" s="1"/>
      <c r="I572" s="1"/>
    </row>
    <row r="573" ht="15.75" customHeight="1">
      <c r="B573" s="1"/>
      <c r="C573" s="1"/>
      <c r="D573" s="1"/>
      <c r="F573" s="1"/>
      <c r="G573" s="1"/>
      <c r="H573" s="1"/>
      <c r="I573" s="1"/>
    </row>
    <row r="574" ht="15.75" customHeight="1">
      <c r="B574" s="1"/>
      <c r="C574" s="1"/>
      <c r="D574" s="1"/>
      <c r="F574" s="1"/>
      <c r="G574" s="1"/>
      <c r="H574" s="1"/>
      <c r="I574" s="1"/>
    </row>
    <row r="575" ht="15.75" customHeight="1">
      <c r="B575" s="1"/>
      <c r="C575" s="1"/>
      <c r="D575" s="1"/>
      <c r="F575" s="1"/>
      <c r="G575" s="1"/>
      <c r="H575" s="1"/>
      <c r="I575" s="1"/>
    </row>
    <row r="576" ht="15.75" customHeight="1">
      <c r="B576" s="1"/>
      <c r="C576" s="1"/>
      <c r="D576" s="1"/>
      <c r="F576" s="1"/>
      <c r="G576" s="1"/>
      <c r="H576" s="1"/>
      <c r="I576" s="1"/>
    </row>
    <row r="577" ht="15.75" customHeight="1">
      <c r="B577" s="1"/>
      <c r="C577" s="1"/>
      <c r="D577" s="1"/>
      <c r="F577" s="1"/>
      <c r="G577" s="1"/>
      <c r="H577" s="1"/>
      <c r="I577" s="1"/>
    </row>
    <row r="578" ht="15.75" customHeight="1">
      <c r="B578" s="1"/>
      <c r="C578" s="1"/>
      <c r="D578" s="1"/>
      <c r="F578" s="1"/>
      <c r="G578" s="1"/>
      <c r="H578" s="1"/>
      <c r="I578" s="1"/>
    </row>
    <row r="579" ht="15.75" customHeight="1">
      <c r="B579" s="1"/>
      <c r="C579" s="1"/>
      <c r="D579" s="1"/>
      <c r="F579" s="1"/>
      <c r="G579" s="1"/>
      <c r="H579" s="1"/>
      <c r="I579" s="1"/>
    </row>
    <row r="580" ht="15.75" customHeight="1">
      <c r="B580" s="1"/>
      <c r="C580" s="1"/>
      <c r="D580" s="1"/>
      <c r="F580" s="1"/>
      <c r="G580" s="1"/>
      <c r="H580" s="1"/>
      <c r="I580" s="1"/>
    </row>
    <row r="581" ht="15.75" customHeight="1">
      <c r="B581" s="1"/>
      <c r="C581" s="1"/>
      <c r="D581" s="1"/>
      <c r="F581" s="1"/>
      <c r="G581" s="1"/>
      <c r="H581" s="1"/>
      <c r="I581" s="1"/>
    </row>
    <row r="582" ht="15.75" customHeight="1">
      <c r="B582" s="1"/>
      <c r="C582" s="1"/>
      <c r="D582" s="1"/>
      <c r="F582" s="1"/>
      <c r="G582" s="1"/>
      <c r="H582" s="1"/>
      <c r="I582" s="1"/>
    </row>
    <row r="583" ht="15.75" customHeight="1">
      <c r="B583" s="1"/>
      <c r="C583" s="1"/>
      <c r="D583" s="1"/>
      <c r="F583" s="1"/>
      <c r="G583" s="1"/>
      <c r="H583" s="1"/>
      <c r="I583" s="1"/>
    </row>
    <row r="584" ht="15.75" customHeight="1">
      <c r="B584" s="1"/>
      <c r="C584" s="1"/>
      <c r="D584" s="1"/>
      <c r="F584" s="1"/>
      <c r="G584" s="1"/>
      <c r="H584" s="1"/>
      <c r="I584" s="1"/>
    </row>
    <row r="585" ht="15.75" customHeight="1">
      <c r="B585" s="1"/>
      <c r="C585" s="1"/>
      <c r="D585" s="1"/>
      <c r="F585" s="1"/>
      <c r="G585" s="1"/>
      <c r="H585" s="1"/>
      <c r="I585" s="1"/>
    </row>
    <row r="586" ht="15.75" customHeight="1">
      <c r="B586" s="1"/>
      <c r="C586" s="1"/>
      <c r="D586" s="1"/>
      <c r="F586" s="1"/>
      <c r="G586" s="1"/>
      <c r="H586" s="1"/>
      <c r="I586" s="1"/>
    </row>
    <row r="587" ht="15.75" customHeight="1">
      <c r="B587" s="1"/>
      <c r="C587" s="1"/>
      <c r="D587" s="1"/>
      <c r="F587" s="1"/>
      <c r="G587" s="1"/>
      <c r="H587" s="1"/>
      <c r="I587" s="1"/>
    </row>
    <row r="588" ht="15.75" customHeight="1">
      <c r="B588" s="1"/>
      <c r="C588" s="1"/>
      <c r="D588" s="1"/>
      <c r="F588" s="1"/>
      <c r="G588" s="1"/>
      <c r="H588" s="1"/>
      <c r="I588" s="1"/>
    </row>
    <row r="589" ht="15.75" customHeight="1">
      <c r="B589" s="1"/>
      <c r="C589" s="1"/>
      <c r="D589" s="1"/>
      <c r="F589" s="1"/>
      <c r="G589" s="1"/>
      <c r="H589" s="1"/>
      <c r="I589" s="1"/>
    </row>
    <row r="590" ht="15.75" customHeight="1">
      <c r="B590" s="1"/>
      <c r="C590" s="1"/>
      <c r="D590" s="1"/>
      <c r="F590" s="1"/>
      <c r="G590" s="1"/>
      <c r="H590" s="1"/>
      <c r="I590" s="1"/>
    </row>
    <row r="591" ht="15.75" customHeight="1">
      <c r="B591" s="1"/>
      <c r="C591" s="1"/>
      <c r="D591" s="1"/>
      <c r="F591" s="1"/>
      <c r="G591" s="1"/>
      <c r="H591" s="1"/>
      <c r="I591" s="1"/>
    </row>
    <row r="592" ht="15.75" customHeight="1">
      <c r="B592" s="1"/>
      <c r="C592" s="1"/>
      <c r="D592" s="1"/>
      <c r="F592" s="1"/>
      <c r="G592" s="1"/>
      <c r="H592" s="1"/>
      <c r="I592" s="1"/>
    </row>
    <row r="593" ht="15.75" customHeight="1">
      <c r="B593" s="1"/>
      <c r="C593" s="1"/>
      <c r="D593" s="1"/>
      <c r="F593" s="1"/>
      <c r="G593" s="1"/>
      <c r="H593" s="1"/>
      <c r="I593" s="1"/>
    </row>
    <row r="594" ht="15.75" customHeight="1">
      <c r="B594" s="1"/>
      <c r="C594" s="1"/>
      <c r="D594" s="1"/>
      <c r="F594" s="1"/>
      <c r="G594" s="1"/>
      <c r="H594" s="1"/>
      <c r="I594" s="1"/>
    </row>
    <row r="595" ht="15.75" customHeight="1">
      <c r="B595" s="1"/>
      <c r="C595" s="1"/>
      <c r="D595" s="1"/>
      <c r="F595" s="1"/>
      <c r="G595" s="1"/>
      <c r="H595" s="1"/>
      <c r="I595" s="1"/>
    </row>
    <row r="596" ht="15.75" customHeight="1">
      <c r="B596" s="1"/>
      <c r="C596" s="1"/>
      <c r="D596" s="1"/>
      <c r="F596" s="1"/>
      <c r="G596" s="1"/>
      <c r="H596" s="1"/>
      <c r="I596" s="1"/>
    </row>
    <row r="597" ht="15.75" customHeight="1">
      <c r="B597" s="1"/>
      <c r="C597" s="1"/>
      <c r="D597" s="1"/>
      <c r="F597" s="1"/>
      <c r="G597" s="1"/>
      <c r="H597" s="1"/>
      <c r="I597" s="1"/>
    </row>
    <row r="598" ht="15.75" customHeight="1">
      <c r="B598" s="1"/>
      <c r="C598" s="1"/>
      <c r="D598" s="1"/>
      <c r="F598" s="1"/>
      <c r="G598" s="1"/>
      <c r="H598" s="1"/>
      <c r="I598" s="1"/>
    </row>
    <row r="599" ht="15.75" customHeight="1">
      <c r="B599" s="1"/>
      <c r="C599" s="1"/>
      <c r="D599" s="1"/>
      <c r="F599" s="1"/>
      <c r="G599" s="1"/>
      <c r="H599" s="1"/>
      <c r="I599" s="1"/>
    </row>
    <row r="600" ht="15.75" customHeight="1">
      <c r="B600" s="1"/>
      <c r="C600" s="1"/>
      <c r="D600" s="1"/>
      <c r="F600" s="1"/>
      <c r="G600" s="1"/>
      <c r="H600" s="1"/>
      <c r="I600" s="1"/>
    </row>
    <row r="601" ht="15.75" customHeight="1">
      <c r="B601" s="1"/>
      <c r="C601" s="1"/>
      <c r="D601" s="1"/>
      <c r="F601" s="1"/>
      <c r="G601" s="1"/>
      <c r="H601" s="1"/>
      <c r="I601" s="1"/>
    </row>
    <row r="602" ht="15.75" customHeight="1">
      <c r="B602" s="1"/>
      <c r="C602" s="1"/>
      <c r="D602" s="1"/>
      <c r="F602" s="1"/>
      <c r="G602" s="1"/>
      <c r="H602" s="1"/>
      <c r="I602" s="1"/>
    </row>
    <row r="603" ht="15.75" customHeight="1">
      <c r="B603" s="1"/>
      <c r="C603" s="1"/>
      <c r="D603" s="1"/>
      <c r="F603" s="1"/>
      <c r="G603" s="1"/>
      <c r="H603" s="1"/>
      <c r="I603" s="1"/>
    </row>
    <row r="604" ht="15.75" customHeight="1">
      <c r="B604" s="1"/>
      <c r="C604" s="1"/>
      <c r="D604" s="1"/>
      <c r="F604" s="1"/>
      <c r="G604" s="1"/>
      <c r="H604" s="1"/>
      <c r="I604" s="1"/>
    </row>
    <row r="605" ht="15.75" customHeight="1">
      <c r="B605" s="1"/>
      <c r="C605" s="1"/>
      <c r="D605" s="1"/>
      <c r="F605" s="1"/>
      <c r="G605" s="1"/>
      <c r="H605" s="1"/>
      <c r="I605" s="1"/>
    </row>
    <row r="606" ht="15.75" customHeight="1">
      <c r="B606" s="1"/>
      <c r="C606" s="1"/>
      <c r="D606" s="1"/>
      <c r="F606" s="1"/>
      <c r="G606" s="1"/>
      <c r="H606" s="1"/>
      <c r="I606" s="1"/>
    </row>
    <row r="607" ht="15.75" customHeight="1">
      <c r="B607" s="1"/>
      <c r="C607" s="1"/>
      <c r="D607" s="1"/>
      <c r="F607" s="1"/>
      <c r="G607" s="1"/>
      <c r="H607" s="1"/>
      <c r="I607" s="1"/>
    </row>
    <row r="608" ht="15.75" customHeight="1">
      <c r="B608" s="1"/>
      <c r="C608" s="1"/>
      <c r="D608" s="1"/>
      <c r="F608" s="1"/>
      <c r="G608" s="1"/>
      <c r="H608" s="1"/>
      <c r="I608" s="1"/>
    </row>
    <row r="609" ht="15.75" customHeight="1">
      <c r="B609" s="1"/>
      <c r="C609" s="1"/>
      <c r="D609" s="1"/>
      <c r="F609" s="1"/>
      <c r="G609" s="1"/>
      <c r="H609" s="1"/>
      <c r="I609" s="1"/>
    </row>
    <row r="610" ht="15.75" customHeight="1">
      <c r="B610" s="1"/>
      <c r="C610" s="1"/>
      <c r="D610" s="1"/>
      <c r="F610" s="1"/>
      <c r="G610" s="1"/>
      <c r="H610" s="1"/>
      <c r="I610" s="1"/>
    </row>
    <row r="611" ht="15.75" customHeight="1">
      <c r="B611" s="1"/>
      <c r="C611" s="1"/>
      <c r="D611" s="1"/>
      <c r="F611" s="1"/>
      <c r="G611" s="1"/>
      <c r="H611" s="1"/>
      <c r="I611" s="1"/>
    </row>
    <row r="612" ht="15.75" customHeight="1">
      <c r="B612" s="1"/>
      <c r="C612" s="1"/>
      <c r="D612" s="1"/>
      <c r="F612" s="1"/>
      <c r="G612" s="1"/>
      <c r="H612" s="1"/>
      <c r="I612" s="1"/>
    </row>
    <row r="613" ht="15.75" customHeight="1">
      <c r="B613" s="1"/>
      <c r="C613" s="1"/>
      <c r="D613" s="1"/>
      <c r="F613" s="1"/>
      <c r="G613" s="1"/>
      <c r="H613" s="1"/>
      <c r="I613" s="1"/>
    </row>
    <row r="614" ht="15.75" customHeight="1">
      <c r="B614" s="1"/>
      <c r="C614" s="1"/>
      <c r="D614" s="1"/>
      <c r="F614" s="1"/>
      <c r="G614" s="1"/>
      <c r="H614" s="1"/>
      <c r="I614" s="1"/>
    </row>
    <row r="615" ht="15.75" customHeight="1">
      <c r="B615" s="1"/>
      <c r="C615" s="1"/>
      <c r="D615" s="1"/>
      <c r="F615" s="1"/>
      <c r="G615" s="1"/>
      <c r="H615" s="1"/>
      <c r="I615" s="1"/>
    </row>
    <row r="616" ht="15.75" customHeight="1">
      <c r="B616" s="1"/>
      <c r="C616" s="1"/>
      <c r="D616" s="1"/>
      <c r="F616" s="1"/>
      <c r="G616" s="1"/>
      <c r="H616" s="1"/>
      <c r="I616" s="1"/>
    </row>
    <row r="617" ht="15.75" customHeight="1">
      <c r="B617" s="1"/>
      <c r="C617" s="1"/>
      <c r="D617" s="1"/>
      <c r="F617" s="1"/>
      <c r="G617" s="1"/>
      <c r="H617" s="1"/>
      <c r="I617" s="1"/>
    </row>
    <row r="618" ht="15.75" customHeight="1">
      <c r="B618" s="1"/>
      <c r="C618" s="1"/>
      <c r="D618" s="1"/>
      <c r="F618" s="1"/>
      <c r="G618" s="1"/>
      <c r="H618" s="1"/>
      <c r="I618" s="1"/>
    </row>
    <row r="619" ht="15.75" customHeight="1">
      <c r="B619" s="1"/>
      <c r="C619" s="1"/>
      <c r="D619" s="1"/>
      <c r="F619" s="1"/>
      <c r="G619" s="1"/>
      <c r="H619" s="1"/>
      <c r="I619" s="1"/>
    </row>
    <row r="620" ht="15.75" customHeight="1">
      <c r="B620" s="1"/>
      <c r="C620" s="1"/>
      <c r="D620" s="1"/>
      <c r="F620" s="1"/>
      <c r="G620" s="1"/>
      <c r="H620" s="1"/>
      <c r="I620" s="1"/>
    </row>
    <row r="621" ht="15.75" customHeight="1">
      <c r="B621" s="1"/>
      <c r="C621" s="1"/>
      <c r="D621" s="1"/>
      <c r="F621" s="1"/>
      <c r="G621" s="1"/>
      <c r="H621" s="1"/>
      <c r="I621" s="1"/>
    </row>
    <row r="622" ht="15.75" customHeight="1">
      <c r="B622" s="1"/>
      <c r="C622" s="1"/>
      <c r="D622" s="1"/>
      <c r="F622" s="1"/>
      <c r="G622" s="1"/>
      <c r="H622" s="1"/>
      <c r="I622" s="1"/>
    </row>
    <row r="623" ht="15.75" customHeight="1">
      <c r="B623" s="1"/>
      <c r="C623" s="1"/>
      <c r="D623" s="1"/>
      <c r="F623" s="1"/>
      <c r="G623" s="1"/>
      <c r="H623" s="1"/>
      <c r="I623" s="1"/>
    </row>
    <row r="624" ht="15.75" customHeight="1">
      <c r="B624" s="1"/>
      <c r="C624" s="1"/>
      <c r="D624" s="1"/>
      <c r="F624" s="1"/>
      <c r="G624" s="1"/>
      <c r="H624" s="1"/>
      <c r="I624" s="1"/>
    </row>
    <row r="625" ht="15.75" customHeight="1">
      <c r="B625" s="1"/>
      <c r="C625" s="1"/>
      <c r="D625" s="1"/>
      <c r="F625" s="1"/>
      <c r="G625" s="1"/>
      <c r="H625" s="1"/>
      <c r="I625" s="1"/>
    </row>
    <row r="626" ht="15.75" customHeight="1">
      <c r="B626" s="1"/>
      <c r="C626" s="1"/>
      <c r="D626" s="1"/>
      <c r="F626" s="1"/>
      <c r="G626" s="1"/>
      <c r="H626" s="1"/>
      <c r="I626" s="1"/>
    </row>
    <row r="627" ht="15.75" customHeight="1">
      <c r="B627" s="1"/>
      <c r="C627" s="1"/>
      <c r="D627" s="1"/>
      <c r="F627" s="1"/>
      <c r="G627" s="1"/>
      <c r="H627" s="1"/>
      <c r="I627" s="1"/>
    </row>
    <row r="628" ht="15.75" customHeight="1">
      <c r="B628" s="1"/>
      <c r="C628" s="1"/>
      <c r="D628" s="1"/>
      <c r="F628" s="1"/>
      <c r="G628" s="1"/>
      <c r="H628" s="1"/>
      <c r="I628" s="1"/>
    </row>
    <row r="629" ht="15.75" customHeight="1">
      <c r="B629" s="1"/>
      <c r="C629" s="1"/>
      <c r="D629" s="1"/>
      <c r="F629" s="1"/>
      <c r="G629" s="1"/>
      <c r="H629" s="1"/>
      <c r="I629" s="1"/>
    </row>
    <row r="630" ht="15.75" customHeight="1">
      <c r="B630" s="1"/>
      <c r="C630" s="1"/>
      <c r="D630" s="1"/>
      <c r="F630" s="1"/>
      <c r="G630" s="1"/>
      <c r="H630" s="1"/>
      <c r="I630" s="1"/>
    </row>
    <row r="631" ht="15.75" customHeight="1">
      <c r="B631" s="1"/>
      <c r="C631" s="1"/>
      <c r="D631" s="1"/>
      <c r="F631" s="1"/>
      <c r="G631" s="1"/>
      <c r="H631" s="1"/>
      <c r="I631" s="1"/>
    </row>
    <row r="632" ht="15.75" customHeight="1">
      <c r="B632" s="1"/>
      <c r="C632" s="1"/>
      <c r="D632" s="1"/>
      <c r="F632" s="1"/>
      <c r="G632" s="1"/>
      <c r="H632" s="1"/>
      <c r="I632" s="1"/>
    </row>
    <row r="633" ht="15.75" customHeight="1">
      <c r="B633" s="1"/>
      <c r="C633" s="1"/>
      <c r="D633" s="1"/>
      <c r="F633" s="1"/>
      <c r="G633" s="1"/>
      <c r="H633" s="1"/>
      <c r="I633" s="1"/>
    </row>
    <row r="634" ht="15.75" customHeight="1">
      <c r="B634" s="1"/>
      <c r="C634" s="1"/>
      <c r="D634" s="1"/>
      <c r="F634" s="1"/>
      <c r="G634" s="1"/>
      <c r="H634" s="1"/>
      <c r="I634" s="1"/>
    </row>
    <row r="635" ht="15.75" customHeight="1">
      <c r="B635" s="1"/>
      <c r="C635" s="1"/>
      <c r="D635" s="1"/>
      <c r="F635" s="1"/>
      <c r="G635" s="1"/>
      <c r="H635" s="1"/>
      <c r="I635" s="1"/>
    </row>
    <row r="636" ht="15.75" customHeight="1">
      <c r="B636" s="1"/>
      <c r="C636" s="1"/>
      <c r="D636" s="1"/>
      <c r="F636" s="1"/>
      <c r="G636" s="1"/>
      <c r="H636" s="1"/>
      <c r="I636" s="1"/>
    </row>
    <row r="637" ht="15.75" customHeight="1">
      <c r="B637" s="1"/>
      <c r="C637" s="1"/>
      <c r="D637" s="1"/>
      <c r="F637" s="1"/>
      <c r="G637" s="1"/>
      <c r="H637" s="1"/>
      <c r="I637" s="1"/>
    </row>
    <row r="638" ht="15.75" customHeight="1">
      <c r="B638" s="1"/>
      <c r="C638" s="1"/>
      <c r="D638" s="1"/>
      <c r="F638" s="1"/>
      <c r="G638" s="1"/>
      <c r="H638" s="1"/>
      <c r="I638" s="1"/>
    </row>
    <row r="639" ht="15.75" customHeight="1">
      <c r="B639" s="1"/>
      <c r="C639" s="1"/>
      <c r="D639" s="1"/>
      <c r="F639" s="1"/>
      <c r="G639" s="1"/>
      <c r="H639" s="1"/>
      <c r="I639" s="1"/>
    </row>
    <row r="640" ht="15.75" customHeight="1">
      <c r="B640" s="1"/>
      <c r="C640" s="1"/>
      <c r="D640" s="1"/>
      <c r="F640" s="1"/>
      <c r="G640" s="1"/>
      <c r="H640" s="1"/>
      <c r="I640" s="1"/>
    </row>
    <row r="641" ht="15.75" customHeight="1">
      <c r="B641" s="1"/>
      <c r="C641" s="1"/>
      <c r="D641" s="1"/>
      <c r="F641" s="1"/>
      <c r="G641" s="1"/>
      <c r="H641" s="1"/>
      <c r="I641" s="1"/>
    </row>
    <row r="642" ht="15.75" customHeight="1">
      <c r="B642" s="1"/>
      <c r="C642" s="1"/>
      <c r="D642" s="1"/>
      <c r="F642" s="1"/>
      <c r="G642" s="1"/>
      <c r="H642" s="1"/>
      <c r="I642" s="1"/>
    </row>
    <row r="643" ht="15.75" customHeight="1">
      <c r="B643" s="1"/>
      <c r="C643" s="1"/>
      <c r="D643" s="1"/>
      <c r="F643" s="1"/>
      <c r="G643" s="1"/>
      <c r="H643" s="1"/>
      <c r="I643" s="1"/>
    </row>
    <row r="644" ht="15.75" customHeight="1">
      <c r="B644" s="1"/>
      <c r="C644" s="1"/>
      <c r="D644" s="1"/>
      <c r="F644" s="1"/>
      <c r="G644" s="1"/>
      <c r="H644" s="1"/>
      <c r="I644" s="1"/>
    </row>
    <row r="645" ht="15.75" customHeight="1">
      <c r="B645" s="1"/>
      <c r="C645" s="1"/>
      <c r="D645" s="1"/>
      <c r="F645" s="1"/>
      <c r="G645" s="1"/>
      <c r="H645" s="1"/>
      <c r="I645" s="1"/>
    </row>
    <row r="646" ht="15.75" customHeight="1">
      <c r="B646" s="1"/>
      <c r="C646" s="1"/>
      <c r="D646" s="1"/>
      <c r="F646" s="1"/>
      <c r="G646" s="1"/>
      <c r="H646" s="1"/>
      <c r="I646" s="1"/>
    </row>
    <row r="647" ht="15.75" customHeight="1">
      <c r="B647" s="1"/>
      <c r="C647" s="1"/>
      <c r="D647" s="1"/>
      <c r="F647" s="1"/>
      <c r="G647" s="1"/>
      <c r="H647" s="1"/>
      <c r="I647" s="1"/>
    </row>
    <row r="648" ht="15.75" customHeight="1">
      <c r="B648" s="1"/>
      <c r="C648" s="1"/>
      <c r="D648" s="1"/>
      <c r="F648" s="1"/>
      <c r="G648" s="1"/>
      <c r="H648" s="1"/>
      <c r="I648" s="1"/>
    </row>
    <row r="649" ht="15.75" customHeight="1">
      <c r="B649" s="1"/>
      <c r="C649" s="1"/>
      <c r="D649" s="1"/>
      <c r="F649" s="1"/>
      <c r="G649" s="1"/>
      <c r="H649" s="1"/>
      <c r="I649" s="1"/>
    </row>
    <row r="650" ht="15.75" customHeight="1">
      <c r="B650" s="1"/>
      <c r="C650" s="1"/>
      <c r="D650" s="1"/>
      <c r="F650" s="1"/>
      <c r="G650" s="1"/>
      <c r="H650" s="1"/>
      <c r="I650" s="1"/>
    </row>
    <row r="651" ht="15.75" customHeight="1">
      <c r="B651" s="1"/>
      <c r="C651" s="1"/>
      <c r="D651" s="1"/>
      <c r="F651" s="1"/>
      <c r="G651" s="1"/>
      <c r="H651" s="1"/>
      <c r="I651" s="1"/>
    </row>
    <row r="652" ht="15.75" customHeight="1">
      <c r="B652" s="1"/>
      <c r="C652" s="1"/>
      <c r="D652" s="1"/>
      <c r="F652" s="1"/>
      <c r="G652" s="1"/>
      <c r="H652" s="1"/>
      <c r="I652" s="1"/>
    </row>
    <row r="653" ht="15.75" customHeight="1">
      <c r="B653" s="1"/>
      <c r="C653" s="1"/>
      <c r="D653" s="1"/>
      <c r="F653" s="1"/>
      <c r="G653" s="1"/>
      <c r="H653" s="1"/>
      <c r="I653" s="1"/>
    </row>
    <row r="654" ht="15.75" customHeight="1">
      <c r="B654" s="1"/>
      <c r="C654" s="1"/>
      <c r="D654" s="1"/>
      <c r="F654" s="1"/>
      <c r="G654" s="1"/>
      <c r="H654" s="1"/>
      <c r="I654" s="1"/>
    </row>
    <row r="655" ht="15.75" customHeight="1">
      <c r="B655" s="1"/>
      <c r="C655" s="1"/>
      <c r="D655" s="1"/>
      <c r="F655" s="1"/>
      <c r="G655" s="1"/>
      <c r="H655" s="1"/>
      <c r="I655" s="1"/>
    </row>
    <row r="656" ht="15.75" customHeight="1">
      <c r="B656" s="1"/>
      <c r="C656" s="1"/>
      <c r="D656" s="1"/>
      <c r="F656" s="1"/>
      <c r="G656" s="1"/>
      <c r="H656" s="1"/>
      <c r="I656" s="1"/>
    </row>
    <row r="657" ht="15.75" customHeight="1">
      <c r="B657" s="1"/>
      <c r="C657" s="1"/>
      <c r="D657" s="1"/>
      <c r="F657" s="1"/>
      <c r="G657" s="1"/>
      <c r="H657" s="1"/>
      <c r="I657" s="1"/>
    </row>
    <row r="658" ht="15.75" customHeight="1">
      <c r="B658" s="1"/>
      <c r="C658" s="1"/>
      <c r="D658" s="1"/>
      <c r="F658" s="1"/>
      <c r="G658" s="1"/>
      <c r="H658" s="1"/>
      <c r="I658" s="1"/>
    </row>
    <row r="659" ht="15.75" customHeight="1">
      <c r="B659" s="1"/>
      <c r="C659" s="1"/>
      <c r="D659" s="1"/>
      <c r="F659" s="1"/>
      <c r="G659" s="1"/>
      <c r="H659" s="1"/>
      <c r="I659" s="1"/>
    </row>
    <row r="660" ht="15.75" customHeight="1">
      <c r="B660" s="1"/>
      <c r="C660" s="1"/>
      <c r="D660" s="1"/>
      <c r="F660" s="1"/>
      <c r="G660" s="1"/>
      <c r="H660" s="1"/>
      <c r="I660" s="1"/>
    </row>
    <row r="661" ht="15.75" customHeight="1">
      <c r="B661" s="1"/>
      <c r="C661" s="1"/>
      <c r="D661" s="1"/>
      <c r="F661" s="1"/>
      <c r="G661" s="1"/>
      <c r="H661" s="1"/>
      <c r="I661" s="1"/>
    </row>
    <row r="662" ht="15.75" customHeight="1">
      <c r="B662" s="1"/>
      <c r="C662" s="1"/>
      <c r="D662" s="1"/>
      <c r="F662" s="1"/>
      <c r="G662" s="1"/>
      <c r="H662" s="1"/>
      <c r="I662" s="1"/>
    </row>
    <row r="663" ht="15.75" customHeight="1">
      <c r="B663" s="1"/>
      <c r="C663" s="1"/>
      <c r="D663" s="1"/>
      <c r="F663" s="1"/>
      <c r="G663" s="1"/>
      <c r="H663" s="1"/>
      <c r="I663" s="1"/>
    </row>
    <row r="664" ht="15.75" customHeight="1">
      <c r="B664" s="1"/>
      <c r="C664" s="1"/>
      <c r="D664" s="1"/>
      <c r="F664" s="1"/>
      <c r="G664" s="1"/>
      <c r="H664" s="1"/>
      <c r="I664" s="1"/>
    </row>
    <row r="665" ht="15.75" customHeight="1">
      <c r="B665" s="1"/>
      <c r="C665" s="1"/>
      <c r="D665" s="1"/>
      <c r="F665" s="1"/>
      <c r="G665" s="1"/>
      <c r="H665" s="1"/>
      <c r="I665" s="1"/>
    </row>
    <row r="666" ht="15.75" customHeight="1">
      <c r="B666" s="1"/>
      <c r="C666" s="1"/>
      <c r="D666" s="1"/>
      <c r="F666" s="1"/>
      <c r="G666" s="1"/>
      <c r="H666" s="1"/>
      <c r="I666" s="1"/>
    </row>
    <row r="667" ht="15.75" customHeight="1">
      <c r="B667" s="1"/>
      <c r="C667" s="1"/>
      <c r="D667" s="1"/>
      <c r="F667" s="1"/>
      <c r="G667" s="1"/>
      <c r="H667" s="1"/>
      <c r="I667" s="1"/>
    </row>
    <row r="668" ht="15.75" customHeight="1">
      <c r="B668" s="1"/>
      <c r="C668" s="1"/>
      <c r="D668" s="1"/>
      <c r="F668" s="1"/>
      <c r="G668" s="1"/>
      <c r="H668" s="1"/>
      <c r="I668" s="1"/>
    </row>
    <row r="669" ht="15.75" customHeight="1">
      <c r="B669" s="1"/>
      <c r="C669" s="1"/>
      <c r="D669" s="1"/>
      <c r="F669" s="1"/>
      <c r="G669" s="1"/>
      <c r="H669" s="1"/>
      <c r="I669" s="1"/>
    </row>
    <row r="670" ht="15.75" customHeight="1">
      <c r="B670" s="1"/>
      <c r="C670" s="1"/>
      <c r="D670" s="1"/>
      <c r="F670" s="1"/>
      <c r="G670" s="1"/>
      <c r="H670" s="1"/>
      <c r="I670" s="1"/>
    </row>
    <row r="671" ht="15.75" customHeight="1">
      <c r="B671" s="1"/>
      <c r="C671" s="1"/>
      <c r="D671" s="1"/>
      <c r="F671" s="1"/>
      <c r="G671" s="1"/>
      <c r="H671" s="1"/>
      <c r="I671" s="1"/>
    </row>
    <row r="672" ht="15.75" customHeight="1">
      <c r="B672" s="1"/>
      <c r="C672" s="1"/>
      <c r="D672" s="1"/>
      <c r="F672" s="1"/>
      <c r="G672" s="1"/>
      <c r="H672" s="1"/>
      <c r="I672" s="1"/>
    </row>
    <row r="673" ht="15.75" customHeight="1">
      <c r="B673" s="1"/>
      <c r="C673" s="1"/>
      <c r="D673" s="1"/>
      <c r="F673" s="1"/>
      <c r="G673" s="1"/>
      <c r="H673" s="1"/>
      <c r="I673" s="1"/>
    </row>
    <row r="674" ht="15.75" customHeight="1">
      <c r="B674" s="1"/>
      <c r="C674" s="1"/>
      <c r="D674" s="1"/>
      <c r="F674" s="1"/>
      <c r="G674" s="1"/>
      <c r="H674" s="1"/>
      <c r="I674" s="1"/>
    </row>
    <row r="675" ht="15.75" customHeight="1">
      <c r="B675" s="1"/>
      <c r="C675" s="1"/>
      <c r="D675" s="1"/>
      <c r="F675" s="1"/>
      <c r="G675" s="1"/>
      <c r="H675" s="1"/>
      <c r="I675" s="1"/>
    </row>
    <row r="676" ht="15.75" customHeight="1">
      <c r="B676" s="1"/>
      <c r="C676" s="1"/>
      <c r="D676" s="1"/>
      <c r="F676" s="1"/>
      <c r="G676" s="1"/>
      <c r="H676" s="1"/>
      <c r="I676" s="1"/>
    </row>
    <row r="677" ht="15.75" customHeight="1">
      <c r="B677" s="1"/>
      <c r="C677" s="1"/>
      <c r="D677" s="1"/>
      <c r="F677" s="1"/>
      <c r="G677" s="1"/>
      <c r="H677" s="1"/>
      <c r="I677" s="1"/>
    </row>
    <row r="678" ht="15.75" customHeight="1">
      <c r="B678" s="1"/>
      <c r="C678" s="1"/>
      <c r="D678" s="1"/>
      <c r="F678" s="1"/>
      <c r="G678" s="1"/>
      <c r="H678" s="1"/>
      <c r="I678" s="1"/>
    </row>
    <row r="679" ht="15.75" customHeight="1">
      <c r="B679" s="1"/>
      <c r="C679" s="1"/>
      <c r="D679" s="1"/>
      <c r="F679" s="1"/>
      <c r="G679" s="1"/>
      <c r="H679" s="1"/>
      <c r="I679" s="1"/>
    </row>
    <row r="680" ht="15.75" customHeight="1">
      <c r="B680" s="1"/>
      <c r="C680" s="1"/>
      <c r="D680" s="1"/>
      <c r="F680" s="1"/>
      <c r="G680" s="1"/>
      <c r="H680" s="1"/>
      <c r="I680" s="1"/>
    </row>
    <row r="681" ht="15.75" customHeight="1">
      <c r="B681" s="1"/>
      <c r="C681" s="1"/>
      <c r="D681" s="1"/>
      <c r="F681" s="1"/>
      <c r="G681" s="1"/>
      <c r="H681" s="1"/>
      <c r="I681" s="1"/>
    </row>
    <row r="682" ht="15.75" customHeight="1">
      <c r="B682" s="1"/>
      <c r="C682" s="1"/>
      <c r="D682" s="1"/>
      <c r="F682" s="1"/>
      <c r="G682" s="1"/>
      <c r="H682" s="1"/>
      <c r="I682" s="1"/>
    </row>
    <row r="683" ht="15.75" customHeight="1">
      <c r="B683" s="1"/>
      <c r="C683" s="1"/>
      <c r="D683" s="1"/>
      <c r="F683" s="1"/>
      <c r="G683" s="1"/>
      <c r="H683" s="1"/>
      <c r="I683" s="1"/>
    </row>
    <row r="684" ht="15.75" customHeight="1">
      <c r="B684" s="1"/>
      <c r="C684" s="1"/>
      <c r="D684" s="1"/>
      <c r="F684" s="1"/>
      <c r="G684" s="1"/>
      <c r="H684" s="1"/>
      <c r="I684" s="1"/>
    </row>
    <row r="685" ht="15.75" customHeight="1">
      <c r="B685" s="1"/>
      <c r="C685" s="1"/>
      <c r="D685" s="1"/>
      <c r="F685" s="1"/>
      <c r="G685" s="1"/>
      <c r="H685" s="1"/>
      <c r="I685" s="1"/>
    </row>
    <row r="686" ht="15.75" customHeight="1">
      <c r="B686" s="1"/>
      <c r="C686" s="1"/>
      <c r="D686" s="1"/>
      <c r="F686" s="1"/>
      <c r="G686" s="1"/>
      <c r="H686" s="1"/>
      <c r="I686" s="1"/>
    </row>
    <row r="687" ht="15.75" customHeight="1">
      <c r="B687" s="1"/>
      <c r="C687" s="1"/>
      <c r="D687" s="1"/>
      <c r="F687" s="1"/>
      <c r="G687" s="1"/>
      <c r="H687" s="1"/>
      <c r="I687" s="1"/>
    </row>
    <row r="688" ht="15.75" customHeight="1">
      <c r="B688" s="1"/>
      <c r="C688" s="1"/>
      <c r="D688" s="1"/>
      <c r="F688" s="1"/>
      <c r="G688" s="1"/>
      <c r="H688" s="1"/>
      <c r="I688" s="1"/>
    </row>
    <row r="689" ht="15.75" customHeight="1">
      <c r="B689" s="1"/>
      <c r="C689" s="1"/>
      <c r="D689" s="1"/>
      <c r="F689" s="1"/>
      <c r="G689" s="1"/>
      <c r="H689" s="1"/>
      <c r="I689" s="1"/>
    </row>
    <row r="690" ht="15.75" customHeight="1">
      <c r="B690" s="1"/>
      <c r="C690" s="1"/>
      <c r="D690" s="1"/>
      <c r="F690" s="1"/>
      <c r="G690" s="1"/>
      <c r="H690" s="1"/>
      <c r="I690" s="1"/>
    </row>
    <row r="691" ht="15.75" customHeight="1">
      <c r="B691" s="1"/>
      <c r="C691" s="1"/>
      <c r="D691" s="1"/>
      <c r="F691" s="1"/>
      <c r="G691" s="1"/>
      <c r="H691" s="1"/>
      <c r="I691" s="1"/>
    </row>
    <row r="692" ht="15.75" customHeight="1">
      <c r="B692" s="1"/>
      <c r="C692" s="1"/>
      <c r="D692" s="1"/>
      <c r="F692" s="1"/>
      <c r="G692" s="1"/>
      <c r="H692" s="1"/>
      <c r="I692" s="1"/>
    </row>
    <row r="693" ht="15.75" customHeight="1">
      <c r="B693" s="1"/>
      <c r="C693" s="1"/>
      <c r="D693" s="1"/>
      <c r="F693" s="1"/>
      <c r="G693" s="1"/>
      <c r="H693" s="1"/>
      <c r="I693" s="1"/>
    </row>
    <row r="694" ht="15.75" customHeight="1">
      <c r="B694" s="1"/>
      <c r="C694" s="1"/>
      <c r="D694" s="1"/>
      <c r="F694" s="1"/>
      <c r="G694" s="1"/>
      <c r="H694" s="1"/>
      <c r="I694" s="1"/>
    </row>
    <row r="695" ht="15.75" customHeight="1">
      <c r="B695" s="1"/>
      <c r="C695" s="1"/>
      <c r="D695" s="1"/>
      <c r="F695" s="1"/>
      <c r="G695" s="1"/>
      <c r="H695" s="1"/>
      <c r="I695" s="1"/>
    </row>
    <row r="696" ht="15.75" customHeight="1">
      <c r="B696" s="1"/>
      <c r="C696" s="1"/>
      <c r="D696" s="1"/>
      <c r="F696" s="1"/>
      <c r="G696" s="1"/>
      <c r="H696" s="1"/>
      <c r="I696" s="1"/>
    </row>
    <row r="697" ht="15.75" customHeight="1">
      <c r="B697" s="1"/>
      <c r="C697" s="1"/>
      <c r="D697" s="1"/>
      <c r="F697" s="1"/>
      <c r="G697" s="1"/>
      <c r="H697" s="1"/>
      <c r="I697" s="1"/>
    </row>
    <row r="698" ht="15.75" customHeight="1">
      <c r="B698" s="1"/>
      <c r="C698" s="1"/>
      <c r="D698" s="1"/>
      <c r="F698" s="1"/>
      <c r="G698" s="1"/>
      <c r="H698" s="1"/>
      <c r="I698" s="1"/>
    </row>
    <row r="699" ht="15.75" customHeight="1">
      <c r="B699" s="1"/>
      <c r="C699" s="1"/>
      <c r="D699" s="1"/>
      <c r="F699" s="1"/>
      <c r="G699" s="1"/>
      <c r="H699" s="1"/>
      <c r="I699" s="1"/>
    </row>
    <row r="700" ht="15.75" customHeight="1">
      <c r="B700" s="1"/>
      <c r="C700" s="1"/>
      <c r="D700" s="1"/>
      <c r="F700" s="1"/>
      <c r="G700" s="1"/>
      <c r="H700" s="1"/>
      <c r="I700" s="1"/>
    </row>
    <row r="701" ht="15.75" customHeight="1">
      <c r="B701" s="1"/>
      <c r="C701" s="1"/>
      <c r="D701" s="1"/>
      <c r="F701" s="1"/>
      <c r="G701" s="1"/>
      <c r="H701" s="1"/>
      <c r="I701" s="1"/>
    </row>
    <row r="702" ht="15.75" customHeight="1">
      <c r="B702" s="1"/>
      <c r="C702" s="1"/>
      <c r="D702" s="1"/>
      <c r="F702" s="1"/>
      <c r="G702" s="1"/>
      <c r="H702" s="1"/>
      <c r="I702" s="1"/>
    </row>
    <row r="703" ht="15.75" customHeight="1">
      <c r="B703" s="1"/>
      <c r="C703" s="1"/>
      <c r="D703" s="1"/>
      <c r="F703" s="1"/>
      <c r="G703" s="1"/>
      <c r="H703" s="1"/>
      <c r="I703" s="1"/>
    </row>
    <row r="704" ht="15.75" customHeight="1">
      <c r="B704" s="1"/>
      <c r="C704" s="1"/>
      <c r="D704" s="1"/>
      <c r="F704" s="1"/>
      <c r="G704" s="1"/>
      <c r="H704" s="1"/>
      <c r="I704" s="1"/>
    </row>
    <row r="705" ht="15.75" customHeight="1">
      <c r="B705" s="1"/>
      <c r="C705" s="1"/>
      <c r="D705" s="1"/>
      <c r="F705" s="1"/>
      <c r="G705" s="1"/>
      <c r="H705" s="1"/>
      <c r="I705" s="1"/>
    </row>
    <row r="706" ht="15.75" customHeight="1">
      <c r="B706" s="1"/>
      <c r="C706" s="1"/>
      <c r="D706" s="1"/>
      <c r="F706" s="1"/>
      <c r="G706" s="1"/>
      <c r="H706" s="1"/>
      <c r="I706" s="1"/>
    </row>
    <row r="707" ht="15.75" customHeight="1">
      <c r="B707" s="1"/>
      <c r="C707" s="1"/>
      <c r="D707" s="1"/>
      <c r="F707" s="1"/>
      <c r="G707" s="1"/>
      <c r="H707" s="1"/>
      <c r="I707" s="1"/>
    </row>
    <row r="708" ht="15.75" customHeight="1">
      <c r="B708" s="1"/>
      <c r="C708" s="1"/>
      <c r="D708" s="1"/>
      <c r="F708" s="1"/>
      <c r="G708" s="1"/>
      <c r="H708" s="1"/>
      <c r="I708" s="1"/>
    </row>
    <row r="709" ht="15.75" customHeight="1">
      <c r="B709" s="1"/>
      <c r="C709" s="1"/>
      <c r="D709" s="1"/>
      <c r="F709" s="1"/>
      <c r="G709" s="1"/>
      <c r="H709" s="1"/>
      <c r="I709" s="1"/>
    </row>
    <row r="710" ht="15.75" customHeight="1">
      <c r="B710" s="1"/>
      <c r="C710" s="1"/>
      <c r="D710" s="1"/>
      <c r="F710" s="1"/>
      <c r="G710" s="1"/>
      <c r="H710" s="1"/>
      <c r="I710" s="1"/>
    </row>
    <row r="711" ht="15.75" customHeight="1">
      <c r="B711" s="1"/>
      <c r="C711" s="1"/>
      <c r="D711" s="1"/>
      <c r="F711" s="1"/>
      <c r="G711" s="1"/>
      <c r="H711" s="1"/>
      <c r="I711" s="1"/>
    </row>
    <row r="712" ht="15.75" customHeight="1">
      <c r="B712" s="1"/>
      <c r="C712" s="1"/>
      <c r="D712" s="1"/>
      <c r="F712" s="1"/>
      <c r="G712" s="1"/>
      <c r="H712" s="1"/>
      <c r="I712" s="1"/>
    </row>
    <row r="713" ht="15.75" customHeight="1">
      <c r="B713" s="1"/>
      <c r="C713" s="1"/>
      <c r="D713" s="1"/>
      <c r="F713" s="1"/>
      <c r="G713" s="1"/>
      <c r="H713" s="1"/>
      <c r="I713" s="1"/>
    </row>
    <row r="714" ht="15.75" customHeight="1">
      <c r="B714" s="1"/>
      <c r="C714" s="1"/>
      <c r="D714" s="1"/>
      <c r="F714" s="1"/>
      <c r="G714" s="1"/>
      <c r="H714" s="1"/>
      <c r="I714" s="1"/>
    </row>
    <row r="715" ht="15.75" customHeight="1">
      <c r="B715" s="1"/>
      <c r="C715" s="1"/>
      <c r="D715" s="1"/>
      <c r="F715" s="1"/>
      <c r="G715" s="1"/>
      <c r="H715" s="1"/>
      <c r="I715" s="1"/>
    </row>
    <row r="716" ht="15.75" customHeight="1">
      <c r="B716" s="1"/>
      <c r="C716" s="1"/>
      <c r="D716" s="1"/>
      <c r="F716" s="1"/>
      <c r="G716" s="1"/>
      <c r="H716" s="1"/>
      <c r="I716" s="1"/>
    </row>
    <row r="717" ht="15.75" customHeight="1">
      <c r="B717" s="1"/>
      <c r="C717" s="1"/>
      <c r="D717" s="1"/>
      <c r="F717" s="1"/>
      <c r="G717" s="1"/>
      <c r="H717" s="1"/>
      <c r="I717" s="1"/>
    </row>
    <row r="718" ht="15.75" customHeight="1">
      <c r="B718" s="1"/>
      <c r="C718" s="1"/>
      <c r="D718" s="1"/>
      <c r="F718" s="1"/>
      <c r="G718" s="1"/>
      <c r="H718" s="1"/>
      <c r="I718" s="1"/>
    </row>
    <row r="719" ht="15.75" customHeight="1">
      <c r="B719" s="1"/>
      <c r="C719" s="1"/>
      <c r="D719" s="1"/>
      <c r="F719" s="1"/>
      <c r="G719" s="1"/>
      <c r="H719" s="1"/>
      <c r="I719" s="1"/>
    </row>
    <row r="720" ht="15.75" customHeight="1">
      <c r="B720" s="1"/>
      <c r="C720" s="1"/>
      <c r="D720" s="1"/>
      <c r="F720" s="1"/>
      <c r="G720" s="1"/>
      <c r="H720" s="1"/>
      <c r="I720" s="1"/>
    </row>
    <row r="721" ht="15.75" customHeight="1">
      <c r="B721" s="1"/>
      <c r="C721" s="1"/>
      <c r="D721" s="1"/>
      <c r="F721" s="1"/>
      <c r="G721" s="1"/>
      <c r="H721" s="1"/>
      <c r="I721" s="1"/>
    </row>
    <row r="722" ht="15.75" customHeight="1">
      <c r="B722" s="1"/>
      <c r="C722" s="1"/>
      <c r="D722" s="1"/>
      <c r="F722" s="1"/>
      <c r="G722" s="1"/>
      <c r="H722" s="1"/>
      <c r="I722" s="1"/>
    </row>
    <row r="723" ht="15.75" customHeight="1">
      <c r="B723" s="1"/>
      <c r="C723" s="1"/>
      <c r="D723" s="1"/>
      <c r="F723" s="1"/>
      <c r="G723" s="1"/>
      <c r="H723" s="1"/>
      <c r="I723" s="1"/>
    </row>
    <row r="724" ht="15.75" customHeight="1">
      <c r="B724" s="1"/>
      <c r="C724" s="1"/>
      <c r="D724" s="1"/>
      <c r="F724" s="1"/>
      <c r="G724" s="1"/>
      <c r="H724" s="1"/>
      <c r="I724" s="1"/>
    </row>
    <row r="725" ht="15.75" customHeight="1">
      <c r="B725" s="1"/>
      <c r="C725" s="1"/>
      <c r="D725" s="1"/>
      <c r="F725" s="1"/>
      <c r="G725" s="1"/>
      <c r="H725" s="1"/>
      <c r="I725" s="1"/>
    </row>
    <row r="726" ht="15.75" customHeight="1">
      <c r="B726" s="1"/>
      <c r="C726" s="1"/>
      <c r="D726" s="1"/>
      <c r="F726" s="1"/>
      <c r="G726" s="1"/>
      <c r="H726" s="1"/>
      <c r="I726" s="1"/>
    </row>
    <row r="727" ht="15.75" customHeight="1">
      <c r="B727" s="1"/>
      <c r="C727" s="1"/>
      <c r="D727" s="1"/>
      <c r="F727" s="1"/>
      <c r="G727" s="1"/>
      <c r="H727" s="1"/>
      <c r="I727" s="1"/>
    </row>
    <row r="728" ht="15.75" customHeight="1">
      <c r="B728" s="1"/>
      <c r="C728" s="1"/>
      <c r="D728" s="1"/>
      <c r="F728" s="1"/>
      <c r="G728" s="1"/>
      <c r="H728" s="1"/>
      <c r="I728" s="1"/>
    </row>
    <row r="729" ht="15.75" customHeight="1">
      <c r="B729" s="1"/>
      <c r="C729" s="1"/>
      <c r="D729" s="1"/>
      <c r="F729" s="1"/>
      <c r="G729" s="1"/>
      <c r="H729" s="1"/>
      <c r="I729" s="1"/>
    </row>
    <row r="730" ht="15.75" customHeight="1">
      <c r="B730" s="1"/>
      <c r="C730" s="1"/>
      <c r="D730" s="1"/>
      <c r="F730" s="1"/>
      <c r="G730" s="1"/>
      <c r="H730" s="1"/>
      <c r="I730" s="1"/>
    </row>
    <row r="731" ht="15.75" customHeight="1">
      <c r="B731" s="1"/>
      <c r="C731" s="1"/>
      <c r="D731" s="1"/>
      <c r="F731" s="1"/>
      <c r="G731" s="1"/>
      <c r="H731" s="1"/>
      <c r="I731" s="1"/>
    </row>
    <row r="732" ht="15.75" customHeight="1">
      <c r="B732" s="1"/>
      <c r="C732" s="1"/>
      <c r="D732" s="1"/>
      <c r="F732" s="1"/>
      <c r="G732" s="1"/>
      <c r="H732" s="1"/>
      <c r="I732" s="1"/>
    </row>
    <row r="733" ht="15.75" customHeight="1">
      <c r="B733" s="1"/>
      <c r="C733" s="1"/>
      <c r="D733" s="1"/>
      <c r="F733" s="1"/>
      <c r="G733" s="1"/>
      <c r="H733" s="1"/>
      <c r="I733" s="1"/>
    </row>
    <row r="734" ht="15.75" customHeight="1">
      <c r="B734" s="1"/>
      <c r="C734" s="1"/>
      <c r="D734" s="1"/>
      <c r="F734" s="1"/>
      <c r="G734" s="1"/>
      <c r="H734" s="1"/>
      <c r="I734" s="1"/>
    </row>
    <row r="735" ht="15.75" customHeight="1">
      <c r="B735" s="1"/>
      <c r="C735" s="1"/>
      <c r="D735" s="1"/>
      <c r="F735" s="1"/>
      <c r="G735" s="1"/>
      <c r="H735" s="1"/>
      <c r="I735" s="1"/>
    </row>
    <row r="736" ht="15.75" customHeight="1">
      <c r="B736" s="1"/>
      <c r="C736" s="1"/>
      <c r="D736" s="1"/>
      <c r="F736" s="1"/>
      <c r="G736" s="1"/>
      <c r="H736" s="1"/>
      <c r="I736" s="1"/>
    </row>
    <row r="737" ht="15.75" customHeight="1">
      <c r="B737" s="1"/>
      <c r="C737" s="1"/>
      <c r="D737" s="1"/>
      <c r="F737" s="1"/>
      <c r="G737" s="1"/>
      <c r="H737" s="1"/>
      <c r="I737" s="1"/>
    </row>
    <row r="738" ht="15.75" customHeight="1">
      <c r="B738" s="1"/>
      <c r="C738" s="1"/>
      <c r="D738" s="1"/>
      <c r="F738" s="1"/>
      <c r="G738" s="1"/>
      <c r="H738" s="1"/>
      <c r="I738" s="1"/>
    </row>
    <row r="739" ht="15.75" customHeight="1">
      <c r="B739" s="1"/>
      <c r="C739" s="1"/>
      <c r="D739" s="1"/>
      <c r="F739" s="1"/>
      <c r="G739" s="1"/>
      <c r="H739" s="1"/>
      <c r="I739" s="1"/>
    </row>
    <row r="740" ht="15.75" customHeight="1">
      <c r="B740" s="1"/>
      <c r="C740" s="1"/>
      <c r="D740" s="1"/>
      <c r="F740" s="1"/>
      <c r="G740" s="1"/>
      <c r="H740" s="1"/>
      <c r="I740" s="1"/>
    </row>
    <row r="741" ht="15.75" customHeight="1">
      <c r="B741" s="1"/>
      <c r="C741" s="1"/>
      <c r="D741" s="1"/>
      <c r="F741" s="1"/>
      <c r="G741" s="1"/>
      <c r="H741" s="1"/>
      <c r="I741" s="1"/>
    </row>
    <row r="742" ht="15.75" customHeight="1">
      <c r="B742" s="1"/>
      <c r="C742" s="1"/>
      <c r="D742" s="1"/>
      <c r="F742" s="1"/>
      <c r="G742" s="1"/>
      <c r="H742" s="1"/>
      <c r="I742" s="1"/>
    </row>
    <row r="743" ht="15.75" customHeight="1">
      <c r="B743" s="1"/>
      <c r="C743" s="1"/>
      <c r="D743" s="1"/>
      <c r="F743" s="1"/>
      <c r="G743" s="1"/>
      <c r="H743" s="1"/>
      <c r="I743" s="1"/>
    </row>
    <row r="744" ht="15.75" customHeight="1">
      <c r="B744" s="1"/>
      <c r="C744" s="1"/>
      <c r="D744" s="1"/>
      <c r="F744" s="1"/>
      <c r="G744" s="1"/>
      <c r="H744" s="1"/>
      <c r="I744" s="1"/>
    </row>
    <row r="745" ht="15.75" customHeight="1">
      <c r="B745" s="1"/>
      <c r="C745" s="1"/>
      <c r="D745" s="1"/>
      <c r="F745" s="1"/>
      <c r="G745" s="1"/>
      <c r="H745" s="1"/>
      <c r="I745" s="1"/>
    </row>
    <row r="746" ht="15.75" customHeight="1">
      <c r="B746" s="1"/>
      <c r="C746" s="1"/>
      <c r="D746" s="1"/>
      <c r="F746" s="1"/>
      <c r="G746" s="1"/>
      <c r="H746" s="1"/>
      <c r="I746" s="1"/>
    </row>
    <row r="747" ht="15.75" customHeight="1">
      <c r="B747" s="1"/>
      <c r="C747" s="1"/>
      <c r="D747" s="1"/>
      <c r="F747" s="1"/>
      <c r="G747" s="1"/>
      <c r="H747" s="1"/>
      <c r="I747" s="1"/>
    </row>
    <row r="748" ht="15.75" customHeight="1">
      <c r="B748" s="1"/>
      <c r="C748" s="1"/>
      <c r="D748" s="1"/>
      <c r="F748" s="1"/>
      <c r="G748" s="1"/>
      <c r="H748" s="1"/>
      <c r="I748" s="1"/>
    </row>
    <row r="749" ht="15.75" customHeight="1">
      <c r="B749" s="1"/>
      <c r="C749" s="1"/>
      <c r="D749" s="1"/>
      <c r="F749" s="1"/>
      <c r="G749" s="1"/>
      <c r="H749" s="1"/>
      <c r="I749" s="1"/>
    </row>
    <row r="750" ht="15.75" customHeight="1">
      <c r="B750" s="1"/>
      <c r="C750" s="1"/>
      <c r="D750" s="1"/>
      <c r="F750" s="1"/>
      <c r="G750" s="1"/>
      <c r="H750" s="1"/>
      <c r="I750" s="1"/>
    </row>
    <row r="751" ht="15.75" customHeight="1">
      <c r="B751" s="1"/>
      <c r="C751" s="1"/>
      <c r="D751" s="1"/>
      <c r="F751" s="1"/>
      <c r="G751" s="1"/>
      <c r="H751" s="1"/>
      <c r="I751" s="1"/>
    </row>
    <row r="752" ht="15.75" customHeight="1">
      <c r="B752" s="1"/>
      <c r="C752" s="1"/>
      <c r="D752" s="1"/>
      <c r="F752" s="1"/>
      <c r="G752" s="1"/>
      <c r="H752" s="1"/>
      <c r="I752" s="1"/>
    </row>
    <row r="753" ht="15.75" customHeight="1">
      <c r="B753" s="1"/>
      <c r="C753" s="1"/>
      <c r="D753" s="1"/>
      <c r="F753" s="1"/>
      <c r="G753" s="1"/>
      <c r="H753" s="1"/>
      <c r="I753" s="1"/>
    </row>
    <row r="754" ht="15.75" customHeight="1">
      <c r="B754" s="1"/>
      <c r="C754" s="1"/>
      <c r="D754" s="1"/>
      <c r="F754" s="1"/>
      <c r="G754" s="1"/>
      <c r="H754" s="1"/>
      <c r="I754" s="1"/>
    </row>
    <row r="755" ht="15.75" customHeight="1">
      <c r="B755" s="1"/>
      <c r="C755" s="1"/>
      <c r="D755" s="1"/>
      <c r="F755" s="1"/>
      <c r="G755" s="1"/>
      <c r="H755" s="1"/>
      <c r="I755" s="1"/>
    </row>
    <row r="756" ht="15.75" customHeight="1">
      <c r="B756" s="1"/>
      <c r="C756" s="1"/>
      <c r="D756" s="1"/>
      <c r="F756" s="1"/>
      <c r="G756" s="1"/>
      <c r="H756" s="1"/>
      <c r="I756" s="1"/>
    </row>
    <row r="757" ht="15.75" customHeight="1">
      <c r="B757" s="1"/>
      <c r="C757" s="1"/>
      <c r="D757" s="1"/>
      <c r="F757" s="1"/>
      <c r="G757" s="1"/>
      <c r="H757" s="1"/>
      <c r="I757" s="1"/>
    </row>
    <row r="758" ht="15.75" customHeight="1">
      <c r="B758" s="1"/>
      <c r="C758" s="1"/>
      <c r="D758" s="1"/>
      <c r="F758" s="1"/>
      <c r="G758" s="1"/>
      <c r="H758" s="1"/>
      <c r="I758" s="1"/>
    </row>
    <row r="759" ht="15.75" customHeight="1">
      <c r="B759" s="1"/>
      <c r="C759" s="1"/>
      <c r="D759" s="1"/>
      <c r="F759" s="1"/>
      <c r="G759" s="1"/>
      <c r="H759" s="1"/>
      <c r="I759" s="1"/>
    </row>
    <row r="760" ht="15.75" customHeight="1">
      <c r="B760" s="1"/>
      <c r="C760" s="1"/>
      <c r="D760" s="1"/>
      <c r="F760" s="1"/>
      <c r="G760" s="1"/>
      <c r="H760" s="1"/>
      <c r="I760" s="1"/>
    </row>
    <row r="761" ht="15.75" customHeight="1">
      <c r="B761" s="1"/>
      <c r="C761" s="1"/>
      <c r="D761" s="1"/>
      <c r="F761" s="1"/>
      <c r="G761" s="1"/>
      <c r="H761" s="1"/>
      <c r="I761" s="1"/>
    </row>
    <row r="762" ht="15.75" customHeight="1">
      <c r="B762" s="1"/>
      <c r="C762" s="1"/>
      <c r="D762" s="1"/>
      <c r="F762" s="1"/>
      <c r="G762" s="1"/>
      <c r="H762" s="1"/>
      <c r="I762" s="1"/>
    </row>
    <row r="763" ht="15.75" customHeight="1">
      <c r="B763" s="1"/>
      <c r="C763" s="1"/>
      <c r="D763" s="1"/>
      <c r="F763" s="1"/>
      <c r="G763" s="1"/>
      <c r="H763" s="1"/>
      <c r="I763" s="1"/>
    </row>
    <row r="764" ht="15.75" customHeight="1">
      <c r="B764" s="1"/>
      <c r="C764" s="1"/>
      <c r="D764" s="1"/>
      <c r="F764" s="1"/>
      <c r="G764" s="1"/>
      <c r="H764" s="1"/>
      <c r="I764" s="1"/>
    </row>
    <row r="765" ht="15.75" customHeight="1">
      <c r="B765" s="1"/>
      <c r="C765" s="1"/>
      <c r="D765" s="1"/>
      <c r="F765" s="1"/>
      <c r="G765" s="1"/>
      <c r="H765" s="1"/>
      <c r="I765" s="1"/>
    </row>
    <row r="766" ht="15.75" customHeight="1">
      <c r="B766" s="1"/>
      <c r="C766" s="1"/>
      <c r="D766" s="1"/>
      <c r="F766" s="1"/>
      <c r="G766" s="1"/>
      <c r="H766" s="1"/>
      <c r="I766" s="1"/>
    </row>
    <row r="767" ht="15.75" customHeight="1">
      <c r="B767" s="1"/>
      <c r="C767" s="1"/>
      <c r="D767" s="1"/>
      <c r="F767" s="1"/>
      <c r="G767" s="1"/>
      <c r="H767" s="1"/>
      <c r="I767" s="1"/>
    </row>
    <row r="768" ht="15.75" customHeight="1">
      <c r="B768" s="1"/>
      <c r="C768" s="1"/>
      <c r="D768" s="1"/>
      <c r="F768" s="1"/>
      <c r="G768" s="1"/>
      <c r="H768" s="1"/>
      <c r="I768" s="1"/>
    </row>
    <row r="769" ht="15.75" customHeight="1">
      <c r="B769" s="1"/>
      <c r="C769" s="1"/>
      <c r="D769" s="1"/>
      <c r="F769" s="1"/>
      <c r="G769" s="1"/>
      <c r="H769" s="1"/>
      <c r="I769" s="1"/>
    </row>
    <row r="770" ht="15.75" customHeight="1">
      <c r="B770" s="1"/>
      <c r="C770" s="1"/>
      <c r="D770" s="1"/>
      <c r="F770" s="1"/>
      <c r="G770" s="1"/>
      <c r="H770" s="1"/>
      <c r="I770" s="1"/>
    </row>
    <row r="771" ht="15.75" customHeight="1">
      <c r="B771" s="1"/>
      <c r="C771" s="1"/>
      <c r="D771" s="1"/>
      <c r="F771" s="1"/>
      <c r="G771" s="1"/>
      <c r="H771" s="1"/>
      <c r="I771" s="1"/>
    </row>
    <row r="772" ht="15.75" customHeight="1">
      <c r="B772" s="1"/>
      <c r="C772" s="1"/>
      <c r="D772" s="1"/>
      <c r="F772" s="1"/>
      <c r="G772" s="1"/>
      <c r="H772" s="1"/>
      <c r="I772" s="1"/>
    </row>
    <row r="773" ht="15.75" customHeight="1">
      <c r="B773" s="1"/>
      <c r="C773" s="1"/>
      <c r="D773" s="1"/>
      <c r="F773" s="1"/>
      <c r="G773" s="1"/>
      <c r="H773" s="1"/>
      <c r="I773" s="1"/>
    </row>
    <row r="774" ht="15.75" customHeight="1">
      <c r="B774" s="1"/>
      <c r="C774" s="1"/>
      <c r="D774" s="1"/>
      <c r="F774" s="1"/>
      <c r="G774" s="1"/>
      <c r="H774" s="1"/>
      <c r="I774" s="1"/>
    </row>
    <row r="775" ht="15.75" customHeight="1">
      <c r="B775" s="1"/>
      <c r="C775" s="1"/>
      <c r="D775" s="1"/>
      <c r="F775" s="1"/>
      <c r="G775" s="1"/>
      <c r="H775" s="1"/>
      <c r="I775" s="1"/>
    </row>
    <row r="776" ht="15.75" customHeight="1">
      <c r="B776" s="1"/>
      <c r="C776" s="1"/>
      <c r="D776" s="1"/>
      <c r="F776" s="1"/>
      <c r="G776" s="1"/>
      <c r="H776" s="1"/>
      <c r="I776" s="1"/>
    </row>
    <row r="777" ht="15.75" customHeight="1">
      <c r="B777" s="1"/>
      <c r="C777" s="1"/>
      <c r="D777" s="1"/>
      <c r="F777" s="1"/>
      <c r="G777" s="1"/>
      <c r="H777" s="1"/>
      <c r="I777" s="1"/>
    </row>
    <row r="778" ht="15.75" customHeight="1">
      <c r="B778" s="1"/>
      <c r="C778" s="1"/>
      <c r="D778" s="1"/>
      <c r="F778" s="1"/>
      <c r="G778" s="1"/>
      <c r="H778" s="1"/>
      <c r="I778" s="1"/>
    </row>
    <row r="779" ht="15.75" customHeight="1">
      <c r="B779" s="1"/>
      <c r="C779" s="1"/>
      <c r="D779" s="1"/>
      <c r="F779" s="1"/>
      <c r="G779" s="1"/>
      <c r="H779" s="1"/>
      <c r="I779" s="1"/>
    </row>
    <row r="780" ht="15.75" customHeight="1">
      <c r="B780" s="1"/>
      <c r="C780" s="1"/>
      <c r="D780" s="1"/>
      <c r="F780" s="1"/>
      <c r="G780" s="1"/>
      <c r="H780" s="1"/>
      <c r="I780" s="1"/>
    </row>
    <row r="781" ht="15.75" customHeight="1">
      <c r="B781" s="1"/>
      <c r="C781" s="1"/>
      <c r="D781" s="1"/>
      <c r="F781" s="1"/>
      <c r="G781" s="1"/>
      <c r="H781" s="1"/>
      <c r="I781" s="1"/>
    </row>
    <row r="782" ht="15.75" customHeight="1">
      <c r="B782" s="1"/>
      <c r="C782" s="1"/>
      <c r="D782" s="1"/>
      <c r="F782" s="1"/>
      <c r="G782" s="1"/>
      <c r="H782" s="1"/>
      <c r="I782" s="1"/>
    </row>
    <row r="783" ht="15.75" customHeight="1">
      <c r="B783" s="1"/>
      <c r="C783" s="1"/>
      <c r="D783" s="1"/>
      <c r="F783" s="1"/>
      <c r="G783" s="1"/>
      <c r="H783" s="1"/>
      <c r="I783" s="1"/>
    </row>
    <row r="784" ht="15.75" customHeight="1">
      <c r="B784" s="1"/>
      <c r="C784" s="1"/>
      <c r="D784" s="1"/>
      <c r="F784" s="1"/>
      <c r="G784" s="1"/>
      <c r="H784" s="1"/>
      <c r="I784" s="1"/>
    </row>
    <row r="785" ht="15.75" customHeight="1">
      <c r="B785" s="1"/>
      <c r="C785" s="1"/>
      <c r="D785" s="1"/>
      <c r="F785" s="1"/>
      <c r="G785" s="1"/>
      <c r="H785" s="1"/>
      <c r="I785" s="1"/>
    </row>
    <row r="786" ht="15.75" customHeight="1">
      <c r="B786" s="1"/>
      <c r="C786" s="1"/>
      <c r="D786" s="1"/>
      <c r="F786" s="1"/>
      <c r="G786" s="1"/>
      <c r="H786" s="1"/>
      <c r="I786" s="1"/>
    </row>
    <row r="787" ht="15.75" customHeight="1">
      <c r="B787" s="1"/>
      <c r="C787" s="1"/>
      <c r="D787" s="1"/>
      <c r="F787" s="1"/>
      <c r="G787" s="1"/>
      <c r="H787" s="1"/>
      <c r="I787" s="1"/>
    </row>
    <row r="788" ht="15.75" customHeight="1">
      <c r="B788" s="1"/>
      <c r="C788" s="1"/>
      <c r="D788" s="1"/>
      <c r="F788" s="1"/>
      <c r="G788" s="1"/>
      <c r="H788" s="1"/>
      <c r="I788" s="1"/>
    </row>
    <row r="789" ht="15.75" customHeight="1">
      <c r="B789" s="1"/>
      <c r="C789" s="1"/>
      <c r="D789" s="1"/>
      <c r="F789" s="1"/>
      <c r="G789" s="1"/>
      <c r="H789" s="1"/>
      <c r="I789" s="1"/>
    </row>
    <row r="790" ht="15.75" customHeight="1">
      <c r="B790" s="1"/>
      <c r="C790" s="1"/>
      <c r="D790" s="1"/>
      <c r="F790" s="1"/>
      <c r="G790" s="1"/>
      <c r="H790" s="1"/>
      <c r="I790" s="1"/>
    </row>
    <row r="791" ht="15.75" customHeight="1">
      <c r="B791" s="1"/>
      <c r="C791" s="1"/>
      <c r="D791" s="1"/>
      <c r="F791" s="1"/>
      <c r="G791" s="1"/>
      <c r="H791" s="1"/>
      <c r="I791" s="1"/>
    </row>
    <row r="792" ht="15.75" customHeight="1">
      <c r="B792" s="1"/>
      <c r="C792" s="1"/>
      <c r="D792" s="1"/>
      <c r="F792" s="1"/>
      <c r="G792" s="1"/>
      <c r="H792" s="1"/>
      <c r="I792" s="1"/>
    </row>
    <row r="793" ht="15.75" customHeight="1">
      <c r="B793" s="1"/>
      <c r="C793" s="1"/>
      <c r="D793" s="1"/>
      <c r="F793" s="1"/>
      <c r="G793" s="1"/>
      <c r="H793" s="1"/>
      <c r="I793" s="1"/>
    </row>
    <row r="794" ht="15.75" customHeight="1">
      <c r="B794" s="1"/>
      <c r="C794" s="1"/>
      <c r="D794" s="1"/>
      <c r="F794" s="1"/>
      <c r="G794" s="1"/>
      <c r="H794" s="1"/>
      <c r="I794" s="1"/>
    </row>
    <row r="795" ht="15.75" customHeight="1">
      <c r="B795" s="1"/>
      <c r="C795" s="1"/>
      <c r="D795" s="1"/>
      <c r="F795" s="1"/>
      <c r="G795" s="1"/>
      <c r="H795" s="1"/>
      <c r="I795" s="1"/>
    </row>
    <row r="796" ht="15.75" customHeight="1">
      <c r="B796" s="1"/>
      <c r="C796" s="1"/>
      <c r="D796" s="1"/>
      <c r="F796" s="1"/>
      <c r="G796" s="1"/>
      <c r="H796" s="1"/>
      <c r="I796" s="1"/>
    </row>
    <row r="797" ht="15.75" customHeight="1">
      <c r="B797" s="1"/>
      <c r="C797" s="1"/>
      <c r="D797" s="1"/>
      <c r="F797" s="1"/>
      <c r="G797" s="1"/>
      <c r="H797" s="1"/>
      <c r="I797" s="1"/>
    </row>
    <row r="798" ht="15.75" customHeight="1">
      <c r="B798" s="1"/>
      <c r="C798" s="1"/>
      <c r="D798" s="1"/>
      <c r="F798" s="1"/>
      <c r="G798" s="1"/>
      <c r="H798" s="1"/>
      <c r="I798" s="1"/>
    </row>
    <row r="799" ht="15.75" customHeight="1">
      <c r="B799" s="1"/>
      <c r="C799" s="1"/>
      <c r="D799" s="1"/>
      <c r="F799" s="1"/>
      <c r="G799" s="1"/>
      <c r="H799" s="1"/>
      <c r="I799" s="1"/>
    </row>
    <row r="800" ht="15.75" customHeight="1">
      <c r="B800" s="1"/>
      <c r="C800" s="1"/>
      <c r="D800" s="1"/>
      <c r="F800" s="1"/>
      <c r="G800" s="1"/>
      <c r="H800" s="1"/>
      <c r="I800" s="1"/>
    </row>
    <row r="801" ht="15.75" customHeight="1">
      <c r="B801" s="1"/>
      <c r="C801" s="1"/>
      <c r="D801" s="1"/>
      <c r="F801" s="1"/>
      <c r="G801" s="1"/>
      <c r="H801" s="1"/>
      <c r="I801" s="1"/>
    </row>
    <row r="802" ht="15.75" customHeight="1">
      <c r="B802" s="1"/>
      <c r="C802" s="1"/>
      <c r="D802" s="1"/>
      <c r="F802" s="1"/>
      <c r="G802" s="1"/>
      <c r="H802" s="1"/>
      <c r="I802" s="1"/>
    </row>
    <row r="803" ht="15.75" customHeight="1">
      <c r="B803" s="1"/>
      <c r="C803" s="1"/>
      <c r="D803" s="1"/>
      <c r="F803" s="1"/>
      <c r="G803" s="1"/>
      <c r="H803" s="1"/>
      <c r="I803" s="1"/>
    </row>
    <row r="804" ht="15.75" customHeight="1">
      <c r="B804" s="1"/>
      <c r="C804" s="1"/>
      <c r="D804" s="1"/>
      <c r="F804" s="1"/>
      <c r="G804" s="1"/>
      <c r="H804" s="1"/>
      <c r="I804" s="1"/>
    </row>
    <row r="805" ht="15.75" customHeight="1">
      <c r="B805" s="1"/>
      <c r="C805" s="1"/>
      <c r="D805" s="1"/>
      <c r="F805" s="1"/>
      <c r="G805" s="1"/>
      <c r="H805" s="1"/>
      <c r="I805" s="1"/>
    </row>
    <row r="806" ht="15.75" customHeight="1">
      <c r="B806" s="1"/>
      <c r="C806" s="1"/>
      <c r="D806" s="1"/>
      <c r="F806" s="1"/>
      <c r="G806" s="1"/>
      <c r="H806" s="1"/>
      <c r="I806" s="1"/>
    </row>
    <row r="807" ht="15.75" customHeight="1">
      <c r="B807" s="1"/>
      <c r="C807" s="1"/>
      <c r="D807" s="1"/>
      <c r="F807" s="1"/>
      <c r="G807" s="1"/>
      <c r="H807" s="1"/>
      <c r="I807" s="1"/>
    </row>
    <row r="808" ht="15.75" customHeight="1">
      <c r="B808" s="1"/>
      <c r="C808" s="1"/>
      <c r="D808" s="1"/>
      <c r="F808" s="1"/>
      <c r="G808" s="1"/>
      <c r="H808" s="1"/>
      <c r="I808" s="1"/>
    </row>
    <row r="809" ht="15.75" customHeight="1">
      <c r="B809" s="1"/>
      <c r="C809" s="1"/>
      <c r="D809" s="1"/>
      <c r="F809" s="1"/>
      <c r="G809" s="1"/>
      <c r="H809" s="1"/>
      <c r="I809" s="1"/>
    </row>
    <row r="810" ht="15.75" customHeight="1">
      <c r="B810" s="1"/>
      <c r="C810" s="1"/>
      <c r="D810" s="1"/>
      <c r="F810" s="1"/>
      <c r="G810" s="1"/>
      <c r="H810" s="1"/>
      <c r="I810" s="1"/>
    </row>
    <row r="811" ht="15.75" customHeight="1">
      <c r="B811" s="1"/>
      <c r="C811" s="1"/>
      <c r="D811" s="1"/>
      <c r="F811" s="1"/>
      <c r="G811" s="1"/>
      <c r="H811" s="1"/>
      <c r="I811" s="1"/>
    </row>
    <row r="812" ht="15.75" customHeight="1">
      <c r="B812" s="1"/>
      <c r="C812" s="1"/>
      <c r="D812" s="1"/>
      <c r="F812" s="1"/>
      <c r="G812" s="1"/>
      <c r="H812" s="1"/>
      <c r="I812" s="1"/>
    </row>
    <row r="813" ht="15.75" customHeight="1">
      <c r="B813" s="1"/>
      <c r="C813" s="1"/>
      <c r="D813" s="1"/>
      <c r="F813" s="1"/>
      <c r="G813" s="1"/>
      <c r="H813" s="1"/>
      <c r="I813" s="1"/>
    </row>
    <row r="814" ht="15.75" customHeight="1">
      <c r="B814" s="1"/>
      <c r="C814" s="1"/>
      <c r="D814" s="1"/>
      <c r="F814" s="1"/>
      <c r="G814" s="1"/>
      <c r="H814" s="1"/>
      <c r="I814" s="1"/>
    </row>
    <row r="815" ht="15.75" customHeight="1">
      <c r="B815" s="1"/>
      <c r="C815" s="1"/>
      <c r="D815" s="1"/>
      <c r="F815" s="1"/>
      <c r="G815" s="1"/>
      <c r="H815" s="1"/>
      <c r="I815" s="1"/>
    </row>
    <row r="816" ht="15.75" customHeight="1">
      <c r="B816" s="1"/>
      <c r="C816" s="1"/>
      <c r="D816" s="1"/>
      <c r="F816" s="1"/>
      <c r="G816" s="1"/>
      <c r="H816" s="1"/>
      <c r="I816" s="1"/>
    </row>
    <row r="817" ht="15.75" customHeight="1">
      <c r="B817" s="1"/>
      <c r="C817" s="1"/>
      <c r="D817" s="1"/>
      <c r="F817" s="1"/>
      <c r="G817" s="1"/>
      <c r="H817" s="1"/>
      <c r="I817" s="1"/>
    </row>
    <row r="818" ht="15.75" customHeight="1">
      <c r="B818" s="1"/>
      <c r="C818" s="1"/>
      <c r="D818" s="1"/>
      <c r="F818" s="1"/>
      <c r="G818" s="1"/>
      <c r="H818" s="1"/>
      <c r="I818" s="1"/>
    </row>
    <row r="819" ht="15.75" customHeight="1">
      <c r="B819" s="1"/>
      <c r="C819" s="1"/>
      <c r="D819" s="1"/>
      <c r="F819" s="1"/>
      <c r="G819" s="1"/>
      <c r="H819" s="1"/>
      <c r="I819" s="1"/>
    </row>
    <row r="820" ht="15.75" customHeight="1">
      <c r="B820" s="1"/>
      <c r="C820" s="1"/>
      <c r="D820" s="1"/>
      <c r="F820" s="1"/>
      <c r="G820" s="1"/>
      <c r="H820" s="1"/>
      <c r="I820" s="1"/>
    </row>
    <row r="821" ht="15.75" customHeight="1">
      <c r="B821" s="1"/>
      <c r="C821" s="1"/>
      <c r="D821" s="1"/>
      <c r="F821" s="1"/>
      <c r="G821" s="1"/>
      <c r="H821" s="1"/>
      <c r="I821" s="1"/>
    </row>
    <row r="822" ht="15.75" customHeight="1">
      <c r="B822" s="1"/>
      <c r="C822" s="1"/>
      <c r="D822" s="1"/>
      <c r="F822" s="1"/>
      <c r="G822" s="1"/>
      <c r="H822" s="1"/>
      <c r="I822" s="1"/>
    </row>
    <row r="823" ht="15.75" customHeight="1">
      <c r="B823" s="1"/>
      <c r="C823" s="1"/>
      <c r="D823" s="1"/>
      <c r="F823" s="1"/>
      <c r="G823" s="1"/>
      <c r="H823" s="1"/>
      <c r="I823" s="1"/>
    </row>
    <row r="824" ht="15.75" customHeight="1">
      <c r="B824" s="1"/>
      <c r="C824" s="1"/>
      <c r="D824" s="1"/>
      <c r="F824" s="1"/>
      <c r="G824" s="1"/>
      <c r="H824" s="1"/>
      <c r="I824" s="1"/>
    </row>
    <row r="825" ht="15.75" customHeight="1">
      <c r="B825" s="1"/>
      <c r="C825" s="1"/>
      <c r="D825" s="1"/>
      <c r="F825" s="1"/>
      <c r="G825" s="1"/>
      <c r="H825" s="1"/>
      <c r="I825" s="1"/>
    </row>
    <row r="826" ht="15.75" customHeight="1">
      <c r="B826" s="1"/>
      <c r="C826" s="1"/>
      <c r="D826" s="1"/>
      <c r="F826" s="1"/>
      <c r="G826" s="1"/>
      <c r="H826" s="1"/>
      <c r="I826" s="1"/>
    </row>
    <row r="827" ht="15.75" customHeight="1">
      <c r="B827" s="1"/>
      <c r="C827" s="1"/>
      <c r="D827" s="1"/>
      <c r="F827" s="1"/>
      <c r="G827" s="1"/>
      <c r="H827" s="1"/>
      <c r="I827" s="1"/>
    </row>
    <row r="828" ht="15.75" customHeight="1">
      <c r="B828" s="1"/>
      <c r="C828" s="1"/>
      <c r="D828" s="1"/>
      <c r="F828" s="1"/>
      <c r="G828" s="1"/>
      <c r="H828" s="1"/>
      <c r="I828" s="1"/>
    </row>
    <row r="829" ht="15.75" customHeight="1">
      <c r="B829" s="1"/>
      <c r="C829" s="1"/>
      <c r="D829" s="1"/>
      <c r="F829" s="1"/>
      <c r="G829" s="1"/>
      <c r="H829" s="1"/>
      <c r="I829" s="1"/>
    </row>
    <row r="830" ht="15.75" customHeight="1">
      <c r="B830" s="1"/>
      <c r="C830" s="1"/>
      <c r="D830" s="1"/>
      <c r="F830" s="1"/>
      <c r="G830" s="1"/>
      <c r="H830" s="1"/>
      <c r="I830" s="1"/>
    </row>
    <row r="831" ht="15.75" customHeight="1">
      <c r="B831" s="1"/>
      <c r="C831" s="1"/>
      <c r="D831" s="1"/>
      <c r="F831" s="1"/>
      <c r="G831" s="1"/>
      <c r="H831" s="1"/>
      <c r="I831" s="1"/>
    </row>
    <row r="832" ht="15.75" customHeight="1">
      <c r="B832" s="1"/>
      <c r="C832" s="1"/>
      <c r="D832" s="1"/>
      <c r="F832" s="1"/>
      <c r="G832" s="1"/>
      <c r="H832" s="1"/>
      <c r="I832" s="1"/>
    </row>
    <row r="833" ht="15.75" customHeight="1">
      <c r="B833" s="1"/>
      <c r="C833" s="1"/>
      <c r="D833" s="1"/>
      <c r="F833" s="1"/>
      <c r="G833" s="1"/>
      <c r="H833" s="1"/>
      <c r="I833" s="1"/>
    </row>
    <row r="834" ht="15.75" customHeight="1">
      <c r="B834" s="1"/>
      <c r="C834" s="1"/>
      <c r="D834" s="1"/>
      <c r="F834" s="1"/>
      <c r="G834" s="1"/>
      <c r="H834" s="1"/>
      <c r="I834" s="1"/>
    </row>
    <row r="835" ht="15.75" customHeight="1">
      <c r="B835" s="1"/>
      <c r="C835" s="1"/>
      <c r="D835" s="1"/>
      <c r="F835" s="1"/>
      <c r="G835" s="1"/>
      <c r="H835" s="1"/>
      <c r="I835" s="1"/>
    </row>
    <row r="836" ht="15.75" customHeight="1">
      <c r="B836" s="1"/>
      <c r="C836" s="1"/>
      <c r="D836" s="1"/>
      <c r="F836" s="1"/>
      <c r="G836" s="1"/>
      <c r="H836" s="1"/>
      <c r="I836" s="1"/>
    </row>
    <row r="837" ht="15.75" customHeight="1">
      <c r="B837" s="1"/>
      <c r="C837" s="1"/>
      <c r="D837" s="1"/>
      <c r="F837" s="1"/>
      <c r="G837" s="1"/>
      <c r="H837" s="1"/>
      <c r="I837" s="1"/>
    </row>
    <row r="838" ht="15.75" customHeight="1">
      <c r="B838" s="1"/>
      <c r="C838" s="1"/>
      <c r="D838" s="1"/>
      <c r="F838" s="1"/>
      <c r="G838" s="1"/>
      <c r="H838" s="1"/>
      <c r="I838" s="1"/>
    </row>
    <row r="839" ht="15.75" customHeight="1">
      <c r="B839" s="1"/>
      <c r="C839" s="1"/>
      <c r="D839" s="1"/>
      <c r="F839" s="1"/>
      <c r="G839" s="1"/>
      <c r="H839" s="1"/>
      <c r="I839" s="1"/>
    </row>
    <row r="840" ht="15.75" customHeight="1">
      <c r="B840" s="1"/>
      <c r="C840" s="1"/>
      <c r="D840" s="1"/>
      <c r="F840" s="1"/>
      <c r="G840" s="1"/>
      <c r="H840" s="1"/>
      <c r="I840" s="1"/>
    </row>
    <row r="841" ht="15.75" customHeight="1">
      <c r="B841" s="1"/>
      <c r="C841" s="1"/>
      <c r="D841" s="1"/>
      <c r="F841" s="1"/>
      <c r="G841" s="1"/>
      <c r="H841" s="1"/>
      <c r="I841" s="1"/>
    </row>
    <row r="842" ht="15.75" customHeight="1">
      <c r="B842" s="1"/>
      <c r="C842" s="1"/>
      <c r="D842" s="1"/>
      <c r="F842" s="1"/>
      <c r="G842" s="1"/>
      <c r="H842" s="1"/>
      <c r="I842" s="1"/>
    </row>
    <row r="843" ht="15.75" customHeight="1">
      <c r="B843" s="1"/>
      <c r="C843" s="1"/>
      <c r="D843" s="1"/>
      <c r="F843" s="1"/>
      <c r="G843" s="1"/>
      <c r="H843" s="1"/>
      <c r="I843" s="1"/>
    </row>
    <row r="844" ht="15.75" customHeight="1">
      <c r="B844" s="1"/>
      <c r="C844" s="1"/>
      <c r="D844" s="1"/>
      <c r="F844" s="1"/>
      <c r="G844" s="1"/>
      <c r="H844" s="1"/>
      <c r="I844" s="1"/>
    </row>
    <row r="845" ht="15.75" customHeight="1">
      <c r="B845" s="1"/>
      <c r="C845" s="1"/>
      <c r="D845" s="1"/>
      <c r="F845" s="1"/>
      <c r="G845" s="1"/>
      <c r="H845" s="1"/>
      <c r="I845" s="1"/>
    </row>
    <row r="846" ht="15.75" customHeight="1">
      <c r="B846" s="1"/>
      <c r="C846" s="1"/>
      <c r="D846" s="1"/>
      <c r="F846" s="1"/>
      <c r="G846" s="1"/>
      <c r="H846" s="1"/>
      <c r="I846" s="1"/>
    </row>
    <row r="847" ht="15.75" customHeight="1">
      <c r="B847" s="1"/>
      <c r="C847" s="1"/>
      <c r="D847" s="1"/>
      <c r="F847" s="1"/>
      <c r="G847" s="1"/>
      <c r="H847" s="1"/>
      <c r="I847" s="1"/>
    </row>
    <row r="848" ht="15.75" customHeight="1">
      <c r="B848" s="1"/>
      <c r="C848" s="1"/>
      <c r="D848" s="1"/>
      <c r="F848" s="1"/>
      <c r="G848" s="1"/>
      <c r="H848" s="1"/>
      <c r="I848" s="1"/>
    </row>
    <row r="849" ht="15.75" customHeight="1">
      <c r="B849" s="1"/>
      <c r="C849" s="1"/>
      <c r="D849" s="1"/>
      <c r="F849" s="1"/>
      <c r="G849" s="1"/>
      <c r="H849" s="1"/>
      <c r="I849" s="1"/>
    </row>
    <row r="850" ht="15.75" customHeight="1">
      <c r="B850" s="1"/>
      <c r="C850" s="1"/>
      <c r="D850" s="1"/>
      <c r="F850" s="1"/>
      <c r="G850" s="1"/>
      <c r="H850" s="1"/>
      <c r="I850" s="1"/>
    </row>
    <row r="851" ht="15.75" customHeight="1">
      <c r="B851" s="1"/>
      <c r="C851" s="1"/>
      <c r="D851" s="1"/>
      <c r="F851" s="1"/>
      <c r="G851" s="1"/>
      <c r="H851" s="1"/>
      <c r="I851" s="1"/>
    </row>
    <row r="852" ht="15.75" customHeight="1">
      <c r="B852" s="1"/>
      <c r="C852" s="1"/>
      <c r="D852" s="1"/>
      <c r="F852" s="1"/>
      <c r="G852" s="1"/>
      <c r="H852" s="1"/>
      <c r="I852" s="1"/>
    </row>
    <row r="853" ht="15.75" customHeight="1">
      <c r="B853" s="1"/>
      <c r="C853" s="1"/>
      <c r="D853" s="1"/>
      <c r="F853" s="1"/>
      <c r="G853" s="1"/>
      <c r="H853" s="1"/>
      <c r="I853" s="1"/>
    </row>
    <row r="854" ht="15.75" customHeight="1">
      <c r="B854" s="1"/>
      <c r="C854" s="1"/>
      <c r="D854" s="1"/>
      <c r="F854" s="1"/>
      <c r="G854" s="1"/>
      <c r="H854" s="1"/>
      <c r="I854" s="1"/>
    </row>
    <row r="855" ht="15.75" customHeight="1">
      <c r="B855" s="1"/>
      <c r="C855" s="1"/>
      <c r="D855" s="1"/>
      <c r="F855" s="1"/>
      <c r="G855" s="1"/>
      <c r="H855" s="1"/>
      <c r="I855" s="1"/>
    </row>
    <row r="856" ht="15.75" customHeight="1">
      <c r="B856" s="1"/>
      <c r="C856" s="1"/>
      <c r="D856" s="1"/>
      <c r="F856" s="1"/>
      <c r="G856" s="1"/>
      <c r="H856" s="1"/>
      <c r="I856" s="1"/>
    </row>
    <row r="857" ht="15.75" customHeight="1">
      <c r="B857" s="1"/>
      <c r="C857" s="1"/>
      <c r="D857" s="1"/>
      <c r="F857" s="1"/>
      <c r="G857" s="1"/>
      <c r="H857" s="1"/>
      <c r="I857" s="1"/>
    </row>
    <row r="858" ht="15.75" customHeight="1">
      <c r="B858" s="1"/>
      <c r="C858" s="1"/>
      <c r="D858" s="1"/>
      <c r="F858" s="1"/>
      <c r="G858" s="1"/>
      <c r="H858" s="1"/>
      <c r="I858" s="1"/>
    </row>
    <row r="859" ht="15.75" customHeight="1">
      <c r="B859" s="1"/>
      <c r="C859" s="1"/>
      <c r="D859" s="1"/>
      <c r="F859" s="1"/>
      <c r="G859" s="1"/>
      <c r="H859" s="1"/>
      <c r="I859" s="1"/>
    </row>
    <row r="860" ht="15.75" customHeight="1">
      <c r="B860" s="1"/>
      <c r="C860" s="1"/>
      <c r="D860" s="1"/>
      <c r="F860" s="1"/>
      <c r="G860" s="1"/>
      <c r="H860" s="1"/>
      <c r="I860" s="1"/>
    </row>
    <row r="861" ht="15.75" customHeight="1">
      <c r="B861" s="1"/>
      <c r="C861" s="1"/>
      <c r="D861" s="1"/>
      <c r="F861" s="1"/>
      <c r="G861" s="1"/>
      <c r="H861" s="1"/>
      <c r="I861" s="1"/>
    </row>
    <row r="862" ht="15.75" customHeight="1">
      <c r="B862" s="1"/>
      <c r="C862" s="1"/>
      <c r="D862" s="1"/>
      <c r="F862" s="1"/>
      <c r="G862" s="1"/>
      <c r="H862" s="1"/>
      <c r="I862" s="1"/>
    </row>
    <row r="863" ht="15.75" customHeight="1">
      <c r="B863" s="1"/>
      <c r="C863" s="1"/>
      <c r="D863" s="1"/>
      <c r="F863" s="1"/>
      <c r="G863" s="1"/>
      <c r="H863" s="1"/>
      <c r="I863" s="1"/>
    </row>
    <row r="864" ht="15.75" customHeight="1">
      <c r="B864" s="1"/>
      <c r="C864" s="1"/>
      <c r="D864" s="1"/>
      <c r="F864" s="1"/>
      <c r="G864" s="1"/>
      <c r="H864" s="1"/>
      <c r="I864" s="1"/>
    </row>
    <row r="865" ht="15.75" customHeight="1">
      <c r="B865" s="1"/>
      <c r="C865" s="1"/>
      <c r="D865" s="1"/>
      <c r="F865" s="1"/>
      <c r="G865" s="1"/>
      <c r="H865" s="1"/>
      <c r="I865" s="1"/>
    </row>
    <row r="866" ht="15.75" customHeight="1">
      <c r="B866" s="1"/>
      <c r="C866" s="1"/>
      <c r="D866" s="1"/>
      <c r="F866" s="1"/>
      <c r="G866" s="1"/>
      <c r="H866" s="1"/>
      <c r="I866" s="1"/>
    </row>
    <row r="867" ht="15.75" customHeight="1">
      <c r="B867" s="1"/>
      <c r="C867" s="1"/>
      <c r="D867" s="1"/>
      <c r="F867" s="1"/>
      <c r="G867" s="1"/>
      <c r="H867" s="1"/>
      <c r="I867" s="1"/>
    </row>
    <row r="868" ht="15.75" customHeight="1">
      <c r="B868" s="1"/>
      <c r="C868" s="1"/>
      <c r="D868" s="1"/>
      <c r="F868" s="1"/>
      <c r="G868" s="1"/>
      <c r="H868" s="1"/>
      <c r="I868" s="1"/>
    </row>
    <row r="869" ht="15.75" customHeight="1">
      <c r="B869" s="1"/>
      <c r="C869" s="1"/>
      <c r="D869" s="1"/>
      <c r="F869" s="1"/>
      <c r="G869" s="1"/>
      <c r="H869" s="1"/>
      <c r="I869" s="1"/>
    </row>
    <row r="870" ht="15.75" customHeight="1">
      <c r="B870" s="1"/>
      <c r="C870" s="1"/>
      <c r="D870" s="1"/>
      <c r="F870" s="1"/>
      <c r="G870" s="1"/>
      <c r="H870" s="1"/>
      <c r="I870" s="1"/>
    </row>
    <row r="871" ht="15.75" customHeight="1">
      <c r="B871" s="1"/>
      <c r="C871" s="1"/>
      <c r="D871" s="1"/>
      <c r="F871" s="1"/>
      <c r="G871" s="1"/>
      <c r="H871" s="1"/>
      <c r="I871" s="1"/>
    </row>
    <row r="872" ht="15.75" customHeight="1">
      <c r="B872" s="1"/>
      <c r="C872" s="1"/>
      <c r="D872" s="1"/>
      <c r="F872" s="1"/>
      <c r="G872" s="1"/>
      <c r="H872" s="1"/>
      <c r="I872" s="1"/>
    </row>
    <row r="873" ht="15.75" customHeight="1">
      <c r="B873" s="1"/>
      <c r="C873" s="1"/>
      <c r="D873" s="1"/>
      <c r="F873" s="1"/>
      <c r="G873" s="1"/>
      <c r="H873" s="1"/>
      <c r="I873" s="1"/>
    </row>
    <row r="874" ht="15.75" customHeight="1">
      <c r="B874" s="1"/>
      <c r="C874" s="1"/>
      <c r="D874" s="1"/>
      <c r="F874" s="1"/>
      <c r="G874" s="1"/>
      <c r="H874" s="1"/>
      <c r="I874" s="1"/>
    </row>
    <row r="875" ht="15.75" customHeight="1">
      <c r="B875" s="1"/>
      <c r="C875" s="1"/>
      <c r="D875" s="1"/>
      <c r="F875" s="1"/>
      <c r="G875" s="1"/>
      <c r="H875" s="1"/>
      <c r="I875" s="1"/>
    </row>
    <row r="876" ht="15.75" customHeight="1">
      <c r="B876" s="1"/>
      <c r="C876" s="1"/>
      <c r="D876" s="1"/>
      <c r="F876" s="1"/>
      <c r="G876" s="1"/>
      <c r="H876" s="1"/>
      <c r="I876" s="1"/>
    </row>
    <row r="877" ht="15.75" customHeight="1">
      <c r="B877" s="1"/>
      <c r="C877" s="1"/>
      <c r="D877" s="1"/>
      <c r="F877" s="1"/>
      <c r="G877" s="1"/>
      <c r="H877" s="1"/>
      <c r="I877" s="1"/>
    </row>
    <row r="878" ht="15.75" customHeight="1">
      <c r="B878" s="1"/>
      <c r="C878" s="1"/>
      <c r="D878" s="1"/>
      <c r="F878" s="1"/>
      <c r="G878" s="1"/>
      <c r="H878" s="1"/>
      <c r="I878" s="1"/>
    </row>
    <row r="879" ht="15.75" customHeight="1">
      <c r="B879" s="1"/>
      <c r="C879" s="1"/>
      <c r="D879" s="1"/>
      <c r="F879" s="1"/>
      <c r="G879" s="1"/>
      <c r="H879" s="1"/>
      <c r="I879" s="1"/>
    </row>
    <row r="880" ht="15.75" customHeight="1">
      <c r="B880" s="1"/>
      <c r="C880" s="1"/>
      <c r="D880" s="1"/>
      <c r="F880" s="1"/>
      <c r="G880" s="1"/>
      <c r="H880" s="1"/>
      <c r="I880" s="1"/>
    </row>
    <row r="881" ht="15.75" customHeight="1">
      <c r="B881" s="1"/>
      <c r="C881" s="1"/>
      <c r="D881" s="1"/>
      <c r="F881" s="1"/>
      <c r="G881" s="1"/>
      <c r="H881" s="1"/>
      <c r="I881" s="1"/>
    </row>
    <row r="882" ht="15.75" customHeight="1">
      <c r="B882" s="1"/>
      <c r="C882" s="1"/>
      <c r="D882" s="1"/>
      <c r="F882" s="1"/>
      <c r="G882" s="1"/>
      <c r="H882" s="1"/>
      <c r="I882" s="1"/>
    </row>
    <row r="883" ht="15.75" customHeight="1">
      <c r="B883" s="1"/>
      <c r="C883" s="1"/>
      <c r="D883" s="1"/>
      <c r="F883" s="1"/>
      <c r="G883" s="1"/>
      <c r="H883" s="1"/>
      <c r="I883" s="1"/>
    </row>
    <row r="884" ht="15.75" customHeight="1">
      <c r="B884" s="1"/>
      <c r="C884" s="1"/>
      <c r="D884" s="1"/>
      <c r="F884" s="1"/>
      <c r="G884" s="1"/>
      <c r="H884" s="1"/>
      <c r="I884" s="1"/>
    </row>
    <row r="885" ht="15.75" customHeight="1">
      <c r="B885" s="1"/>
      <c r="C885" s="1"/>
      <c r="D885" s="1"/>
      <c r="F885" s="1"/>
      <c r="G885" s="1"/>
      <c r="H885" s="1"/>
      <c r="I885" s="1"/>
    </row>
    <row r="886" ht="15.75" customHeight="1">
      <c r="B886" s="1"/>
      <c r="C886" s="1"/>
      <c r="D886" s="1"/>
      <c r="F886" s="1"/>
      <c r="G886" s="1"/>
      <c r="H886" s="1"/>
      <c r="I886" s="1"/>
    </row>
    <row r="887" ht="15.75" customHeight="1">
      <c r="B887" s="1"/>
      <c r="C887" s="1"/>
      <c r="D887" s="1"/>
      <c r="F887" s="1"/>
      <c r="G887" s="1"/>
      <c r="H887" s="1"/>
      <c r="I887" s="1"/>
    </row>
    <row r="888" ht="15.75" customHeight="1">
      <c r="B888" s="1"/>
      <c r="C888" s="1"/>
      <c r="D888" s="1"/>
      <c r="F888" s="1"/>
      <c r="G888" s="1"/>
      <c r="H888" s="1"/>
      <c r="I888" s="1"/>
    </row>
    <row r="889" ht="15.75" customHeight="1">
      <c r="B889" s="1"/>
      <c r="C889" s="1"/>
      <c r="D889" s="1"/>
      <c r="F889" s="1"/>
      <c r="G889" s="1"/>
      <c r="H889" s="1"/>
      <c r="I889" s="1"/>
    </row>
    <row r="890" ht="15.75" customHeight="1">
      <c r="B890" s="1"/>
      <c r="C890" s="1"/>
      <c r="D890" s="1"/>
      <c r="F890" s="1"/>
      <c r="G890" s="1"/>
      <c r="H890" s="1"/>
      <c r="I890" s="1"/>
    </row>
    <row r="891" ht="15.75" customHeight="1">
      <c r="B891" s="1"/>
      <c r="C891" s="1"/>
      <c r="D891" s="1"/>
      <c r="F891" s="1"/>
      <c r="G891" s="1"/>
      <c r="H891" s="1"/>
      <c r="I891" s="1"/>
    </row>
    <row r="892" ht="15.75" customHeight="1">
      <c r="B892" s="1"/>
      <c r="C892" s="1"/>
      <c r="D892" s="1"/>
      <c r="F892" s="1"/>
      <c r="G892" s="1"/>
      <c r="H892" s="1"/>
      <c r="I892" s="1"/>
    </row>
    <row r="893" ht="15.75" customHeight="1">
      <c r="B893" s="1"/>
      <c r="C893" s="1"/>
      <c r="D893" s="1"/>
      <c r="F893" s="1"/>
      <c r="G893" s="1"/>
      <c r="H893" s="1"/>
      <c r="I893" s="1"/>
    </row>
    <row r="894" ht="15.75" customHeight="1">
      <c r="B894" s="1"/>
      <c r="C894" s="1"/>
      <c r="D894" s="1"/>
      <c r="F894" s="1"/>
      <c r="G894" s="1"/>
      <c r="H894" s="1"/>
      <c r="I894" s="1"/>
    </row>
    <row r="895" ht="15.75" customHeight="1">
      <c r="B895" s="1"/>
      <c r="C895" s="1"/>
      <c r="D895" s="1"/>
      <c r="F895" s="1"/>
      <c r="G895" s="1"/>
      <c r="H895" s="1"/>
      <c r="I895" s="1"/>
    </row>
    <row r="896" ht="15.75" customHeight="1">
      <c r="B896" s="1"/>
      <c r="C896" s="1"/>
      <c r="D896" s="1"/>
      <c r="F896" s="1"/>
      <c r="G896" s="1"/>
      <c r="H896" s="1"/>
      <c r="I896" s="1"/>
    </row>
    <row r="897" ht="15.75" customHeight="1">
      <c r="B897" s="1"/>
      <c r="C897" s="1"/>
      <c r="D897" s="1"/>
      <c r="F897" s="1"/>
      <c r="G897" s="1"/>
      <c r="H897" s="1"/>
      <c r="I897" s="1"/>
    </row>
    <row r="898" ht="15.75" customHeight="1">
      <c r="B898" s="1"/>
      <c r="C898" s="1"/>
      <c r="D898" s="1"/>
      <c r="F898" s="1"/>
      <c r="G898" s="1"/>
      <c r="H898" s="1"/>
      <c r="I898" s="1"/>
    </row>
    <row r="899" ht="15.75" customHeight="1">
      <c r="B899" s="1"/>
      <c r="C899" s="1"/>
      <c r="D899" s="1"/>
      <c r="F899" s="1"/>
      <c r="G899" s="1"/>
      <c r="H899" s="1"/>
      <c r="I899" s="1"/>
    </row>
    <row r="900" ht="15.75" customHeight="1">
      <c r="B900" s="1"/>
      <c r="C900" s="1"/>
      <c r="D900" s="1"/>
      <c r="F900" s="1"/>
      <c r="G900" s="1"/>
      <c r="H900" s="1"/>
      <c r="I900" s="1"/>
    </row>
    <row r="901" ht="15.75" customHeight="1">
      <c r="B901" s="1"/>
      <c r="C901" s="1"/>
      <c r="D901" s="1"/>
      <c r="F901" s="1"/>
      <c r="G901" s="1"/>
      <c r="H901" s="1"/>
      <c r="I901" s="1"/>
    </row>
    <row r="902" ht="15.75" customHeight="1">
      <c r="B902" s="1"/>
      <c r="C902" s="1"/>
      <c r="D902" s="1"/>
      <c r="F902" s="1"/>
      <c r="G902" s="1"/>
      <c r="H902" s="1"/>
      <c r="I902" s="1"/>
    </row>
    <row r="903" ht="15.75" customHeight="1">
      <c r="B903" s="1"/>
      <c r="C903" s="1"/>
      <c r="D903" s="1"/>
      <c r="F903" s="1"/>
      <c r="G903" s="1"/>
      <c r="H903" s="1"/>
      <c r="I903" s="1"/>
    </row>
    <row r="904" ht="15.75" customHeight="1">
      <c r="B904" s="1"/>
      <c r="C904" s="1"/>
      <c r="D904" s="1"/>
      <c r="F904" s="1"/>
      <c r="G904" s="1"/>
      <c r="H904" s="1"/>
      <c r="I904" s="1"/>
    </row>
    <row r="905" ht="15.75" customHeight="1">
      <c r="B905" s="1"/>
      <c r="C905" s="1"/>
      <c r="D905" s="1"/>
      <c r="F905" s="1"/>
      <c r="G905" s="1"/>
      <c r="H905" s="1"/>
      <c r="I905" s="1"/>
    </row>
    <row r="906" ht="15.75" customHeight="1">
      <c r="B906" s="1"/>
      <c r="C906" s="1"/>
      <c r="D906" s="1"/>
      <c r="F906" s="1"/>
      <c r="G906" s="1"/>
      <c r="H906" s="1"/>
      <c r="I906" s="1"/>
    </row>
    <row r="907" ht="15.75" customHeight="1">
      <c r="B907" s="1"/>
      <c r="C907" s="1"/>
      <c r="D907" s="1"/>
      <c r="F907" s="1"/>
      <c r="G907" s="1"/>
      <c r="H907" s="1"/>
      <c r="I907" s="1"/>
    </row>
    <row r="908" ht="15.75" customHeight="1">
      <c r="B908" s="1"/>
      <c r="C908" s="1"/>
      <c r="D908" s="1"/>
      <c r="F908" s="1"/>
      <c r="G908" s="1"/>
      <c r="H908" s="1"/>
      <c r="I908" s="1"/>
    </row>
    <row r="909" ht="15.75" customHeight="1">
      <c r="B909" s="1"/>
      <c r="C909" s="1"/>
      <c r="D909" s="1"/>
      <c r="F909" s="1"/>
      <c r="G909" s="1"/>
      <c r="H909" s="1"/>
      <c r="I909" s="1"/>
    </row>
    <row r="910" ht="15.75" customHeight="1">
      <c r="B910" s="1"/>
      <c r="C910" s="1"/>
      <c r="D910" s="1"/>
      <c r="F910" s="1"/>
      <c r="G910" s="1"/>
      <c r="H910" s="1"/>
      <c r="I910" s="1"/>
    </row>
    <row r="911" ht="15.75" customHeight="1">
      <c r="B911" s="1"/>
      <c r="C911" s="1"/>
      <c r="D911" s="1"/>
      <c r="F911" s="1"/>
      <c r="G911" s="1"/>
      <c r="H911" s="1"/>
      <c r="I911" s="1"/>
    </row>
    <row r="912" ht="15.75" customHeight="1">
      <c r="B912" s="1"/>
      <c r="C912" s="1"/>
      <c r="D912" s="1"/>
      <c r="F912" s="1"/>
      <c r="G912" s="1"/>
      <c r="H912" s="1"/>
      <c r="I912" s="1"/>
    </row>
    <row r="913" ht="15.75" customHeight="1">
      <c r="B913" s="1"/>
      <c r="C913" s="1"/>
      <c r="D913" s="1"/>
      <c r="F913" s="1"/>
      <c r="G913" s="1"/>
      <c r="H913" s="1"/>
      <c r="I913" s="1"/>
    </row>
    <row r="914" ht="15.75" customHeight="1">
      <c r="B914" s="1"/>
      <c r="C914" s="1"/>
      <c r="D914" s="1"/>
      <c r="F914" s="1"/>
      <c r="G914" s="1"/>
      <c r="H914" s="1"/>
      <c r="I914" s="1"/>
    </row>
    <row r="915" ht="15.75" customHeight="1">
      <c r="B915" s="1"/>
      <c r="C915" s="1"/>
      <c r="D915" s="1"/>
      <c r="F915" s="1"/>
      <c r="G915" s="1"/>
      <c r="H915" s="1"/>
      <c r="I915" s="1"/>
    </row>
    <row r="916" ht="15.75" customHeight="1">
      <c r="B916" s="1"/>
      <c r="C916" s="1"/>
      <c r="D916" s="1"/>
      <c r="F916" s="1"/>
      <c r="G916" s="1"/>
      <c r="H916" s="1"/>
      <c r="I916" s="1"/>
    </row>
    <row r="917" ht="15.75" customHeight="1">
      <c r="B917" s="1"/>
      <c r="C917" s="1"/>
      <c r="D917" s="1"/>
      <c r="F917" s="1"/>
      <c r="G917" s="1"/>
      <c r="H917" s="1"/>
      <c r="I917" s="1"/>
    </row>
    <row r="918" ht="15.75" customHeight="1">
      <c r="B918" s="1"/>
      <c r="C918" s="1"/>
      <c r="D918" s="1"/>
      <c r="F918" s="1"/>
      <c r="G918" s="1"/>
      <c r="H918" s="1"/>
      <c r="I918" s="1"/>
    </row>
    <row r="919" ht="15.75" customHeight="1">
      <c r="B919" s="1"/>
      <c r="C919" s="1"/>
      <c r="D919" s="1"/>
      <c r="F919" s="1"/>
      <c r="G919" s="1"/>
      <c r="H919" s="1"/>
      <c r="I919" s="1"/>
    </row>
    <row r="920" ht="15.75" customHeight="1">
      <c r="B920" s="1"/>
      <c r="C920" s="1"/>
      <c r="D920" s="1"/>
      <c r="F920" s="1"/>
      <c r="G920" s="1"/>
      <c r="H920" s="1"/>
      <c r="I920" s="1"/>
    </row>
    <row r="921" ht="15.75" customHeight="1">
      <c r="B921" s="1"/>
      <c r="C921" s="1"/>
      <c r="D921" s="1"/>
      <c r="F921" s="1"/>
      <c r="G921" s="1"/>
      <c r="H921" s="1"/>
      <c r="I921" s="1"/>
    </row>
    <row r="922" ht="15.75" customHeight="1">
      <c r="B922" s="1"/>
      <c r="C922" s="1"/>
      <c r="D922" s="1"/>
      <c r="F922" s="1"/>
      <c r="G922" s="1"/>
      <c r="H922" s="1"/>
      <c r="I922" s="1"/>
    </row>
    <row r="923" ht="15.75" customHeight="1">
      <c r="B923" s="1"/>
      <c r="C923" s="1"/>
      <c r="D923" s="1"/>
      <c r="F923" s="1"/>
      <c r="G923" s="1"/>
      <c r="H923" s="1"/>
      <c r="I923" s="1"/>
    </row>
    <row r="924" ht="15.75" customHeight="1">
      <c r="B924" s="1"/>
      <c r="C924" s="1"/>
      <c r="D924" s="1"/>
      <c r="F924" s="1"/>
      <c r="G924" s="1"/>
      <c r="H924" s="1"/>
      <c r="I924" s="1"/>
    </row>
    <row r="925" ht="15.75" customHeight="1">
      <c r="B925" s="1"/>
      <c r="C925" s="1"/>
      <c r="D925" s="1"/>
      <c r="F925" s="1"/>
      <c r="G925" s="1"/>
      <c r="H925" s="1"/>
      <c r="I925" s="1"/>
    </row>
    <row r="926" ht="15.75" customHeight="1">
      <c r="B926" s="1"/>
      <c r="C926" s="1"/>
      <c r="D926" s="1"/>
      <c r="F926" s="1"/>
      <c r="G926" s="1"/>
      <c r="H926" s="1"/>
      <c r="I926" s="1"/>
    </row>
    <row r="927" ht="15.75" customHeight="1">
      <c r="B927" s="1"/>
      <c r="C927" s="1"/>
      <c r="D927" s="1"/>
      <c r="F927" s="1"/>
      <c r="G927" s="1"/>
      <c r="H927" s="1"/>
      <c r="I927" s="1"/>
    </row>
    <row r="928" ht="15.75" customHeight="1">
      <c r="B928" s="1"/>
      <c r="C928" s="1"/>
      <c r="D928" s="1"/>
      <c r="F928" s="1"/>
      <c r="G928" s="1"/>
      <c r="H928" s="1"/>
      <c r="I928" s="1"/>
    </row>
    <row r="929" ht="15.75" customHeight="1">
      <c r="B929" s="1"/>
      <c r="C929" s="1"/>
      <c r="D929" s="1"/>
      <c r="F929" s="1"/>
      <c r="G929" s="1"/>
      <c r="H929" s="1"/>
      <c r="I929" s="1"/>
    </row>
    <row r="930" ht="15.75" customHeight="1">
      <c r="B930" s="1"/>
      <c r="C930" s="1"/>
      <c r="D930" s="1"/>
      <c r="F930" s="1"/>
      <c r="G930" s="1"/>
      <c r="H930" s="1"/>
      <c r="I930" s="1"/>
    </row>
    <row r="931" ht="15.75" customHeight="1">
      <c r="B931" s="1"/>
      <c r="C931" s="1"/>
      <c r="D931" s="1"/>
      <c r="F931" s="1"/>
      <c r="G931" s="1"/>
      <c r="H931" s="1"/>
      <c r="I931" s="1"/>
    </row>
    <row r="932" ht="15.75" customHeight="1">
      <c r="B932" s="1"/>
      <c r="C932" s="1"/>
      <c r="D932" s="1"/>
      <c r="F932" s="1"/>
      <c r="G932" s="1"/>
      <c r="H932" s="1"/>
      <c r="I932" s="1"/>
    </row>
    <row r="933" ht="15.75" customHeight="1">
      <c r="B933" s="1"/>
      <c r="C933" s="1"/>
      <c r="D933" s="1"/>
      <c r="F933" s="1"/>
      <c r="G933" s="1"/>
      <c r="H933" s="1"/>
      <c r="I933" s="1"/>
    </row>
    <row r="934" ht="15.75" customHeight="1">
      <c r="B934" s="1"/>
      <c r="C934" s="1"/>
      <c r="D934" s="1"/>
      <c r="F934" s="1"/>
      <c r="G934" s="1"/>
      <c r="H934" s="1"/>
      <c r="I934" s="1"/>
    </row>
    <row r="935" ht="15.75" customHeight="1">
      <c r="B935" s="1"/>
      <c r="C935" s="1"/>
      <c r="D935" s="1"/>
      <c r="F935" s="1"/>
      <c r="G935" s="1"/>
      <c r="H935" s="1"/>
      <c r="I935" s="1"/>
    </row>
    <row r="936" ht="15.75" customHeight="1">
      <c r="B936" s="1"/>
      <c r="C936" s="1"/>
      <c r="D936" s="1"/>
      <c r="F936" s="1"/>
      <c r="G936" s="1"/>
      <c r="H936" s="1"/>
      <c r="I936" s="1"/>
    </row>
    <row r="937" ht="15.75" customHeight="1">
      <c r="B937" s="1"/>
      <c r="C937" s="1"/>
      <c r="D937" s="1"/>
      <c r="F937" s="1"/>
      <c r="G937" s="1"/>
      <c r="H937" s="1"/>
      <c r="I937" s="1"/>
    </row>
    <row r="938" ht="15.75" customHeight="1">
      <c r="B938" s="1"/>
      <c r="C938" s="1"/>
      <c r="D938" s="1"/>
      <c r="F938" s="1"/>
      <c r="G938" s="1"/>
      <c r="H938" s="1"/>
      <c r="I938" s="1"/>
    </row>
    <row r="939" ht="15.75" customHeight="1">
      <c r="B939" s="1"/>
      <c r="C939" s="1"/>
      <c r="D939" s="1"/>
      <c r="F939" s="1"/>
      <c r="G939" s="1"/>
      <c r="H939" s="1"/>
      <c r="I939" s="1"/>
    </row>
    <row r="940" ht="15.75" customHeight="1">
      <c r="B940" s="1"/>
      <c r="C940" s="1"/>
      <c r="D940" s="1"/>
      <c r="F940" s="1"/>
      <c r="G940" s="1"/>
      <c r="H940" s="1"/>
      <c r="I940" s="1"/>
    </row>
    <row r="941" ht="15.75" customHeight="1">
      <c r="B941" s="1"/>
      <c r="C941" s="1"/>
      <c r="D941" s="1"/>
      <c r="F941" s="1"/>
      <c r="G941" s="1"/>
      <c r="H941" s="1"/>
      <c r="I941" s="1"/>
    </row>
    <row r="942" ht="15.75" customHeight="1">
      <c r="B942" s="1"/>
      <c r="C942" s="1"/>
      <c r="D942" s="1"/>
      <c r="F942" s="1"/>
      <c r="G942" s="1"/>
      <c r="H942" s="1"/>
      <c r="I942" s="1"/>
    </row>
    <row r="943" ht="15.75" customHeight="1">
      <c r="B943" s="1"/>
      <c r="C943" s="1"/>
      <c r="D943" s="1"/>
      <c r="F943" s="1"/>
      <c r="G943" s="1"/>
      <c r="H943" s="1"/>
      <c r="I943" s="1"/>
    </row>
    <row r="944" ht="15.75" customHeight="1">
      <c r="B944" s="1"/>
      <c r="C944" s="1"/>
      <c r="D944" s="1"/>
      <c r="F944" s="1"/>
      <c r="G944" s="1"/>
      <c r="H944" s="1"/>
      <c r="I944" s="1"/>
    </row>
    <row r="945" ht="15.75" customHeight="1">
      <c r="B945" s="1"/>
      <c r="C945" s="1"/>
      <c r="D945" s="1"/>
      <c r="F945" s="1"/>
      <c r="G945" s="1"/>
      <c r="H945" s="1"/>
      <c r="I945" s="1"/>
    </row>
    <row r="946" ht="15.75" customHeight="1">
      <c r="B946" s="1"/>
      <c r="C946" s="1"/>
      <c r="D946" s="1"/>
      <c r="F946" s="1"/>
      <c r="G946" s="1"/>
      <c r="H946" s="1"/>
      <c r="I946" s="1"/>
    </row>
    <row r="947" ht="15.75" customHeight="1">
      <c r="B947" s="1"/>
      <c r="C947" s="1"/>
      <c r="D947" s="1"/>
      <c r="F947" s="1"/>
      <c r="G947" s="1"/>
      <c r="H947" s="1"/>
      <c r="I947" s="1"/>
    </row>
    <row r="948" ht="15.75" customHeight="1">
      <c r="B948" s="1"/>
      <c r="C948" s="1"/>
      <c r="D948" s="1"/>
      <c r="F948" s="1"/>
      <c r="G948" s="1"/>
      <c r="H948" s="1"/>
      <c r="I948" s="1"/>
    </row>
    <row r="949" ht="15.75" customHeight="1">
      <c r="B949" s="1"/>
      <c r="C949" s="1"/>
      <c r="D949" s="1"/>
      <c r="F949" s="1"/>
      <c r="G949" s="1"/>
      <c r="H949" s="1"/>
      <c r="I949" s="1"/>
    </row>
    <row r="950" ht="15.75" customHeight="1">
      <c r="B950" s="1"/>
      <c r="C950" s="1"/>
      <c r="D950" s="1"/>
      <c r="F950" s="1"/>
      <c r="G950" s="1"/>
      <c r="H950" s="1"/>
      <c r="I950" s="1"/>
    </row>
    <row r="951" ht="15.75" customHeight="1">
      <c r="B951" s="1"/>
      <c r="C951" s="1"/>
      <c r="D951" s="1"/>
      <c r="F951" s="1"/>
      <c r="G951" s="1"/>
      <c r="H951" s="1"/>
      <c r="I951" s="1"/>
    </row>
    <row r="952" ht="15.75" customHeight="1">
      <c r="B952" s="1"/>
      <c r="C952" s="1"/>
      <c r="D952" s="1"/>
      <c r="F952" s="1"/>
      <c r="G952" s="1"/>
      <c r="H952" s="1"/>
      <c r="I952" s="1"/>
    </row>
    <row r="953" ht="15.75" customHeight="1">
      <c r="B953" s="1"/>
      <c r="C953" s="1"/>
      <c r="D953" s="1"/>
      <c r="F953" s="1"/>
      <c r="G953" s="1"/>
      <c r="H953" s="1"/>
      <c r="I953" s="1"/>
    </row>
    <row r="954" ht="15.75" customHeight="1">
      <c r="B954" s="1"/>
      <c r="C954" s="1"/>
      <c r="D954" s="1"/>
      <c r="F954" s="1"/>
      <c r="G954" s="1"/>
      <c r="H954" s="1"/>
      <c r="I954" s="1"/>
    </row>
    <row r="955" ht="15.75" customHeight="1">
      <c r="B955" s="1"/>
      <c r="C955" s="1"/>
      <c r="D955" s="1"/>
      <c r="F955" s="1"/>
      <c r="G955" s="1"/>
      <c r="H955" s="1"/>
      <c r="I955" s="1"/>
    </row>
    <row r="956" ht="15.75" customHeight="1">
      <c r="B956" s="1"/>
      <c r="C956" s="1"/>
      <c r="D956" s="1"/>
      <c r="F956" s="1"/>
      <c r="G956" s="1"/>
      <c r="H956" s="1"/>
      <c r="I956" s="1"/>
    </row>
    <row r="957" ht="15.75" customHeight="1">
      <c r="B957" s="1"/>
      <c r="C957" s="1"/>
      <c r="D957" s="1"/>
      <c r="F957" s="1"/>
      <c r="G957" s="1"/>
      <c r="H957" s="1"/>
      <c r="I957" s="1"/>
    </row>
    <row r="958" ht="15.75" customHeight="1">
      <c r="B958" s="1"/>
      <c r="C958" s="1"/>
      <c r="D958" s="1"/>
      <c r="F958" s="1"/>
      <c r="G958" s="1"/>
      <c r="H958" s="1"/>
      <c r="I958" s="1"/>
    </row>
    <row r="959" ht="15.75" customHeight="1">
      <c r="B959" s="1"/>
      <c r="C959" s="1"/>
      <c r="D959" s="1"/>
      <c r="F959" s="1"/>
      <c r="G959" s="1"/>
      <c r="H959" s="1"/>
      <c r="I959" s="1"/>
    </row>
    <row r="960" ht="15.75" customHeight="1">
      <c r="B960" s="1"/>
      <c r="C960" s="1"/>
      <c r="D960" s="1"/>
      <c r="F960" s="1"/>
      <c r="G960" s="1"/>
      <c r="H960" s="1"/>
      <c r="I960" s="1"/>
    </row>
    <row r="961" ht="15.75" customHeight="1">
      <c r="B961" s="1"/>
      <c r="C961" s="1"/>
      <c r="D961" s="1"/>
      <c r="F961" s="1"/>
      <c r="G961" s="1"/>
      <c r="H961" s="1"/>
      <c r="I961" s="1"/>
    </row>
    <row r="962" ht="15.75" customHeight="1">
      <c r="B962" s="1"/>
      <c r="C962" s="1"/>
      <c r="D962" s="1"/>
      <c r="F962" s="1"/>
      <c r="G962" s="1"/>
      <c r="H962" s="1"/>
      <c r="I962" s="1"/>
    </row>
    <row r="963" ht="15.75" customHeight="1">
      <c r="B963" s="1"/>
      <c r="C963" s="1"/>
      <c r="D963" s="1"/>
      <c r="F963" s="1"/>
      <c r="G963" s="1"/>
      <c r="H963" s="1"/>
      <c r="I963" s="1"/>
    </row>
    <row r="964" ht="15.75" customHeight="1">
      <c r="B964" s="1"/>
      <c r="C964" s="1"/>
      <c r="D964" s="1"/>
      <c r="F964" s="1"/>
      <c r="G964" s="1"/>
      <c r="H964" s="1"/>
      <c r="I964" s="1"/>
    </row>
    <row r="965" ht="15.75" customHeight="1">
      <c r="B965" s="1"/>
      <c r="C965" s="1"/>
      <c r="D965" s="1"/>
      <c r="F965" s="1"/>
      <c r="G965" s="1"/>
      <c r="H965" s="1"/>
      <c r="I965" s="1"/>
    </row>
    <row r="966" ht="15.75" customHeight="1">
      <c r="B966" s="1"/>
      <c r="C966" s="1"/>
      <c r="D966" s="1"/>
      <c r="F966" s="1"/>
      <c r="G966" s="1"/>
      <c r="H966" s="1"/>
      <c r="I966" s="1"/>
    </row>
    <row r="967" ht="15.75" customHeight="1">
      <c r="B967" s="1"/>
      <c r="C967" s="1"/>
      <c r="D967" s="1"/>
      <c r="F967" s="1"/>
      <c r="G967" s="1"/>
      <c r="H967" s="1"/>
      <c r="I967" s="1"/>
    </row>
    <row r="968" ht="15.75" customHeight="1">
      <c r="B968" s="1"/>
      <c r="C968" s="1"/>
      <c r="D968" s="1"/>
      <c r="F968" s="1"/>
      <c r="G968" s="1"/>
      <c r="H968" s="1"/>
      <c r="I968" s="1"/>
    </row>
    <row r="969" ht="15.75" customHeight="1">
      <c r="B969" s="1"/>
      <c r="C969" s="1"/>
      <c r="D969" s="1"/>
      <c r="F969" s="1"/>
      <c r="G969" s="1"/>
      <c r="H969" s="1"/>
      <c r="I969" s="1"/>
    </row>
    <row r="970" ht="15.75" customHeight="1">
      <c r="B970" s="1"/>
      <c r="C970" s="1"/>
      <c r="D970" s="1"/>
      <c r="F970" s="1"/>
      <c r="G970" s="1"/>
      <c r="H970" s="1"/>
      <c r="I970" s="1"/>
    </row>
    <row r="971" ht="15.75" customHeight="1">
      <c r="B971" s="1"/>
      <c r="C971" s="1"/>
      <c r="D971" s="1"/>
      <c r="F971" s="1"/>
      <c r="G971" s="1"/>
      <c r="H971" s="1"/>
      <c r="I971" s="1"/>
    </row>
    <row r="972" ht="15.75" customHeight="1">
      <c r="B972" s="1"/>
      <c r="C972" s="1"/>
      <c r="D972" s="1"/>
      <c r="F972" s="1"/>
      <c r="G972" s="1"/>
      <c r="H972" s="1"/>
      <c r="I972" s="1"/>
    </row>
    <row r="973" ht="15.75" customHeight="1">
      <c r="B973" s="1"/>
      <c r="C973" s="1"/>
      <c r="D973" s="1"/>
      <c r="F973" s="1"/>
      <c r="G973" s="1"/>
      <c r="H973" s="1"/>
      <c r="I973" s="1"/>
    </row>
    <row r="974" ht="15.75" customHeight="1">
      <c r="B974" s="1"/>
      <c r="C974" s="1"/>
      <c r="D974" s="1"/>
      <c r="F974" s="1"/>
      <c r="G974" s="1"/>
      <c r="H974" s="1"/>
      <c r="I974" s="1"/>
    </row>
    <row r="975" ht="15.75" customHeight="1">
      <c r="B975" s="1"/>
      <c r="C975" s="1"/>
      <c r="D975" s="1"/>
      <c r="F975" s="1"/>
      <c r="G975" s="1"/>
      <c r="H975" s="1"/>
      <c r="I975" s="1"/>
    </row>
    <row r="976" ht="15.75" customHeight="1">
      <c r="B976" s="1"/>
      <c r="C976" s="1"/>
      <c r="D976" s="1"/>
      <c r="F976" s="1"/>
      <c r="G976" s="1"/>
      <c r="H976" s="1"/>
      <c r="I976" s="1"/>
    </row>
    <row r="977" ht="15.75" customHeight="1">
      <c r="B977" s="1"/>
      <c r="C977" s="1"/>
      <c r="D977" s="1"/>
      <c r="F977" s="1"/>
      <c r="G977" s="1"/>
      <c r="H977" s="1"/>
      <c r="I977" s="1"/>
    </row>
    <row r="978" ht="15.75" customHeight="1">
      <c r="B978" s="1"/>
      <c r="C978" s="1"/>
      <c r="D978" s="1"/>
      <c r="F978" s="1"/>
      <c r="G978" s="1"/>
      <c r="H978" s="1"/>
      <c r="I978" s="1"/>
    </row>
    <row r="979" ht="15.75" customHeight="1">
      <c r="B979" s="1"/>
      <c r="C979" s="1"/>
      <c r="D979" s="1"/>
      <c r="F979" s="1"/>
      <c r="G979" s="1"/>
      <c r="H979" s="1"/>
      <c r="I979" s="1"/>
    </row>
    <row r="980" ht="15.75" customHeight="1">
      <c r="B980" s="1"/>
      <c r="C980" s="1"/>
      <c r="D980" s="1"/>
      <c r="F980" s="1"/>
      <c r="G980" s="1"/>
      <c r="H980" s="1"/>
      <c r="I980" s="1"/>
    </row>
    <row r="981" ht="15.75" customHeight="1">
      <c r="B981" s="1"/>
      <c r="C981" s="1"/>
      <c r="D981" s="1"/>
      <c r="F981" s="1"/>
      <c r="G981" s="1"/>
      <c r="H981" s="1"/>
      <c r="I981" s="1"/>
    </row>
    <row r="982" ht="15.75" customHeight="1">
      <c r="B982" s="1"/>
      <c r="C982" s="1"/>
      <c r="D982" s="1"/>
      <c r="F982" s="1"/>
      <c r="G982" s="1"/>
      <c r="H982" s="1"/>
      <c r="I982" s="1"/>
    </row>
    <row r="983" ht="15.75" customHeight="1">
      <c r="B983" s="1"/>
      <c r="C983" s="1"/>
      <c r="D983" s="1"/>
      <c r="F983" s="1"/>
      <c r="G983" s="1"/>
      <c r="H983" s="1"/>
      <c r="I983" s="1"/>
    </row>
    <row r="984" ht="15.75" customHeight="1">
      <c r="B984" s="1"/>
      <c r="C984" s="1"/>
      <c r="D984" s="1"/>
      <c r="F984" s="1"/>
      <c r="G984" s="1"/>
      <c r="H984" s="1"/>
      <c r="I984" s="1"/>
    </row>
    <row r="985" ht="15.75" customHeight="1">
      <c r="B985" s="1"/>
      <c r="C985" s="1"/>
      <c r="D985" s="1"/>
      <c r="F985" s="1"/>
      <c r="G985" s="1"/>
      <c r="H985" s="1"/>
      <c r="I985" s="1"/>
    </row>
    <row r="986" ht="15.75" customHeight="1">
      <c r="B986" s="1"/>
      <c r="C986" s="1"/>
      <c r="D986" s="1"/>
      <c r="F986" s="1"/>
      <c r="G986" s="1"/>
      <c r="H986" s="1"/>
      <c r="I986" s="1"/>
    </row>
    <row r="987" ht="15.75" customHeight="1">
      <c r="B987" s="1"/>
      <c r="C987" s="1"/>
      <c r="D987" s="1"/>
      <c r="F987" s="1"/>
      <c r="G987" s="1"/>
      <c r="H987" s="1"/>
      <c r="I987" s="1"/>
    </row>
    <row r="988" ht="15.75" customHeight="1">
      <c r="B988" s="1"/>
      <c r="C988" s="1"/>
      <c r="D988" s="1"/>
      <c r="F988" s="1"/>
      <c r="G988" s="1"/>
      <c r="H988" s="1"/>
      <c r="I988" s="1"/>
    </row>
    <row r="989" ht="15.75" customHeight="1">
      <c r="B989" s="1"/>
      <c r="C989" s="1"/>
      <c r="D989" s="1"/>
      <c r="F989" s="1"/>
      <c r="G989" s="1"/>
      <c r="H989" s="1"/>
      <c r="I989" s="1"/>
    </row>
    <row r="990" ht="15.75" customHeight="1">
      <c r="B990" s="1"/>
      <c r="C990" s="1"/>
      <c r="D990" s="1"/>
      <c r="F990" s="1"/>
      <c r="G990" s="1"/>
      <c r="H990" s="1"/>
      <c r="I990" s="1"/>
    </row>
    <row r="991" ht="15.75" customHeight="1">
      <c r="B991" s="1"/>
      <c r="C991" s="1"/>
      <c r="D991" s="1"/>
      <c r="F991" s="1"/>
      <c r="G991" s="1"/>
      <c r="H991" s="1"/>
      <c r="I991" s="1"/>
    </row>
    <row r="992" ht="15.75" customHeight="1">
      <c r="B992" s="1"/>
      <c r="C992" s="1"/>
      <c r="D992" s="1"/>
      <c r="F992" s="1"/>
      <c r="G992" s="1"/>
      <c r="H992" s="1"/>
      <c r="I992" s="1"/>
    </row>
    <row r="993" ht="15.75" customHeight="1">
      <c r="B993" s="1"/>
      <c r="C993" s="1"/>
      <c r="D993" s="1"/>
      <c r="F993" s="1"/>
      <c r="G993" s="1"/>
      <c r="H993" s="1"/>
      <c r="I993" s="1"/>
    </row>
    <row r="994" ht="15.75" customHeight="1">
      <c r="B994" s="1"/>
      <c r="C994" s="1"/>
      <c r="D994" s="1"/>
      <c r="F994" s="1"/>
      <c r="G994" s="1"/>
      <c r="H994" s="1"/>
      <c r="I994" s="1"/>
    </row>
    <row r="995" ht="15.75" customHeight="1">
      <c r="B995" s="1"/>
      <c r="C995" s="1"/>
      <c r="D995" s="1"/>
      <c r="F995" s="1"/>
      <c r="G995" s="1"/>
      <c r="H995" s="1"/>
      <c r="I995" s="1"/>
    </row>
    <row r="996" ht="15.75" customHeight="1">
      <c r="B996" s="1"/>
      <c r="C996" s="1"/>
      <c r="D996" s="1"/>
      <c r="F996" s="1"/>
      <c r="G996" s="1"/>
      <c r="H996" s="1"/>
      <c r="I996" s="1"/>
    </row>
    <row r="997" ht="15.75" customHeight="1">
      <c r="B997" s="1"/>
      <c r="C997" s="1"/>
      <c r="D997" s="1"/>
      <c r="F997" s="1"/>
      <c r="G997" s="1"/>
      <c r="H997" s="1"/>
      <c r="I997" s="1"/>
    </row>
    <row r="998" ht="15.75" customHeight="1">
      <c r="B998" s="1"/>
      <c r="C998" s="1"/>
      <c r="D998" s="1"/>
      <c r="F998" s="1"/>
      <c r="G998" s="1"/>
      <c r="H998" s="1"/>
      <c r="I998" s="1"/>
    </row>
    <row r="999" ht="15.75" customHeight="1">
      <c r="B999" s="1"/>
      <c r="C999" s="1"/>
      <c r="D999" s="1"/>
      <c r="F999" s="1"/>
      <c r="G999" s="1"/>
      <c r="H999" s="1"/>
      <c r="I999" s="1"/>
    </row>
    <row r="1000" ht="15.75" customHeight="1">
      <c r="B1000" s="1"/>
      <c r="C1000" s="1"/>
      <c r="D1000" s="1"/>
      <c r="F1000" s="1"/>
      <c r="G1000" s="1"/>
      <c r="H1000" s="1"/>
      <c r="I1000" s="1"/>
    </row>
  </sheetData>
  <drawing r:id="rId1"/>
</worksheet>
</file>