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F846004-E4DD-4BD5-8132-72320879BD35}" xr6:coauthVersionLast="47" xr6:coauthVersionMax="47" xr10:uidLastSave="{00779706-B82D-4A17-8AB7-0F0D54A63A5F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K2" i="4"/>
  <c r="P21" i="2"/>
  <c r="N21" i="2"/>
  <c r="Q19" i="2"/>
  <c r="AK2" i="4" l="1"/>
  <c r="AJ2" i="4"/>
  <c r="AI2" i="4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<sst xmlns="http://schemas.openxmlformats.org/spreadsheetml/2006/main" count="17366" uniqueCount="8650">
  <si>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</si>
  <si>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</si>
  <si>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</si>
  <si>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</si>
  <si>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</si>
  <si>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</si>
  <si>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</si>
  <si>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</si>
  <si>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</si>
  <si>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</si>
  <si>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</si>
  <si>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</si>
  <si>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</si>
  <si>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</si>
  <si>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</si>
  <si>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</si>
  <si>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</si>
  <si>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</si>
  <si>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</si>
  <si>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</si>
  <si>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</si>
  <si>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</si>
  <si>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</si>
  <si>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</si>
  <si>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</si>
  <si>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</si>
  <si>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</si>
  <si>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</si>
  <si>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</si>
  <si>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</si>
  <si>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</si>
  <si>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</si>
  <si>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</si>
  <si>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</si>
  <si>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</si>
  <si>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</si>
  <si>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</si>
  <si>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</si>
  <si>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</si>
  <si>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</si>
  <si>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</si>
  <si>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</si>
  <si>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</si>
  <si>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</si>
  <si>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</si>
  <si>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</si>
  <si>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</si>
  <si>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</si>
  <si>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</si>
  <si>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</si>
  <si>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</si>
  <si>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</si>
  <si>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</si>
  <si>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</si>
  <si>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</si>
  <si>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</si>
  <si>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</si>
  <si>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</si>
  <si>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</si>
  <si>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</si>
  <si>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</si>
  <si>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</si>
  <si>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</si>
  <si>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</si>
  <si>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</si>
  <si>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</si>
  <si>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</si>
  <si>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</si>
  <si>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</si>
  <si>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</si>
  <si>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</si>
  <si>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</si>
  <si>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</si>
  <si>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</si>
  <si>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</si>
  <si>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</si>
  <si>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</si>
  <si>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</si>
  <si>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</si>
  <si>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</si>
  <si>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</si>
  <si>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</si>
  <si>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</si>
  <si>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</si>
  <si>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</si>
  <si>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</si>
  <si>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</si>
  <si>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</si>
  <si>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</si>
  <si>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</si>
  <si>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</si>
  <si>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</si>
  <si>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</si>
  <si>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</si>
  <si>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</si>
  <si>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</si>
  <si>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</si>
  <si>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</si>
  <si>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</si>
  <si>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</si>
  <si>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</si>
  <si>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</si>
  <si>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</si>
  <si>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</si>
  <si>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</si>
  <si>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</si>
  <si>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</si>
  <si>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</si>
  <si>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</si>
  <si>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</si>
  <si>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</si>
  <si>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</si>
  <si>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</si>
  <si>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</si>
  <si>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</si>
  <si>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</si>
  <si>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</si>
  <si>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</si>
  <si>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</si>
  <si>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</si>
  <si>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</si>
  <si>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</si>
  <si>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</si>
  <si>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</si>
  <si>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</si>
  <si>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</si>
  <si>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</si>
  <si>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</si>
  <si>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</si>
  <si>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</si>
  <si>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</si>
  <si>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</si>
  <si>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</si>
  <si>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</si>
  <si>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</si>
  <si>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</si>
  <si>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</si>
  <si>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</si>
  <si>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</si>
  <si>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</si>
  <si>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</si>
  <si>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</si>
  <si>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</si>
  <si>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</si>
  <si>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</si>
  <si>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</si>
  <si>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</si>
  <si>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</si>
  <si>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</si>
  <si>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</si>
  <si>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</si>
  <si>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</si>
  <si>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</si>
  <si>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</si>
  <si>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</si>
  <si>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</si>
  <si>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</si>
  <si>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</si>
  <si>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</si>
  <si>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</si>
  <si>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</si>
  <si>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</si>
  <si>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</si>
  <si>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</si>
  <si>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</si>
  <si>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</si>
  <si>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</si>
  <si>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</si>
  <si>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</si>
  <si>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</si>
  <si>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</si>
  <si>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</si>
  <si>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</si>
  <si>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</si>
  <si>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</si>
  <si>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</si>
  <si>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</si>
  <si>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</si>
  <si>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</si>
  <si>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</si>
  <si>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</si>
  <si>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</si>
  <si>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 xml:space="preserve">GERENCIAMENTO DE PROJETOS - SÊNIOR </t>
  </si>
  <si>
    <t>Abrir RC</t>
  </si>
  <si>
    <t>Set a Nov</t>
  </si>
  <si>
    <t>Mensal</t>
  </si>
  <si>
    <t>1.01</t>
  </si>
  <si>
    <t>10MZBR7H49</t>
  </si>
  <si>
    <t>CT.25117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</si>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</sst>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43" fontId="0" fillId="2" borderId="0" xfId="0" applyNumberFormat="1" applyFill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9" t="s">
        <v>76</v>
      </c>
      <c r="D1" s="299"/>
      <c r="E1" s="299"/>
      <c r="F1" s="299"/>
      <c r="G1" s="299"/>
      <c r="H1" s="299"/>
      <c r="I1" s="2"/>
      <c r="J1" s="3"/>
      <c r="K1" s="188" t="s">
        <v>77</v>
      </c>
      <c r="L1" s="299" t="s">
        <v>78</v>
      </c>
      <c r="M1" s="299"/>
      <c r="N1" s="299"/>
      <c r="O1" s="299"/>
      <c r="P1" s="299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0" t="s">
        <v>84</v>
      </c>
      <c r="D3" s="300"/>
      <c r="E3" s="300"/>
      <c r="F3" s="300"/>
      <c r="G3" s="300"/>
      <c r="H3" s="300"/>
      <c r="I3" s="8"/>
      <c r="J3" s="6"/>
      <c r="K3" s="7" t="s">
        <v>85</v>
      </c>
      <c r="L3" s="301" t="s">
        <v>86</v>
      </c>
      <c r="M3" s="301"/>
      <c r="N3" s="301"/>
      <c r="O3" s="301"/>
      <c r="P3" s="214" t="s">
        <v>87</v>
      </c>
      <c r="Q3" s="33"/>
    </row>
    <row r="4" spans="1:20" ht="15.75" customHeight="1">
      <c r="B4" s="7" t="s">
        <v>88</v>
      </c>
      <c r="C4" s="300" t="s">
        <v>89</v>
      </c>
      <c r="D4" s="300"/>
      <c r="E4" s="300"/>
      <c r="F4" s="300"/>
      <c r="G4" s="300"/>
      <c r="H4" s="300"/>
      <c r="I4" s="8"/>
      <c r="J4" s="6"/>
      <c r="K4" s="7" t="s">
        <v>90</v>
      </c>
      <c r="L4" s="301" t="s">
        <v>91</v>
      </c>
      <c r="M4" s="301"/>
      <c r="N4" s="301"/>
      <c r="O4" s="301"/>
      <c r="P4" s="9" t="s">
        <v>87</v>
      </c>
      <c r="Q4" s="50"/>
    </row>
    <row r="5" spans="1:20" ht="15.75" customHeight="1">
      <c r="B5" s="7" t="s">
        <v>92</v>
      </c>
      <c r="C5" s="300" t="s">
        <v>93</v>
      </c>
      <c r="D5" s="300"/>
      <c r="E5" s="300"/>
      <c r="F5" s="300"/>
      <c r="G5" s="300"/>
      <c r="H5" s="300"/>
      <c r="I5" s="8"/>
      <c r="J5" s="6"/>
      <c r="K5" s="7" t="s">
        <v>94</v>
      </c>
      <c r="L5" s="301" t="s">
        <v>95</v>
      </c>
      <c r="M5" s="301"/>
      <c r="N5" s="301"/>
      <c r="O5" s="30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0" t="s">
        <v>97</v>
      </c>
      <c r="C8" s="271"/>
      <c r="D8" s="271"/>
      <c r="E8" s="271"/>
      <c r="F8" s="271"/>
      <c r="G8" s="271"/>
      <c r="H8" s="271"/>
      <c r="I8" s="272"/>
      <c r="J8" s="6"/>
      <c r="K8" s="302" t="s">
        <v>98</v>
      </c>
      <c r="L8" s="303"/>
      <c r="M8" s="303"/>
      <c r="N8" s="303"/>
      <c r="O8" s="303"/>
      <c r="P8" s="303"/>
      <c r="Q8" s="304"/>
    </row>
    <row r="9" spans="1:20" ht="15.75" customHeight="1">
      <c r="B9" s="273"/>
      <c r="C9" s="274"/>
      <c r="D9" s="274"/>
      <c r="E9" s="274"/>
      <c r="F9" s="274"/>
      <c r="G9" s="274"/>
      <c r="H9" s="274"/>
      <c r="I9" s="275"/>
      <c r="J9" s="6"/>
      <c r="K9" s="305" t="s">
        <v>99</v>
      </c>
      <c r="L9" s="306"/>
      <c r="M9" s="306"/>
      <c r="N9" s="306"/>
      <c r="O9" s="306"/>
      <c r="P9" s="306"/>
      <c r="Q9" s="307"/>
    </row>
    <row r="10" spans="1:20" ht="15.75" customHeight="1">
      <c r="B10" s="273"/>
      <c r="C10" s="274"/>
      <c r="D10" s="274"/>
      <c r="E10" s="274"/>
      <c r="F10" s="274"/>
      <c r="G10" s="274"/>
      <c r="H10" s="274"/>
      <c r="I10" s="275"/>
      <c r="J10" s="6"/>
      <c r="K10" s="305" t="s">
        <v>100</v>
      </c>
      <c r="L10" s="306"/>
      <c r="M10" s="306"/>
      <c r="N10" s="306"/>
      <c r="O10" s="306"/>
      <c r="P10" s="306"/>
      <c r="Q10" s="307"/>
    </row>
    <row r="11" spans="1:20" ht="15.75" customHeight="1">
      <c r="B11" s="273"/>
      <c r="C11" s="274"/>
      <c r="D11" s="274"/>
      <c r="E11" s="274"/>
      <c r="F11" s="274"/>
      <c r="G11" s="274"/>
      <c r="H11" s="274"/>
      <c r="I11" s="275"/>
      <c r="J11" s="6"/>
      <c r="K11" s="305" t="s">
        <v>101</v>
      </c>
      <c r="L11" s="306"/>
      <c r="M11" s="306"/>
      <c r="N11" s="306"/>
      <c r="O11" s="306"/>
      <c r="P11" s="306"/>
      <c r="Q11" s="307"/>
    </row>
    <row r="12" spans="1:20" ht="15.75" customHeight="1">
      <c r="B12" s="273"/>
      <c r="C12" s="274"/>
      <c r="D12" s="274"/>
      <c r="E12" s="274"/>
      <c r="F12" s="274"/>
      <c r="G12" s="274"/>
      <c r="H12" s="274"/>
      <c r="I12" s="275"/>
      <c r="J12" s="6"/>
      <c r="K12" s="305" t="s">
        <v>102</v>
      </c>
      <c r="L12" s="306"/>
      <c r="M12" s="306"/>
      <c r="N12" s="306"/>
      <c r="O12" s="306"/>
      <c r="P12" s="306"/>
      <c r="Q12" s="307"/>
    </row>
    <row r="13" spans="1:20" ht="15.75" customHeight="1">
      <c r="B13" s="273"/>
      <c r="C13" s="274"/>
      <c r="D13" s="274"/>
      <c r="E13" s="274"/>
      <c r="F13" s="274"/>
      <c r="G13" s="274"/>
      <c r="H13" s="274"/>
      <c r="I13" s="275"/>
      <c r="J13" s="6"/>
      <c r="K13" s="258" t="s">
        <v>103</v>
      </c>
      <c r="L13" s="259"/>
      <c r="M13" s="259"/>
      <c r="N13" s="259"/>
      <c r="O13" s="259"/>
      <c r="P13" s="259"/>
      <c r="Q13" s="260"/>
    </row>
    <row r="14" spans="1:20" ht="15.75" customHeight="1">
      <c r="B14" s="273"/>
      <c r="C14" s="274"/>
      <c r="D14" s="274"/>
      <c r="E14" s="274"/>
      <c r="F14" s="274"/>
      <c r="G14" s="274"/>
      <c r="H14" s="274"/>
      <c r="I14" s="275"/>
      <c r="J14" s="6"/>
      <c r="K14" s="255"/>
      <c r="L14" s="256"/>
      <c r="M14" s="256"/>
      <c r="N14" s="256"/>
      <c r="O14" s="256"/>
      <c r="P14" s="256"/>
      <c r="Q14" s="257"/>
    </row>
    <row r="15" spans="1:20" ht="15.75" customHeight="1">
      <c r="B15" s="273"/>
      <c r="C15" s="274"/>
      <c r="D15" s="274"/>
      <c r="E15" s="274"/>
      <c r="F15" s="274"/>
      <c r="G15" s="274"/>
      <c r="H15" s="274"/>
      <c r="I15" s="275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3"/>
      <c r="C16" s="274"/>
      <c r="D16" s="274"/>
      <c r="E16" s="274"/>
      <c r="F16" s="274"/>
      <c r="G16" s="274"/>
      <c r="H16" s="274"/>
      <c r="I16" s="275"/>
      <c r="J16" s="6"/>
    </row>
    <row r="17" spans="2:18" ht="15.75" customHeight="1">
      <c r="B17" s="276"/>
      <c r="C17" s="277"/>
      <c r="D17" s="277"/>
      <c r="E17" s="277"/>
      <c r="F17" s="277"/>
      <c r="G17" s="277"/>
      <c r="H17" s="277"/>
      <c r="I17" s="278"/>
      <c r="J17" s="14"/>
      <c r="K17" s="13" t="s">
        <v>105</v>
      </c>
    </row>
    <row r="18" spans="2:18" ht="15.75" customHeight="1">
      <c r="J18" s="14"/>
      <c r="K18" s="288" t="s">
        <v>106</v>
      </c>
      <c r="L18" s="288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9" t="s">
        <v>16</v>
      </c>
      <c r="L19" s="289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70" t="s">
        <v>109</v>
      </c>
      <c r="C20" s="271"/>
      <c r="D20" s="271"/>
      <c r="E20" s="271"/>
      <c r="F20" s="271"/>
      <c r="G20" s="271"/>
      <c r="H20" s="271"/>
      <c r="I20" s="272"/>
      <c r="J20" s="16"/>
      <c r="K20" s="295" t="s">
        <v>26</v>
      </c>
      <c r="L20" s="29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3"/>
      <c r="C21" s="274"/>
      <c r="D21" s="274"/>
      <c r="E21" s="274"/>
      <c r="F21" s="274"/>
      <c r="G21" s="274"/>
      <c r="H21" s="274"/>
      <c r="I21" s="275"/>
      <c r="J21" s="21"/>
      <c r="K21" s="296" t="s">
        <v>107</v>
      </c>
      <c r="L21" s="296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3"/>
      <c r="C22" s="274"/>
      <c r="D22" s="274"/>
      <c r="E22" s="274"/>
      <c r="F22" s="274"/>
      <c r="G22" s="274"/>
      <c r="H22" s="274"/>
      <c r="I22" s="275"/>
      <c r="J22" s="23"/>
      <c r="L22" s="12"/>
      <c r="M22" s="24"/>
      <c r="N22" s="24"/>
      <c r="O22" s="24"/>
      <c r="P22" s="24"/>
      <c r="Q22" s="24"/>
    </row>
    <row r="23" spans="2:18" ht="15.75" customHeight="1">
      <c r="B23" s="273"/>
      <c r="C23" s="274"/>
      <c r="D23" s="274"/>
      <c r="E23" s="274"/>
      <c r="F23" s="274"/>
      <c r="G23" s="274"/>
      <c r="H23" s="274"/>
      <c r="I23" s="275"/>
      <c r="J23" s="23"/>
      <c r="R23" s="12"/>
    </row>
    <row r="24" spans="2:18" ht="15.75" customHeight="1" thickBot="1">
      <c r="B24" s="273"/>
      <c r="C24" s="274"/>
      <c r="D24" s="274"/>
      <c r="E24" s="274"/>
      <c r="F24" s="274"/>
      <c r="G24" s="274"/>
      <c r="H24" s="274"/>
      <c r="I24" s="275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3" t="s">
        <v>111</v>
      </c>
      <c r="C25" s="274"/>
      <c r="D25" s="274"/>
      <c r="E25" s="274"/>
      <c r="F25" s="274"/>
      <c r="G25" s="274"/>
      <c r="H25" s="274"/>
      <c r="I25" s="275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3"/>
      <c r="C26" s="274"/>
      <c r="D26" s="274"/>
      <c r="E26" s="274"/>
      <c r="F26" s="274"/>
      <c r="G26" s="274"/>
      <c r="H26" s="274"/>
      <c r="I26" s="275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3"/>
      <c r="C27" s="274"/>
      <c r="D27" s="274"/>
      <c r="E27" s="274"/>
      <c r="F27" s="274"/>
      <c r="G27" s="274"/>
      <c r="H27" s="274"/>
      <c r="I27" s="275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3"/>
      <c r="C28" s="274"/>
      <c r="D28" s="274"/>
      <c r="E28" s="274"/>
      <c r="F28" s="274"/>
      <c r="G28" s="274"/>
      <c r="H28" s="274"/>
      <c r="I28" s="275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78228.479999999996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78228.479999999996</v>
      </c>
    </row>
    <row r="29" spans="2:18" ht="15.75" customHeight="1">
      <c r="B29" s="276"/>
      <c r="C29" s="277"/>
      <c r="D29" s="277"/>
      <c r="E29" s="277"/>
      <c r="F29" s="277"/>
      <c r="G29" s="277"/>
      <c r="H29" s="277"/>
      <c r="I29" s="278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70" t="s">
        <v>116</v>
      </c>
      <c r="C32" s="271"/>
      <c r="D32" s="271"/>
      <c r="E32" s="271"/>
      <c r="F32" s="271"/>
      <c r="G32" s="271"/>
      <c r="H32" s="271"/>
      <c r="I32" s="272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3"/>
      <c r="C33" s="274"/>
      <c r="D33" s="274"/>
      <c r="E33" s="274"/>
      <c r="F33" s="274"/>
      <c r="G33" s="274"/>
      <c r="H33" s="274"/>
      <c r="I33" s="275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3"/>
      <c r="C34" s="274"/>
      <c r="D34" s="274"/>
      <c r="E34" s="274"/>
      <c r="F34" s="274"/>
      <c r="G34" s="274"/>
      <c r="H34" s="274"/>
      <c r="I34" s="275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3"/>
      <c r="C35" s="274"/>
      <c r="D35" s="274"/>
      <c r="E35" s="274"/>
      <c r="F35" s="274"/>
      <c r="G35" s="274"/>
      <c r="H35" s="274"/>
      <c r="I35" s="275"/>
      <c r="K35" s="35" t="s">
        <v>117</v>
      </c>
      <c r="L35" s="36"/>
      <c r="M35" s="37">
        <f>SUM(M26:M34)</f>
        <v>78228.479999999996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78228.479999999996</v>
      </c>
    </row>
    <row r="36" spans="2:17" ht="15.75" customHeight="1" thickTop="1">
      <c r="B36" s="273"/>
      <c r="C36" s="274"/>
      <c r="D36" s="274"/>
      <c r="E36" s="274"/>
      <c r="F36" s="274"/>
      <c r="G36" s="274"/>
      <c r="H36" s="274"/>
      <c r="I36" s="275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3"/>
      <c r="C37" s="274"/>
      <c r="D37" s="274"/>
      <c r="E37" s="274"/>
      <c r="F37" s="274"/>
      <c r="G37" s="274"/>
      <c r="H37" s="274"/>
      <c r="I37" s="275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3"/>
      <c r="C38" s="274"/>
      <c r="D38" s="274"/>
      <c r="E38" s="274"/>
      <c r="F38" s="274"/>
      <c r="G38" s="274"/>
      <c r="H38" s="274"/>
      <c r="I38" s="275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6"/>
      <c r="C39" s="277"/>
      <c r="D39" s="277"/>
      <c r="E39" s="277"/>
      <c r="F39" s="277"/>
      <c r="G39" s="277"/>
      <c r="H39" s="277"/>
      <c r="I39" s="278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4" t="s">
        <v>118</v>
      </c>
      <c r="C41" s="294"/>
      <c r="D41" s="294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7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9"/>
      <c r="C47" s="280"/>
      <c r="D47" s="280"/>
      <c r="E47" s="280"/>
      <c r="F47" s="280"/>
      <c r="G47" s="280"/>
      <c r="H47" s="280"/>
      <c r="I47" s="281"/>
      <c r="K47" s="39" t="s">
        <v>125</v>
      </c>
      <c r="L47" s="26"/>
      <c r="M47" s="40">
        <f>M35+M45+M46</f>
        <v>78228.479999999996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78228.479999999996</v>
      </c>
    </row>
    <row r="48" spans="2:17" ht="15.75" customHeight="1" thickTop="1">
      <c r="B48" s="282"/>
      <c r="C48" s="283"/>
      <c r="D48" s="283"/>
      <c r="E48" s="283"/>
      <c r="F48" s="283"/>
      <c r="G48" s="283"/>
      <c r="H48" s="283"/>
      <c r="I48" s="284"/>
      <c r="Q48" t="s">
        <v>126</v>
      </c>
    </row>
    <row r="49" spans="2:17" ht="15.75" customHeight="1">
      <c r="B49" s="282"/>
      <c r="C49" s="283"/>
      <c r="D49" s="283"/>
      <c r="E49" s="283"/>
      <c r="F49" s="283"/>
      <c r="G49" s="283"/>
      <c r="H49" s="283"/>
      <c r="I49" s="284"/>
    </row>
    <row r="50" spans="2:17" ht="18" customHeight="1">
      <c r="B50" s="282"/>
      <c r="C50" s="283"/>
      <c r="D50" s="283"/>
      <c r="E50" s="283"/>
      <c r="F50" s="283"/>
      <c r="G50" s="283"/>
      <c r="H50" s="283"/>
      <c r="I50" s="284"/>
      <c r="K50" s="41" t="s">
        <v>127</v>
      </c>
      <c r="L50" s="42" t="s">
        <v>128</v>
      </c>
      <c r="M50" s="42" t="s">
        <v>129</v>
      </c>
      <c r="O50" s="291" t="s">
        <v>130</v>
      </c>
      <c r="P50" s="292"/>
      <c r="Q50" s="293"/>
    </row>
    <row r="51" spans="2:17" ht="21" customHeight="1">
      <c r="B51" s="282"/>
      <c r="C51" s="283"/>
      <c r="D51" s="283"/>
      <c r="E51" s="283"/>
      <c r="F51" s="283"/>
      <c r="G51" s="283"/>
      <c r="H51" s="283"/>
      <c r="I51" s="284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5"/>
      <c r="C52" s="286"/>
      <c r="D52" s="286"/>
      <c r="E52" s="286"/>
      <c r="F52" s="286"/>
      <c r="G52" s="286"/>
      <c r="H52" s="286"/>
      <c r="I52" s="287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78228.479999999996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1" t="s">
        <v>133</v>
      </c>
      <c r="P54" s="292"/>
      <c r="Q54" s="293"/>
    </row>
    <row r="55" spans="2:17" ht="22.5" customHeight="1">
      <c r="B55" s="290" t="s">
        <v>134</v>
      </c>
      <c r="C55" s="290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1"/>
      <c r="P55" s="262"/>
      <c r="Q55" s="263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4"/>
      <c r="P56" s="265"/>
      <c r="Q56" s="266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4"/>
      <c r="P57" s="265"/>
      <c r="Q57" s="266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7"/>
      <c r="P58" s="268"/>
      <c r="Q58" s="269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"/>
  <sheetViews>
    <sheetView tabSelected="1" topLeftCell="D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1" t="s">
        <v>30</v>
      </c>
      <c r="B2" s="314" t="s">
        <v>12</v>
      </c>
      <c r="C2" s="317" t="s">
        <v>49</v>
      </c>
      <c r="D2" s="320" t="s">
        <v>179</v>
      </c>
      <c r="E2" s="329" t="s">
        <v>180</v>
      </c>
      <c r="F2" s="332" t="s">
        <v>62</v>
      </c>
      <c r="G2" s="311" t="s">
        <v>181</v>
      </c>
      <c r="H2" s="73" t="s">
        <v>182</v>
      </c>
      <c r="I2" s="252">
        <v>528</v>
      </c>
      <c r="J2" s="198">
        <v>148.16</v>
      </c>
      <c r="K2" s="197">
        <f>IFERROR((I2/176)/L2,0)</f>
        <v>1</v>
      </c>
      <c r="L2" s="74">
        <v>3</v>
      </c>
      <c r="M2" s="326" t="s">
        <v>183</v>
      </c>
      <c r="N2" s="323" t="s">
        <v>16</v>
      </c>
      <c r="O2" s="190">
        <f>I2*J2</f>
        <v>78228.479999999996</v>
      </c>
      <c r="P2" s="308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PROJETOS - SÊNIOR : 528h *  R$ 148,16/h = R$ 78.228,48</v>
      </c>
      <c r="AD2" s="42" t="s">
        <v>188</v>
      </c>
      <c r="AE2" s="80"/>
      <c r="AF2" s="80"/>
      <c r="AG2" s="78"/>
      <c r="AH2" s="78"/>
      <c r="AI2" s="78">
        <f>O2/3</f>
        <v>26076.16</v>
      </c>
      <c r="AJ2" s="78">
        <f>O2/3</f>
        <v>26076.16</v>
      </c>
      <c r="AK2" s="78">
        <f>O2/3</f>
        <v>26076.16</v>
      </c>
    </row>
    <row r="3" spans="1:37">
      <c r="A3" s="312"/>
      <c r="B3" s="315"/>
      <c r="C3" s="318"/>
      <c r="D3" s="321"/>
      <c r="E3" s="330"/>
      <c r="F3" s="333"/>
      <c r="G3" s="312"/>
      <c r="H3" s="73"/>
      <c r="I3" s="252"/>
      <c r="J3" s="198"/>
      <c r="K3" s="197">
        <f>IFERROR((I3/176)/L3,0)</f>
        <v>0</v>
      </c>
      <c r="L3" s="74"/>
      <c r="M3" s="327"/>
      <c r="N3" s="324"/>
      <c r="O3" s="190">
        <f>I3*J3</f>
        <v>0</v>
      </c>
      <c r="P3" s="309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2"/>
      <c r="B4" s="315"/>
      <c r="C4" s="318"/>
      <c r="D4" s="321"/>
      <c r="E4" s="330"/>
      <c r="F4" s="333"/>
      <c r="G4" s="312"/>
      <c r="H4" s="73"/>
      <c r="I4" s="252"/>
      <c r="J4" s="198"/>
      <c r="K4" s="197">
        <f>IFERROR((I4/176)/L4,0)</f>
        <v>0</v>
      </c>
      <c r="L4" s="74"/>
      <c r="M4" s="327"/>
      <c r="N4" s="324"/>
      <c r="O4" s="190">
        <f>I4*J4</f>
        <v>0</v>
      </c>
      <c r="P4" s="309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2"/>
      <c r="B5" s="315"/>
      <c r="C5" s="318"/>
      <c r="D5" s="321"/>
      <c r="E5" s="330"/>
      <c r="F5" s="333"/>
      <c r="G5" s="312"/>
      <c r="H5" s="73"/>
      <c r="I5" s="252"/>
      <c r="J5" s="198"/>
      <c r="K5" s="197">
        <f>IFERROR((I5/176)/L5,0)</f>
        <v>0</v>
      </c>
      <c r="L5" s="74"/>
      <c r="M5" s="327"/>
      <c r="N5" s="324"/>
      <c r="O5" s="190">
        <f>I5*J5</f>
        <v>0</v>
      </c>
      <c r="P5" s="309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3"/>
      <c r="B6" s="316"/>
      <c r="C6" s="319"/>
      <c r="D6" s="322"/>
      <c r="E6" s="331"/>
      <c r="F6" s="334"/>
      <c r="G6" s="313"/>
      <c r="H6" s="73"/>
      <c r="I6" s="252"/>
      <c r="J6" s="198"/>
      <c r="K6" s="197">
        <f>IFERROR((I6/176)/L6,0)</f>
        <v>0</v>
      </c>
      <c r="L6" s="74"/>
      <c r="M6" s="328"/>
      <c r="N6" s="325"/>
      <c r="O6" s="190">
        <f>I6*J6</f>
        <v>0</v>
      </c>
      <c r="P6" s="310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528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78228.479999999996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26076.16</v>
      </c>
      <c r="AJ8" s="93">
        <f>SUM(AJ2:AJ6)</f>
        <v>26076.16</v>
      </c>
      <c r="AK8" s="93">
        <f>SUM(AK2:AK6)</f>
        <v>26076.16</v>
      </c>
    </row>
    <row r="11" spans="1:37">
      <c r="AI11" s="254"/>
    </row>
    <row r="12" spans="1:37" ht="15"/>
    <row r="13" spans="1:37" ht="15"/>
    <row r="14" spans="1:37" ht="15"/>
    <row r="15" spans="1:37" ht="15"/>
    <row r="16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5" t="s">
        <v>190</v>
      </c>
      <c r="B2" s="336"/>
      <c r="C2" s="336"/>
      <c r="D2" s="336"/>
      <c r="E2" s="336"/>
      <c r="F2" s="336"/>
      <c r="G2" s="336"/>
      <c r="H2" s="337"/>
    </row>
    <row r="3" spans="1:11">
      <c r="A3" s="338"/>
      <c r="B3" s="339"/>
      <c r="C3" s="339"/>
      <c r="D3" s="339"/>
      <c r="E3" s="339"/>
      <c r="F3" s="339"/>
      <c r="G3" s="339"/>
      <c r="H3" s="340"/>
    </row>
    <row r="4" spans="1:11">
      <c r="A4" s="341"/>
      <c r="B4" s="342"/>
      <c r="C4" s="342"/>
      <c r="D4" s="342"/>
      <c r="E4" s="342"/>
      <c r="F4" s="342"/>
      <c r="G4" s="342"/>
      <c r="H4" s="343"/>
    </row>
    <row r="5" spans="1:11">
      <c r="A5" s="341"/>
      <c r="B5" s="342"/>
      <c r="C5" s="342"/>
      <c r="D5" s="342"/>
      <c r="E5" s="342"/>
      <c r="F5" s="342"/>
      <c r="G5" s="342"/>
      <c r="H5" s="343"/>
    </row>
    <row r="6" spans="1:11">
      <c r="A6" s="341"/>
      <c r="B6" s="342"/>
      <c r="C6" s="342"/>
      <c r="D6" s="342"/>
      <c r="E6" s="342"/>
      <c r="F6" s="342"/>
      <c r="G6" s="342"/>
      <c r="H6" s="343"/>
    </row>
    <row r="7" spans="1:11">
      <c r="A7" s="341"/>
      <c r="B7" s="342"/>
      <c r="C7" s="342"/>
      <c r="D7" s="342"/>
      <c r="E7" s="342"/>
      <c r="F7" s="342"/>
      <c r="G7" s="342"/>
      <c r="H7" s="343"/>
    </row>
    <row r="8" spans="1:11">
      <c r="A8" s="341"/>
      <c r="B8" s="342"/>
      <c r="C8" s="342"/>
      <c r="D8" s="342"/>
      <c r="E8" s="342"/>
      <c r="F8" s="342"/>
      <c r="G8" s="342"/>
      <c r="H8" s="343"/>
    </row>
    <row r="9" spans="1:11">
      <c r="A9" s="341"/>
      <c r="B9" s="342"/>
      <c r="C9" s="342"/>
      <c r="D9" s="342"/>
      <c r="E9" s="342"/>
      <c r="F9" s="342"/>
      <c r="G9" s="342"/>
      <c r="H9" s="343"/>
    </row>
    <row r="10" spans="1:11">
      <c r="A10" s="341"/>
      <c r="B10" s="342"/>
      <c r="C10" s="342"/>
      <c r="D10" s="342"/>
      <c r="E10" s="342"/>
      <c r="F10" s="342"/>
      <c r="G10" s="342"/>
      <c r="H10" s="343"/>
    </row>
    <row r="11" spans="1:11">
      <c r="A11" s="341"/>
      <c r="B11" s="342"/>
      <c r="C11" s="342"/>
      <c r="D11" s="342"/>
      <c r="E11" s="342"/>
      <c r="F11" s="342"/>
      <c r="G11" s="342"/>
      <c r="H11" s="343"/>
    </row>
    <row r="12" spans="1:11">
      <c r="A12" s="341"/>
      <c r="B12" s="342"/>
      <c r="C12" s="342"/>
      <c r="D12" s="342"/>
      <c r="E12" s="342"/>
      <c r="F12" s="342"/>
      <c r="G12" s="342"/>
      <c r="H12" s="343"/>
    </row>
    <row r="13" spans="1:11" ht="15" customHeight="1">
      <c r="A13" s="341"/>
      <c r="B13" s="342"/>
      <c r="C13" s="342"/>
      <c r="D13" s="342"/>
      <c r="E13" s="342"/>
      <c r="F13" s="342"/>
      <c r="G13" s="342"/>
      <c r="H13" s="343"/>
      <c r="I13" s="182"/>
      <c r="J13" s="182"/>
    </row>
    <row r="14" spans="1:11" ht="15" customHeight="1">
      <c r="A14" s="341"/>
      <c r="B14" s="342"/>
      <c r="C14" s="342"/>
      <c r="D14" s="342"/>
      <c r="E14" s="342"/>
      <c r="F14" s="342"/>
      <c r="G14" s="342"/>
      <c r="H14" s="343"/>
      <c r="I14" s="182"/>
      <c r="J14" s="182"/>
    </row>
    <row r="15" spans="1:11" ht="15" customHeight="1">
      <c r="A15" s="341"/>
      <c r="B15" s="342"/>
      <c r="C15" s="342"/>
      <c r="D15" s="342"/>
      <c r="E15" s="342"/>
      <c r="F15" s="342"/>
      <c r="G15" s="342"/>
      <c r="H15" s="343"/>
      <c r="I15" s="182"/>
      <c r="J15" s="182"/>
    </row>
    <row r="16" spans="1:11" ht="15" customHeight="1">
      <c r="A16" s="341"/>
      <c r="B16" s="342"/>
      <c r="C16" s="342"/>
      <c r="D16" s="342"/>
      <c r="E16" s="342"/>
      <c r="F16" s="342"/>
      <c r="G16" s="342"/>
      <c r="H16" s="343"/>
      <c r="I16" s="182"/>
      <c r="J16" s="182"/>
      <c r="K16" s="182"/>
    </row>
    <row r="17" spans="1:11" ht="15" customHeight="1">
      <c r="A17" s="341"/>
      <c r="B17" s="342"/>
      <c r="C17" s="342"/>
      <c r="D17" s="342"/>
      <c r="E17" s="342"/>
      <c r="F17" s="342"/>
      <c r="G17" s="342"/>
      <c r="H17" s="343"/>
      <c r="I17" s="182"/>
      <c r="J17" s="182"/>
      <c r="K17" s="182"/>
    </row>
    <row r="18" spans="1:11" ht="15" customHeight="1">
      <c r="A18" s="341"/>
      <c r="B18" s="342"/>
      <c r="C18" s="342"/>
      <c r="D18" s="342"/>
      <c r="E18" s="342"/>
      <c r="F18" s="342"/>
      <c r="G18" s="342"/>
      <c r="H18" s="343"/>
      <c r="I18" s="182"/>
      <c r="J18" s="182"/>
      <c r="K18" s="182"/>
    </row>
    <row r="19" spans="1:11" ht="15" customHeight="1">
      <c r="A19" s="341"/>
      <c r="B19" s="342"/>
      <c r="C19" s="342"/>
      <c r="D19" s="342"/>
      <c r="E19" s="342"/>
      <c r="F19" s="342"/>
      <c r="G19" s="342"/>
      <c r="H19" s="343"/>
      <c r="I19" s="182"/>
      <c r="J19" s="182"/>
      <c r="K19" s="182"/>
    </row>
    <row r="20" spans="1:11" ht="15" customHeight="1">
      <c r="A20" s="341"/>
      <c r="B20" s="342"/>
      <c r="C20" s="342"/>
      <c r="D20" s="342"/>
      <c r="E20" s="342"/>
      <c r="F20" s="342"/>
      <c r="G20" s="342"/>
      <c r="H20" s="343"/>
      <c r="I20" s="182"/>
      <c r="J20" s="182"/>
      <c r="K20" s="182"/>
    </row>
    <row r="21" spans="1:11" ht="15" customHeight="1">
      <c r="A21" s="341"/>
      <c r="B21" s="342"/>
      <c r="C21" s="342"/>
      <c r="D21" s="342"/>
      <c r="E21" s="342"/>
      <c r="F21" s="342"/>
      <c r="G21" s="342"/>
      <c r="H21" s="343"/>
      <c r="I21" s="182"/>
      <c r="J21" s="182"/>
      <c r="K21" s="182"/>
    </row>
    <row r="22" spans="1:11" ht="15" customHeight="1">
      <c r="A22" s="341"/>
      <c r="B22" s="342"/>
      <c r="C22" s="342"/>
      <c r="D22" s="342"/>
      <c r="E22" s="342"/>
      <c r="F22" s="342"/>
      <c r="G22" s="342"/>
      <c r="H22" s="343"/>
      <c r="I22" s="182"/>
      <c r="J22" s="182"/>
      <c r="K22" s="182"/>
    </row>
    <row r="23" spans="1:11" ht="15" customHeight="1">
      <c r="A23" s="341"/>
      <c r="B23" s="342"/>
      <c r="C23" s="342"/>
      <c r="D23" s="342"/>
      <c r="E23" s="342"/>
      <c r="F23" s="342"/>
      <c r="G23" s="342"/>
      <c r="H23" s="343"/>
      <c r="I23" s="182"/>
      <c r="J23" s="182"/>
      <c r="K23" s="182"/>
    </row>
    <row r="24" spans="1:11" ht="15" customHeight="1">
      <c r="A24" s="341"/>
      <c r="B24" s="342"/>
      <c r="C24" s="342"/>
      <c r="D24" s="342"/>
      <c r="E24" s="342"/>
      <c r="F24" s="342"/>
      <c r="G24" s="342"/>
      <c r="H24" s="343"/>
      <c r="I24" s="182"/>
      <c r="J24" s="182"/>
      <c r="K24" s="182"/>
    </row>
    <row r="25" spans="1:11" ht="15" customHeight="1">
      <c r="A25" s="341"/>
      <c r="B25" s="342"/>
      <c r="C25" s="342"/>
      <c r="D25" s="342"/>
      <c r="E25" s="342"/>
      <c r="F25" s="342"/>
      <c r="G25" s="342"/>
      <c r="H25" s="343"/>
    </row>
    <row r="26" spans="1:11" ht="15" customHeight="1">
      <c r="A26" s="341"/>
      <c r="B26" s="342"/>
      <c r="C26" s="342"/>
      <c r="D26" s="342"/>
      <c r="E26" s="342"/>
      <c r="F26" s="342"/>
      <c r="G26" s="342"/>
      <c r="H26" s="343"/>
    </row>
    <row r="27" spans="1:11">
      <c r="A27" s="341"/>
      <c r="B27" s="342"/>
      <c r="C27" s="342"/>
      <c r="D27" s="342"/>
      <c r="E27" s="342"/>
      <c r="F27" s="342"/>
      <c r="G27" s="342"/>
      <c r="H27" s="343"/>
    </row>
    <row r="28" spans="1:11">
      <c r="A28" s="341"/>
      <c r="B28" s="342"/>
      <c r="C28" s="342"/>
      <c r="D28" s="342"/>
      <c r="E28" s="342"/>
      <c r="F28" s="342"/>
      <c r="G28" s="342"/>
      <c r="H28" s="343"/>
    </row>
    <row r="29" spans="1:11">
      <c r="A29" s="341"/>
      <c r="B29" s="342"/>
      <c r="C29" s="342"/>
      <c r="D29" s="342"/>
      <c r="E29" s="342"/>
      <c r="F29" s="342"/>
      <c r="G29" s="342"/>
      <c r="H29" s="343"/>
    </row>
    <row r="30" spans="1:11">
      <c r="A30" s="341"/>
      <c r="B30" s="342"/>
      <c r="C30" s="342"/>
      <c r="D30" s="342"/>
      <c r="E30" s="342"/>
      <c r="F30" s="342"/>
      <c r="G30" s="342"/>
      <c r="H30" s="343"/>
    </row>
    <row r="31" spans="1:11">
      <c r="A31" s="341"/>
      <c r="B31" s="342"/>
      <c r="C31" s="342"/>
      <c r="D31" s="342"/>
      <c r="E31" s="342"/>
      <c r="F31" s="342"/>
      <c r="G31" s="342"/>
      <c r="H31" s="343"/>
    </row>
    <row r="32" spans="1:11" ht="15" thickBot="1">
      <c r="A32" s="344"/>
      <c r="B32" s="345"/>
      <c r="C32" s="345"/>
      <c r="D32" s="345"/>
      <c r="E32" s="345"/>
      <c r="F32" s="345"/>
      <c r="G32" s="345"/>
      <c r="H32" s="346"/>
    </row>
    <row r="34" spans="1:8" ht="15" thickBot="1"/>
    <row r="35" spans="1:8" ht="21">
      <c r="A35" s="335" t="s">
        <v>191</v>
      </c>
      <c r="B35" s="336"/>
      <c r="C35" s="336"/>
      <c r="D35" s="336"/>
      <c r="E35" s="336"/>
      <c r="F35" s="336"/>
      <c r="G35" s="336"/>
      <c r="H35" s="337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1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2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3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50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3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50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1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2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1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2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1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4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7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8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9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50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7702C1D-0CA0-4A23-BD3C-5644C62DDDE1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eSIM PJ PME/GE</dc:title>
  <dc:subject/>
  <dc:creator>jose.bergamini.external@atos.net</dc:creator>
  <cp:keywords>GP Renato - Ago</cp:keywords>
  <dc:description/>
  <cp:lastModifiedBy>PEDRO PORFIRIO VIEIRA</cp:lastModifiedBy>
  <cp:revision/>
  <dcterms:created xsi:type="dcterms:W3CDTF">2018-05-21T17:34:58Z</dcterms:created>
  <dcterms:modified xsi:type="dcterms:W3CDTF">2025-10-16T12:53:54Z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