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6"/>
  <workbookPr/>
  <mc:AlternateContent xmlns:mc="http://schemas.openxmlformats.org/markup-compatibility/2006">
    <mc:Choice Requires="x15">
      <x15ac:absPath xmlns:x15ac="http://schemas.microsoft.com/office/spreadsheetml/2010/11/ac" url="/Users/danynava/Downloads/"/>
    </mc:Choice>
  </mc:AlternateContent>
  <xr:revisionPtr revIDLastSave="0" documentId="13_ncr:1_{E7189C3F-F002-1044-A609-04FE33AD279C}" xr6:coauthVersionLast="47" xr6:coauthVersionMax="47" xr10:uidLastSave="{00000000-0000-0000-0000-000000000000}"/>
  <bookViews>
    <workbookView xWindow="0" yWindow="500" windowWidth="28800" windowHeight="16380" activeTab="4" xr2:uid="{00000000-000D-0000-FFFF-FFFF00000000}"/>
  </bookViews>
  <sheets>
    <sheet name="t1" sheetId="1" r:id="rId1"/>
    <sheet name="Table 1" sheetId="2" r:id="rId2"/>
    <sheet name="Table 2" sheetId="3" r:id="rId3"/>
    <sheet name="Table 3" sheetId="4" r:id="rId4"/>
    <sheet name="Tabl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3" i="5"/>
  <c r="B19" i="3"/>
  <c r="F23" i="4"/>
  <c r="F23" i="3"/>
  <c r="F23" i="2"/>
  <c r="A24" i="5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A23" i="5"/>
  <c r="D12" i="5"/>
  <c r="C12" i="5"/>
  <c r="B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A3" i="5"/>
  <c r="A4" i="5" s="1"/>
  <c r="A5" i="5" s="1"/>
  <c r="A6" i="5" s="1"/>
  <c r="A7" i="5" s="1"/>
  <c r="A8" i="5" s="1"/>
  <c r="A9" i="5" s="1"/>
  <c r="A10" i="5" s="1"/>
  <c r="A11" i="5" s="1"/>
  <c r="F2" i="5"/>
  <c r="E2" i="5"/>
  <c r="D2" i="5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24" i="4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B23" i="4"/>
  <c r="A23" i="4"/>
  <c r="C12" i="4"/>
  <c r="B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A3" i="4"/>
  <c r="A4" i="4" s="1"/>
  <c r="A5" i="4" s="1"/>
  <c r="A6" i="4" s="1"/>
  <c r="A7" i="4" s="1"/>
  <c r="A8" i="4" s="1"/>
  <c r="A9" i="4" s="1"/>
  <c r="A10" i="4" s="1"/>
  <c r="A11" i="4" s="1"/>
  <c r="F2" i="4"/>
  <c r="E2" i="4"/>
  <c r="D2" i="4"/>
  <c r="D12" i="4" s="1"/>
  <c r="F19" i="3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C12" i="3"/>
  <c r="B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A3" i="3"/>
  <c r="A4" i="3" s="1"/>
  <c r="A5" i="3" s="1"/>
  <c r="A6" i="3" s="1"/>
  <c r="A7" i="3" s="1"/>
  <c r="A8" i="3" s="1"/>
  <c r="A9" i="3" s="1"/>
  <c r="A10" i="3" s="1"/>
  <c r="A11" i="3" s="1"/>
  <c r="F2" i="3"/>
  <c r="E2" i="3"/>
  <c r="D2" i="3"/>
  <c r="D12" i="3" s="1"/>
  <c r="C16" i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C12" i="2"/>
  <c r="B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A3" i="2"/>
  <c r="A4" i="2" s="1"/>
  <c r="A5" i="2" s="1"/>
  <c r="A6" i="2" s="1"/>
  <c r="A7" i="2" s="1"/>
  <c r="A8" i="2" s="1"/>
  <c r="A9" i="2" s="1"/>
  <c r="A10" i="2" s="1"/>
  <c r="A11" i="2" s="1"/>
  <c r="F2" i="2"/>
  <c r="F12" i="2" s="1"/>
  <c r="E2" i="2"/>
  <c r="E12" i="2" s="1"/>
  <c r="D2" i="2"/>
  <c r="D12" i="2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12" i="1"/>
  <c r="B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F2" i="1"/>
  <c r="F12" i="1" s="1"/>
  <c r="E2" i="1"/>
  <c r="E12" i="1" s="1"/>
  <c r="D2" i="1"/>
  <c r="D12" i="1" s="1"/>
  <c r="E12" i="5" l="1"/>
  <c r="F12" i="5"/>
  <c r="G17" i="5" s="1"/>
  <c r="F17" i="5"/>
  <c r="F16" i="5"/>
  <c r="C13" i="5"/>
  <c r="B13" i="5"/>
  <c r="B16" i="5" s="1"/>
  <c r="F12" i="4"/>
  <c r="E12" i="4"/>
  <c r="F16" i="4" s="1"/>
  <c r="F17" i="4"/>
  <c r="H17" i="4" s="1"/>
  <c r="I17" i="4" s="1"/>
  <c r="C13" i="4"/>
  <c r="G17" i="4"/>
  <c r="B13" i="4"/>
  <c r="F12" i="3"/>
  <c r="E12" i="3"/>
  <c r="F16" i="3" s="1"/>
  <c r="C13" i="3"/>
  <c r="F17" i="3"/>
  <c r="G17" i="3"/>
  <c r="B13" i="3"/>
  <c r="B17" i="3" s="1"/>
  <c r="F16" i="1"/>
  <c r="G17" i="1"/>
  <c r="F17" i="1"/>
  <c r="B13" i="1"/>
  <c r="B16" i="1" s="1"/>
  <c r="B17" i="1"/>
  <c r="C13" i="1"/>
  <c r="F17" i="2"/>
  <c r="G17" i="2"/>
  <c r="F16" i="2"/>
  <c r="B13" i="2"/>
  <c r="B17" i="2" s="1"/>
  <c r="C13" i="2"/>
  <c r="H17" i="5" l="1"/>
  <c r="I17" i="5" s="1"/>
  <c r="F19" i="5"/>
  <c r="F21" i="5" s="1"/>
  <c r="B17" i="5"/>
  <c r="C16" i="5" s="1"/>
  <c r="B19" i="5" s="1"/>
  <c r="B16" i="4"/>
  <c r="B17" i="4"/>
  <c r="C16" i="4" s="1"/>
  <c r="B19" i="4" s="1"/>
  <c r="F19" i="4"/>
  <c r="F21" i="4" s="1"/>
  <c r="B16" i="3"/>
  <c r="C16" i="3" s="1"/>
  <c r="H17" i="3"/>
  <c r="I17" i="3" s="1"/>
  <c r="B16" i="2"/>
  <c r="C16" i="2" s="1"/>
  <c r="B19" i="2" s="1"/>
  <c r="B19" i="1"/>
  <c r="H17" i="2"/>
  <c r="I17" i="2" s="1"/>
  <c r="F19" i="2" s="1"/>
  <c r="F21" i="2" s="1"/>
  <c r="H17" i="1"/>
  <c r="I17" i="1" s="1"/>
  <c r="F19" i="1" s="1"/>
  <c r="F21" i="1" s="1"/>
  <c r="C45" i="5" l="1"/>
  <c r="C41" i="5"/>
  <c r="C37" i="5"/>
  <c r="C33" i="5"/>
  <c r="C29" i="5"/>
  <c r="C25" i="5"/>
  <c r="C42" i="5"/>
  <c r="C34" i="5"/>
  <c r="C43" i="5"/>
  <c r="C39" i="5"/>
  <c r="C35" i="5"/>
  <c r="C31" i="5"/>
  <c r="C27" i="5"/>
  <c r="C23" i="5"/>
  <c r="C30" i="5"/>
  <c r="C26" i="5"/>
  <c r="C22" i="5"/>
  <c r="C44" i="5"/>
  <c r="C40" i="5"/>
  <c r="C36" i="5"/>
  <c r="C32" i="5"/>
  <c r="C28" i="5"/>
  <c r="C24" i="5"/>
  <c r="C38" i="5"/>
  <c r="C45" i="4"/>
  <c r="C41" i="4"/>
  <c r="C37" i="4"/>
  <c r="C33" i="4"/>
  <c r="C29" i="4"/>
  <c r="C25" i="4"/>
  <c r="C22" i="4"/>
  <c r="C43" i="4"/>
  <c r="C39" i="4"/>
  <c r="C35" i="4"/>
  <c r="C31" i="4"/>
  <c r="C27" i="4"/>
  <c r="C23" i="4"/>
  <c r="C34" i="4"/>
  <c r="C44" i="4"/>
  <c r="C40" i="4"/>
  <c r="C36" i="4"/>
  <c r="C32" i="4"/>
  <c r="C28" i="4"/>
  <c r="C24" i="4"/>
  <c r="C42" i="4"/>
  <c r="C38" i="4"/>
  <c r="C30" i="4"/>
  <c r="C26" i="4"/>
  <c r="C45" i="3"/>
  <c r="C41" i="3"/>
  <c r="C37" i="3"/>
  <c r="C33" i="3"/>
  <c r="C29" i="3"/>
  <c r="C25" i="3"/>
  <c r="C42" i="3"/>
  <c r="C38" i="3"/>
  <c r="C34" i="3"/>
  <c r="C30" i="3"/>
  <c r="C26" i="3"/>
  <c r="C22" i="3"/>
  <c r="C43" i="3"/>
  <c r="C39" i="3"/>
  <c r="C35" i="3"/>
  <c r="C31" i="3"/>
  <c r="C27" i="3"/>
  <c r="C23" i="3"/>
  <c r="C44" i="3"/>
  <c r="C40" i="3"/>
  <c r="C36" i="3"/>
  <c r="C32" i="3"/>
  <c r="C28" i="3"/>
  <c r="C24" i="3"/>
  <c r="C45" i="2"/>
  <c r="C41" i="2"/>
  <c r="C37" i="2"/>
  <c r="C33" i="2"/>
  <c r="C29" i="2"/>
  <c r="C25" i="2"/>
  <c r="C42" i="2"/>
  <c r="C38" i="2"/>
  <c r="C34" i="2"/>
  <c r="C30" i="2"/>
  <c r="C26" i="2"/>
  <c r="C22" i="2"/>
  <c r="C43" i="2"/>
  <c r="C39" i="2"/>
  <c r="C35" i="2"/>
  <c r="C31" i="2"/>
  <c r="C27" i="2"/>
  <c r="C23" i="2"/>
  <c r="C44" i="2"/>
  <c r="C40" i="2"/>
  <c r="C36" i="2"/>
  <c r="C32" i="2"/>
  <c r="C28" i="2"/>
  <c r="C24" i="2"/>
  <c r="C42" i="1"/>
  <c r="C38" i="1"/>
  <c r="C34" i="1"/>
  <c r="C30" i="1"/>
  <c r="C26" i="1"/>
  <c r="C22" i="1"/>
  <c r="C43" i="1"/>
  <c r="C39" i="1"/>
  <c r="C35" i="1"/>
  <c r="C31" i="1"/>
  <c r="C27" i="1"/>
  <c r="C23" i="1"/>
  <c r="C45" i="1"/>
  <c r="C41" i="1"/>
  <c r="C37" i="1"/>
  <c r="C33" i="1"/>
  <c r="C29" i="1"/>
  <c r="C25" i="1"/>
  <c r="C44" i="1"/>
  <c r="C40" i="1"/>
  <c r="C36" i="1"/>
  <c r="C32" i="1"/>
  <c r="C28" i="1"/>
  <c r="C24" i="1"/>
</calcChain>
</file>

<file path=xl/sharedStrings.xml><?xml version="1.0" encoding="utf-8"?>
<sst xmlns="http://schemas.openxmlformats.org/spreadsheetml/2006/main" count="89" uniqueCount="15">
  <si>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</si>
  <si>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</si>
  <si>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</si>
  <si>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</si>
  <si>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</si>
  <si>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</si>
  <si>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</si>
  <si>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</si>
  <si>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</si>
  <si>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</si>
  <si>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</si>
  <si>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</si>
  <si>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</si>
  <si>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</si>
  <si>
    <t>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</si>
</sst>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Times"/>
      <family val="1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Border="1" applyAlignment="1">
      <alignment horizontal="right" vertical="center" wrapText="1"/>
    </xf>
    <xf numFmtId="0" fontId="4" fillId="7" borderId="0" xfId="0" applyFont="1" applyFill="1"/>
    <xf numFmtId="0" fontId="4" fillId="8" borderId="0" xfId="0" applyFont="1" applyFill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't1'!$C$2:$C$11</c:f>
              <c:numCache>
                <c:formatCode>General</c:formatCode>
                <c:ptCount val="10"/>
                <c:pt idx="0">
                  <c:v>100</c:v>
                </c:pt>
                <c:pt idx="1">
                  <c:v>699</c:v>
                </c:pt>
                <c:pt idx="2">
                  <c:v>100</c:v>
                </c:pt>
                <c:pt idx="3">
                  <c:v>272</c:v>
                </c:pt>
                <c:pt idx="4">
                  <c:v>291</c:v>
                </c:pt>
                <c:pt idx="5">
                  <c:v>300</c:v>
                </c:pt>
                <c:pt idx="6">
                  <c:v>199</c:v>
                </c:pt>
                <c:pt idx="7">
                  <c:v>300</c:v>
                </c:pt>
                <c:pt idx="8">
                  <c:v>900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A-AD44-AFB0-8576E655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2056249"/>
        <c:crosses val="autoZero"/>
        <c:crossBetween val="midCat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4663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't1'!$C$22:$C$45</c:f>
              <c:numCache>
                <c:formatCode>General</c:formatCode>
                <c:ptCount val="24"/>
                <c:pt idx="0">
                  <c:v>168.0924350485279</c:v>
                </c:pt>
                <c:pt idx="1">
                  <c:v>214.38263410974668</c:v>
                </c:pt>
                <c:pt idx="2">
                  <c:v>260.67283317096542</c:v>
                </c:pt>
                <c:pt idx="3">
                  <c:v>306.96303223218422</c:v>
                </c:pt>
                <c:pt idx="4">
                  <c:v>353.25323129340291</c:v>
                </c:pt>
                <c:pt idx="5">
                  <c:v>399.54343035462171</c:v>
                </c:pt>
                <c:pt idx="6">
                  <c:v>445.83362941584045</c:v>
                </c:pt>
                <c:pt idx="7">
                  <c:v>492.12382847705925</c:v>
                </c:pt>
                <c:pt idx="8">
                  <c:v>538.41402753827799</c:v>
                </c:pt>
                <c:pt idx="9">
                  <c:v>584.70422659949668</c:v>
                </c:pt>
                <c:pt idx="10">
                  <c:v>630.99442566071548</c:v>
                </c:pt>
                <c:pt idx="11">
                  <c:v>677.28462472193428</c:v>
                </c:pt>
                <c:pt idx="12">
                  <c:v>723.57482378315308</c:v>
                </c:pt>
                <c:pt idx="13">
                  <c:v>769.86502284437177</c:v>
                </c:pt>
                <c:pt idx="14">
                  <c:v>816.15522190559057</c:v>
                </c:pt>
                <c:pt idx="15">
                  <c:v>862.44542096680937</c:v>
                </c:pt>
                <c:pt idx="16">
                  <c:v>908.73562002802805</c:v>
                </c:pt>
                <c:pt idx="17">
                  <c:v>955.02581908924685</c:v>
                </c:pt>
                <c:pt idx="18">
                  <c:v>1001.3160181504657</c:v>
                </c:pt>
                <c:pt idx="19">
                  <c:v>1047.6062172116845</c:v>
                </c:pt>
                <c:pt idx="20">
                  <c:v>1093.896416272903</c:v>
                </c:pt>
                <c:pt idx="21">
                  <c:v>1140.1866153341221</c:v>
                </c:pt>
                <c:pt idx="22">
                  <c:v>1186.4768143953406</c:v>
                </c:pt>
                <c:pt idx="23">
                  <c:v>1232.7670134565594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62-AB49-ACA6-A96BDFE3C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0575"/>
        <c:crosses val="autoZero"/>
        <c:crossBetween val="midCat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710122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'Table 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'Table 1'!$C$2:$C$11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0-7145-B8D1-EFC10FA6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'Table 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'Table 1'!$C$22:$C$45</c:f>
              <c:numCache>
                <c:formatCode>General</c:formatCode>
                <c:ptCount val="24"/>
                <c:pt idx="0">
                  <c:v>63.844088558314937</c:v>
                </c:pt>
                <c:pt idx="1">
                  <c:v>150.24070986866425</c:v>
                </c:pt>
                <c:pt idx="2">
                  <c:v>236.63733117901359</c:v>
                </c:pt>
                <c:pt idx="3">
                  <c:v>323.03395248936289</c:v>
                </c:pt>
                <c:pt idx="4">
                  <c:v>409.43057379971219</c:v>
                </c:pt>
                <c:pt idx="5">
                  <c:v>495.82719511006155</c:v>
                </c:pt>
                <c:pt idx="6">
                  <c:v>582.22381642041091</c:v>
                </c:pt>
                <c:pt idx="7">
                  <c:v>668.62043773076016</c:v>
                </c:pt>
                <c:pt idx="8">
                  <c:v>755.01705904110952</c:v>
                </c:pt>
                <c:pt idx="9">
                  <c:v>841.41368035145877</c:v>
                </c:pt>
                <c:pt idx="10">
                  <c:v>927.81030166180813</c:v>
                </c:pt>
                <c:pt idx="11">
                  <c:v>1014.2069229721575</c:v>
                </c:pt>
                <c:pt idx="12">
                  <c:v>1100.6035442825068</c:v>
                </c:pt>
                <c:pt idx="13">
                  <c:v>1187.0001655928563</c:v>
                </c:pt>
                <c:pt idx="14">
                  <c:v>1273.3967869032053</c:v>
                </c:pt>
                <c:pt idx="15">
                  <c:v>1359.7934082135548</c:v>
                </c:pt>
                <c:pt idx="16">
                  <c:v>1446.1900295239038</c:v>
                </c:pt>
                <c:pt idx="17">
                  <c:v>1532.5866508342533</c:v>
                </c:pt>
                <c:pt idx="18">
                  <c:v>1618.9832721446028</c:v>
                </c:pt>
                <c:pt idx="19">
                  <c:v>1705.3798934549518</c:v>
                </c:pt>
                <c:pt idx="20">
                  <c:v>1791.7765147653013</c:v>
                </c:pt>
                <c:pt idx="21">
                  <c:v>1878.1731360756507</c:v>
                </c:pt>
                <c:pt idx="22">
                  <c:v>1964.5697573859998</c:v>
                </c:pt>
                <c:pt idx="23">
                  <c:v>2050.9663786963492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1-E648-B0C5-B736F615B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895350</xdr:colOff>
      <xdr:row>0</xdr:row>
      <xdr:rowOff>38100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</xdr:row>
      <xdr:rowOff>28575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547225" y="21907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</xdr:colOff>
      <xdr:row>1</xdr:row>
      <xdr:rowOff>12700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591550" y="2032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47625</xdr:colOff>
      <xdr:row>11</xdr:row>
      <xdr:rowOff>180975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620125" y="227647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F7E2126C-940F-7845-AB31-CFC5BFCBCA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93850" y="3219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577850</xdr:colOff>
      <xdr:row>0</xdr:row>
      <xdr:rowOff>127000</xdr:rowOff>
    </xdr:from>
    <xdr:ext cx="3371850" cy="1552575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38CF9AAC-2E64-4142-9C92-0F24EE9C9D3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4750" y="1270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</xdr:row>
      <xdr:rowOff>28575</xdr:rowOff>
    </xdr:from>
    <xdr:ext cx="5619750" cy="1847850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B91B33AE-BD83-3F46-BC07-65CD1EE6E3D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47225" y="21907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A6206550-C231-1241-B6B4-47BE0FA295B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93850" y="3219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577850</xdr:colOff>
      <xdr:row>0</xdr:row>
      <xdr:rowOff>127000</xdr:rowOff>
    </xdr:from>
    <xdr:ext cx="3371850" cy="15525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29ABB9FA-8D2A-354F-BA86-0B8F10CD368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4750" y="1270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</xdr:row>
      <xdr:rowOff>28575</xdr:rowOff>
    </xdr:from>
    <xdr:ext cx="5619750" cy="184785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C3E3A4A3-1685-7546-8326-14C7EA45A112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47225" y="21907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782A29E5-2663-C149-9234-C8647D5C9C2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93850" y="3219450"/>
          <a:ext cx="1381125" cy="5429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577850</xdr:colOff>
      <xdr:row>0</xdr:row>
      <xdr:rowOff>127000</xdr:rowOff>
    </xdr:from>
    <xdr:ext cx="3371850" cy="15525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393B7C22-4282-454B-B284-63D25549C1D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4750" y="127000"/>
          <a:ext cx="3371850" cy="155257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</xdr:colOff>
      <xdr:row>1</xdr:row>
      <xdr:rowOff>28575</xdr:rowOff>
    </xdr:from>
    <xdr:ext cx="5619750" cy="1847850"/>
    <xdr:pic>
      <xdr:nvPicPr>
        <xdr:cNvPr id="4" name="image3.png" title="Imagen">
          <a:extLst>
            <a:ext uri="{FF2B5EF4-FFF2-40B4-BE49-F238E27FC236}">
              <a16:creationId xmlns:a16="http://schemas.microsoft.com/office/drawing/2014/main" id="{1973F92B-04E3-684A-954B-F60F1663F43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47225" y="219075"/>
          <a:ext cx="5619750" cy="1847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workbookViewId="0">
      <selection activeCell="I21" sqref="I21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130</v>
      </c>
      <c r="C2" s="1">
        <v>100</v>
      </c>
      <c r="D2" s="1">
        <f t="shared" ref="D2:D11" si="0">B2*B2</f>
        <v>16900</v>
      </c>
      <c r="E2" s="1">
        <f t="shared" ref="E2:E11" si="1">B2*C2</f>
        <v>13000</v>
      </c>
      <c r="F2" s="1">
        <f t="shared" ref="F2:F11" si="2">C2*C2</f>
        <v>10000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650</v>
      </c>
      <c r="C3" s="1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5.75" customHeight="1" x14ac:dyDescent="0.15">
      <c r="A4" s="1">
        <f t="shared" si="3"/>
        <v>3</v>
      </c>
      <c r="B4" s="1">
        <v>99</v>
      </c>
      <c r="C4" s="1">
        <v>100</v>
      </c>
      <c r="D4" s="1">
        <f t="shared" si="0"/>
        <v>9801</v>
      </c>
      <c r="E4" s="1">
        <f t="shared" si="1"/>
        <v>9900</v>
      </c>
      <c r="F4" s="1">
        <f t="shared" si="2"/>
        <v>10000</v>
      </c>
      <c r="G4" s="1">
        <v>132</v>
      </c>
    </row>
    <row r="5" spans="1:7" ht="15.75" customHeight="1" x14ac:dyDescent="0.15">
      <c r="A5" s="1">
        <f t="shared" si="3"/>
        <v>4</v>
      </c>
      <c r="B5" s="1">
        <v>150</v>
      </c>
      <c r="C5" s="1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5.75" customHeight="1" x14ac:dyDescent="0.15">
      <c r="A6" s="1">
        <f t="shared" si="3"/>
        <v>5</v>
      </c>
      <c r="B6" s="1">
        <v>128</v>
      </c>
      <c r="C6" s="1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5.75" customHeight="1" x14ac:dyDescent="0.15">
      <c r="A7" s="1">
        <f t="shared" si="3"/>
        <v>6</v>
      </c>
      <c r="B7" s="1">
        <v>302</v>
      </c>
      <c r="C7" s="1">
        <v>300</v>
      </c>
      <c r="D7" s="1">
        <f t="shared" si="0"/>
        <v>91204</v>
      </c>
      <c r="E7" s="1">
        <f t="shared" si="1"/>
        <v>90600</v>
      </c>
      <c r="F7" s="1">
        <f t="shared" si="2"/>
        <v>90000</v>
      </c>
      <c r="G7" s="1">
        <v>331</v>
      </c>
    </row>
    <row r="8" spans="1:7" ht="15.75" customHeight="1" x14ac:dyDescent="0.15">
      <c r="A8" s="1">
        <f t="shared" si="3"/>
        <v>7</v>
      </c>
      <c r="B8" s="1">
        <v>95</v>
      </c>
      <c r="C8" s="1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5.75" customHeight="1" x14ac:dyDescent="0.15">
      <c r="A9" s="1">
        <f t="shared" si="3"/>
        <v>8</v>
      </c>
      <c r="B9" s="1">
        <v>945</v>
      </c>
      <c r="C9" s="1">
        <v>300</v>
      </c>
      <c r="D9" s="1">
        <f t="shared" si="0"/>
        <v>893025</v>
      </c>
      <c r="E9" s="1">
        <f t="shared" si="1"/>
        <v>283500</v>
      </c>
      <c r="F9" s="1">
        <f t="shared" si="2"/>
        <v>90000</v>
      </c>
      <c r="G9" s="1">
        <v>1890</v>
      </c>
    </row>
    <row r="10" spans="1:7" ht="15.75" customHeight="1" x14ac:dyDescent="0.15">
      <c r="A10" s="1">
        <f t="shared" si="3"/>
        <v>9</v>
      </c>
      <c r="B10" s="1">
        <v>368</v>
      </c>
      <c r="C10" s="1">
        <v>900</v>
      </c>
      <c r="D10" s="1">
        <f t="shared" si="0"/>
        <v>135424</v>
      </c>
      <c r="E10" s="1">
        <f t="shared" si="1"/>
        <v>331200</v>
      </c>
      <c r="F10" s="1">
        <f t="shared" si="2"/>
        <v>810000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961</v>
      </c>
      <c r="C11" s="1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3828</v>
      </c>
      <c r="C12" s="3">
        <f t="shared" si="4"/>
        <v>4762</v>
      </c>
      <c r="D12" s="3">
        <f t="shared" si="4"/>
        <v>2540284</v>
      </c>
      <c r="E12" s="3">
        <f t="shared" si="4"/>
        <v>2818064</v>
      </c>
      <c r="F12" s="3">
        <f t="shared" si="4"/>
        <v>4260068</v>
      </c>
    </row>
    <row r="13" spans="1:7" ht="15.75" customHeight="1" x14ac:dyDescent="0.15">
      <c r="A13" s="1" t="s">
        <v>7</v>
      </c>
      <c r="B13" s="4">
        <f>B12/A11</f>
        <v>382.8</v>
      </c>
      <c r="C13" s="4">
        <f>C12/A11</f>
        <v>476.2</v>
      </c>
    </row>
    <row r="16" spans="1:7" ht="15.75" customHeight="1" x14ac:dyDescent="0.15">
      <c r="A16" s="1" t="s">
        <v>8</v>
      </c>
      <c r="B16" s="1">
        <f>E12-(A11*B13*C13)</f>
        <v>995170.40000000014</v>
      </c>
      <c r="C16" s="5">
        <f>B16/B17</f>
        <v>0.92580398122437524</v>
      </c>
      <c r="E16" s="1" t="s">
        <v>9</v>
      </c>
      <c r="F16" s="6">
        <f>(A11*E12) - (B12*C12)</f>
        <v>9951704</v>
      </c>
    </row>
    <row r="17" spans="1:9" ht="15.75" customHeight="1" x14ac:dyDescent="0.15">
      <c r="B17" s="1">
        <f>D12-(A11*B13*B13)</f>
        <v>1074925.5999999999</v>
      </c>
      <c r="F17" s="1">
        <f>A11*D12-B12*B12</f>
        <v>10749256</v>
      </c>
      <c r="G17" s="1">
        <f>A11*F12-C12*C12</f>
        <v>19924036</v>
      </c>
      <c r="H17" s="1">
        <f>F17*G17</f>
        <v>214168563517216</v>
      </c>
      <c r="I17" s="6">
        <f>SQRT(H17)</f>
        <v>14634499.086651925</v>
      </c>
    </row>
    <row r="19" spans="1:9" ht="15.75" customHeight="1" x14ac:dyDescent="0.15">
      <c r="A19" s="1" t="s">
        <v>10</v>
      </c>
      <c r="B19" s="5">
        <f>C13-C16*B13</f>
        <v>121.80223598730913</v>
      </c>
      <c r="E19" s="1" t="s">
        <v>9</v>
      </c>
      <c r="F19" s="1">
        <f>F16/I17</f>
        <v>0.68001671537066233</v>
      </c>
    </row>
    <row r="21" spans="1:9" ht="15.75" customHeight="1" x14ac:dyDescent="0.15">
      <c r="B21" s="1" t="s">
        <v>1</v>
      </c>
      <c r="C21" s="1" t="s">
        <v>2</v>
      </c>
      <c r="E21" s="1" t="s">
        <v>11</v>
      </c>
      <c r="F21" s="5">
        <f>F19*F19</f>
        <v>0.46242273318350441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168.0924350485279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214.38263410974668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260.67283317096542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306.96303223218422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353.25323129340291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399.54343035462171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445.83362941584045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492.12382847705925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538.41402753827799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584.70422659949668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630.99442566071548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677.28462472193428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723.57482378315308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769.86502284437177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816.15522190559057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862.44542096680937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908.73562002802805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955.02581908924685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1001.3160181504657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1047.6062172116845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1093.896416272903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1140.1866153341221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1186.4768143953406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1232.7670134565594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5"/>
  <sheetViews>
    <sheetView workbookViewId="0">
      <selection activeCell="F23" sqref="F23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130</v>
      </c>
      <c r="C2" s="7">
        <v>186</v>
      </c>
      <c r="D2" s="1">
        <f t="shared" ref="D2:D11" si="0">B2*B2</f>
        <v>16900</v>
      </c>
      <c r="E2" s="1">
        <f t="shared" ref="E2:E11" si="1">B2*C2</f>
        <v>24180</v>
      </c>
      <c r="F2" s="1">
        <f t="shared" ref="F2:F11" si="2">C2*C2</f>
        <v>34596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650</v>
      </c>
      <c r="C3" s="7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5.75" customHeight="1" x14ac:dyDescent="0.15">
      <c r="A4" s="1">
        <f t="shared" si="3"/>
        <v>3</v>
      </c>
      <c r="B4" s="1">
        <v>99</v>
      </c>
      <c r="C4" s="7">
        <v>132</v>
      </c>
      <c r="D4" s="1">
        <f t="shared" si="0"/>
        <v>9801</v>
      </c>
      <c r="E4" s="1">
        <f t="shared" si="1"/>
        <v>13068</v>
      </c>
      <c r="F4" s="1">
        <f t="shared" si="2"/>
        <v>17424</v>
      </c>
      <c r="G4" s="1">
        <v>132</v>
      </c>
    </row>
    <row r="5" spans="1:7" ht="15.75" customHeight="1" x14ac:dyDescent="0.15">
      <c r="A5" s="1">
        <f t="shared" si="3"/>
        <v>4</v>
      </c>
      <c r="B5" s="1">
        <v>150</v>
      </c>
      <c r="C5" s="7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5.75" customHeight="1" x14ac:dyDescent="0.15">
      <c r="A6" s="1">
        <f t="shared" si="3"/>
        <v>5</v>
      </c>
      <c r="B6" s="1">
        <v>128</v>
      </c>
      <c r="C6" s="7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5.75" customHeight="1" x14ac:dyDescent="0.15">
      <c r="A7" s="1">
        <f t="shared" si="3"/>
        <v>6</v>
      </c>
      <c r="B7" s="1">
        <v>302</v>
      </c>
      <c r="C7" s="7">
        <v>331</v>
      </c>
      <c r="D7" s="1">
        <f t="shared" si="0"/>
        <v>91204</v>
      </c>
      <c r="E7" s="1">
        <f t="shared" si="1"/>
        <v>99962</v>
      </c>
      <c r="F7" s="1">
        <f t="shared" si="2"/>
        <v>109561</v>
      </c>
      <c r="G7" s="1">
        <v>331</v>
      </c>
    </row>
    <row r="8" spans="1:7" ht="15.75" customHeight="1" x14ac:dyDescent="0.15">
      <c r="A8" s="1">
        <f t="shared" si="3"/>
        <v>7</v>
      </c>
      <c r="B8" s="1">
        <v>95</v>
      </c>
      <c r="C8" s="7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5.75" customHeight="1" x14ac:dyDescent="0.15">
      <c r="A9" s="1">
        <f t="shared" si="3"/>
        <v>8</v>
      </c>
      <c r="B9" s="1">
        <v>945</v>
      </c>
      <c r="C9" s="7">
        <v>1890</v>
      </c>
      <c r="D9" s="1">
        <f t="shared" si="0"/>
        <v>893025</v>
      </c>
      <c r="E9" s="1">
        <f t="shared" si="1"/>
        <v>1786050</v>
      </c>
      <c r="F9" s="1">
        <f t="shared" si="2"/>
        <v>3572100</v>
      </c>
      <c r="G9" s="1">
        <v>1890</v>
      </c>
    </row>
    <row r="10" spans="1:7" ht="15.75" customHeight="1" x14ac:dyDescent="0.15">
      <c r="A10" s="1">
        <f t="shared" si="3"/>
        <v>9</v>
      </c>
      <c r="B10" s="1">
        <v>368</v>
      </c>
      <c r="C10" s="7">
        <v>788</v>
      </c>
      <c r="D10" s="1">
        <f t="shared" si="0"/>
        <v>135424</v>
      </c>
      <c r="E10" s="1">
        <f t="shared" si="1"/>
        <v>289984</v>
      </c>
      <c r="F10" s="1">
        <f t="shared" si="2"/>
        <v>620944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961</v>
      </c>
      <c r="C11" s="7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3828</v>
      </c>
      <c r="C12" s="3">
        <f t="shared" si="4"/>
        <v>6389</v>
      </c>
      <c r="D12" s="3">
        <f t="shared" si="4"/>
        <v>2540284</v>
      </c>
      <c r="E12" s="3">
        <f t="shared" si="4"/>
        <v>4303108</v>
      </c>
      <c r="F12" s="3">
        <f t="shared" si="4"/>
        <v>7604693</v>
      </c>
    </row>
    <row r="13" spans="1:7" ht="15.75" customHeight="1" x14ac:dyDescent="0.15">
      <c r="A13" s="1" t="s">
        <v>7</v>
      </c>
      <c r="B13" s="4">
        <f>B12/A11</f>
        <v>382.8</v>
      </c>
      <c r="C13" s="4">
        <f>C12/A11</f>
        <v>638.9</v>
      </c>
    </row>
    <row r="16" spans="1:7" ht="15.75" customHeight="1" x14ac:dyDescent="0.15">
      <c r="A16" s="8" t="s">
        <v>8</v>
      </c>
      <c r="B16" s="1">
        <f>E12-(A11*B13*C13)</f>
        <v>1857398.8000000003</v>
      </c>
      <c r="C16" s="9">
        <f>B16/B17</f>
        <v>1.7279324262069864</v>
      </c>
      <c r="E16" s="1" t="s">
        <v>9</v>
      </c>
      <c r="F16" s="6">
        <f>(A11*E12) - (B12*C12)</f>
        <v>18573988</v>
      </c>
    </row>
    <row r="17" spans="1:9" ht="15.75" customHeight="1" x14ac:dyDescent="0.15">
      <c r="B17" s="1">
        <f>D12-(A11*B13*B13)</f>
        <v>1074925.5999999999</v>
      </c>
      <c r="F17" s="1">
        <f>A11*D12-B12*B12</f>
        <v>10749256</v>
      </c>
      <c r="G17" s="1">
        <f>A11*F12-C12*C12</f>
        <v>35227609</v>
      </c>
      <c r="H17" s="1">
        <f>F17*G17</f>
        <v>378670587408904</v>
      </c>
      <c r="I17" s="6">
        <f>SQRT(H17)</f>
        <v>19459460.100652948</v>
      </c>
    </row>
    <row r="19" spans="1:9" ht="15.75" customHeight="1" x14ac:dyDescent="0.15">
      <c r="A19" s="8" t="s">
        <v>10</v>
      </c>
      <c r="B19" s="9">
        <f>C13-C16*B13</f>
        <v>-22.552532752034381</v>
      </c>
      <c r="E19" s="8" t="s">
        <v>9</v>
      </c>
      <c r="F19" s="8">
        <f>F16/I17</f>
        <v>0.95449657410468258</v>
      </c>
    </row>
    <row r="21" spans="1:9" ht="15.75" customHeight="1" x14ac:dyDescent="0.15">
      <c r="B21" s="1" t="s">
        <v>1</v>
      </c>
      <c r="C21" s="1" t="s">
        <v>2</v>
      </c>
      <c r="E21" s="8" t="s">
        <v>11</v>
      </c>
      <c r="F21" s="9">
        <f>F19*F19</f>
        <v>0.9110637099775758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63.844088558314937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150.24070986866425</v>
      </c>
      <c r="E23" s="10" t="s">
        <v>14</v>
      </c>
      <c r="F23" s="10">
        <f>B19+C16*386</f>
        <v>644.42938376386235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236.63733117901359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323.03395248936289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409.43057379971219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495.82719511006155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582.22381642041091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668.62043773076016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755.01705904110952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841.41368035145877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927.81030166180813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1014.2069229721575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1100.6035442825068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1187.0001655928563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1273.3967869032053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1359.7934082135548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1446.1900295239038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1532.5866508342533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1618.9832721446028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1705.3798934549518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1791.7765147653013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1878.1731360756507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1964.5697573859998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2050.9663786963492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8119-9124-3646-A5FA-B570814BD7FD}">
  <dimension ref="A1:I45"/>
  <sheetViews>
    <sheetView workbookViewId="0">
      <selection activeCell="F21" sqref="F21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130</v>
      </c>
      <c r="C2" s="7">
        <v>15</v>
      </c>
      <c r="D2" s="1">
        <f t="shared" ref="D2:D11" si="0">B2*B2</f>
        <v>16900</v>
      </c>
      <c r="E2" s="1">
        <f t="shared" ref="E2:E11" si="1">B2*C2</f>
        <v>1950</v>
      </c>
      <c r="F2" s="1">
        <f t="shared" ref="F2:F11" si="2">C2*C2</f>
        <v>225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650</v>
      </c>
      <c r="C3" s="7">
        <v>69.900000000000006</v>
      </c>
      <c r="D3" s="1">
        <f t="shared" si="0"/>
        <v>422500</v>
      </c>
      <c r="E3" s="1">
        <f t="shared" si="1"/>
        <v>45435.000000000007</v>
      </c>
      <c r="F3" s="1">
        <f t="shared" si="2"/>
        <v>4886.0100000000011</v>
      </c>
      <c r="G3" s="1">
        <v>699</v>
      </c>
    </row>
    <row r="4" spans="1:7" ht="15.75" customHeight="1" x14ac:dyDescent="0.15">
      <c r="A4" s="1">
        <f t="shared" si="3"/>
        <v>3</v>
      </c>
      <c r="B4" s="1">
        <v>99</v>
      </c>
      <c r="C4" s="7">
        <v>6.5</v>
      </c>
      <c r="D4" s="1">
        <f t="shared" si="0"/>
        <v>9801</v>
      </c>
      <c r="E4" s="1">
        <f t="shared" si="1"/>
        <v>643.5</v>
      </c>
      <c r="F4" s="1">
        <f t="shared" si="2"/>
        <v>42.25</v>
      </c>
      <c r="G4" s="1">
        <v>132</v>
      </c>
    </row>
    <row r="5" spans="1:7" ht="15.75" customHeight="1" x14ac:dyDescent="0.15">
      <c r="A5" s="1">
        <f t="shared" si="3"/>
        <v>4</v>
      </c>
      <c r="B5" s="1">
        <v>150</v>
      </c>
      <c r="C5" s="7">
        <v>22.4</v>
      </c>
      <c r="D5" s="1">
        <f t="shared" si="0"/>
        <v>22500</v>
      </c>
      <c r="E5" s="1">
        <f t="shared" si="1"/>
        <v>3360</v>
      </c>
      <c r="F5" s="1">
        <f t="shared" si="2"/>
        <v>501.75999999999993</v>
      </c>
      <c r="G5" s="1">
        <v>272</v>
      </c>
    </row>
    <row r="6" spans="1:7" ht="15.75" customHeight="1" x14ac:dyDescent="0.15">
      <c r="A6" s="1">
        <f t="shared" si="3"/>
        <v>5</v>
      </c>
      <c r="B6" s="1">
        <v>128</v>
      </c>
      <c r="C6" s="7">
        <v>28.4</v>
      </c>
      <c r="D6" s="1">
        <f t="shared" si="0"/>
        <v>16384</v>
      </c>
      <c r="E6" s="1">
        <f t="shared" si="1"/>
        <v>3635.2</v>
      </c>
      <c r="F6" s="1">
        <f t="shared" si="2"/>
        <v>806.56</v>
      </c>
      <c r="G6" s="1">
        <v>291</v>
      </c>
    </row>
    <row r="7" spans="1:7" ht="15.75" customHeight="1" x14ac:dyDescent="0.15">
      <c r="A7" s="1">
        <f t="shared" si="3"/>
        <v>6</v>
      </c>
      <c r="B7" s="1">
        <v>302</v>
      </c>
      <c r="C7" s="7">
        <v>65.900000000000006</v>
      </c>
      <c r="D7" s="1">
        <f t="shared" si="0"/>
        <v>91204</v>
      </c>
      <c r="E7" s="1">
        <f t="shared" si="1"/>
        <v>19901.800000000003</v>
      </c>
      <c r="F7" s="1">
        <f t="shared" si="2"/>
        <v>4342.8100000000004</v>
      </c>
      <c r="G7" s="1">
        <v>331</v>
      </c>
    </row>
    <row r="8" spans="1:7" ht="15.75" customHeight="1" x14ac:dyDescent="0.15">
      <c r="A8" s="1">
        <f t="shared" si="3"/>
        <v>7</v>
      </c>
      <c r="B8" s="1">
        <v>95</v>
      </c>
      <c r="C8" s="7">
        <v>19.399999999999999</v>
      </c>
      <c r="D8" s="1">
        <f t="shared" si="0"/>
        <v>9025</v>
      </c>
      <c r="E8" s="1">
        <f t="shared" si="1"/>
        <v>1842.9999999999998</v>
      </c>
      <c r="F8" s="1">
        <f t="shared" si="2"/>
        <v>376.35999999999996</v>
      </c>
      <c r="G8" s="1">
        <v>199</v>
      </c>
    </row>
    <row r="9" spans="1:7" ht="15.75" customHeight="1" x14ac:dyDescent="0.15">
      <c r="A9" s="1">
        <f t="shared" si="3"/>
        <v>8</v>
      </c>
      <c r="B9" s="1">
        <v>945</v>
      </c>
      <c r="C9" s="7">
        <v>198.7</v>
      </c>
      <c r="D9" s="1">
        <f t="shared" si="0"/>
        <v>893025</v>
      </c>
      <c r="E9" s="1">
        <f t="shared" si="1"/>
        <v>187771.5</v>
      </c>
      <c r="F9" s="1">
        <f t="shared" si="2"/>
        <v>39481.689999999995</v>
      </c>
      <c r="G9" s="1">
        <v>1890</v>
      </c>
    </row>
    <row r="10" spans="1:7" ht="15.75" customHeight="1" x14ac:dyDescent="0.15">
      <c r="A10" s="1">
        <f t="shared" si="3"/>
        <v>9</v>
      </c>
      <c r="B10" s="1">
        <v>368</v>
      </c>
      <c r="C10" s="7">
        <v>38.799999999999997</v>
      </c>
      <c r="D10" s="1">
        <f t="shared" si="0"/>
        <v>135424</v>
      </c>
      <c r="E10" s="1">
        <f t="shared" si="1"/>
        <v>14278.4</v>
      </c>
      <c r="F10" s="1">
        <f t="shared" si="2"/>
        <v>1505.4399999999998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961</v>
      </c>
      <c r="C11" s="7">
        <v>138.19999999999999</v>
      </c>
      <c r="D11" s="1">
        <f t="shared" si="0"/>
        <v>923521</v>
      </c>
      <c r="E11" s="1">
        <f t="shared" si="1"/>
        <v>132810.19999999998</v>
      </c>
      <c r="F11" s="1">
        <f t="shared" si="2"/>
        <v>19099.239999999998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3828</v>
      </c>
      <c r="C12" s="3">
        <f t="shared" si="4"/>
        <v>603.20000000000005</v>
      </c>
      <c r="D12" s="3">
        <f t="shared" si="4"/>
        <v>2540284</v>
      </c>
      <c r="E12" s="3">
        <f t="shared" si="4"/>
        <v>411628.6</v>
      </c>
      <c r="F12" s="3">
        <f t="shared" si="4"/>
        <v>71267.12</v>
      </c>
    </row>
    <row r="13" spans="1:7" ht="15.75" customHeight="1" x14ac:dyDescent="0.15">
      <c r="A13" s="1" t="s">
        <v>7</v>
      </c>
      <c r="B13" s="4">
        <f>B12/A11</f>
        <v>382.8</v>
      </c>
      <c r="C13" s="4">
        <f>C12/A11</f>
        <v>60.320000000000007</v>
      </c>
    </row>
    <row r="16" spans="1:7" ht="15.75" customHeight="1" x14ac:dyDescent="0.15">
      <c r="A16" s="8" t="s">
        <v>8</v>
      </c>
      <c r="B16" s="1">
        <f>E12-(A11*B13*C13)</f>
        <v>180723.63999999996</v>
      </c>
      <c r="C16" s="9">
        <f>B16/B17</f>
        <v>0.16812664988162901</v>
      </c>
      <c r="E16" s="1" t="s">
        <v>9</v>
      </c>
      <c r="F16" s="6">
        <f>(A11*E12) - (B12*C12)</f>
        <v>1807236.4</v>
      </c>
    </row>
    <row r="17" spans="1:9" ht="15.75" customHeight="1" x14ac:dyDescent="0.15">
      <c r="B17" s="1">
        <f>D12-(A11*B13*B13)</f>
        <v>1074925.5999999999</v>
      </c>
      <c r="F17" s="1">
        <f>A11*D12-B12*B12</f>
        <v>10749256</v>
      </c>
      <c r="G17" s="1">
        <f>A11*F12-C12*C12</f>
        <v>348820.9599999999</v>
      </c>
      <c r="H17" s="1">
        <f>F17*G17</f>
        <v>3749565797205.7588</v>
      </c>
      <c r="I17" s="6">
        <f>SQRT(H17)</f>
        <v>1936379.5591788711</v>
      </c>
    </row>
    <row r="19" spans="1:9" ht="15.75" customHeight="1" x14ac:dyDescent="0.15">
      <c r="A19" s="8" t="s">
        <v>10</v>
      </c>
      <c r="B19" s="9">
        <f>C13-C16*B13</f>
        <v>-4.0388815746875792</v>
      </c>
      <c r="E19" s="8" t="s">
        <v>9</v>
      </c>
      <c r="F19" s="8">
        <f>F16/I17</f>
        <v>0.93330689814055112</v>
      </c>
    </row>
    <row r="21" spans="1:9" ht="15.75" customHeight="1" x14ac:dyDescent="0.15">
      <c r="B21" s="1" t="s">
        <v>1</v>
      </c>
      <c r="C21" s="1" t="s">
        <v>2</v>
      </c>
      <c r="E21" s="8" t="s">
        <v>11</v>
      </c>
      <c r="F21" s="9">
        <f>F19*F19</f>
        <v>0.87106176611673702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4.3674509193938711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12.773783413475321</v>
      </c>
      <c r="E23" s="10" t="s">
        <v>14</v>
      </c>
      <c r="F23" s="10">
        <f>B19+C16*386</f>
        <v>60.858005279621224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21.180115907556772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29.586448401638222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37.992780895719676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46.399113389801123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54.805445883882577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63.211778377964023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71.618110872045477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80.024443366126931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88.430775860208371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96.837108354289825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105.24344084837128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113.64977334245273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122.05610583653417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130.46243833061561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138.86877082469709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147.27510331877852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155.68143581286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164.08776830694143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172.49410080102285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180.90043329510434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189.30676578918576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197.71309828326724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2D9A-AC5A-0743-8D76-EA68F0225BAC}">
  <dimension ref="A1:I45"/>
  <sheetViews>
    <sheetView workbookViewId="0">
      <selection activeCell="F23" sqref="F23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7">
        <v>163</v>
      </c>
      <c r="C2" s="7">
        <v>186</v>
      </c>
      <c r="D2" s="1">
        <f t="shared" ref="D2:D11" si="0">B2*B2</f>
        <v>26569</v>
      </c>
      <c r="E2" s="1">
        <f t="shared" ref="E2:E11" si="1">B2*C2</f>
        <v>30318</v>
      </c>
      <c r="F2" s="1">
        <f t="shared" ref="F2:F11" si="2">C2*C2</f>
        <v>34596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7">
        <v>765</v>
      </c>
      <c r="C3" s="7">
        <v>699</v>
      </c>
      <c r="D3" s="1">
        <f t="shared" si="0"/>
        <v>585225</v>
      </c>
      <c r="E3" s="1">
        <f t="shared" si="1"/>
        <v>534735</v>
      </c>
      <c r="F3" s="1">
        <f t="shared" si="2"/>
        <v>488601</v>
      </c>
      <c r="G3" s="1">
        <v>699</v>
      </c>
    </row>
    <row r="4" spans="1:7" ht="15.75" customHeight="1" x14ac:dyDescent="0.15">
      <c r="A4" s="1">
        <f t="shared" si="3"/>
        <v>3</v>
      </c>
      <c r="B4" s="7">
        <v>141</v>
      </c>
      <c r="C4" s="7">
        <v>132</v>
      </c>
      <c r="D4" s="1">
        <f t="shared" si="0"/>
        <v>19881</v>
      </c>
      <c r="E4" s="1">
        <f t="shared" si="1"/>
        <v>18612</v>
      </c>
      <c r="F4" s="1">
        <f t="shared" si="2"/>
        <v>17424</v>
      </c>
      <c r="G4" s="1">
        <v>132</v>
      </c>
    </row>
    <row r="5" spans="1:7" ht="15.75" customHeight="1" x14ac:dyDescent="0.15">
      <c r="A5" s="1">
        <f t="shared" si="3"/>
        <v>4</v>
      </c>
      <c r="B5" s="7">
        <v>166</v>
      </c>
      <c r="C5" s="7">
        <v>272</v>
      </c>
      <c r="D5" s="1">
        <f t="shared" si="0"/>
        <v>27556</v>
      </c>
      <c r="E5" s="1">
        <f t="shared" si="1"/>
        <v>45152</v>
      </c>
      <c r="F5" s="1">
        <f t="shared" si="2"/>
        <v>73984</v>
      </c>
      <c r="G5" s="1">
        <v>272</v>
      </c>
    </row>
    <row r="6" spans="1:7" ht="15.75" customHeight="1" x14ac:dyDescent="0.15">
      <c r="A6" s="1">
        <f t="shared" si="3"/>
        <v>5</v>
      </c>
      <c r="B6" s="7">
        <v>137</v>
      </c>
      <c r="C6" s="7">
        <v>291</v>
      </c>
      <c r="D6" s="1">
        <f t="shared" si="0"/>
        <v>18769</v>
      </c>
      <c r="E6" s="1">
        <f t="shared" si="1"/>
        <v>39867</v>
      </c>
      <c r="F6" s="1">
        <f t="shared" si="2"/>
        <v>84681</v>
      </c>
      <c r="G6" s="1">
        <v>291</v>
      </c>
    </row>
    <row r="7" spans="1:7" ht="15.75" customHeight="1" x14ac:dyDescent="0.15">
      <c r="A7" s="1">
        <f t="shared" si="3"/>
        <v>6</v>
      </c>
      <c r="B7" s="7">
        <v>355</v>
      </c>
      <c r="C7" s="7">
        <v>331</v>
      </c>
      <c r="D7" s="1">
        <f t="shared" si="0"/>
        <v>126025</v>
      </c>
      <c r="E7" s="1">
        <f t="shared" si="1"/>
        <v>117505</v>
      </c>
      <c r="F7" s="1">
        <f t="shared" si="2"/>
        <v>109561</v>
      </c>
      <c r="G7" s="1">
        <v>331</v>
      </c>
    </row>
    <row r="8" spans="1:7" ht="15.75" customHeight="1" x14ac:dyDescent="0.15">
      <c r="A8" s="1">
        <f t="shared" si="3"/>
        <v>7</v>
      </c>
      <c r="B8" s="7">
        <v>136</v>
      </c>
      <c r="C8" s="7">
        <v>199</v>
      </c>
      <c r="D8" s="1">
        <f t="shared" si="0"/>
        <v>18496</v>
      </c>
      <c r="E8" s="1">
        <f t="shared" si="1"/>
        <v>27064</v>
      </c>
      <c r="F8" s="1">
        <f t="shared" si="2"/>
        <v>39601</v>
      </c>
      <c r="G8" s="1">
        <v>199</v>
      </c>
    </row>
    <row r="9" spans="1:7" ht="15.75" customHeight="1" x14ac:dyDescent="0.15">
      <c r="A9" s="1">
        <f t="shared" si="3"/>
        <v>8</v>
      </c>
      <c r="B9" s="7">
        <v>1206</v>
      </c>
      <c r="C9" s="7">
        <v>1890</v>
      </c>
      <c r="D9" s="1">
        <f t="shared" si="0"/>
        <v>1454436</v>
      </c>
      <c r="E9" s="1">
        <f t="shared" si="1"/>
        <v>2279340</v>
      </c>
      <c r="F9" s="1">
        <f t="shared" si="2"/>
        <v>3572100</v>
      </c>
      <c r="G9" s="1">
        <v>1890</v>
      </c>
    </row>
    <row r="10" spans="1:7" ht="15.75" customHeight="1" x14ac:dyDescent="0.15">
      <c r="A10" s="1">
        <f t="shared" si="3"/>
        <v>9</v>
      </c>
      <c r="B10" s="7">
        <v>433</v>
      </c>
      <c r="C10" s="7">
        <v>788</v>
      </c>
      <c r="D10" s="1">
        <f t="shared" si="0"/>
        <v>187489</v>
      </c>
      <c r="E10" s="1">
        <f t="shared" si="1"/>
        <v>341204</v>
      </c>
      <c r="F10" s="1">
        <f t="shared" si="2"/>
        <v>620944</v>
      </c>
      <c r="G10" s="1">
        <v>788</v>
      </c>
    </row>
    <row r="11" spans="1:7" ht="15.75" customHeight="1" x14ac:dyDescent="0.15">
      <c r="A11" s="2">
        <f t="shared" si="3"/>
        <v>10</v>
      </c>
      <c r="B11" s="7">
        <v>1130</v>
      </c>
      <c r="C11" s="7">
        <v>1601</v>
      </c>
      <c r="D11" s="1">
        <f t="shared" si="0"/>
        <v>1276900</v>
      </c>
      <c r="E11" s="1">
        <f t="shared" si="1"/>
        <v>1809130</v>
      </c>
      <c r="F11" s="1">
        <f t="shared" si="2"/>
        <v>2563201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4632</v>
      </c>
      <c r="C12" s="3">
        <f t="shared" si="4"/>
        <v>6389</v>
      </c>
      <c r="D12" s="3">
        <f t="shared" si="4"/>
        <v>3741346</v>
      </c>
      <c r="E12" s="3">
        <f t="shared" si="4"/>
        <v>5242927</v>
      </c>
      <c r="F12" s="3">
        <f t="shared" si="4"/>
        <v>7604693</v>
      </c>
    </row>
    <row r="13" spans="1:7" ht="15.75" customHeight="1" x14ac:dyDescent="0.15">
      <c r="A13" s="1" t="s">
        <v>7</v>
      </c>
      <c r="B13" s="4">
        <f>B12/A11</f>
        <v>463.2</v>
      </c>
      <c r="C13" s="4">
        <f>C12/A11</f>
        <v>638.9</v>
      </c>
    </row>
    <row r="16" spans="1:7" ht="15.75" customHeight="1" x14ac:dyDescent="0.15">
      <c r="A16" s="8" t="s">
        <v>8</v>
      </c>
      <c r="B16" s="1">
        <f>E12-(A11*B13*C13)</f>
        <v>2283542.2000000002</v>
      </c>
      <c r="C16" s="9">
        <f>B16/B17</f>
        <v>1.4309669435511989</v>
      </c>
      <c r="E16" s="1" t="s">
        <v>9</v>
      </c>
      <c r="F16" s="6">
        <f>(A11*E12) - (B12*C12)</f>
        <v>22835422</v>
      </c>
    </row>
    <row r="17" spans="1:9" ht="15.75" customHeight="1" x14ac:dyDescent="0.15">
      <c r="B17" s="1">
        <f>D12-(A11*B13*B13)</f>
        <v>1595803.6</v>
      </c>
      <c r="F17" s="1">
        <f>A11*D12-B12*B12</f>
        <v>15958036</v>
      </c>
      <c r="G17" s="1">
        <f>A11*F12-C12*C12</f>
        <v>35227609</v>
      </c>
      <c r="H17" s="1">
        <f>F17*G17</f>
        <v>562163452615924</v>
      </c>
      <c r="I17" s="6">
        <f>SQRT(H17)</f>
        <v>23709986.347864565</v>
      </c>
    </row>
    <row r="19" spans="1:9" ht="15.75" customHeight="1" x14ac:dyDescent="0.15">
      <c r="A19" s="8" t="s">
        <v>10</v>
      </c>
      <c r="B19" s="9">
        <f>C13-C16*B13</f>
        <v>-23.92388825291539</v>
      </c>
      <c r="E19" s="8" t="s">
        <v>9</v>
      </c>
      <c r="F19" s="8">
        <f>F16/I17</f>
        <v>0.96311409314905272</v>
      </c>
    </row>
    <row r="21" spans="1:9" ht="15.75" customHeight="1" x14ac:dyDescent="0.15">
      <c r="B21" s="1" t="s">
        <v>1</v>
      </c>
      <c r="C21" s="1" t="s">
        <v>2</v>
      </c>
      <c r="E21" s="8" t="s">
        <v>11</v>
      </c>
      <c r="F21" s="9">
        <f>F19*F19</f>
        <v>0.92758875642232219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47.624458924644557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119.1728061022045</v>
      </c>
      <c r="E23" s="10" t="s">
        <v>14</v>
      </c>
      <c r="F23" s="10">
        <f>B19+C16*386</f>
        <v>528.42935195784742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190.72115327976445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262.2695004573244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333.81784763488434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405.36619481244429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476.91454199000424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548.46288916756419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620.01123634512408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691.55958352268408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763.10793070024397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834.65627787780397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906.20462505536386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977.75297223292387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1049.3013194104838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1120.8496665880439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1192.3980137656035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1263.9463609431637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1335.4947081207238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1407.0430552982834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1478.5914024758436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1550.1397496534032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1621.6880968309633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1693.2364440085234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FD2E-21C5-9744-91B7-927C74C10DF3}">
  <dimension ref="A1:I45"/>
  <sheetViews>
    <sheetView tabSelected="1" workbookViewId="0">
      <selection activeCell="F21" sqref="F21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7">
        <v>163</v>
      </c>
      <c r="C2" s="7">
        <v>15</v>
      </c>
      <c r="D2" s="1">
        <f t="shared" ref="D2:D11" si="0">B2*B2</f>
        <v>26569</v>
      </c>
      <c r="E2" s="1">
        <f t="shared" ref="E2:E11" si="1">B2*C2</f>
        <v>2445</v>
      </c>
      <c r="F2" s="1">
        <f t="shared" ref="F2:F11" si="2">C2*C2</f>
        <v>225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7">
        <v>765</v>
      </c>
      <c r="C3" s="7">
        <v>69.900000000000006</v>
      </c>
      <c r="D3" s="1">
        <f t="shared" si="0"/>
        <v>585225</v>
      </c>
      <c r="E3" s="1">
        <f t="shared" si="1"/>
        <v>53473.500000000007</v>
      </c>
      <c r="F3" s="1">
        <f t="shared" si="2"/>
        <v>4886.0100000000011</v>
      </c>
      <c r="G3" s="1">
        <v>699</v>
      </c>
    </row>
    <row r="4" spans="1:7" ht="15.75" customHeight="1" x14ac:dyDescent="0.15">
      <c r="A4" s="1">
        <f t="shared" si="3"/>
        <v>3</v>
      </c>
      <c r="B4" s="7">
        <v>141</v>
      </c>
      <c r="C4" s="7">
        <v>6.5</v>
      </c>
      <c r="D4" s="1">
        <f t="shared" si="0"/>
        <v>19881</v>
      </c>
      <c r="E4" s="1">
        <f t="shared" si="1"/>
        <v>916.5</v>
      </c>
      <c r="F4" s="1">
        <f t="shared" si="2"/>
        <v>42.25</v>
      </c>
      <c r="G4" s="1">
        <v>132</v>
      </c>
    </row>
    <row r="5" spans="1:7" ht="15.75" customHeight="1" x14ac:dyDescent="0.15">
      <c r="A5" s="1">
        <f t="shared" si="3"/>
        <v>4</v>
      </c>
      <c r="B5" s="7">
        <v>166</v>
      </c>
      <c r="C5" s="7">
        <v>22.4</v>
      </c>
      <c r="D5" s="1">
        <f t="shared" si="0"/>
        <v>27556</v>
      </c>
      <c r="E5" s="1">
        <f t="shared" si="1"/>
        <v>3718.3999999999996</v>
      </c>
      <c r="F5" s="1">
        <f t="shared" si="2"/>
        <v>501.75999999999993</v>
      </c>
      <c r="G5" s="1">
        <v>272</v>
      </c>
    </row>
    <row r="6" spans="1:7" ht="15.75" customHeight="1" x14ac:dyDescent="0.15">
      <c r="A6" s="1">
        <f t="shared" si="3"/>
        <v>5</v>
      </c>
      <c r="B6" s="7">
        <v>137</v>
      </c>
      <c r="C6" s="7">
        <v>28.4</v>
      </c>
      <c r="D6" s="1">
        <f t="shared" si="0"/>
        <v>18769</v>
      </c>
      <c r="E6" s="1">
        <f t="shared" si="1"/>
        <v>3890.7999999999997</v>
      </c>
      <c r="F6" s="1">
        <f t="shared" si="2"/>
        <v>806.56</v>
      </c>
      <c r="G6" s="1">
        <v>291</v>
      </c>
    </row>
    <row r="7" spans="1:7" ht="15.75" customHeight="1" x14ac:dyDescent="0.15">
      <c r="A7" s="1">
        <f t="shared" si="3"/>
        <v>6</v>
      </c>
      <c r="B7" s="7">
        <v>355</v>
      </c>
      <c r="C7" s="7">
        <v>65.900000000000006</v>
      </c>
      <c r="D7" s="1">
        <f t="shared" si="0"/>
        <v>126025</v>
      </c>
      <c r="E7" s="1">
        <f t="shared" si="1"/>
        <v>23394.500000000004</v>
      </c>
      <c r="F7" s="1">
        <f t="shared" si="2"/>
        <v>4342.8100000000004</v>
      </c>
      <c r="G7" s="1">
        <v>331</v>
      </c>
    </row>
    <row r="8" spans="1:7" ht="15.75" customHeight="1" x14ac:dyDescent="0.15">
      <c r="A8" s="1">
        <f t="shared" si="3"/>
        <v>7</v>
      </c>
      <c r="B8" s="7">
        <v>136</v>
      </c>
      <c r="C8" s="7">
        <v>19.399999999999999</v>
      </c>
      <c r="D8" s="1">
        <f t="shared" si="0"/>
        <v>18496</v>
      </c>
      <c r="E8" s="1">
        <f t="shared" si="1"/>
        <v>2638.3999999999996</v>
      </c>
      <c r="F8" s="1">
        <f t="shared" si="2"/>
        <v>376.35999999999996</v>
      </c>
      <c r="G8" s="1">
        <v>199</v>
      </c>
    </row>
    <row r="9" spans="1:7" ht="15.75" customHeight="1" x14ac:dyDescent="0.15">
      <c r="A9" s="1">
        <f t="shared" si="3"/>
        <v>8</v>
      </c>
      <c r="B9" s="7">
        <v>1206</v>
      </c>
      <c r="C9" s="7">
        <v>198.7</v>
      </c>
      <c r="D9" s="1">
        <f t="shared" si="0"/>
        <v>1454436</v>
      </c>
      <c r="E9" s="1">
        <f t="shared" si="1"/>
        <v>239632.19999999998</v>
      </c>
      <c r="F9" s="1">
        <f t="shared" si="2"/>
        <v>39481.689999999995</v>
      </c>
      <c r="G9" s="1">
        <v>1890</v>
      </c>
    </row>
    <row r="10" spans="1:7" ht="15.75" customHeight="1" x14ac:dyDescent="0.15">
      <c r="A10" s="1">
        <f t="shared" si="3"/>
        <v>9</v>
      </c>
      <c r="B10" s="7">
        <v>433</v>
      </c>
      <c r="C10" s="7">
        <v>38.799999999999997</v>
      </c>
      <c r="D10" s="1">
        <f t="shared" si="0"/>
        <v>187489</v>
      </c>
      <c r="E10" s="1">
        <f t="shared" si="1"/>
        <v>16800.399999999998</v>
      </c>
      <c r="F10" s="1">
        <f t="shared" si="2"/>
        <v>1505.4399999999998</v>
      </c>
      <c r="G10" s="1">
        <v>788</v>
      </c>
    </row>
    <row r="11" spans="1:7" ht="15.75" customHeight="1" x14ac:dyDescent="0.15">
      <c r="A11" s="2">
        <f t="shared" si="3"/>
        <v>10</v>
      </c>
      <c r="B11" s="7">
        <v>1130</v>
      </c>
      <c r="C11" s="7">
        <v>138.19999999999999</v>
      </c>
      <c r="D11" s="1">
        <f t="shared" si="0"/>
        <v>1276900</v>
      </c>
      <c r="E11" s="1">
        <f t="shared" si="1"/>
        <v>156166</v>
      </c>
      <c r="F11" s="1">
        <f t="shared" si="2"/>
        <v>19099.239999999998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4632</v>
      </c>
      <c r="C12" s="3">
        <f t="shared" si="4"/>
        <v>603.20000000000005</v>
      </c>
      <c r="D12" s="3">
        <f t="shared" si="4"/>
        <v>3741346</v>
      </c>
      <c r="E12" s="3">
        <f t="shared" si="4"/>
        <v>503075.7</v>
      </c>
      <c r="F12" s="3">
        <f t="shared" si="4"/>
        <v>71267.12</v>
      </c>
    </row>
    <row r="13" spans="1:7" ht="15.75" customHeight="1" x14ac:dyDescent="0.15">
      <c r="A13" s="1" t="s">
        <v>7</v>
      </c>
      <c r="B13" s="4">
        <f>B12/A11</f>
        <v>463.2</v>
      </c>
      <c r="C13" s="4">
        <f>C12/A11</f>
        <v>60.320000000000007</v>
      </c>
    </row>
    <row r="16" spans="1:7" ht="15.75" customHeight="1" x14ac:dyDescent="0.15">
      <c r="A16" s="8" t="s">
        <v>8</v>
      </c>
      <c r="B16" s="1">
        <f>E12-(A11*B13*C13)</f>
        <v>223673.45999999996</v>
      </c>
      <c r="C16" s="9">
        <f>B16/B17</f>
        <v>0.14016352638883628</v>
      </c>
      <c r="E16" s="1" t="s">
        <v>9</v>
      </c>
      <c r="F16" s="6">
        <f>(A11*E12) - (B12*C12)</f>
        <v>2236734.5999999996</v>
      </c>
    </row>
    <row r="17" spans="1:9" ht="15.75" customHeight="1" x14ac:dyDescent="0.15">
      <c r="B17" s="1">
        <f>D12-(A11*B13*B13)</f>
        <v>1595803.6</v>
      </c>
      <c r="F17" s="1">
        <f>A11*D12-B12*B12</f>
        <v>15958036</v>
      </c>
      <c r="G17" s="1">
        <f>A11*F12-C12*C12</f>
        <v>348820.9599999999</v>
      </c>
      <c r="H17" s="1">
        <f>F17*G17</f>
        <v>5566497437234.5586</v>
      </c>
      <c r="I17" s="6">
        <f>SQRT(H17)</f>
        <v>2359342.5858138022</v>
      </c>
    </row>
    <row r="19" spans="1:9" ht="15.75" customHeight="1" x14ac:dyDescent="0.15">
      <c r="A19" s="8" t="s">
        <v>10</v>
      </c>
      <c r="B19" s="9">
        <f>C13-C16*B13</f>
        <v>-4.6037454233089505</v>
      </c>
      <c r="E19" s="8" t="s">
        <v>9</v>
      </c>
      <c r="F19" s="8">
        <f>F16/I17</f>
        <v>0.94803298743005071</v>
      </c>
    </row>
    <row r="21" spans="1:9" ht="15.75" customHeight="1" x14ac:dyDescent="0.15">
      <c r="B21" s="1" t="s">
        <v>1</v>
      </c>
      <c r="C21" s="1" t="s">
        <v>2</v>
      </c>
      <c r="E21" s="8" t="s">
        <v>11</v>
      </c>
      <c r="F21" s="9">
        <f>F19*F19</f>
        <v>0.89876654525554667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2.4044308961328635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9.4126072155746776</v>
      </c>
      <c r="E23" s="10" t="s">
        <v>14</v>
      </c>
      <c r="F23" s="10">
        <f>B19+C16*386</f>
        <v>49.499375762781852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16.42078353501649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23.428959854458306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30.437136173900122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37.44531249334193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44.453488812783746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51.461665132225562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58.469841451667378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65.478017771109194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72.48619409055101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79.494370409992811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86.502546729434627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93.510723048876443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100.51889936831826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107.52707568776007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114.53525200720189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121.54342832664371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128.55160464608554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135.55978096552735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142.56795728496917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149.57613360441098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156.58430992385274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163.59248624329456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t1</vt:lpstr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Nava Noguez</cp:lastModifiedBy>
  <dcterms:modified xsi:type="dcterms:W3CDTF">2024-05-04T05:28:08Z</dcterms:modified>
</cp:coreProperties>
</file>