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a/Downloads/"/>
    </mc:Choice>
  </mc:AlternateContent>
  <xr:revisionPtr revIDLastSave="0" documentId="8_{6CF39E9B-C672-5D48-960F-E67CBAC4EFF0}" xr6:coauthVersionLast="43" xr6:coauthVersionMax="43" xr10:uidLastSave="{00000000-0000-0000-0000-000000000000}"/>
  <bookViews>
    <workbookView xWindow="480" yWindow="960" windowWidth="25040" windowHeight="13420" xr2:uid="{472AC7CE-1CCF-F745-B32F-DB506BD80D67}"/>
  </bookViews>
  <sheets>
    <sheet name="SRBC resul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45" i="1" l="1"/>
  <c r="P145" i="1" s="1"/>
  <c r="N145" i="1"/>
  <c r="K145" i="1"/>
  <c r="I145" i="1"/>
  <c r="J145" i="1" s="1"/>
  <c r="H145" i="1"/>
  <c r="P144" i="1"/>
  <c r="O144" i="1"/>
  <c r="N144" i="1"/>
  <c r="J144" i="1"/>
  <c r="I144" i="1"/>
  <c r="H144" i="1"/>
  <c r="K144" i="1" s="1"/>
  <c r="O143" i="1"/>
  <c r="P143" i="1" s="1"/>
  <c r="N143" i="1"/>
  <c r="K143" i="1"/>
  <c r="I143" i="1"/>
  <c r="J143" i="1" s="1"/>
  <c r="H143" i="1"/>
  <c r="O142" i="1"/>
  <c r="N142" i="1"/>
  <c r="P142" i="1" s="1"/>
  <c r="I142" i="1"/>
  <c r="H142" i="1"/>
  <c r="O141" i="1"/>
  <c r="P141" i="1" s="1"/>
  <c r="N141" i="1"/>
  <c r="K141" i="1"/>
  <c r="I141" i="1"/>
  <c r="J141" i="1" s="1"/>
  <c r="H141" i="1"/>
  <c r="P140" i="1"/>
  <c r="O140" i="1"/>
  <c r="N140" i="1"/>
  <c r="J140" i="1"/>
  <c r="I140" i="1"/>
  <c r="H140" i="1"/>
  <c r="K140" i="1" s="1"/>
  <c r="O139" i="1"/>
  <c r="P139" i="1" s="1"/>
  <c r="N139" i="1"/>
  <c r="K139" i="1"/>
  <c r="I139" i="1"/>
  <c r="J139" i="1" s="1"/>
  <c r="H139" i="1"/>
  <c r="O138" i="1"/>
  <c r="N138" i="1"/>
  <c r="P138" i="1" s="1"/>
  <c r="I138" i="1"/>
  <c r="H138" i="1"/>
  <c r="O137" i="1"/>
  <c r="P137" i="1" s="1"/>
  <c r="N137" i="1"/>
  <c r="K137" i="1"/>
  <c r="I137" i="1"/>
  <c r="J137" i="1" s="1"/>
  <c r="H137" i="1"/>
  <c r="P136" i="1"/>
  <c r="O136" i="1"/>
  <c r="N136" i="1"/>
  <c r="J136" i="1"/>
  <c r="I136" i="1"/>
  <c r="H136" i="1"/>
  <c r="K136" i="1" s="1"/>
  <c r="O135" i="1"/>
  <c r="P135" i="1" s="1"/>
  <c r="N135" i="1"/>
  <c r="K135" i="1"/>
  <c r="I135" i="1"/>
  <c r="J135" i="1" s="1"/>
  <c r="H135" i="1"/>
  <c r="O134" i="1"/>
  <c r="N134" i="1"/>
  <c r="P134" i="1" s="1"/>
  <c r="I134" i="1"/>
  <c r="H134" i="1"/>
  <c r="O133" i="1"/>
  <c r="P133" i="1" s="1"/>
  <c r="N133" i="1"/>
  <c r="K133" i="1"/>
  <c r="I133" i="1"/>
  <c r="J133" i="1" s="1"/>
  <c r="H133" i="1"/>
  <c r="P132" i="1"/>
  <c r="O132" i="1"/>
  <c r="N132" i="1"/>
  <c r="J132" i="1"/>
  <c r="I132" i="1"/>
  <c r="H132" i="1"/>
  <c r="K132" i="1" s="1"/>
  <c r="O131" i="1"/>
  <c r="P131" i="1" s="1"/>
  <c r="N131" i="1"/>
  <c r="K131" i="1"/>
  <c r="I131" i="1"/>
  <c r="J131" i="1" s="1"/>
  <c r="H131" i="1"/>
  <c r="O130" i="1"/>
  <c r="N130" i="1"/>
  <c r="P130" i="1" s="1"/>
  <c r="I130" i="1"/>
  <c r="H130" i="1"/>
  <c r="O129" i="1"/>
  <c r="P129" i="1" s="1"/>
  <c r="N129" i="1"/>
  <c r="K129" i="1"/>
  <c r="I129" i="1"/>
  <c r="J129" i="1" s="1"/>
  <c r="H129" i="1"/>
  <c r="P128" i="1"/>
  <c r="O128" i="1"/>
  <c r="N128" i="1"/>
  <c r="J128" i="1"/>
  <c r="I128" i="1"/>
  <c r="H128" i="1"/>
  <c r="K128" i="1" s="1"/>
  <c r="O127" i="1"/>
  <c r="P127" i="1" s="1"/>
  <c r="N127" i="1"/>
  <c r="K127" i="1"/>
  <c r="I127" i="1"/>
  <c r="J127" i="1" s="1"/>
  <c r="H127" i="1"/>
  <c r="O126" i="1"/>
  <c r="N126" i="1"/>
  <c r="P126" i="1" s="1"/>
  <c r="I126" i="1"/>
  <c r="H126" i="1"/>
  <c r="O125" i="1"/>
  <c r="P125" i="1" s="1"/>
  <c r="N125" i="1"/>
  <c r="K125" i="1"/>
  <c r="I125" i="1"/>
  <c r="J125" i="1" s="1"/>
  <c r="H125" i="1"/>
  <c r="P124" i="1"/>
  <c r="O124" i="1"/>
  <c r="N124" i="1"/>
  <c r="J124" i="1"/>
  <c r="I124" i="1"/>
  <c r="H124" i="1"/>
  <c r="K124" i="1" s="1"/>
  <c r="O123" i="1"/>
  <c r="P123" i="1" s="1"/>
  <c r="N123" i="1"/>
  <c r="I123" i="1"/>
  <c r="J123" i="1" s="1"/>
  <c r="H123" i="1"/>
  <c r="K123" i="1" s="1"/>
  <c r="O122" i="1"/>
  <c r="N122" i="1"/>
  <c r="P122" i="1" s="1"/>
  <c r="I122" i="1"/>
  <c r="H122" i="1"/>
  <c r="O121" i="1"/>
  <c r="P121" i="1" s="1"/>
  <c r="N121" i="1"/>
  <c r="K121" i="1"/>
  <c r="I121" i="1"/>
  <c r="J121" i="1" s="1"/>
  <c r="H121" i="1"/>
  <c r="P120" i="1"/>
  <c r="O120" i="1"/>
  <c r="N120" i="1"/>
  <c r="J120" i="1"/>
  <c r="I120" i="1"/>
  <c r="H120" i="1"/>
  <c r="K120" i="1" s="1"/>
  <c r="O119" i="1"/>
  <c r="P119" i="1" s="1"/>
  <c r="N119" i="1"/>
  <c r="K119" i="1"/>
  <c r="I119" i="1"/>
  <c r="J119" i="1" s="1"/>
  <c r="H119" i="1"/>
  <c r="O118" i="1"/>
  <c r="N118" i="1"/>
  <c r="P118" i="1" s="1"/>
  <c r="I118" i="1"/>
  <c r="H118" i="1"/>
  <c r="O117" i="1"/>
  <c r="P117" i="1" s="1"/>
  <c r="N117" i="1"/>
  <c r="K117" i="1"/>
  <c r="I117" i="1"/>
  <c r="J117" i="1" s="1"/>
  <c r="H117" i="1"/>
  <c r="P116" i="1"/>
  <c r="O116" i="1"/>
  <c r="N116" i="1"/>
  <c r="J116" i="1"/>
  <c r="I116" i="1"/>
  <c r="H116" i="1"/>
  <c r="K116" i="1" s="1"/>
  <c r="O115" i="1"/>
  <c r="P115" i="1" s="1"/>
  <c r="N115" i="1"/>
  <c r="K115" i="1"/>
  <c r="I115" i="1"/>
  <c r="J115" i="1" s="1"/>
  <c r="H115" i="1"/>
  <c r="O114" i="1"/>
  <c r="N114" i="1"/>
  <c r="P114" i="1" s="1"/>
  <c r="I114" i="1"/>
  <c r="H114" i="1"/>
  <c r="O113" i="1"/>
  <c r="P113" i="1" s="1"/>
  <c r="N113" i="1"/>
  <c r="K113" i="1"/>
  <c r="I113" i="1"/>
  <c r="J113" i="1" s="1"/>
  <c r="H113" i="1"/>
  <c r="P112" i="1"/>
  <c r="O112" i="1"/>
  <c r="N112" i="1"/>
  <c r="J112" i="1"/>
  <c r="I112" i="1"/>
  <c r="H112" i="1"/>
  <c r="K112" i="1" s="1"/>
  <c r="O111" i="1"/>
  <c r="P111" i="1" s="1"/>
  <c r="N111" i="1"/>
  <c r="K111" i="1"/>
  <c r="I111" i="1"/>
  <c r="J111" i="1" s="1"/>
  <c r="H111" i="1"/>
  <c r="O110" i="1"/>
  <c r="N110" i="1"/>
  <c r="P110" i="1" s="1"/>
  <c r="I110" i="1"/>
  <c r="H110" i="1"/>
  <c r="O109" i="1"/>
  <c r="P109" i="1" s="1"/>
  <c r="N109" i="1"/>
  <c r="K109" i="1"/>
  <c r="I109" i="1"/>
  <c r="J109" i="1" s="1"/>
  <c r="H109" i="1"/>
  <c r="P108" i="1"/>
  <c r="O108" i="1"/>
  <c r="N108" i="1"/>
  <c r="J108" i="1"/>
  <c r="I108" i="1"/>
  <c r="H108" i="1"/>
  <c r="K108" i="1" s="1"/>
  <c r="O107" i="1"/>
  <c r="P107" i="1" s="1"/>
  <c r="N107" i="1"/>
  <c r="K107" i="1"/>
  <c r="I107" i="1"/>
  <c r="J107" i="1" s="1"/>
  <c r="H107" i="1"/>
  <c r="O106" i="1"/>
  <c r="N106" i="1"/>
  <c r="P106" i="1" s="1"/>
  <c r="I106" i="1"/>
  <c r="H106" i="1"/>
  <c r="O105" i="1"/>
  <c r="P105" i="1" s="1"/>
  <c r="N105" i="1"/>
  <c r="K105" i="1"/>
  <c r="I105" i="1"/>
  <c r="J105" i="1" s="1"/>
  <c r="H105" i="1"/>
  <c r="P104" i="1"/>
  <c r="O104" i="1"/>
  <c r="N104" i="1"/>
  <c r="J104" i="1"/>
  <c r="I104" i="1"/>
  <c r="H104" i="1"/>
  <c r="K104" i="1" s="1"/>
  <c r="O103" i="1"/>
  <c r="P103" i="1" s="1"/>
  <c r="N103" i="1"/>
  <c r="K103" i="1"/>
  <c r="I103" i="1"/>
  <c r="J103" i="1" s="1"/>
  <c r="H103" i="1"/>
  <c r="O102" i="1"/>
  <c r="N102" i="1"/>
  <c r="P102" i="1" s="1"/>
  <c r="I102" i="1"/>
  <c r="H102" i="1"/>
  <c r="O101" i="1"/>
  <c r="P101" i="1" s="1"/>
  <c r="N101" i="1"/>
  <c r="K101" i="1"/>
  <c r="I101" i="1"/>
  <c r="J101" i="1" s="1"/>
  <c r="H101" i="1"/>
  <c r="P100" i="1"/>
  <c r="O100" i="1"/>
  <c r="N100" i="1"/>
  <c r="J100" i="1"/>
  <c r="I100" i="1"/>
  <c r="H100" i="1"/>
  <c r="K100" i="1" s="1"/>
  <c r="O99" i="1"/>
  <c r="P99" i="1" s="1"/>
  <c r="N99" i="1"/>
  <c r="K99" i="1"/>
  <c r="I99" i="1"/>
  <c r="J99" i="1" s="1"/>
  <c r="H99" i="1"/>
  <c r="O98" i="1"/>
  <c r="N98" i="1"/>
  <c r="P98" i="1" s="1"/>
  <c r="I98" i="1"/>
  <c r="H98" i="1"/>
  <c r="O97" i="1"/>
  <c r="P97" i="1" s="1"/>
  <c r="N97" i="1"/>
  <c r="K97" i="1"/>
  <c r="I97" i="1"/>
  <c r="J97" i="1" s="1"/>
  <c r="H97" i="1"/>
  <c r="P96" i="1"/>
  <c r="O96" i="1"/>
  <c r="N96" i="1"/>
  <c r="J96" i="1"/>
  <c r="I96" i="1"/>
  <c r="H96" i="1"/>
  <c r="K96" i="1" s="1"/>
  <c r="O95" i="1"/>
  <c r="P95" i="1" s="1"/>
  <c r="N95" i="1"/>
  <c r="K95" i="1"/>
  <c r="I95" i="1"/>
  <c r="J95" i="1" s="1"/>
  <c r="H95" i="1"/>
  <c r="O94" i="1"/>
  <c r="N94" i="1"/>
  <c r="P94" i="1" s="1"/>
  <c r="I94" i="1"/>
  <c r="H94" i="1"/>
  <c r="O93" i="1"/>
  <c r="P93" i="1" s="1"/>
  <c r="N93" i="1"/>
  <c r="K93" i="1"/>
  <c r="I93" i="1"/>
  <c r="J93" i="1" s="1"/>
  <c r="H93" i="1"/>
  <c r="P92" i="1"/>
  <c r="O92" i="1"/>
  <c r="N92" i="1"/>
  <c r="J92" i="1"/>
  <c r="I92" i="1"/>
  <c r="H92" i="1"/>
  <c r="K92" i="1" s="1"/>
  <c r="O91" i="1"/>
  <c r="P91" i="1" s="1"/>
  <c r="N91" i="1"/>
  <c r="K91" i="1"/>
  <c r="I91" i="1"/>
  <c r="J91" i="1" s="1"/>
  <c r="H91" i="1"/>
  <c r="O90" i="1"/>
  <c r="N90" i="1"/>
  <c r="P90" i="1" s="1"/>
  <c r="I90" i="1"/>
  <c r="H90" i="1"/>
  <c r="O89" i="1"/>
  <c r="P89" i="1" s="1"/>
  <c r="N89" i="1"/>
  <c r="K89" i="1"/>
  <c r="I89" i="1"/>
  <c r="J89" i="1" s="1"/>
  <c r="H89" i="1"/>
  <c r="P88" i="1"/>
  <c r="O88" i="1"/>
  <c r="N88" i="1"/>
  <c r="J88" i="1"/>
  <c r="I88" i="1"/>
  <c r="H88" i="1"/>
  <c r="K88" i="1" s="1"/>
  <c r="O87" i="1"/>
  <c r="P87" i="1" s="1"/>
  <c r="N87" i="1"/>
  <c r="K87" i="1"/>
  <c r="I87" i="1"/>
  <c r="J87" i="1" s="1"/>
  <c r="H87" i="1"/>
  <c r="O86" i="1"/>
  <c r="N86" i="1"/>
  <c r="P86" i="1" s="1"/>
  <c r="I86" i="1"/>
  <c r="H86" i="1"/>
  <c r="O85" i="1"/>
  <c r="P85" i="1" s="1"/>
  <c r="N85" i="1"/>
  <c r="K85" i="1"/>
  <c r="I85" i="1"/>
  <c r="J85" i="1" s="1"/>
  <c r="H85" i="1"/>
  <c r="P84" i="1"/>
  <c r="O84" i="1"/>
  <c r="N84" i="1"/>
  <c r="J84" i="1"/>
  <c r="I84" i="1"/>
  <c r="H84" i="1"/>
  <c r="K84" i="1" s="1"/>
  <c r="O83" i="1"/>
  <c r="P83" i="1" s="1"/>
  <c r="N83" i="1"/>
  <c r="K83" i="1"/>
  <c r="I83" i="1"/>
  <c r="J83" i="1" s="1"/>
  <c r="H83" i="1"/>
  <c r="O82" i="1"/>
  <c r="N82" i="1"/>
  <c r="P82" i="1" s="1"/>
  <c r="I82" i="1"/>
  <c r="H82" i="1"/>
  <c r="O81" i="1"/>
  <c r="P81" i="1" s="1"/>
  <c r="N81" i="1"/>
  <c r="K81" i="1"/>
  <c r="I81" i="1"/>
  <c r="J81" i="1" s="1"/>
  <c r="H81" i="1"/>
  <c r="P80" i="1"/>
  <c r="O80" i="1"/>
  <c r="N80" i="1"/>
  <c r="J80" i="1"/>
  <c r="I80" i="1"/>
  <c r="H80" i="1"/>
  <c r="K80" i="1" s="1"/>
  <c r="O79" i="1"/>
  <c r="P79" i="1" s="1"/>
  <c r="N79" i="1"/>
  <c r="K79" i="1"/>
  <c r="I79" i="1"/>
  <c r="J79" i="1" s="1"/>
  <c r="H79" i="1"/>
  <c r="O78" i="1"/>
  <c r="N78" i="1"/>
  <c r="P78" i="1" s="1"/>
  <c r="I78" i="1"/>
  <c r="H78" i="1"/>
  <c r="O77" i="1"/>
  <c r="P77" i="1" s="1"/>
  <c r="N77" i="1"/>
  <c r="K77" i="1"/>
  <c r="I77" i="1"/>
  <c r="J77" i="1" s="1"/>
  <c r="H77" i="1"/>
  <c r="P76" i="1"/>
  <c r="O76" i="1"/>
  <c r="N76" i="1"/>
  <c r="J76" i="1"/>
  <c r="I76" i="1"/>
  <c r="H76" i="1"/>
  <c r="K76" i="1" s="1"/>
  <c r="O75" i="1"/>
  <c r="P75" i="1" s="1"/>
  <c r="N75" i="1"/>
  <c r="K75" i="1"/>
  <c r="I75" i="1"/>
  <c r="J75" i="1" s="1"/>
  <c r="H75" i="1"/>
  <c r="O74" i="1"/>
  <c r="N74" i="1"/>
  <c r="P74" i="1" s="1"/>
  <c r="I74" i="1"/>
  <c r="H74" i="1"/>
  <c r="O73" i="1"/>
  <c r="P73" i="1" s="1"/>
  <c r="N73" i="1"/>
  <c r="K73" i="1"/>
  <c r="I73" i="1"/>
  <c r="J73" i="1" s="1"/>
  <c r="H73" i="1"/>
  <c r="P72" i="1"/>
  <c r="O72" i="1"/>
  <c r="N72" i="1"/>
  <c r="J72" i="1"/>
  <c r="I72" i="1"/>
  <c r="H72" i="1"/>
  <c r="K72" i="1" s="1"/>
  <c r="O71" i="1"/>
  <c r="P71" i="1" s="1"/>
  <c r="N71" i="1"/>
  <c r="K71" i="1"/>
  <c r="I71" i="1"/>
  <c r="J71" i="1" s="1"/>
  <c r="H71" i="1"/>
  <c r="O70" i="1"/>
  <c r="N70" i="1"/>
  <c r="P70" i="1" s="1"/>
  <c r="I70" i="1"/>
  <c r="H70" i="1"/>
  <c r="O69" i="1"/>
  <c r="P69" i="1" s="1"/>
  <c r="N69" i="1"/>
  <c r="K69" i="1"/>
  <c r="I69" i="1"/>
  <c r="J69" i="1" s="1"/>
  <c r="H69" i="1"/>
  <c r="P68" i="1"/>
  <c r="O68" i="1"/>
  <c r="N68" i="1"/>
  <c r="J68" i="1"/>
  <c r="I68" i="1"/>
  <c r="H68" i="1"/>
  <c r="K68" i="1" s="1"/>
  <c r="O67" i="1"/>
  <c r="P67" i="1" s="1"/>
  <c r="N67" i="1"/>
  <c r="K67" i="1"/>
  <c r="I67" i="1"/>
  <c r="J67" i="1" s="1"/>
  <c r="H67" i="1"/>
  <c r="O66" i="1"/>
  <c r="N66" i="1"/>
  <c r="P66" i="1" s="1"/>
  <c r="I66" i="1"/>
  <c r="H66" i="1"/>
  <c r="O65" i="1"/>
  <c r="P65" i="1" s="1"/>
  <c r="N65" i="1"/>
  <c r="K65" i="1"/>
  <c r="I65" i="1"/>
  <c r="J65" i="1" s="1"/>
  <c r="H65" i="1"/>
  <c r="P64" i="1"/>
  <c r="O64" i="1"/>
  <c r="N64" i="1"/>
  <c r="J64" i="1"/>
  <c r="I64" i="1"/>
  <c r="H64" i="1"/>
  <c r="K64" i="1" s="1"/>
  <c r="O63" i="1"/>
  <c r="P63" i="1" s="1"/>
  <c r="N63" i="1"/>
  <c r="K63" i="1"/>
  <c r="I63" i="1"/>
  <c r="J63" i="1" s="1"/>
  <c r="H63" i="1"/>
  <c r="O62" i="1"/>
  <c r="N62" i="1"/>
  <c r="P62" i="1" s="1"/>
  <c r="I62" i="1"/>
  <c r="H62" i="1"/>
  <c r="O61" i="1"/>
  <c r="P61" i="1" s="1"/>
  <c r="N61" i="1"/>
  <c r="K61" i="1"/>
  <c r="I61" i="1"/>
  <c r="J61" i="1" s="1"/>
  <c r="H61" i="1"/>
  <c r="P60" i="1"/>
  <c r="O60" i="1"/>
  <c r="N60" i="1"/>
  <c r="J60" i="1"/>
  <c r="I60" i="1"/>
  <c r="H60" i="1"/>
  <c r="K60" i="1" s="1"/>
  <c r="O59" i="1"/>
  <c r="P59" i="1" s="1"/>
  <c r="N59" i="1"/>
  <c r="K59" i="1"/>
  <c r="I59" i="1"/>
  <c r="J59" i="1" s="1"/>
  <c r="H59" i="1"/>
  <c r="O58" i="1"/>
  <c r="N58" i="1"/>
  <c r="P58" i="1" s="1"/>
  <c r="I58" i="1"/>
  <c r="H58" i="1"/>
  <c r="O57" i="1"/>
  <c r="P57" i="1" s="1"/>
  <c r="N57" i="1"/>
  <c r="K57" i="1"/>
  <c r="I57" i="1"/>
  <c r="J57" i="1" s="1"/>
  <c r="H57" i="1"/>
  <c r="P56" i="1"/>
  <c r="O56" i="1"/>
  <c r="N56" i="1"/>
  <c r="J56" i="1"/>
  <c r="I56" i="1"/>
  <c r="H56" i="1"/>
  <c r="K56" i="1" s="1"/>
  <c r="O55" i="1"/>
  <c r="P55" i="1" s="1"/>
  <c r="N55" i="1"/>
  <c r="K55" i="1"/>
  <c r="I55" i="1"/>
  <c r="J55" i="1" s="1"/>
  <c r="H55" i="1"/>
  <c r="O54" i="1"/>
  <c r="N54" i="1"/>
  <c r="P54" i="1" s="1"/>
  <c r="I54" i="1"/>
  <c r="H54" i="1"/>
  <c r="O53" i="1"/>
  <c r="P53" i="1" s="1"/>
  <c r="N53" i="1"/>
  <c r="K53" i="1"/>
  <c r="I53" i="1"/>
  <c r="J53" i="1" s="1"/>
  <c r="H53" i="1"/>
  <c r="O52" i="1"/>
  <c r="N52" i="1"/>
  <c r="P52" i="1" s="1"/>
  <c r="J52" i="1"/>
  <c r="I52" i="1"/>
  <c r="H52" i="1"/>
  <c r="K52" i="1" s="1"/>
  <c r="O51" i="1"/>
  <c r="P51" i="1" s="1"/>
  <c r="N51" i="1"/>
  <c r="K51" i="1"/>
  <c r="I51" i="1"/>
  <c r="J51" i="1" s="1"/>
  <c r="H51" i="1"/>
  <c r="P50" i="1"/>
  <c r="O50" i="1"/>
  <c r="N50" i="1"/>
  <c r="J50" i="1"/>
  <c r="I50" i="1"/>
  <c r="H50" i="1"/>
  <c r="K50" i="1" s="1"/>
  <c r="O49" i="1"/>
  <c r="P49" i="1" s="1"/>
  <c r="N49" i="1"/>
  <c r="K49" i="1"/>
  <c r="I49" i="1"/>
  <c r="J49" i="1" s="1"/>
  <c r="H49" i="1"/>
  <c r="P48" i="1"/>
  <c r="O48" i="1"/>
  <c r="N48" i="1"/>
  <c r="I48" i="1"/>
  <c r="H48" i="1"/>
  <c r="K48" i="1" s="1"/>
  <c r="O47" i="1"/>
  <c r="P47" i="1" s="1"/>
  <c r="N47" i="1"/>
  <c r="K47" i="1"/>
  <c r="I47" i="1"/>
  <c r="J47" i="1" s="1"/>
  <c r="H47" i="1"/>
  <c r="O46" i="1"/>
  <c r="N46" i="1"/>
  <c r="P46" i="1" s="1"/>
  <c r="I46" i="1"/>
  <c r="H46" i="1"/>
  <c r="K46" i="1" s="1"/>
  <c r="O45" i="1"/>
  <c r="P45" i="1" s="1"/>
  <c r="N45" i="1"/>
  <c r="K45" i="1"/>
  <c r="I45" i="1"/>
  <c r="J45" i="1" s="1"/>
  <c r="H45" i="1"/>
  <c r="O44" i="1"/>
  <c r="N44" i="1"/>
  <c r="P44" i="1" s="1"/>
  <c r="J44" i="1"/>
  <c r="I44" i="1"/>
  <c r="H44" i="1"/>
  <c r="K44" i="1" s="1"/>
  <c r="O43" i="1"/>
  <c r="P43" i="1" s="1"/>
  <c r="N43" i="1"/>
  <c r="K43" i="1"/>
  <c r="I43" i="1"/>
  <c r="J43" i="1" s="1"/>
  <c r="H43" i="1"/>
  <c r="P42" i="1"/>
  <c r="O42" i="1"/>
  <c r="N42" i="1"/>
  <c r="J42" i="1"/>
  <c r="I42" i="1"/>
  <c r="H42" i="1"/>
  <c r="K42" i="1" s="1"/>
  <c r="O41" i="1"/>
  <c r="P41" i="1" s="1"/>
  <c r="N41" i="1"/>
  <c r="K41" i="1"/>
  <c r="I41" i="1"/>
  <c r="J41" i="1" s="1"/>
  <c r="H41" i="1"/>
  <c r="P40" i="1"/>
  <c r="O40" i="1"/>
  <c r="N40" i="1"/>
  <c r="I40" i="1"/>
  <c r="H40" i="1"/>
  <c r="K40" i="1" s="1"/>
  <c r="O39" i="1"/>
  <c r="P39" i="1" s="1"/>
  <c r="N39" i="1"/>
  <c r="K39" i="1"/>
  <c r="I39" i="1"/>
  <c r="J39" i="1" s="1"/>
  <c r="H39" i="1"/>
  <c r="O38" i="1"/>
  <c r="N38" i="1"/>
  <c r="P38" i="1" s="1"/>
  <c r="I38" i="1"/>
  <c r="H38" i="1"/>
  <c r="K38" i="1" s="1"/>
  <c r="O37" i="1"/>
  <c r="P37" i="1" s="1"/>
  <c r="N37" i="1"/>
  <c r="K37" i="1"/>
  <c r="I37" i="1"/>
  <c r="J37" i="1" s="1"/>
  <c r="H37" i="1"/>
  <c r="O36" i="1"/>
  <c r="N36" i="1"/>
  <c r="P36" i="1" s="1"/>
  <c r="J36" i="1"/>
  <c r="I36" i="1"/>
  <c r="H36" i="1"/>
  <c r="K36" i="1" s="1"/>
  <c r="O35" i="1"/>
  <c r="N35" i="1"/>
  <c r="I35" i="1"/>
  <c r="H35" i="1"/>
  <c r="K35" i="1" s="1"/>
  <c r="P34" i="1"/>
  <c r="O34" i="1"/>
  <c r="N34" i="1"/>
  <c r="J34" i="1"/>
  <c r="I34" i="1"/>
  <c r="H34" i="1"/>
  <c r="K34" i="1" s="1"/>
  <c r="O33" i="1"/>
  <c r="P33" i="1" s="1"/>
  <c r="N33" i="1"/>
  <c r="K33" i="1"/>
  <c r="I33" i="1"/>
  <c r="J33" i="1" s="1"/>
  <c r="H33" i="1"/>
  <c r="O32" i="1"/>
  <c r="P32" i="1" s="1"/>
  <c r="N32" i="1"/>
  <c r="I32" i="1"/>
  <c r="J32" i="1" s="1"/>
  <c r="H32" i="1"/>
  <c r="K32" i="1" s="1"/>
  <c r="P31" i="1"/>
  <c r="O31" i="1"/>
  <c r="N31" i="1"/>
  <c r="J31" i="1"/>
  <c r="I31" i="1"/>
  <c r="H31" i="1"/>
  <c r="K31" i="1" s="1"/>
  <c r="O30" i="1"/>
  <c r="P30" i="1" s="1"/>
  <c r="N30" i="1"/>
  <c r="K30" i="1"/>
  <c r="I30" i="1"/>
  <c r="J30" i="1" s="1"/>
  <c r="H30" i="1"/>
  <c r="O29" i="1"/>
  <c r="P29" i="1" s="1"/>
  <c r="N29" i="1"/>
  <c r="I29" i="1"/>
  <c r="J29" i="1" s="1"/>
  <c r="H29" i="1"/>
  <c r="K29" i="1" s="1"/>
  <c r="O28" i="1"/>
  <c r="P28" i="1" s="1"/>
  <c r="N28" i="1"/>
  <c r="K28" i="1"/>
  <c r="I28" i="1"/>
  <c r="J28" i="1" s="1"/>
  <c r="H28" i="1"/>
  <c r="P27" i="1"/>
  <c r="O27" i="1"/>
  <c r="N27" i="1"/>
  <c r="J27" i="1"/>
  <c r="I27" i="1"/>
  <c r="H27" i="1"/>
  <c r="K27" i="1" s="1"/>
  <c r="O26" i="1"/>
  <c r="P26" i="1" s="1"/>
  <c r="N26" i="1"/>
  <c r="K26" i="1"/>
  <c r="I26" i="1"/>
  <c r="J26" i="1" s="1"/>
  <c r="H26" i="1"/>
  <c r="O25" i="1"/>
  <c r="P25" i="1" s="1"/>
  <c r="N25" i="1"/>
  <c r="I25" i="1"/>
  <c r="J25" i="1" s="1"/>
  <c r="H25" i="1"/>
  <c r="K25" i="1" s="1"/>
  <c r="O24" i="1"/>
  <c r="P24" i="1" s="1"/>
  <c r="N24" i="1"/>
  <c r="K24" i="1"/>
  <c r="I24" i="1"/>
  <c r="J24" i="1" s="1"/>
  <c r="H24" i="1"/>
  <c r="P23" i="1"/>
  <c r="O23" i="1"/>
  <c r="N23" i="1"/>
  <c r="J23" i="1"/>
  <c r="I23" i="1"/>
  <c r="H23" i="1"/>
  <c r="K23" i="1" s="1"/>
  <c r="O22" i="1"/>
  <c r="P22" i="1" s="1"/>
  <c r="N22" i="1"/>
  <c r="K22" i="1"/>
  <c r="I22" i="1"/>
  <c r="J22" i="1" s="1"/>
  <c r="H22" i="1"/>
  <c r="O21" i="1"/>
  <c r="N21" i="1"/>
  <c r="P21" i="1" s="1"/>
  <c r="I21" i="1"/>
  <c r="J21" i="1" s="1"/>
  <c r="H21" i="1"/>
  <c r="K21" i="1" s="1"/>
  <c r="O20" i="1"/>
  <c r="P20" i="1" s="1"/>
  <c r="N20" i="1"/>
  <c r="K20" i="1"/>
  <c r="I20" i="1"/>
  <c r="J20" i="1" s="1"/>
  <c r="H20" i="1"/>
  <c r="P19" i="1"/>
  <c r="O19" i="1"/>
  <c r="N19" i="1"/>
  <c r="J19" i="1"/>
  <c r="I19" i="1"/>
  <c r="H19" i="1"/>
  <c r="K19" i="1" s="1"/>
  <c r="O18" i="1"/>
  <c r="P18" i="1" s="1"/>
  <c r="N18" i="1"/>
  <c r="I18" i="1"/>
  <c r="J18" i="1" s="1"/>
  <c r="H18" i="1"/>
  <c r="K18" i="1" s="1"/>
  <c r="O17" i="1"/>
  <c r="N17" i="1"/>
  <c r="P17" i="1" s="1"/>
  <c r="I17" i="1"/>
  <c r="J17" i="1" s="1"/>
  <c r="H17" i="1"/>
  <c r="K17" i="1" s="1"/>
  <c r="P16" i="1"/>
  <c r="O16" i="1"/>
  <c r="N16" i="1"/>
  <c r="K16" i="1"/>
  <c r="J16" i="1"/>
  <c r="I16" i="1"/>
  <c r="H16" i="1"/>
  <c r="P15" i="1"/>
  <c r="O15" i="1"/>
  <c r="N15" i="1"/>
  <c r="J15" i="1"/>
  <c r="I15" i="1"/>
  <c r="H15" i="1"/>
  <c r="K15" i="1" s="1"/>
  <c r="O14" i="1"/>
  <c r="P14" i="1" s="1"/>
  <c r="N14" i="1"/>
  <c r="I14" i="1"/>
  <c r="J14" i="1" s="1"/>
  <c r="H14" i="1"/>
  <c r="K14" i="1" s="1"/>
  <c r="O13" i="1"/>
  <c r="P13" i="1" s="1"/>
  <c r="N13" i="1"/>
  <c r="I13" i="1"/>
  <c r="J13" i="1" s="1"/>
  <c r="H13" i="1"/>
  <c r="K13" i="1" s="1"/>
  <c r="P12" i="1"/>
  <c r="O12" i="1"/>
  <c r="N12" i="1"/>
  <c r="K12" i="1"/>
  <c r="J12" i="1"/>
  <c r="I12" i="1"/>
  <c r="H12" i="1"/>
  <c r="P11" i="1"/>
  <c r="O11" i="1"/>
  <c r="N11" i="1"/>
  <c r="J11" i="1"/>
  <c r="I11" i="1"/>
  <c r="H11" i="1"/>
  <c r="K11" i="1" s="1"/>
  <c r="O10" i="1"/>
  <c r="P10" i="1" s="1"/>
  <c r="N10" i="1"/>
  <c r="I10" i="1"/>
  <c r="J10" i="1" s="1"/>
  <c r="H10" i="1"/>
  <c r="K10" i="1" s="1"/>
  <c r="O9" i="1"/>
  <c r="P9" i="1" s="1"/>
  <c r="N9" i="1"/>
  <c r="I9" i="1"/>
  <c r="J9" i="1" s="1"/>
  <c r="H9" i="1"/>
  <c r="K9" i="1" s="1"/>
  <c r="P8" i="1"/>
  <c r="O8" i="1"/>
  <c r="N8" i="1"/>
  <c r="K8" i="1"/>
  <c r="J8" i="1"/>
  <c r="I8" i="1"/>
  <c r="H8" i="1"/>
  <c r="P7" i="1"/>
  <c r="O7" i="1"/>
  <c r="N7" i="1"/>
  <c r="J7" i="1"/>
  <c r="I7" i="1"/>
  <c r="H7" i="1"/>
  <c r="K7" i="1" s="1"/>
  <c r="O6" i="1"/>
  <c r="P6" i="1" s="1"/>
  <c r="N6" i="1"/>
  <c r="I6" i="1"/>
  <c r="J6" i="1" s="1"/>
  <c r="H6" i="1"/>
  <c r="K6" i="1" s="1"/>
  <c r="O5" i="1"/>
  <c r="P5" i="1" s="1"/>
  <c r="N5" i="1"/>
  <c r="I5" i="1"/>
  <c r="J5" i="1" s="1"/>
  <c r="H5" i="1"/>
  <c r="K5" i="1" s="1"/>
  <c r="P4" i="1"/>
  <c r="O4" i="1"/>
  <c r="N4" i="1"/>
  <c r="K4" i="1"/>
  <c r="J4" i="1"/>
  <c r="I4" i="1"/>
  <c r="H4" i="1"/>
  <c r="P3" i="1"/>
  <c r="O3" i="1"/>
  <c r="N3" i="1"/>
  <c r="J3" i="1"/>
  <c r="I3" i="1"/>
  <c r="H3" i="1"/>
  <c r="K3" i="1" s="1"/>
  <c r="O2" i="1"/>
  <c r="P2" i="1" s="1"/>
  <c r="N2" i="1"/>
  <c r="I2" i="1"/>
  <c r="J2" i="1" s="1"/>
  <c r="H2" i="1"/>
  <c r="K2" i="1" s="1"/>
  <c r="K126" i="1" l="1"/>
  <c r="J126" i="1"/>
  <c r="K138" i="1"/>
  <c r="J138" i="1"/>
  <c r="P35" i="1"/>
  <c r="K54" i="1"/>
  <c r="J54" i="1"/>
  <c r="K58" i="1"/>
  <c r="J58" i="1"/>
  <c r="K62" i="1"/>
  <c r="J62" i="1"/>
  <c r="K66" i="1"/>
  <c r="J66" i="1"/>
  <c r="K70" i="1"/>
  <c r="J70" i="1"/>
  <c r="K74" i="1"/>
  <c r="J74" i="1"/>
  <c r="K78" i="1"/>
  <c r="J78" i="1"/>
  <c r="K82" i="1"/>
  <c r="J82" i="1"/>
  <c r="K86" i="1"/>
  <c r="J86" i="1"/>
  <c r="K90" i="1"/>
  <c r="J90" i="1"/>
  <c r="K94" i="1"/>
  <c r="J94" i="1"/>
  <c r="K98" i="1"/>
  <c r="J98" i="1"/>
  <c r="K102" i="1"/>
  <c r="J102" i="1"/>
  <c r="K106" i="1"/>
  <c r="J106" i="1"/>
  <c r="K110" i="1"/>
  <c r="J110" i="1"/>
  <c r="K114" i="1"/>
  <c r="J114" i="1"/>
  <c r="K118" i="1"/>
  <c r="J118" i="1"/>
  <c r="K122" i="1"/>
  <c r="J122" i="1"/>
  <c r="K130" i="1"/>
  <c r="J130" i="1"/>
  <c r="K134" i="1"/>
  <c r="J134" i="1"/>
  <c r="K142" i="1"/>
  <c r="J142" i="1"/>
  <c r="J35" i="1"/>
  <c r="J40" i="1"/>
  <c r="J48" i="1"/>
  <c r="J38" i="1"/>
  <c r="J46" i="1"/>
</calcChain>
</file>

<file path=xl/sharedStrings.xml><?xml version="1.0" encoding="utf-8"?>
<sst xmlns="http://schemas.openxmlformats.org/spreadsheetml/2006/main" count="448" uniqueCount="170">
  <si>
    <t>No</t>
  </si>
  <si>
    <t>ChickenID</t>
  </si>
  <si>
    <t>Gender</t>
  </si>
  <si>
    <t>Txgroup</t>
  </si>
  <si>
    <t xml:space="preserve">Batch </t>
  </si>
  <si>
    <t xml:space="preserve">Recip titer.A </t>
  </si>
  <si>
    <t>Recip titer.B</t>
  </si>
  <si>
    <t>Mean Recip titer</t>
  </si>
  <si>
    <t>SD recip titer</t>
  </si>
  <si>
    <t>CV recip titer</t>
  </si>
  <si>
    <t xml:space="preserve">Log2 mean titer </t>
  </si>
  <si>
    <t>CH50.1</t>
  </si>
  <si>
    <t>CH50.2</t>
  </si>
  <si>
    <t>Mean CH50</t>
  </si>
  <si>
    <t>SD CH50</t>
  </si>
  <si>
    <t>CV CH50</t>
  </si>
  <si>
    <t>W26</t>
  </si>
  <si>
    <t>M</t>
  </si>
  <si>
    <t>IMI4</t>
  </si>
  <si>
    <t>W28</t>
  </si>
  <si>
    <t>IMI2</t>
  </si>
  <si>
    <t>W29</t>
  </si>
  <si>
    <t>Vehc</t>
  </si>
  <si>
    <t>W32</t>
  </si>
  <si>
    <t>W37</t>
  </si>
  <si>
    <t>IMI3</t>
  </si>
  <si>
    <t>W40</t>
  </si>
  <si>
    <t>IMI1</t>
  </si>
  <si>
    <t>W42</t>
  </si>
  <si>
    <t>W43</t>
  </si>
  <si>
    <t>Pred</t>
  </si>
  <si>
    <t>W44</t>
  </si>
  <si>
    <t>W46</t>
  </si>
  <si>
    <t>W48</t>
  </si>
  <si>
    <t>W49</t>
  </si>
  <si>
    <t>W50</t>
  </si>
  <si>
    <t>B51</t>
  </si>
  <si>
    <t>F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</si>
  <si>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</si>
  <si>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</si>
  <si>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</si>
  <si>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</si>
  <si>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</si>
  <si>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</si>
  <si>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</si>
  <si>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</si>
  <si>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</si>
  <si>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B74</t>
  </si>
  <si>
    <t>B75</t>
  </si>
  <si>
    <t>W13</t>
  </si>
  <si>
    <t>W27</t>
  </si>
  <si>
    <t>W30</t>
  </si>
  <si>
    <t>W31</t>
  </si>
  <si>
    <t>W33</t>
  </si>
  <si>
    <t>W34</t>
  </si>
  <si>
    <t>W35</t>
  </si>
  <si>
    <t>W36</t>
  </si>
  <si>
    <t>W38</t>
  </si>
  <si>
    <t>W39</t>
  </si>
  <si>
    <t>W41</t>
  </si>
  <si>
    <t>W45</t>
  </si>
  <si>
    <t>W47</t>
  </si>
  <si>
    <t>W04</t>
  </si>
  <si>
    <t>W05</t>
  </si>
  <si>
    <t>W06</t>
  </si>
  <si>
    <t>W08</t>
  </si>
  <si>
    <t>W09</t>
  </si>
  <si>
    <t>W10</t>
  </si>
  <si>
    <t>W18</t>
  </si>
  <si>
    <t>W19</t>
  </si>
  <si>
    <t>W20</t>
  </si>
  <si>
    <t>W21</t>
  </si>
  <si>
    <t>W23</t>
  </si>
  <si>
    <t>W24</t>
  </si>
  <si>
    <t>W25</t>
  </si>
  <si>
    <t>B27</t>
  </si>
  <si>
    <t>B43</t>
  </si>
  <si>
    <t>B44</t>
  </si>
  <si>
    <t>B47</t>
  </si>
  <si>
    <t>B48</t>
  </si>
  <si>
    <t>B49</t>
  </si>
  <si>
    <t>B61</t>
  </si>
  <si>
    <t>B71</t>
  </si>
  <si>
    <t>W01</t>
  </si>
  <si>
    <t>W17</t>
  </si>
  <si>
    <t>W02</t>
  </si>
  <si>
    <t>W03</t>
  </si>
  <si>
    <t>W07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</si>
  <si>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</si>
  <si>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</si>
  <si>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</si>
  <si>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</si>
  <si>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</si>
  <si>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</si>
  <si>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</si>
  <si>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</si>
  <si>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</si>
  <si>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</si>
  <si>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</si>
  <si>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</si>
  <si>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</si>
  <si>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</si>
  <si>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B26</t>
  </si>
  <si>
    <t>IMI5</t>
  </si>
  <si>
    <t>B28</t>
  </si>
  <si>
    <t>Cort</t>
  </si>
  <si>
    <t>B33</t>
  </si>
  <si>
    <t>B42</t>
  </si>
  <si>
    <t>B45</t>
  </si>
  <si>
    <t>B46</t>
  </si>
  <si>
    <t>B50</t>
  </si>
  <si>
    <t>B62</t>
  </si>
  <si>
    <t>B68</t>
  </si>
  <si>
    <t>B70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</si>
  <si>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</si>
  <si>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</si>
  <si>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</si>
  <si>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</si>
  <si>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</si>
  <si>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</si>
  <si>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</si>
  <si>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</si>
  <si>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</si>
  <si>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</si>
  <si>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W80</t>
  </si>
  <si>
    <t>W81</t>
  </si>
  <si>
    <t>W82</t>
  </si>
  <si>
    <t>W86</t>
  </si>
  <si>
    <t>W87</t>
  </si>
  <si>
    <t>W89</t>
  </si>
  <si>
    <t>W90</t>
  </si>
  <si>
    <t>W91</t>
  </si>
  <si>
    <t>W93</t>
  </si>
  <si>
    <t>W94</t>
  </si>
  <si>
    <t>W95</t>
  </si>
  <si>
    <t>W97</t>
  </si>
  <si>
    <t>W99</t>
  </si>
  <si>
    <t>Y01</t>
  </si>
  <si>
    <t>Y03</t>
  </si>
  <si>
    <t>Y04</t>
  </si>
  <si>
    <t>Y05</t>
  </si>
  <si>
    <t>Y07</t>
  </si>
  <si>
    <t>Y08</t>
  </si>
  <si>
    <t>Y09</t>
  </si>
  <si>
    <t>Y13</t>
  </si>
  <si>
    <t>Y14</t>
  </si>
  <si>
    <t>Y15</t>
  </si>
  <si>
    <t>Y21</t>
  </si>
  <si>
    <t>Y23</t>
  </si>
  <si>
    <t>Y50</t>
  </si>
  <si>
    <t>W11</t>
  </si>
  <si>
    <t>W12</t>
  </si>
  <si>
    <t>W14</t>
  </si>
  <si>
    <t>W15</t>
  </si>
  <si>
    <t>W16</t>
  </si>
  <si>
    <t>W22</t>
  </si>
  <si>
    <t>W77</t>
  </si>
  <si>
    <t>W78</t>
  </si>
  <si>
    <t>W83</t>
  </si>
  <si>
    <t>W88</t>
  </si>
  <si>
    <t>Y02</t>
  </si>
  <si>
    <t>Y06</t>
  </si>
  <si>
    <t>Y10</t>
  </si>
  <si>
    <t>Y11</t>
  </si>
  <si>
    <t>Y17</t>
  </si>
  <si>
    <t>Y18</t>
  </si>
  <si>
    <t>Y19</t>
  </si>
  <si>
    <t>Y22</t>
  </si>
  <si>
    <t>Y24</t>
  </si>
  <si>
    <t>Y25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</si>
</sst>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0" fillId="0" borderId="1" xfId="0" applyBorder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wrapText="1"/>
    </xf>
    <xf numFmtId="0" fontId="1" fillId="0" borderId="2" xfId="0" applyFont="1" applyBorder="1" applyAlignment="1">
      <alignment wrapText="1"/>
    </xf>
    <xf numFmtId="2" fontId="0" fillId="0" borderId="2" xfId="0" applyNumberFormat="1" applyBorder="1" applyAlignment="1">
      <alignment wrapText="1"/>
    </xf>
    <xf numFmtId="0" fontId="0" fillId="0" borderId="3" xfId="0" applyBorder="1" applyAlignment="1">
      <alignment wrapText="1"/>
    </xf>
    <xf numFmtId="164" fontId="0" fillId="0" borderId="2" xfId="0" applyNumberFormat="1" applyBorder="1" applyAlignment="1">
      <alignment wrapText="1"/>
    </xf>
    <xf numFmtId="0" fontId="0" fillId="0" borderId="2" xfId="0" applyBorder="1" applyAlignment="1">
      <alignment horizontal="center" wrapText="1"/>
    </xf>
    <xf numFmtId="0" fontId="1" fillId="0" borderId="0" xfId="0" applyFont="1"/>
    <xf numFmtId="0" fontId="1" fillId="0" borderId="2" xfId="0" applyFont="1" applyBorder="1"/>
    <xf numFmtId="0" fontId="0" fillId="0" borderId="2" xfId="0" applyBorder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9DA16-F838-EB49-8060-A5D5B72F6AC8}">
  <sheetPr>
    <tabColor theme="6" tint="0.39997558519241921"/>
  </sheetPr>
  <dimension ref="A1:R145"/>
  <sheetViews>
    <sheetView tabSelected="1" workbookViewId="0">
      <pane xSplit="4" ySplit="1" topLeftCell="F2" activePane="bottomRight" state="frozen"/>
      <selection pane="topRight" activeCell="D1" sqref="D1"/>
      <selection pane="bottomLeft" activeCell="A2" sqref="A2"/>
      <selection pane="bottomRight" activeCell="B1" sqref="B1:B1048576"/>
    </sheetView>
  </sheetViews>
  <sheetFormatPr baseColWidth="10" defaultRowHeight="16" x14ac:dyDescent="0.2"/>
  <cols>
    <col min="1" max="1" width="5.83203125" style="6" customWidth="1"/>
    <col min="2" max="2" width="10.83203125" style="1"/>
    <col min="3" max="3" width="7.6640625" style="1" customWidth="1"/>
    <col min="4" max="4" width="8" style="1" customWidth="1"/>
    <col min="5" max="5" width="5.6640625" style="1" customWidth="1"/>
    <col min="6" max="6" width="11.33203125" style="1" customWidth="1"/>
    <col min="7" max="7" width="11.1640625" style="1" customWidth="1"/>
    <col min="8" max="8" width="9.6640625" style="1" customWidth="1"/>
    <col min="9" max="10" width="8.5" style="1" customWidth="1"/>
    <col min="11" max="11" width="10.33203125" style="3" customWidth="1"/>
    <col min="12" max="12" width="10.83203125" style="4"/>
    <col min="13" max="14" width="10.83203125" style="1"/>
    <col min="15" max="16" width="9" style="5" customWidth="1"/>
    <col min="17" max="17" width="11.83203125" style="3" bestFit="1" customWidth="1"/>
    <col min="18" max="18" width="12.1640625" style="3" customWidth="1"/>
    <col min="19" max="16384" width="10.83203125" style="1"/>
  </cols>
  <sheetData>
    <row r="1" spans="1:16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1" t="s">
        <v>12</v>
      </c>
      <c r="N1" s="1" t="s">
        <v>13</v>
      </c>
      <c r="O1" s="5" t="s">
        <v>14</v>
      </c>
      <c r="P1" s="5" t="s">
        <v>15</v>
      </c>
    </row>
    <row r="2" spans="1:16" ht="17" x14ac:dyDescent="0.2">
      <c r="A2" s="6">
        <v>1</v>
      </c>
      <c r="B2" s="1" t="s">
        <v>16</v>
      </c>
      <c r="C2" s="1" t="s">
        <v>17</v>
      </c>
      <c r="D2" s="1" t="s">
        <v>18</v>
      </c>
      <c r="E2" s="2">
        <v>1</v>
      </c>
      <c r="F2" s="1">
        <v>256</v>
      </c>
      <c r="G2" s="1">
        <v>256</v>
      </c>
      <c r="H2" s="1">
        <f t="shared" ref="H2:H52" si="0">AVERAGE(F2:G2)</f>
        <v>256</v>
      </c>
      <c r="I2" s="1">
        <f>STDEV(F2:G2)</f>
        <v>0</v>
      </c>
      <c r="J2" s="1">
        <f>(I2/H2)*100</f>
        <v>0</v>
      </c>
      <c r="K2" s="3">
        <f t="shared" ref="K2:K54" si="1">LOG(H2, 2)</f>
        <v>8</v>
      </c>
      <c r="L2" s="4">
        <v>32.229999999999997</v>
      </c>
      <c r="M2" s="1">
        <v>39.89</v>
      </c>
      <c r="N2" s="1">
        <f>AVERAGE(L2:M2)</f>
        <v>36.06</v>
      </c>
      <c r="O2" s="5">
        <f>STDEV(L2,M2)</f>
        <v>5.4164379438888925</v>
      </c>
      <c r="P2" s="5">
        <f>(O2/N2)*100</f>
        <v>15.020626577617561</v>
      </c>
    </row>
    <row r="3" spans="1:16" ht="17" x14ac:dyDescent="0.2">
      <c r="A3" s="6">
        <v>2</v>
      </c>
      <c r="B3" s="1" t="s">
        <v>19</v>
      </c>
      <c r="C3" s="1" t="s">
        <v>17</v>
      </c>
      <c r="D3" s="1" t="s">
        <v>20</v>
      </c>
      <c r="E3" s="2">
        <v>1</v>
      </c>
      <c r="F3" s="1">
        <v>64</v>
      </c>
      <c r="G3" s="1">
        <v>64</v>
      </c>
      <c r="H3" s="1">
        <f t="shared" si="0"/>
        <v>64</v>
      </c>
      <c r="I3" s="1">
        <f t="shared" ref="I3:I54" si="2">STDEV(F3:G3)</f>
        <v>0</v>
      </c>
      <c r="J3" s="1">
        <f t="shared" ref="J3:J54" si="3">(I3/H3)*100</f>
        <v>0</v>
      </c>
      <c r="K3" s="3">
        <f t="shared" si="1"/>
        <v>6</v>
      </c>
      <c r="L3" s="4">
        <v>16.399999999999999</v>
      </c>
      <c r="M3" s="1">
        <v>15.35</v>
      </c>
      <c r="N3" s="1">
        <f t="shared" ref="N3:N25" si="4">AVERAGE(L3:M3)</f>
        <v>15.875</v>
      </c>
      <c r="O3" s="5">
        <f t="shared" ref="O3:O26" si="5">STDEV(L3,M3)</f>
        <v>0.74246212024587421</v>
      </c>
      <c r="P3" s="5">
        <f t="shared" ref="P3:P66" si="6">(O3/N3)*100</f>
        <v>4.6769267417062945</v>
      </c>
    </row>
    <row r="4" spans="1:16" ht="17" x14ac:dyDescent="0.2">
      <c r="A4" s="6">
        <v>3</v>
      </c>
      <c r="B4" s="1" t="s">
        <v>21</v>
      </c>
      <c r="C4" s="1" t="s">
        <v>17</v>
      </c>
      <c r="D4" s="1" t="s">
        <v>22</v>
      </c>
      <c r="E4" s="2">
        <v>1</v>
      </c>
      <c r="F4" s="1">
        <v>48</v>
      </c>
      <c r="G4" s="1">
        <v>48</v>
      </c>
      <c r="H4" s="1">
        <f t="shared" si="0"/>
        <v>48</v>
      </c>
      <c r="I4" s="1">
        <f t="shared" si="2"/>
        <v>0</v>
      </c>
      <c r="J4" s="1">
        <f t="shared" si="3"/>
        <v>0</v>
      </c>
      <c r="K4" s="3">
        <f t="shared" si="1"/>
        <v>5.584962500721157</v>
      </c>
      <c r="L4" s="4">
        <v>13.1</v>
      </c>
      <c r="M4" s="1">
        <v>13.64</v>
      </c>
      <c r="N4" s="1">
        <f t="shared" si="4"/>
        <v>13.370000000000001</v>
      </c>
      <c r="O4" s="5">
        <f t="shared" si="5"/>
        <v>0.38183766184073631</v>
      </c>
      <c r="P4" s="5">
        <f t="shared" si="6"/>
        <v>2.8559286599905485</v>
      </c>
    </row>
    <row r="5" spans="1:16" ht="17" x14ac:dyDescent="0.2">
      <c r="A5" s="6">
        <v>4</v>
      </c>
      <c r="B5" s="1" t="s">
        <v>23</v>
      </c>
      <c r="C5" s="1" t="s">
        <v>17</v>
      </c>
      <c r="D5" s="1" t="s">
        <v>20</v>
      </c>
      <c r="E5" s="2">
        <v>1</v>
      </c>
      <c r="F5" s="1">
        <v>8</v>
      </c>
      <c r="G5" s="1">
        <v>8</v>
      </c>
      <c r="H5" s="1">
        <f t="shared" si="0"/>
        <v>8</v>
      </c>
      <c r="I5" s="1">
        <f t="shared" si="2"/>
        <v>0</v>
      </c>
      <c r="J5" s="1">
        <f t="shared" si="3"/>
        <v>0</v>
      </c>
      <c r="K5" s="3">
        <f t="shared" si="1"/>
        <v>3</v>
      </c>
      <c r="L5" s="4">
        <v>5.76</v>
      </c>
      <c r="M5" s="1">
        <v>7.15</v>
      </c>
      <c r="N5" s="1">
        <f t="shared" si="4"/>
        <v>6.4550000000000001</v>
      </c>
      <c r="O5" s="5">
        <f t="shared" si="5"/>
        <v>0.98287842584929885</v>
      </c>
      <c r="P5" s="5">
        <f t="shared" si="6"/>
        <v>15.226621624311369</v>
      </c>
    </row>
    <row r="6" spans="1:16" ht="17" x14ac:dyDescent="0.2">
      <c r="A6" s="6">
        <v>5</v>
      </c>
      <c r="B6" s="1" t="s">
        <v>24</v>
      </c>
      <c r="C6" s="1" t="s">
        <v>17</v>
      </c>
      <c r="D6" s="1" t="s">
        <v>25</v>
      </c>
      <c r="E6" s="2">
        <v>1</v>
      </c>
      <c r="F6" s="1">
        <v>16</v>
      </c>
      <c r="G6" s="1">
        <v>16</v>
      </c>
      <c r="H6" s="1">
        <f t="shared" si="0"/>
        <v>16</v>
      </c>
      <c r="I6" s="1">
        <f t="shared" si="2"/>
        <v>0</v>
      </c>
      <c r="J6" s="1">
        <f t="shared" si="3"/>
        <v>0</v>
      </c>
      <c r="K6" s="3">
        <f t="shared" si="1"/>
        <v>4</v>
      </c>
      <c r="L6" s="4">
        <v>11.2</v>
      </c>
      <c r="M6" s="1">
        <v>10.81</v>
      </c>
      <c r="N6" s="1">
        <f t="shared" si="4"/>
        <v>11.004999999999999</v>
      </c>
      <c r="O6" s="5">
        <f t="shared" si="5"/>
        <v>0.27577164466275267</v>
      </c>
      <c r="P6" s="5">
        <f t="shared" si="6"/>
        <v>2.5058759169718554</v>
      </c>
    </row>
    <row r="7" spans="1:16" ht="17" x14ac:dyDescent="0.2">
      <c r="A7" s="6">
        <v>6</v>
      </c>
      <c r="B7" s="1" t="s">
        <v>26</v>
      </c>
      <c r="C7" s="1" t="s">
        <v>17</v>
      </c>
      <c r="D7" s="1" t="s">
        <v>27</v>
      </c>
      <c r="E7" s="2">
        <v>1</v>
      </c>
      <c r="F7" s="1">
        <v>12</v>
      </c>
      <c r="G7" s="1">
        <v>12</v>
      </c>
      <c r="H7" s="1">
        <f t="shared" si="0"/>
        <v>12</v>
      </c>
      <c r="I7" s="1">
        <f t="shared" si="2"/>
        <v>0</v>
      </c>
      <c r="J7" s="1">
        <f t="shared" si="3"/>
        <v>0</v>
      </c>
      <c r="K7" s="3">
        <f t="shared" si="1"/>
        <v>3.5849625007211565</v>
      </c>
      <c r="L7" s="4">
        <v>12.78</v>
      </c>
      <c r="M7" s="1">
        <v>8.6999999999999993</v>
      </c>
      <c r="N7" s="1">
        <f t="shared" si="4"/>
        <v>10.739999999999998</v>
      </c>
      <c r="O7" s="5">
        <f t="shared" si="5"/>
        <v>2.8849956672411214</v>
      </c>
      <c r="P7" s="5">
        <f t="shared" si="6"/>
        <v>26.862157050662216</v>
      </c>
    </row>
    <row r="8" spans="1:16" ht="17" x14ac:dyDescent="0.2">
      <c r="A8" s="6">
        <v>7</v>
      </c>
      <c r="B8" s="1" t="s">
        <v>28</v>
      </c>
      <c r="C8" s="1" t="s">
        <v>17</v>
      </c>
      <c r="D8" s="1" t="s">
        <v>25</v>
      </c>
      <c r="E8" s="2">
        <v>1</v>
      </c>
      <c r="F8" s="1">
        <v>8</v>
      </c>
      <c r="G8" s="1">
        <v>8</v>
      </c>
      <c r="H8" s="1">
        <f t="shared" si="0"/>
        <v>8</v>
      </c>
      <c r="I8" s="1">
        <f t="shared" si="2"/>
        <v>0</v>
      </c>
      <c r="J8" s="1">
        <f t="shared" si="3"/>
        <v>0</v>
      </c>
      <c r="K8" s="3">
        <f t="shared" si="1"/>
        <v>3</v>
      </c>
      <c r="L8" s="4">
        <v>8.8000000000000007</v>
      </c>
      <c r="M8" s="1">
        <v>8.8800000000000008</v>
      </c>
      <c r="N8" s="1">
        <f t="shared" si="4"/>
        <v>8.84</v>
      </c>
      <c r="O8" s="5">
        <f t="shared" si="5"/>
        <v>5.6568542494923851E-2</v>
      </c>
      <c r="P8" s="5">
        <f t="shared" si="6"/>
        <v>0.63991563908284899</v>
      </c>
    </row>
    <row r="9" spans="1:16" ht="17" x14ac:dyDescent="0.2">
      <c r="A9" s="6">
        <v>8</v>
      </c>
      <c r="B9" s="1" t="s">
        <v>29</v>
      </c>
      <c r="C9" s="1" t="s">
        <v>17</v>
      </c>
      <c r="D9" s="1" t="s">
        <v>30</v>
      </c>
      <c r="E9" s="2">
        <v>1</v>
      </c>
      <c r="F9" s="1">
        <v>48</v>
      </c>
      <c r="G9" s="1">
        <v>48</v>
      </c>
      <c r="H9" s="1">
        <f t="shared" si="0"/>
        <v>48</v>
      </c>
      <c r="I9" s="1">
        <f t="shared" si="2"/>
        <v>0</v>
      </c>
      <c r="J9" s="1">
        <f t="shared" si="3"/>
        <v>0</v>
      </c>
      <c r="K9" s="3">
        <f t="shared" si="1"/>
        <v>5.584962500721157</v>
      </c>
      <c r="L9" s="4">
        <v>22.1</v>
      </c>
      <c r="M9" s="1">
        <v>21.78</v>
      </c>
      <c r="N9" s="1">
        <f t="shared" si="4"/>
        <v>21.94</v>
      </c>
      <c r="O9" s="5">
        <f t="shared" si="5"/>
        <v>0.22627416997969541</v>
      </c>
      <c r="P9" s="5">
        <f t="shared" si="6"/>
        <v>1.0313316772091858</v>
      </c>
    </row>
    <row r="10" spans="1:16" ht="17" x14ac:dyDescent="0.2">
      <c r="A10" s="6">
        <v>9</v>
      </c>
      <c r="B10" s="1" t="s">
        <v>31</v>
      </c>
      <c r="C10" s="1" t="s">
        <v>17</v>
      </c>
      <c r="D10" s="1" t="s">
        <v>27</v>
      </c>
      <c r="E10" s="2">
        <v>1</v>
      </c>
      <c r="F10" s="1">
        <v>24</v>
      </c>
      <c r="G10" s="1">
        <v>16</v>
      </c>
      <c r="H10" s="1">
        <f t="shared" si="0"/>
        <v>20</v>
      </c>
      <c r="I10" s="1">
        <f t="shared" si="2"/>
        <v>5.6568542494923806</v>
      </c>
      <c r="J10" s="1">
        <f t="shared" si="3"/>
        <v>28.284271247461902</v>
      </c>
      <c r="K10" s="3">
        <f t="shared" si="1"/>
        <v>4.3219280948873626</v>
      </c>
      <c r="L10" s="4">
        <v>21.9</v>
      </c>
      <c r="M10" s="1">
        <v>22.46</v>
      </c>
      <c r="N10" s="1">
        <f t="shared" si="4"/>
        <v>22.18</v>
      </c>
      <c r="O10" s="5">
        <f t="shared" si="5"/>
        <v>0.39597979746446821</v>
      </c>
      <c r="P10" s="5">
        <f t="shared" si="6"/>
        <v>1.7853011607956186</v>
      </c>
    </row>
    <row r="11" spans="1:16" ht="17" x14ac:dyDescent="0.2">
      <c r="A11" s="6">
        <v>10</v>
      </c>
      <c r="B11" s="1" t="s">
        <v>32</v>
      </c>
      <c r="C11" s="1" t="s">
        <v>17</v>
      </c>
      <c r="D11" s="1" t="s">
        <v>25</v>
      </c>
      <c r="E11" s="2">
        <v>1</v>
      </c>
      <c r="F11" s="1">
        <v>8</v>
      </c>
      <c r="G11" s="1">
        <v>8</v>
      </c>
      <c r="H11" s="1">
        <f t="shared" si="0"/>
        <v>8</v>
      </c>
      <c r="I11" s="1">
        <f t="shared" si="2"/>
        <v>0</v>
      </c>
      <c r="J11" s="1">
        <f t="shared" si="3"/>
        <v>0</v>
      </c>
      <c r="K11" s="3">
        <f t="shared" si="1"/>
        <v>3</v>
      </c>
      <c r="L11" s="4">
        <v>11.43</v>
      </c>
      <c r="M11" s="1">
        <v>11.38</v>
      </c>
      <c r="N11" s="1">
        <f t="shared" si="4"/>
        <v>11.405000000000001</v>
      </c>
      <c r="O11" s="5">
        <f t="shared" si="5"/>
        <v>3.5355339059326626E-2</v>
      </c>
      <c r="P11" s="5">
        <f t="shared" si="6"/>
        <v>0.30999858885862885</v>
      </c>
    </row>
    <row r="12" spans="1:16" ht="17" x14ac:dyDescent="0.2">
      <c r="A12" s="6">
        <v>11</v>
      </c>
      <c r="B12" s="1" t="s">
        <v>33</v>
      </c>
      <c r="C12" s="1" t="s">
        <v>17</v>
      </c>
      <c r="D12" s="1" t="s">
        <v>27</v>
      </c>
      <c r="E12" s="2">
        <v>1</v>
      </c>
      <c r="F12" s="1">
        <v>8</v>
      </c>
      <c r="G12" s="1">
        <v>8</v>
      </c>
      <c r="H12" s="1">
        <f t="shared" si="0"/>
        <v>8</v>
      </c>
      <c r="I12" s="1">
        <f t="shared" si="2"/>
        <v>0</v>
      </c>
      <c r="J12" s="1">
        <f t="shared" si="3"/>
        <v>0</v>
      </c>
      <c r="K12" s="3">
        <f t="shared" si="1"/>
        <v>3</v>
      </c>
      <c r="L12" s="4">
        <v>10.09</v>
      </c>
      <c r="M12" s="1">
        <v>11.46</v>
      </c>
      <c r="N12" s="1">
        <f t="shared" si="4"/>
        <v>10.775</v>
      </c>
      <c r="O12" s="5">
        <f t="shared" si="5"/>
        <v>0.96873629022557084</v>
      </c>
      <c r="P12" s="5">
        <f t="shared" si="6"/>
        <v>8.9905920206549492</v>
      </c>
    </row>
    <row r="13" spans="1:16" ht="17" x14ac:dyDescent="0.2">
      <c r="A13" s="6">
        <v>12</v>
      </c>
      <c r="B13" s="1" t="s">
        <v>34</v>
      </c>
      <c r="C13" s="1" t="s">
        <v>17</v>
      </c>
      <c r="D13" s="1" t="s">
        <v>22</v>
      </c>
      <c r="E13" s="2">
        <v>1</v>
      </c>
      <c r="F13" s="1">
        <v>16</v>
      </c>
      <c r="G13" s="1">
        <v>12</v>
      </c>
      <c r="H13" s="1">
        <f t="shared" si="0"/>
        <v>14</v>
      </c>
      <c r="I13" s="1">
        <f t="shared" si="2"/>
        <v>2.8284271247461903</v>
      </c>
      <c r="J13" s="1">
        <f t="shared" si="3"/>
        <v>20.203050891044217</v>
      </c>
      <c r="K13" s="3">
        <f t="shared" si="1"/>
        <v>3.8073549220576037</v>
      </c>
      <c r="L13" s="4">
        <v>17.350000000000001</v>
      </c>
      <c r="M13" s="1">
        <v>14.75</v>
      </c>
      <c r="N13" s="1">
        <f t="shared" si="4"/>
        <v>16.05</v>
      </c>
      <c r="O13" s="5">
        <f t="shared" si="5"/>
        <v>1.8384776310850246</v>
      </c>
      <c r="P13" s="5">
        <f t="shared" si="6"/>
        <v>11.454689290249375</v>
      </c>
    </row>
    <row r="14" spans="1:16" ht="17" x14ac:dyDescent="0.2">
      <c r="A14" s="6">
        <v>13</v>
      </c>
      <c r="B14" s="1" t="s">
        <v>35</v>
      </c>
      <c r="C14" s="1" t="s">
        <v>17</v>
      </c>
      <c r="D14" s="1" t="s">
        <v>18</v>
      </c>
      <c r="E14" s="2">
        <v>1</v>
      </c>
      <c r="F14" s="1">
        <v>12</v>
      </c>
      <c r="G14" s="1">
        <v>12</v>
      </c>
      <c r="H14" s="1">
        <f t="shared" si="0"/>
        <v>12</v>
      </c>
      <c r="I14" s="1">
        <f t="shared" si="2"/>
        <v>0</v>
      </c>
      <c r="J14" s="1">
        <f t="shared" si="3"/>
        <v>0</v>
      </c>
      <c r="K14" s="3">
        <f t="shared" si="1"/>
        <v>3.5849625007211565</v>
      </c>
      <c r="L14" s="4">
        <v>14.29</v>
      </c>
      <c r="M14" s="1">
        <v>14.43</v>
      </c>
      <c r="N14" s="1">
        <f t="shared" si="4"/>
        <v>14.36</v>
      </c>
      <c r="O14" s="5">
        <f t="shared" si="5"/>
        <v>9.8994949366117052E-2</v>
      </c>
      <c r="P14" s="5">
        <f t="shared" si="6"/>
        <v>0.68937987023758396</v>
      </c>
    </row>
    <row r="15" spans="1:16" ht="17" x14ac:dyDescent="0.2">
      <c r="A15" s="6">
        <v>14</v>
      </c>
      <c r="B15" s="1" t="s">
        <v>36</v>
      </c>
      <c r="C15" s="1" t="s">
        <v>37</v>
      </c>
      <c r="D15" s="1" t="s">
        <v>22</v>
      </c>
      <c r="E15" s="2">
        <v>1</v>
      </c>
      <c r="F15" s="1">
        <v>192</v>
      </c>
      <c r="G15" s="1">
        <v>256</v>
      </c>
      <c r="H15" s="1">
        <f t="shared" si="0"/>
        <v>224</v>
      </c>
      <c r="I15" s="1">
        <f t="shared" si="2"/>
        <v>45.254833995939045</v>
      </c>
      <c r="J15" s="1">
        <f t="shared" si="3"/>
        <v>20.203050891044217</v>
      </c>
      <c r="K15" s="3">
        <f t="shared" si="1"/>
        <v>7.8073549220576037</v>
      </c>
      <c r="L15" s="4">
        <v>25.11</v>
      </c>
      <c r="M15" s="1">
        <v>24.52</v>
      </c>
      <c r="N15" s="1">
        <f t="shared" si="4"/>
        <v>24.814999999999998</v>
      </c>
      <c r="O15" s="5">
        <f t="shared" si="5"/>
        <v>0.41719300090006295</v>
      </c>
      <c r="P15" s="5">
        <f t="shared" si="6"/>
        <v>1.6812129796496593</v>
      </c>
    </row>
    <row r="16" spans="1:16" ht="17" x14ac:dyDescent="0.2">
      <c r="A16" s="6">
        <v>15</v>
      </c>
      <c r="B16" s="1" t="s">
        <v>38</v>
      </c>
      <c r="C16" s="1" t="s">
        <v>37</v>
      </c>
      <c r="D16" s="1" t="s">
        <v>18</v>
      </c>
      <c r="E16" s="2">
        <v>1</v>
      </c>
      <c r="F16" s="1">
        <v>96</v>
      </c>
      <c r="G16" s="1">
        <v>128</v>
      </c>
      <c r="H16" s="1">
        <f t="shared" si="0"/>
        <v>112</v>
      </c>
      <c r="I16" s="1">
        <f t="shared" si="2"/>
        <v>22.627416997969522</v>
      </c>
      <c r="J16" s="1">
        <f t="shared" si="3"/>
        <v>20.203050891044217</v>
      </c>
      <c r="K16" s="3">
        <f t="shared" si="1"/>
        <v>6.8073549220576037</v>
      </c>
      <c r="L16" s="4">
        <v>18.47</v>
      </c>
      <c r="M16" s="1">
        <v>17.53</v>
      </c>
      <c r="N16" s="1">
        <f t="shared" si="4"/>
        <v>18</v>
      </c>
      <c r="O16" s="5">
        <f t="shared" si="5"/>
        <v>0.6646803743153531</v>
      </c>
      <c r="P16" s="5">
        <f t="shared" si="6"/>
        <v>3.6926687461964063</v>
      </c>
    </row>
    <row r="17" spans="1:18" ht="17" x14ac:dyDescent="0.2">
      <c r="A17" s="6">
        <v>16</v>
      </c>
      <c r="B17" s="1" t="s">
        <v>39</v>
      </c>
      <c r="C17" s="1" t="s">
        <v>37</v>
      </c>
      <c r="D17" s="1" t="s">
        <v>18</v>
      </c>
      <c r="E17" s="2">
        <v>1</v>
      </c>
      <c r="F17" s="1">
        <v>128</v>
      </c>
      <c r="G17" s="1">
        <v>128</v>
      </c>
      <c r="H17" s="1">
        <f t="shared" si="0"/>
        <v>128</v>
      </c>
      <c r="I17" s="1">
        <f t="shared" si="2"/>
        <v>0</v>
      </c>
      <c r="J17" s="1">
        <f t="shared" si="3"/>
        <v>0</v>
      </c>
      <c r="K17" s="3">
        <f t="shared" si="1"/>
        <v>7</v>
      </c>
      <c r="L17" s="4">
        <v>24.52</v>
      </c>
      <c r="M17" s="1">
        <v>24.12</v>
      </c>
      <c r="N17" s="1">
        <f t="shared" si="4"/>
        <v>24.32</v>
      </c>
      <c r="O17" s="5">
        <f t="shared" si="5"/>
        <v>0.28284271247461801</v>
      </c>
      <c r="P17" s="5">
        <f t="shared" si="6"/>
        <v>1.1630045743199753</v>
      </c>
    </row>
    <row r="18" spans="1:18" ht="17" x14ac:dyDescent="0.2">
      <c r="A18" s="6">
        <v>17</v>
      </c>
      <c r="B18" s="1" t="s">
        <v>40</v>
      </c>
      <c r="C18" s="1" t="s">
        <v>37</v>
      </c>
      <c r="D18" s="1" t="s">
        <v>20</v>
      </c>
      <c r="E18" s="2">
        <v>1</v>
      </c>
      <c r="F18" s="1">
        <v>128</v>
      </c>
      <c r="G18" s="1">
        <v>128</v>
      </c>
      <c r="H18" s="1">
        <f t="shared" si="0"/>
        <v>128</v>
      </c>
      <c r="I18" s="1">
        <f t="shared" si="2"/>
        <v>0</v>
      </c>
      <c r="J18" s="1">
        <f t="shared" si="3"/>
        <v>0</v>
      </c>
      <c r="K18" s="3">
        <f t="shared" si="1"/>
        <v>7</v>
      </c>
      <c r="L18" s="4">
        <v>13.28</v>
      </c>
      <c r="M18" s="1">
        <v>14.8</v>
      </c>
      <c r="N18" s="1">
        <f t="shared" si="4"/>
        <v>14.04</v>
      </c>
      <c r="O18" s="5">
        <f t="shared" si="5"/>
        <v>1.0748023074035531</v>
      </c>
      <c r="P18" s="5">
        <f t="shared" si="6"/>
        <v>7.6552870897688976</v>
      </c>
    </row>
    <row r="19" spans="1:18" ht="17" x14ac:dyDescent="0.2">
      <c r="A19" s="6">
        <v>18</v>
      </c>
      <c r="B19" s="1" t="s">
        <v>41</v>
      </c>
      <c r="C19" s="1" t="s">
        <v>37</v>
      </c>
      <c r="D19" s="1" t="s">
        <v>18</v>
      </c>
      <c r="E19" s="2">
        <v>1</v>
      </c>
      <c r="F19" s="1">
        <v>12</v>
      </c>
      <c r="G19" s="1">
        <v>8</v>
      </c>
      <c r="H19" s="1">
        <f t="shared" si="0"/>
        <v>10</v>
      </c>
      <c r="I19" s="1">
        <f t="shared" si="2"/>
        <v>2.8284271247461903</v>
      </c>
      <c r="J19" s="1">
        <f t="shared" si="3"/>
        <v>28.284271247461902</v>
      </c>
      <c r="K19" s="3">
        <f t="shared" si="1"/>
        <v>3.3219280948873626</v>
      </c>
      <c r="L19" s="4">
        <v>10.58</v>
      </c>
      <c r="M19" s="1">
        <v>10.24</v>
      </c>
      <c r="N19" s="1">
        <f t="shared" si="4"/>
        <v>10.41</v>
      </c>
      <c r="O19" s="5">
        <f t="shared" si="5"/>
        <v>0.24041630560342606</v>
      </c>
      <c r="P19" s="5">
        <f t="shared" si="6"/>
        <v>2.3094745975353126</v>
      </c>
    </row>
    <row r="20" spans="1:18" ht="17" x14ac:dyDescent="0.2">
      <c r="A20" s="6">
        <v>19</v>
      </c>
      <c r="B20" s="1" t="s">
        <v>42</v>
      </c>
      <c r="C20" s="1" t="s">
        <v>37</v>
      </c>
      <c r="D20" s="1" t="s">
        <v>27</v>
      </c>
      <c r="E20" s="2">
        <v>1</v>
      </c>
      <c r="F20" s="1">
        <v>4</v>
      </c>
      <c r="G20" s="1">
        <v>4</v>
      </c>
      <c r="H20" s="1">
        <f t="shared" si="0"/>
        <v>4</v>
      </c>
      <c r="I20" s="1">
        <f t="shared" si="2"/>
        <v>0</v>
      </c>
      <c r="J20" s="1">
        <f t="shared" si="3"/>
        <v>0</v>
      </c>
      <c r="K20" s="3">
        <f t="shared" si="1"/>
        <v>2</v>
      </c>
      <c r="L20" s="4">
        <v>6.2</v>
      </c>
      <c r="M20" s="1">
        <v>5.9</v>
      </c>
      <c r="N20" s="1">
        <f t="shared" si="4"/>
        <v>6.0500000000000007</v>
      </c>
      <c r="O20" s="5">
        <f t="shared" si="5"/>
        <v>0.21213203435596412</v>
      </c>
      <c r="P20" s="5">
        <f t="shared" si="6"/>
        <v>3.5063146174539517</v>
      </c>
    </row>
    <row r="21" spans="1:18" ht="17" x14ac:dyDescent="0.2">
      <c r="A21" s="6">
        <v>20</v>
      </c>
      <c r="B21" s="1" t="s">
        <v>43</v>
      </c>
      <c r="C21" s="1" t="s">
        <v>37</v>
      </c>
      <c r="D21" s="1" t="s">
        <v>20</v>
      </c>
      <c r="E21" s="2">
        <v>1</v>
      </c>
      <c r="F21" s="1">
        <v>64</v>
      </c>
      <c r="G21" s="1">
        <v>64</v>
      </c>
      <c r="H21" s="1">
        <f t="shared" si="0"/>
        <v>64</v>
      </c>
      <c r="I21" s="1">
        <f t="shared" si="2"/>
        <v>0</v>
      </c>
      <c r="J21" s="1">
        <f t="shared" si="3"/>
        <v>0</v>
      </c>
      <c r="K21" s="3">
        <f t="shared" si="1"/>
        <v>6</v>
      </c>
      <c r="L21" s="4">
        <v>18.940000000000001</v>
      </c>
      <c r="M21" s="1">
        <v>18.57</v>
      </c>
      <c r="N21" s="1">
        <f t="shared" si="4"/>
        <v>18.755000000000003</v>
      </c>
      <c r="O21" s="5">
        <f t="shared" si="5"/>
        <v>0.26162950903902327</v>
      </c>
      <c r="P21" s="5">
        <f t="shared" si="6"/>
        <v>1.3949853854386736</v>
      </c>
    </row>
    <row r="22" spans="1:18" ht="17" x14ac:dyDescent="0.2">
      <c r="A22" s="6">
        <v>21</v>
      </c>
      <c r="B22" s="1" t="s">
        <v>44</v>
      </c>
      <c r="C22" s="1" t="s">
        <v>37</v>
      </c>
      <c r="D22" s="1" t="s">
        <v>20</v>
      </c>
      <c r="E22" s="2">
        <v>1</v>
      </c>
      <c r="F22" s="1">
        <v>48</v>
      </c>
      <c r="G22" s="1">
        <v>64</v>
      </c>
      <c r="H22" s="1">
        <f t="shared" si="0"/>
        <v>56</v>
      </c>
      <c r="I22" s="1">
        <f t="shared" si="2"/>
        <v>11.313708498984761</v>
      </c>
      <c r="J22" s="1">
        <f t="shared" si="3"/>
        <v>20.203050891044217</v>
      </c>
      <c r="K22" s="3">
        <f t="shared" si="1"/>
        <v>5.8073549220576046</v>
      </c>
      <c r="L22" s="4">
        <v>12.27</v>
      </c>
      <c r="M22" s="1">
        <v>12.3</v>
      </c>
      <c r="N22" s="1">
        <f t="shared" si="4"/>
        <v>12.285</v>
      </c>
      <c r="O22" s="5">
        <f t="shared" si="5"/>
        <v>2.1213203435597228E-2</v>
      </c>
      <c r="P22" s="5">
        <f t="shared" si="6"/>
        <v>0.17267564864141008</v>
      </c>
    </row>
    <row r="23" spans="1:18" ht="17" x14ac:dyDescent="0.2">
      <c r="A23" s="6">
        <v>22</v>
      </c>
      <c r="B23" s="1" t="s">
        <v>45</v>
      </c>
      <c r="C23" s="1" t="s">
        <v>37</v>
      </c>
      <c r="D23" s="1" t="s">
        <v>25</v>
      </c>
      <c r="E23" s="2">
        <v>1</v>
      </c>
      <c r="F23" s="1">
        <v>8</v>
      </c>
      <c r="G23" s="1">
        <v>8</v>
      </c>
      <c r="H23" s="1">
        <f t="shared" si="0"/>
        <v>8</v>
      </c>
      <c r="I23" s="1">
        <f t="shared" si="2"/>
        <v>0</v>
      </c>
      <c r="J23" s="1">
        <f t="shared" si="3"/>
        <v>0</v>
      </c>
      <c r="K23" s="3">
        <f t="shared" si="1"/>
        <v>3</v>
      </c>
      <c r="L23" s="4">
        <v>7.5</v>
      </c>
      <c r="M23" s="1">
        <v>6.85</v>
      </c>
      <c r="N23" s="1">
        <f t="shared" si="4"/>
        <v>7.1749999999999998</v>
      </c>
      <c r="O23" s="5">
        <f t="shared" si="5"/>
        <v>0.45961940777125615</v>
      </c>
      <c r="P23" s="5">
        <f t="shared" si="6"/>
        <v>6.4058454044774376</v>
      </c>
    </row>
    <row r="24" spans="1:18" ht="17" x14ac:dyDescent="0.2">
      <c r="A24" s="6">
        <v>23</v>
      </c>
      <c r="B24" s="1" t="s">
        <v>46</v>
      </c>
      <c r="C24" s="1" t="s">
        <v>37</v>
      </c>
      <c r="D24" s="1" t="s">
        <v>27</v>
      </c>
      <c r="E24" s="2">
        <v>1</v>
      </c>
      <c r="F24" s="1">
        <v>256</v>
      </c>
      <c r="G24" s="1">
        <v>192</v>
      </c>
      <c r="H24" s="1">
        <f t="shared" si="0"/>
        <v>224</v>
      </c>
      <c r="I24" s="1">
        <f t="shared" si="2"/>
        <v>45.254833995939045</v>
      </c>
      <c r="J24" s="1">
        <f t="shared" si="3"/>
        <v>20.203050891044217</v>
      </c>
      <c r="K24" s="3">
        <f t="shared" si="1"/>
        <v>7.8073549220576037</v>
      </c>
      <c r="L24" s="4">
        <v>25.72</v>
      </c>
      <c r="M24" s="1">
        <v>26.67</v>
      </c>
      <c r="N24" s="1">
        <f t="shared" si="4"/>
        <v>26.195</v>
      </c>
      <c r="O24" s="5">
        <f t="shared" si="5"/>
        <v>0.67175144212722215</v>
      </c>
      <c r="P24" s="5">
        <f t="shared" si="6"/>
        <v>2.564426196324574</v>
      </c>
    </row>
    <row r="25" spans="1:18" ht="17" x14ac:dyDescent="0.2">
      <c r="A25" s="6">
        <v>24</v>
      </c>
      <c r="B25" s="1" t="s">
        <v>47</v>
      </c>
      <c r="C25" s="1" t="s">
        <v>37</v>
      </c>
      <c r="D25" s="1" t="s">
        <v>25</v>
      </c>
      <c r="E25" s="2">
        <v>1</v>
      </c>
      <c r="F25" s="1">
        <v>8</v>
      </c>
      <c r="G25" s="1">
        <v>8</v>
      </c>
      <c r="H25" s="1">
        <f t="shared" si="0"/>
        <v>8</v>
      </c>
      <c r="I25" s="1">
        <f t="shared" si="2"/>
        <v>0</v>
      </c>
      <c r="J25" s="1">
        <f t="shared" si="3"/>
        <v>0</v>
      </c>
      <c r="K25" s="3">
        <f t="shared" si="1"/>
        <v>3</v>
      </c>
      <c r="L25" s="4">
        <v>8.06</v>
      </c>
      <c r="M25" s="1">
        <v>5.87</v>
      </c>
      <c r="N25" s="1">
        <f t="shared" si="4"/>
        <v>6.9649999999999999</v>
      </c>
      <c r="O25" s="5">
        <f t="shared" si="5"/>
        <v>1.5485638507985475</v>
      </c>
      <c r="P25" s="5">
        <f t="shared" si="6"/>
        <v>22.233508267028679</v>
      </c>
    </row>
    <row r="26" spans="1:18" s="7" customFormat="1" ht="18" thickBot="1" x14ac:dyDescent="0.25">
      <c r="A26" s="6">
        <v>25</v>
      </c>
      <c r="B26" s="7" t="s">
        <v>48</v>
      </c>
      <c r="C26" s="7" t="s">
        <v>37</v>
      </c>
      <c r="D26" s="7" t="s">
        <v>30</v>
      </c>
      <c r="E26" s="8">
        <v>1</v>
      </c>
      <c r="F26" s="7">
        <v>256</v>
      </c>
      <c r="G26" s="7">
        <v>256</v>
      </c>
      <c r="H26" s="7">
        <f t="shared" si="0"/>
        <v>256</v>
      </c>
      <c r="I26" s="7">
        <f t="shared" si="2"/>
        <v>0</v>
      </c>
      <c r="J26" s="7">
        <f t="shared" si="3"/>
        <v>0</v>
      </c>
      <c r="K26" s="9">
        <f t="shared" si="1"/>
        <v>8</v>
      </c>
      <c r="L26" s="10">
        <v>36.020000000000003</v>
      </c>
      <c r="M26" s="7">
        <v>28.63</v>
      </c>
      <c r="N26" s="7">
        <f>AVERAGE(L26:M26)</f>
        <v>32.325000000000003</v>
      </c>
      <c r="O26" s="11">
        <f t="shared" si="5"/>
        <v>5.2255191129685565</v>
      </c>
      <c r="P26" s="11">
        <f t="shared" si="6"/>
        <v>16.165565701372174</v>
      </c>
      <c r="Q26" s="9"/>
      <c r="R26" s="9"/>
    </row>
    <row r="27" spans="1:18" ht="17" x14ac:dyDescent="0.2">
      <c r="A27" s="6">
        <v>26</v>
      </c>
      <c r="B27" s="1" t="s">
        <v>49</v>
      </c>
      <c r="C27" s="1" t="s">
        <v>17</v>
      </c>
      <c r="D27" s="1" t="s">
        <v>27</v>
      </c>
      <c r="E27" s="2">
        <v>2</v>
      </c>
      <c r="F27" s="1">
        <v>6</v>
      </c>
      <c r="G27" s="1">
        <v>6</v>
      </c>
      <c r="H27" s="1">
        <f t="shared" si="0"/>
        <v>6</v>
      </c>
      <c r="I27" s="1">
        <f t="shared" si="2"/>
        <v>0</v>
      </c>
      <c r="J27" s="1">
        <f t="shared" si="3"/>
        <v>0</v>
      </c>
      <c r="K27" s="3">
        <f t="shared" si="1"/>
        <v>2.5849625007211561</v>
      </c>
      <c r="L27" s="4">
        <v>6.34</v>
      </c>
      <c r="M27" s="1">
        <v>6.46</v>
      </c>
      <c r="N27" s="1">
        <f>AVERAGE(L27:M27)</f>
        <v>6.4</v>
      </c>
      <c r="O27" s="5">
        <f>STDEV(L27:M27)</f>
        <v>8.4852813742385777E-2</v>
      </c>
      <c r="P27" s="5">
        <f t="shared" si="6"/>
        <v>1.3258252147247775</v>
      </c>
    </row>
    <row r="28" spans="1:18" ht="17" x14ac:dyDescent="0.2">
      <c r="A28" s="6">
        <v>27</v>
      </c>
      <c r="B28" s="1" t="s">
        <v>50</v>
      </c>
      <c r="C28" s="1" t="s">
        <v>17</v>
      </c>
      <c r="D28" s="1" t="s">
        <v>20</v>
      </c>
      <c r="E28" s="2">
        <v>2</v>
      </c>
      <c r="F28" s="1">
        <v>12</v>
      </c>
      <c r="G28" s="1">
        <v>12</v>
      </c>
      <c r="H28" s="1">
        <f t="shared" si="0"/>
        <v>12</v>
      </c>
      <c r="I28" s="1">
        <f t="shared" si="2"/>
        <v>0</v>
      </c>
      <c r="J28" s="1">
        <f t="shared" si="3"/>
        <v>0</v>
      </c>
      <c r="K28" s="3">
        <f t="shared" si="1"/>
        <v>3.5849625007211565</v>
      </c>
      <c r="L28" s="4">
        <v>9.86</v>
      </c>
      <c r="M28" s="1">
        <v>8.82</v>
      </c>
      <c r="N28" s="1">
        <f t="shared" ref="N28:N91" si="7">AVERAGE(L28:M28)</f>
        <v>9.34</v>
      </c>
      <c r="O28" s="5">
        <f t="shared" ref="O28:O91" si="8">STDEV(L28:M28)</f>
        <v>0.73539105243400882</v>
      </c>
      <c r="P28" s="5">
        <f t="shared" si="6"/>
        <v>7.8735658718844626</v>
      </c>
    </row>
    <row r="29" spans="1:18" ht="17" x14ac:dyDescent="0.2">
      <c r="A29" s="6">
        <v>28</v>
      </c>
      <c r="B29" s="1" t="s">
        <v>51</v>
      </c>
      <c r="C29" s="1" t="s">
        <v>17</v>
      </c>
      <c r="D29" s="1" t="s">
        <v>18</v>
      </c>
      <c r="E29" s="2">
        <v>2</v>
      </c>
      <c r="F29" s="1">
        <v>8</v>
      </c>
      <c r="G29" s="1">
        <v>8</v>
      </c>
      <c r="H29" s="1">
        <f t="shared" si="0"/>
        <v>8</v>
      </c>
      <c r="I29" s="1">
        <f t="shared" si="2"/>
        <v>0</v>
      </c>
      <c r="J29" s="1">
        <f t="shared" si="3"/>
        <v>0</v>
      </c>
      <c r="K29" s="3">
        <f t="shared" si="1"/>
        <v>3</v>
      </c>
      <c r="L29" s="4">
        <v>6.45</v>
      </c>
      <c r="M29" s="1">
        <v>6.87</v>
      </c>
      <c r="N29" s="1">
        <f t="shared" si="7"/>
        <v>6.66</v>
      </c>
      <c r="O29" s="5">
        <f t="shared" si="8"/>
        <v>0.29698484809834991</v>
      </c>
      <c r="P29" s="5">
        <f t="shared" si="6"/>
        <v>4.4592319534286773</v>
      </c>
    </row>
    <row r="30" spans="1:18" ht="17" x14ac:dyDescent="0.2">
      <c r="A30" s="6">
        <v>29</v>
      </c>
      <c r="B30" s="1" t="s">
        <v>52</v>
      </c>
      <c r="C30" s="1" t="s">
        <v>17</v>
      </c>
      <c r="D30" s="1" t="s">
        <v>25</v>
      </c>
      <c r="E30" s="2">
        <v>2</v>
      </c>
      <c r="F30" s="1">
        <v>6</v>
      </c>
      <c r="G30" s="1">
        <v>6</v>
      </c>
      <c r="H30" s="1">
        <f t="shared" si="0"/>
        <v>6</v>
      </c>
      <c r="I30" s="1">
        <f t="shared" si="2"/>
        <v>0</v>
      </c>
      <c r="J30" s="1">
        <f t="shared" si="3"/>
        <v>0</v>
      </c>
      <c r="K30" s="3">
        <f t="shared" si="1"/>
        <v>2.5849625007211561</v>
      </c>
      <c r="L30" s="4">
        <v>6.23</v>
      </c>
      <c r="M30" s="1">
        <v>5.44</v>
      </c>
      <c r="N30" s="1">
        <f t="shared" si="7"/>
        <v>5.8350000000000009</v>
      </c>
      <c r="O30" s="5">
        <f t="shared" si="8"/>
        <v>0.55861435713737262</v>
      </c>
      <c r="P30" s="5">
        <f t="shared" si="6"/>
        <v>9.5735108335453738</v>
      </c>
    </row>
    <row r="31" spans="1:18" ht="17" x14ac:dyDescent="0.2">
      <c r="A31" s="6">
        <v>30</v>
      </c>
      <c r="B31" s="1" t="s">
        <v>53</v>
      </c>
      <c r="C31" s="1" t="s">
        <v>17</v>
      </c>
      <c r="D31" s="1" t="s">
        <v>27</v>
      </c>
      <c r="E31" s="2">
        <v>2</v>
      </c>
      <c r="F31" s="1">
        <v>4</v>
      </c>
      <c r="G31" s="1">
        <v>4</v>
      </c>
      <c r="H31" s="1">
        <f t="shared" si="0"/>
        <v>4</v>
      </c>
      <c r="I31" s="1">
        <f t="shared" si="2"/>
        <v>0</v>
      </c>
      <c r="J31" s="1">
        <f t="shared" si="3"/>
        <v>0</v>
      </c>
      <c r="K31" s="3">
        <f t="shared" si="1"/>
        <v>2</v>
      </c>
      <c r="L31" s="4">
        <v>3.84</v>
      </c>
      <c r="M31" s="1">
        <v>4.8600000000000003</v>
      </c>
      <c r="N31" s="1">
        <f t="shared" si="7"/>
        <v>4.3499999999999996</v>
      </c>
      <c r="O31" s="5">
        <f t="shared" si="8"/>
        <v>0.72124891681028525</v>
      </c>
      <c r="P31" s="5">
        <f t="shared" si="6"/>
        <v>16.580434869201959</v>
      </c>
    </row>
    <row r="32" spans="1:18" ht="17" x14ac:dyDescent="0.2">
      <c r="A32" s="6">
        <v>31</v>
      </c>
      <c r="B32" s="1" t="s">
        <v>54</v>
      </c>
      <c r="C32" s="1" t="s">
        <v>17</v>
      </c>
      <c r="D32" s="1" t="s">
        <v>22</v>
      </c>
      <c r="E32" s="2">
        <v>2</v>
      </c>
      <c r="F32" s="1">
        <v>6</v>
      </c>
      <c r="G32" s="1">
        <v>6</v>
      </c>
      <c r="H32" s="1">
        <f t="shared" si="0"/>
        <v>6</v>
      </c>
      <c r="I32" s="1">
        <f t="shared" si="2"/>
        <v>0</v>
      </c>
      <c r="J32" s="1">
        <f t="shared" si="3"/>
        <v>0</v>
      </c>
      <c r="K32" s="3">
        <f t="shared" si="1"/>
        <v>2.5849625007211561</v>
      </c>
      <c r="L32" s="4">
        <v>6.02</v>
      </c>
      <c r="M32" s="1">
        <v>5.93</v>
      </c>
      <c r="N32" s="1">
        <f t="shared" si="7"/>
        <v>5.9749999999999996</v>
      </c>
      <c r="O32" s="5">
        <f t="shared" si="8"/>
        <v>6.3639610306789177E-2</v>
      </c>
      <c r="P32" s="5">
        <f t="shared" si="6"/>
        <v>1.0650980804483545</v>
      </c>
    </row>
    <row r="33" spans="1:16" ht="17" x14ac:dyDescent="0.2">
      <c r="A33" s="6">
        <v>32</v>
      </c>
      <c r="B33" s="1" t="s">
        <v>55</v>
      </c>
      <c r="C33" s="1" t="s">
        <v>17</v>
      </c>
      <c r="D33" s="1" t="s">
        <v>20</v>
      </c>
      <c r="E33" s="2">
        <v>2</v>
      </c>
      <c r="F33" s="1">
        <v>8</v>
      </c>
      <c r="G33" s="1">
        <v>8</v>
      </c>
      <c r="H33" s="1">
        <f t="shared" si="0"/>
        <v>8</v>
      </c>
      <c r="I33" s="1">
        <f t="shared" si="2"/>
        <v>0</v>
      </c>
      <c r="J33" s="1">
        <f t="shared" si="3"/>
        <v>0</v>
      </c>
      <c r="K33" s="3">
        <f t="shared" si="1"/>
        <v>3</v>
      </c>
      <c r="L33" s="4">
        <v>6.57</v>
      </c>
      <c r="M33" s="1">
        <v>6.02</v>
      </c>
      <c r="N33" s="1">
        <f t="shared" si="7"/>
        <v>6.2949999999999999</v>
      </c>
      <c r="O33" s="5">
        <f t="shared" si="8"/>
        <v>0.38890872965260165</v>
      </c>
      <c r="P33" s="5">
        <f t="shared" si="6"/>
        <v>6.1780576592947041</v>
      </c>
    </row>
    <row r="34" spans="1:16" ht="17" x14ac:dyDescent="0.2">
      <c r="A34" s="6">
        <v>33</v>
      </c>
      <c r="B34" s="1" t="s">
        <v>56</v>
      </c>
      <c r="C34" s="1" t="s">
        <v>17</v>
      </c>
      <c r="D34" s="1" t="s">
        <v>30</v>
      </c>
      <c r="E34" s="2">
        <v>2</v>
      </c>
      <c r="F34" s="1">
        <v>48</v>
      </c>
      <c r="G34" s="1">
        <v>48</v>
      </c>
      <c r="H34" s="1">
        <f t="shared" si="0"/>
        <v>48</v>
      </c>
      <c r="I34" s="1">
        <f t="shared" si="2"/>
        <v>0</v>
      </c>
      <c r="J34" s="1">
        <f t="shared" si="3"/>
        <v>0</v>
      </c>
      <c r="K34" s="3">
        <f t="shared" si="1"/>
        <v>5.584962500721157</v>
      </c>
      <c r="L34" s="4">
        <v>18.7</v>
      </c>
      <c r="M34" s="1">
        <v>14.21</v>
      </c>
      <c r="N34" s="1">
        <f t="shared" si="7"/>
        <v>16.454999999999998</v>
      </c>
      <c r="O34" s="5">
        <f t="shared" si="8"/>
        <v>3.1749094475276207</v>
      </c>
      <c r="P34" s="5">
        <f t="shared" si="6"/>
        <v>19.294496794455309</v>
      </c>
    </row>
    <row r="35" spans="1:16" ht="17" x14ac:dyDescent="0.2">
      <c r="A35" s="6">
        <v>34</v>
      </c>
      <c r="B35" s="1" t="s">
        <v>57</v>
      </c>
      <c r="C35" s="1" t="s">
        <v>17</v>
      </c>
      <c r="D35" s="1" t="s">
        <v>20</v>
      </c>
      <c r="E35" s="2">
        <v>2</v>
      </c>
      <c r="F35" s="1">
        <v>6</v>
      </c>
      <c r="G35" s="1">
        <v>6</v>
      </c>
      <c r="H35" s="1">
        <f t="shared" si="0"/>
        <v>6</v>
      </c>
      <c r="I35" s="1">
        <f t="shared" si="2"/>
        <v>0</v>
      </c>
      <c r="J35" s="1">
        <f t="shared" si="3"/>
        <v>0</v>
      </c>
      <c r="K35" s="3">
        <f t="shared" si="1"/>
        <v>2.5849625007211561</v>
      </c>
      <c r="L35" s="4">
        <v>6.38</v>
      </c>
      <c r="M35" s="1">
        <v>5.34</v>
      </c>
      <c r="N35" s="1">
        <f t="shared" si="7"/>
        <v>5.8599999999999994</v>
      </c>
      <c r="O35" s="5">
        <f t="shared" si="8"/>
        <v>0.73539105243400937</v>
      </c>
      <c r="P35" s="5">
        <f t="shared" si="6"/>
        <v>12.54933536576808</v>
      </c>
    </row>
    <row r="36" spans="1:16" ht="17" x14ac:dyDescent="0.2">
      <c r="A36" s="6">
        <v>35</v>
      </c>
      <c r="B36" s="1" t="s">
        <v>58</v>
      </c>
      <c r="C36" s="1" t="s">
        <v>17</v>
      </c>
      <c r="D36" s="1" t="s">
        <v>25</v>
      </c>
      <c r="E36" s="2">
        <v>2</v>
      </c>
      <c r="F36" s="1">
        <v>12</v>
      </c>
      <c r="G36" s="1">
        <v>12</v>
      </c>
      <c r="H36" s="1">
        <f t="shared" si="0"/>
        <v>12</v>
      </c>
      <c r="I36" s="1">
        <f t="shared" si="2"/>
        <v>0</v>
      </c>
      <c r="J36" s="1">
        <f t="shared" si="3"/>
        <v>0</v>
      </c>
      <c r="K36" s="3">
        <f t="shared" si="1"/>
        <v>3.5849625007211565</v>
      </c>
      <c r="L36" s="4">
        <v>6.42</v>
      </c>
      <c r="M36" s="1">
        <v>6.27</v>
      </c>
      <c r="N36" s="1">
        <f t="shared" si="7"/>
        <v>6.3449999999999998</v>
      </c>
      <c r="O36" s="5">
        <f t="shared" si="8"/>
        <v>0.10606601717798238</v>
      </c>
      <c r="P36" s="5">
        <f t="shared" si="6"/>
        <v>1.6716472368476338</v>
      </c>
    </row>
    <row r="37" spans="1:16" ht="17" x14ac:dyDescent="0.2">
      <c r="A37" s="6">
        <v>36</v>
      </c>
      <c r="B37" s="1" t="s">
        <v>59</v>
      </c>
      <c r="C37" s="1" t="s">
        <v>17</v>
      </c>
      <c r="D37" s="1" t="s">
        <v>18</v>
      </c>
      <c r="E37" s="2">
        <v>2</v>
      </c>
      <c r="F37" s="1">
        <v>6</v>
      </c>
      <c r="G37" s="1">
        <v>6</v>
      </c>
      <c r="H37" s="1">
        <f t="shared" si="0"/>
        <v>6</v>
      </c>
      <c r="I37" s="1">
        <f t="shared" si="2"/>
        <v>0</v>
      </c>
      <c r="J37" s="1">
        <f t="shared" si="3"/>
        <v>0</v>
      </c>
      <c r="K37" s="3">
        <f t="shared" si="1"/>
        <v>2.5849625007211561</v>
      </c>
      <c r="L37" s="4">
        <v>5.6</v>
      </c>
      <c r="M37" s="1">
        <v>5.23</v>
      </c>
      <c r="N37" s="1">
        <f t="shared" si="7"/>
        <v>5.415</v>
      </c>
      <c r="O37" s="5">
        <f t="shared" si="8"/>
        <v>0.26162950903902205</v>
      </c>
      <c r="P37" s="5">
        <f t="shared" si="6"/>
        <v>4.831569880683694</v>
      </c>
    </row>
    <row r="38" spans="1:16" ht="17" x14ac:dyDescent="0.2">
      <c r="A38" s="6">
        <v>37</v>
      </c>
      <c r="B38" s="1" t="s">
        <v>60</v>
      </c>
      <c r="C38" s="1" t="s">
        <v>17</v>
      </c>
      <c r="D38" s="1" t="s">
        <v>22</v>
      </c>
      <c r="E38" s="2">
        <v>2</v>
      </c>
      <c r="F38" s="1">
        <v>6</v>
      </c>
      <c r="G38" s="1">
        <v>6</v>
      </c>
      <c r="H38" s="1">
        <f t="shared" si="0"/>
        <v>6</v>
      </c>
      <c r="I38" s="1">
        <f t="shared" si="2"/>
        <v>0</v>
      </c>
      <c r="J38" s="1">
        <f t="shared" si="3"/>
        <v>0</v>
      </c>
      <c r="K38" s="3">
        <f t="shared" si="1"/>
        <v>2.5849625007211561</v>
      </c>
      <c r="L38" s="4">
        <v>4.82</v>
      </c>
      <c r="M38" s="1">
        <v>4.68</v>
      </c>
      <c r="N38" s="1">
        <f t="shared" si="7"/>
        <v>4.75</v>
      </c>
      <c r="O38" s="5">
        <f t="shared" si="8"/>
        <v>9.8994949366117052E-2</v>
      </c>
      <c r="P38" s="5">
        <f t="shared" si="6"/>
        <v>2.0841041971814116</v>
      </c>
    </row>
    <row r="39" spans="1:16" ht="17" x14ac:dyDescent="0.2">
      <c r="A39" s="6">
        <v>38</v>
      </c>
      <c r="B39" s="1" t="s">
        <v>61</v>
      </c>
      <c r="C39" s="1" t="s">
        <v>17</v>
      </c>
      <c r="D39" s="1" t="s">
        <v>18</v>
      </c>
      <c r="E39" s="2">
        <v>2</v>
      </c>
      <c r="F39" s="1">
        <v>12</v>
      </c>
      <c r="G39" s="1">
        <v>12</v>
      </c>
      <c r="H39" s="1">
        <f t="shared" si="0"/>
        <v>12</v>
      </c>
      <c r="I39" s="1">
        <f t="shared" si="2"/>
        <v>0</v>
      </c>
      <c r="J39" s="1">
        <f t="shared" si="3"/>
        <v>0</v>
      </c>
      <c r="K39" s="3">
        <f t="shared" si="1"/>
        <v>3.5849625007211565</v>
      </c>
      <c r="L39" s="4">
        <v>6.03</v>
      </c>
      <c r="M39" s="1">
        <v>6.07</v>
      </c>
      <c r="N39" s="1">
        <f t="shared" si="7"/>
        <v>6.0500000000000007</v>
      </c>
      <c r="O39" s="5">
        <f t="shared" si="8"/>
        <v>2.8284271247461926E-2</v>
      </c>
      <c r="P39" s="5">
        <f t="shared" si="6"/>
        <v>0.46750861566052765</v>
      </c>
    </row>
    <row r="40" spans="1:16" ht="17" x14ac:dyDescent="0.2">
      <c r="A40" s="6">
        <v>39</v>
      </c>
      <c r="B40" s="1" t="s">
        <v>62</v>
      </c>
      <c r="C40" s="1" t="s">
        <v>37</v>
      </c>
      <c r="D40" s="1" t="s">
        <v>25</v>
      </c>
      <c r="E40" s="2">
        <v>2</v>
      </c>
      <c r="F40" s="1">
        <v>192</v>
      </c>
      <c r="G40" s="1">
        <v>192</v>
      </c>
      <c r="H40" s="1">
        <f t="shared" si="0"/>
        <v>192</v>
      </c>
      <c r="I40" s="1">
        <f t="shared" si="2"/>
        <v>0</v>
      </c>
      <c r="J40" s="1">
        <f t="shared" si="3"/>
        <v>0</v>
      </c>
      <c r="K40" s="3">
        <f t="shared" si="1"/>
        <v>7.5849625007211561</v>
      </c>
      <c r="L40" s="4">
        <v>29.12</v>
      </c>
      <c r="M40" s="1">
        <v>24.44</v>
      </c>
      <c r="N40" s="1">
        <f t="shared" si="7"/>
        <v>26.78</v>
      </c>
      <c r="O40" s="5">
        <f t="shared" si="8"/>
        <v>3.309259735953042</v>
      </c>
      <c r="P40" s="5">
        <f t="shared" si="6"/>
        <v>12.357205884813451</v>
      </c>
    </row>
    <row r="41" spans="1:16" ht="17" x14ac:dyDescent="0.2">
      <c r="A41" s="6">
        <v>40</v>
      </c>
      <c r="B41" s="1" t="s">
        <v>63</v>
      </c>
      <c r="C41" s="1" t="s">
        <v>37</v>
      </c>
      <c r="D41" s="1" t="s">
        <v>18</v>
      </c>
      <c r="E41" s="2">
        <v>2</v>
      </c>
      <c r="F41" s="1">
        <v>12</v>
      </c>
      <c r="G41" s="1">
        <v>12</v>
      </c>
      <c r="H41" s="1">
        <f t="shared" si="0"/>
        <v>12</v>
      </c>
      <c r="I41" s="1">
        <f t="shared" si="2"/>
        <v>0</v>
      </c>
      <c r="J41" s="1">
        <f t="shared" si="3"/>
        <v>0</v>
      </c>
      <c r="K41" s="3">
        <f t="shared" si="1"/>
        <v>3.5849625007211565</v>
      </c>
      <c r="L41" s="4">
        <v>6.38</v>
      </c>
      <c r="M41" s="1">
        <v>6.36</v>
      </c>
      <c r="N41" s="1">
        <f t="shared" si="7"/>
        <v>6.37</v>
      </c>
      <c r="O41" s="5">
        <f t="shared" si="8"/>
        <v>1.4142135623730649E-2</v>
      </c>
      <c r="P41" s="5">
        <f t="shared" si="6"/>
        <v>0.22201154825322841</v>
      </c>
    </row>
    <row r="42" spans="1:16" ht="17" x14ac:dyDescent="0.2">
      <c r="A42" s="6">
        <v>41</v>
      </c>
      <c r="B42" s="1" t="s">
        <v>64</v>
      </c>
      <c r="C42" s="1" t="s">
        <v>37</v>
      </c>
      <c r="D42" s="1" t="s">
        <v>30</v>
      </c>
      <c r="E42" s="2">
        <v>2</v>
      </c>
      <c r="F42" s="1">
        <v>24</v>
      </c>
      <c r="G42" s="1">
        <v>16</v>
      </c>
      <c r="H42" s="1">
        <f t="shared" si="0"/>
        <v>20</v>
      </c>
      <c r="I42" s="1">
        <f t="shared" si="2"/>
        <v>5.6568542494923806</v>
      </c>
      <c r="J42" s="1">
        <f t="shared" si="3"/>
        <v>28.284271247461902</v>
      </c>
      <c r="K42" s="3">
        <f t="shared" si="1"/>
        <v>4.3219280948873626</v>
      </c>
      <c r="L42" s="4">
        <v>7.8</v>
      </c>
      <c r="M42" s="1">
        <v>6.98</v>
      </c>
      <c r="N42" s="1">
        <f t="shared" si="7"/>
        <v>7.3900000000000006</v>
      </c>
      <c r="O42" s="5">
        <f t="shared" si="8"/>
        <v>0.57982756057296858</v>
      </c>
      <c r="P42" s="5">
        <f t="shared" si="6"/>
        <v>7.846110427239088</v>
      </c>
    </row>
    <row r="43" spans="1:16" ht="17" x14ac:dyDescent="0.2">
      <c r="A43" s="6">
        <v>42</v>
      </c>
      <c r="B43" s="1" t="s">
        <v>65</v>
      </c>
      <c r="C43" s="1" t="s">
        <v>37</v>
      </c>
      <c r="D43" s="1" t="s">
        <v>27</v>
      </c>
      <c r="E43" s="2">
        <v>2</v>
      </c>
      <c r="F43" s="1">
        <v>768</v>
      </c>
      <c r="G43" s="1">
        <v>1536</v>
      </c>
      <c r="H43" s="1">
        <f t="shared" si="0"/>
        <v>1152</v>
      </c>
      <c r="I43" s="1">
        <f t="shared" si="2"/>
        <v>543.05800795126845</v>
      </c>
      <c r="J43" s="1">
        <f t="shared" si="3"/>
        <v>47.140452079103163</v>
      </c>
      <c r="K43" s="3">
        <f t="shared" si="1"/>
        <v>10.169925001442314</v>
      </c>
      <c r="L43" s="4">
        <v>48.8</v>
      </c>
      <c r="M43" s="1">
        <v>52.76</v>
      </c>
      <c r="N43" s="1">
        <f t="shared" si="7"/>
        <v>50.78</v>
      </c>
      <c r="O43" s="5">
        <f t="shared" si="8"/>
        <v>2.8001428534987287</v>
      </c>
      <c r="P43" s="5">
        <f t="shared" si="6"/>
        <v>5.5142632010609072</v>
      </c>
    </row>
    <row r="44" spans="1:16" ht="17" x14ac:dyDescent="0.2">
      <c r="A44" s="6">
        <v>43</v>
      </c>
      <c r="B44" s="1" t="s">
        <v>66</v>
      </c>
      <c r="C44" s="1" t="s">
        <v>37</v>
      </c>
      <c r="D44" s="1" t="s">
        <v>27</v>
      </c>
      <c r="E44" s="2">
        <v>2</v>
      </c>
      <c r="F44" s="1">
        <v>24</v>
      </c>
      <c r="G44" s="1">
        <v>16</v>
      </c>
      <c r="H44" s="1">
        <f t="shared" si="0"/>
        <v>20</v>
      </c>
      <c r="I44" s="1">
        <f t="shared" si="2"/>
        <v>5.6568542494923806</v>
      </c>
      <c r="J44" s="1">
        <f t="shared" si="3"/>
        <v>28.284271247461902</v>
      </c>
      <c r="K44" s="3">
        <f t="shared" si="1"/>
        <v>4.3219280948873626</v>
      </c>
      <c r="L44" s="4">
        <v>6.98</v>
      </c>
      <c r="M44" s="1">
        <v>6.43</v>
      </c>
      <c r="N44" s="1">
        <f t="shared" si="7"/>
        <v>6.7050000000000001</v>
      </c>
      <c r="O44" s="5">
        <f t="shared" si="8"/>
        <v>0.38890872965260165</v>
      </c>
      <c r="P44" s="5">
        <f t="shared" si="6"/>
        <v>5.8002793385921203</v>
      </c>
    </row>
    <row r="45" spans="1:16" ht="17" x14ac:dyDescent="0.2">
      <c r="A45" s="6">
        <v>44</v>
      </c>
      <c r="B45" s="1" t="s">
        <v>67</v>
      </c>
      <c r="C45" s="1" t="s">
        <v>37</v>
      </c>
      <c r="D45" s="1" t="s">
        <v>22</v>
      </c>
      <c r="E45" s="2">
        <v>2</v>
      </c>
      <c r="F45" s="1">
        <v>24</v>
      </c>
      <c r="G45" s="1">
        <v>24</v>
      </c>
      <c r="H45" s="1">
        <f t="shared" si="0"/>
        <v>24</v>
      </c>
      <c r="I45" s="1">
        <f t="shared" si="2"/>
        <v>0</v>
      </c>
      <c r="J45" s="1">
        <f t="shared" si="3"/>
        <v>0</v>
      </c>
      <c r="K45" s="3">
        <f t="shared" si="1"/>
        <v>4.584962500721157</v>
      </c>
      <c r="L45" s="4">
        <v>8.6</v>
      </c>
      <c r="M45" s="1">
        <v>7.88</v>
      </c>
      <c r="N45" s="1">
        <f t="shared" si="7"/>
        <v>8.24</v>
      </c>
      <c r="O45" s="5">
        <f t="shared" si="8"/>
        <v>0.50911688245431408</v>
      </c>
      <c r="P45" s="5">
        <f t="shared" si="6"/>
        <v>6.1786029424067239</v>
      </c>
    </row>
    <row r="46" spans="1:16" ht="17" x14ac:dyDescent="0.2">
      <c r="A46" s="6">
        <v>45</v>
      </c>
      <c r="B46" s="1" t="s">
        <v>68</v>
      </c>
      <c r="C46" s="1" t="s">
        <v>37</v>
      </c>
      <c r="D46" s="1" t="s">
        <v>18</v>
      </c>
      <c r="E46" s="2">
        <v>2</v>
      </c>
      <c r="F46" s="1">
        <v>64</v>
      </c>
      <c r="G46" s="1">
        <v>96</v>
      </c>
      <c r="H46" s="1">
        <f t="shared" si="0"/>
        <v>80</v>
      </c>
      <c r="I46" s="1">
        <f t="shared" si="2"/>
        <v>22.627416997969522</v>
      </c>
      <c r="J46" s="1">
        <f t="shared" si="3"/>
        <v>28.284271247461902</v>
      </c>
      <c r="K46" s="3">
        <f t="shared" si="1"/>
        <v>6.3219280948873617</v>
      </c>
      <c r="L46" s="4">
        <v>21.47</v>
      </c>
      <c r="M46" s="1">
        <v>19.010000000000002</v>
      </c>
      <c r="N46" s="1">
        <f t="shared" si="7"/>
        <v>20.240000000000002</v>
      </c>
      <c r="O46" s="5">
        <f t="shared" si="8"/>
        <v>1.7394826817189049</v>
      </c>
      <c r="P46" s="5">
        <f t="shared" si="6"/>
        <v>8.5942820243028883</v>
      </c>
    </row>
    <row r="47" spans="1:16" ht="17" x14ac:dyDescent="0.2">
      <c r="A47" s="6">
        <v>46</v>
      </c>
      <c r="B47" s="1" t="s">
        <v>69</v>
      </c>
      <c r="C47" s="1" t="s">
        <v>37</v>
      </c>
      <c r="D47" s="1" t="s">
        <v>25</v>
      </c>
      <c r="E47" s="2">
        <v>2</v>
      </c>
      <c r="F47" s="1">
        <v>12</v>
      </c>
      <c r="G47" s="1">
        <v>12</v>
      </c>
      <c r="H47" s="1">
        <f t="shared" si="0"/>
        <v>12</v>
      </c>
      <c r="I47" s="1">
        <f t="shared" si="2"/>
        <v>0</v>
      </c>
      <c r="J47" s="1">
        <f t="shared" si="3"/>
        <v>0</v>
      </c>
      <c r="K47" s="3">
        <f t="shared" si="1"/>
        <v>3.5849625007211565</v>
      </c>
      <c r="L47" s="4">
        <v>7.18</v>
      </c>
      <c r="M47" s="1">
        <v>6.36</v>
      </c>
      <c r="N47" s="1">
        <f t="shared" si="7"/>
        <v>6.77</v>
      </c>
      <c r="O47" s="5">
        <f t="shared" si="8"/>
        <v>0.57982756057296858</v>
      </c>
      <c r="P47" s="5">
        <f t="shared" si="6"/>
        <v>8.5646611606051497</v>
      </c>
    </row>
    <row r="48" spans="1:16" ht="17" x14ac:dyDescent="0.2">
      <c r="A48" s="6">
        <v>47</v>
      </c>
      <c r="B48" s="1" t="s">
        <v>70</v>
      </c>
      <c r="C48" s="1" t="s">
        <v>37</v>
      </c>
      <c r="D48" s="1" t="s">
        <v>20</v>
      </c>
      <c r="E48" s="2">
        <v>2</v>
      </c>
      <c r="F48" s="1">
        <v>32</v>
      </c>
      <c r="G48" s="1">
        <v>48</v>
      </c>
      <c r="H48" s="1">
        <f t="shared" si="0"/>
        <v>40</v>
      </c>
      <c r="I48" s="1">
        <f t="shared" si="2"/>
        <v>11.313708498984761</v>
      </c>
      <c r="J48" s="1">
        <f t="shared" si="3"/>
        <v>28.284271247461902</v>
      </c>
      <c r="K48" s="3">
        <f t="shared" si="1"/>
        <v>5.3219280948873626</v>
      </c>
      <c r="L48" s="4">
        <v>13.47</v>
      </c>
      <c r="M48" s="1">
        <v>12.31</v>
      </c>
      <c r="N48" s="1">
        <f t="shared" si="7"/>
        <v>12.89</v>
      </c>
      <c r="O48" s="5">
        <f t="shared" si="8"/>
        <v>0.82024386617639522</v>
      </c>
      <c r="P48" s="5">
        <f t="shared" si="6"/>
        <v>6.3634124606392177</v>
      </c>
    </row>
    <row r="49" spans="1:18" ht="17" x14ac:dyDescent="0.2">
      <c r="A49" s="6">
        <v>48</v>
      </c>
      <c r="B49" s="1" t="s">
        <v>71</v>
      </c>
      <c r="C49" s="1" t="s">
        <v>37</v>
      </c>
      <c r="D49" s="1" t="s">
        <v>27</v>
      </c>
      <c r="E49" s="2">
        <v>2</v>
      </c>
      <c r="F49" s="1">
        <v>32</v>
      </c>
      <c r="G49" s="1">
        <v>24</v>
      </c>
      <c r="H49" s="1">
        <f t="shared" si="0"/>
        <v>28</v>
      </c>
      <c r="I49" s="1">
        <f t="shared" si="2"/>
        <v>5.6568542494923806</v>
      </c>
      <c r="J49" s="1">
        <f t="shared" si="3"/>
        <v>20.203050891044217</v>
      </c>
      <c r="K49" s="3">
        <f t="shared" si="1"/>
        <v>4.8073549220576037</v>
      </c>
      <c r="L49" s="4">
        <v>8.23</v>
      </c>
      <c r="M49" s="1">
        <v>8.9600000000000009</v>
      </c>
      <c r="N49" s="1">
        <f t="shared" si="7"/>
        <v>8.5950000000000006</v>
      </c>
      <c r="O49" s="5">
        <f t="shared" si="8"/>
        <v>0.51618795026618003</v>
      </c>
      <c r="P49" s="5">
        <f t="shared" si="6"/>
        <v>6.0056771409677721</v>
      </c>
    </row>
    <row r="50" spans="1:18" ht="17" x14ac:dyDescent="0.2">
      <c r="A50" s="6">
        <v>49</v>
      </c>
      <c r="B50" s="1" t="s">
        <v>72</v>
      </c>
      <c r="C50" s="1" t="s">
        <v>37</v>
      </c>
      <c r="D50" s="1" t="s">
        <v>20</v>
      </c>
      <c r="E50" s="2">
        <v>2</v>
      </c>
      <c r="F50" s="1">
        <v>24</v>
      </c>
      <c r="G50" s="1">
        <v>24</v>
      </c>
      <c r="H50" s="1">
        <f t="shared" si="0"/>
        <v>24</v>
      </c>
      <c r="I50" s="1">
        <f t="shared" si="2"/>
        <v>0</v>
      </c>
      <c r="J50" s="1">
        <f t="shared" si="3"/>
        <v>0</v>
      </c>
      <c r="K50" s="3">
        <f t="shared" si="1"/>
        <v>4.584962500721157</v>
      </c>
      <c r="L50" s="4">
        <v>9.14</v>
      </c>
      <c r="M50" s="1">
        <v>7.89</v>
      </c>
      <c r="N50" s="1">
        <f t="shared" si="7"/>
        <v>8.5150000000000006</v>
      </c>
      <c r="O50" s="5">
        <f t="shared" si="8"/>
        <v>0.88388347648318499</v>
      </c>
      <c r="P50" s="5">
        <f t="shared" si="6"/>
        <v>10.380310939321021</v>
      </c>
    </row>
    <row r="51" spans="1:18" ht="17" x14ac:dyDescent="0.2">
      <c r="A51" s="6">
        <v>50</v>
      </c>
      <c r="B51" s="1" t="s">
        <v>73</v>
      </c>
      <c r="C51" s="1" t="s">
        <v>37</v>
      </c>
      <c r="D51" s="1" t="s">
        <v>25</v>
      </c>
      <c r="E51" s="2">
        <v>2</v>
      </c>
      <c r="F51" s="1">
        <v>8</v>
      </c>
      <c r="G51" s="1">
        <v>8</v>
      </c>
      <c r="H51" s="1">
        <f t="shared" si="0"/>
        <v>8</v>
      </c>
      <c r="I51" s="1">
        <f t="shared" si="2"/>
        <v>0</v>
      </c>
      <c r="J51" s="1">
        <f t="shared" si="3"/>
        <v>0</v>
      </c>
      <c r="K51" s="3">
        <f t="shared" si="1"/>
        <v>3</v>
      </c>
      <c r="L51" s="4">
        <v>5.93</v>
      </c>
      <c r="M51" s="1">
        <v>5.72</v>
      </c>
      <c r="N51" s="1">
        <f t="shared" si="7"/>
        <v>5.8249999999999993</v>
      </c>
      <c r="O51" s="5">
        <f t="shared" si="8"/>
        <v>0.14849242404917495</v>
      </c>
      <c r="P51" s="5">
        <f t="shared" si="6"/>
        <v>2.5492261639343345</v>
      </c>
    </row>
    <row r="52" spans="1:18" s="7" customFormat="1" ht="18" thickBot="1" x14ac:dyDescent="0.25">
      <c r="A52" s="12">
        <v>51</v>
      </c>
      <c r="B52" s="7" t="s">
        <v>74</v>
      </c>
      <c r="C52" s="7" t="s">
        <v>37</v>
      </c>
      <c r="D52" s="7" t="s">
        <v>22</v>
      </c>
      <c r="E52" s="8">
        <v>2</v>
      </c>
      <c r="F52" s="7">
        <v>192</v>
      </c>
      <c r="G52" s="7">
        <v>192</v>
      </c>
      <c r="H52" s="7">
        <f t="shared" si="0"/>
        <v>192</v>
      </c>
      <c r="I52" s="7">
        <f t="shared" si="2"/>
        <v>0</v>
      </c>
      <c r="J52" s="7">
        <f t="shared" si="3"/>
        <v>0</v>
      </c>
      <c r="K52" s="9">
        <f t="shared" si="1"/>
        <v>7.5849625007211561</v>
      </c>
      <c r="L52" s="10">
        <v>19.47</v>
      </c>
      <c r="M52" s="7">
        <v>14.71</v>
      </c>
      <c r="N52" s="7">
        <f t="shared" si="7"/>
        <v>17.09</v>
      </c>
      <c r="O52" s="11">
        <f t="shared" si="8"/>
        <v>3.3658282784479496</v>
      </c>
      <c r="P52" s="11">
        <f t="shared" si="6"/>
        <v>19.694723688987416</v>
      </c>
      <c r="Q52" s="9"/>
      <c r="R52" s="9"/>
    </row>
    <row r="53" spans="1:18" ht="17" x14ac:dyDescent="0.2">
      <c r="A53" s="6">
        <v>52</v>
      </c>
      <c r="B53" s="1" t="s">
        <v>75</v>
      </c>
      <c r="C53" s="1" t="s">
        <v>17</v>
      </c>
      <c r="D53" s="1" t="s">
        <v>22</v>
      </c>
      <c r="E53" s="1">
        <v>3</v>
      </c>
      <c r="F53" s="1">
        <v>24</v>
      </c>
      <c r="G53" s="1">
        <v>24</v>
      </c>
      <c r="H53" s="1">
        <f>AVERAGE(F53:G53)</f>
        <v>24</v>
      </c>
      <c r="I53" s="1">
        <f t="shared" si="2"/>
        <v>0</v>
      </c>
      <c r="J53" s="1">
        <f t="shared" si="3"/>
        <v>0</v>
      </c>
      <c r="K53" s="3">
        <f t="shared" si="1"/>
        <v>4.584962500721157</v>
      </c>
      <c r="L53" s="4">
        <v>21.73</v>
      </c>
      <c r="M53" s="1">
        <v>20</v>
      </c>
      <c r="N53" s="1">
        <f t="shared" si="7"/>
        <v>20.865000000000002</v>
      </c>
      <c r="O53" s="5">
        <f t="shared" si="8"/>
        <v>1.2232947314527276</v>
      </c>
      <c r="P53" s="5">
        <f t="shared" si="6"/>
        <v>5.8629030982637307</v>
      </c>
    </row>
    <row r="54" spans="1:18" ht="17" x14ac:dyDescent="0.2">
      <c r="A54" s="6">
        <v>53</v>
      </c>
      <c r="B54" s="1" t="s">
        <v>76</v>
      </c>
      <c r="C54" s="1" t="s">
        <v>17</v>
      </c>
      <c r="D54" s="1" t="s">
        <v>25</v>
      </c>
      <c r="E54" s="1">
        <v>3</v>
      </c>
      <c r="F54" s="1">
        <v>8</v>
      </c>
      <c r="G54" s="1">
        <v>8</v>
      </c>
      <c r="H54" s="1">
        <f>AVERAGE(F54:G54)</f>
        <v>8</v>
      </c>
      <c r="I54" s="1">
        <f t="shared" si="2"/>
        <v>0</v>
      </c>
      <c r="J54" s="1">
        <f t="shared" si="3"/>
        <v>0</v>
      </c>
      <c r="K54" s="3">
        <f t="shared" si="1"/>
        <v>3</v>
      </c>
      <c r="L54" s="4">
        <v>12.46</v>
      </c>
      <c r="M54" s="1">
        <v>12.88</v>
      </c>
      <c r="N54" s="1">
        <f t="shared" si="7"/>
        <v>12.670000000000002</v>
      </c>
      <c r="O54" s="5">
        <f t="shared" si="8"/>
        <v>0.29698484809834991</v>
      </c>
      <c r="P54" s="5">
        <f t="shared" si="6"/>
        <v>2.3440003796239139</v>
      </c>
    </row>
    <row r="55" spans="1:18" ht="17" x14ac:dyDescent="0.2">
      <c r="A55" s="6">
        <v>54</v>
      </c>
      <c r="B55" s="1" t="s">
        <v>77</v>
      </c>
      <c r="C55" s="1" t="s">
        <v>17</v>
      </c>
      <c r="D55" s="1" t="s">
        <v>18</v>
      </c>
      <c r="E55" s="1">
        <v>3</v>
      </c>
      <c r="F55" s="1">
        <v>12</v>
      </c>
      <c r="G55" s="1">
        <v>12</v>
      </c>
      <c r="H55" s="1">
        <f>AVERAGE(F55:G55)</f>
        <v>12</v>
      </c>
      <c r="I55" s="1">
        <f>STDEV(F55:G55)</f>
        <v>0</v>
      </c>
      <c r="J55" s="1">
        <f>(I55/H55)*100</f>
        <v>0</v>
      </c>
      <c r="K55" s="3">
        <f>LOG(H55, 2)</f>
        <v>3.5849625007211565</v>
      </c>
      <c r="L55" s="4">
        <v>11.32</v>
      </c>
      <c r="M55" s="1">
        <v>11.07</v>
      </c>
      <c r="N55" s="1">
        <f t="shared" si="7"/>
        <v>11.195</v>
      </c>
      <c r="O55" s="5">
        <f t="shared" si="8"/>
        <v>0.17677669529663689</v>
      </c>
      <c r="P55" s="5">
        <f t="shared" si="6"/>
        <v>1.5790682920646437</v>
      </c>
    </row>
    <row r="56" spans="1:18" ht="17" x14ac:dyDescent="0.2">
      <c r="A56" s="6">
        <v>55</v>
      </c>
      <c r="B56" s="1" t="s">
        <v>78</v>
      </c>
      <c r="C56" s="1" t="s">
        <v>17</v>
      </c>
      <c r="D56" s="1" t="s">
        <v>20</v>
      </c>
      <c r="E56" s="1">
        <v>3</v>
      </c>
      <c r="F56" s="1">
        <v>6</v>
      </c>
      <c r="G56" s="1">
        <v>6</v>
      </c>
      <c r="H56" s="1">
        <f t="shared" ref="H56:H119" si="9">AVERAGE(F56:G56)</f>
        <v>6</v>
      </c>
      <c r="I56" s="1">
        <f t="shared" ref="I56:I119" si="10">STDEV(F56:G56)</f>
        <v>0</v>
      </c>
      <c r="J56" s="1">
        <f t="shared" ref="J56:J119" si="11">(I56/H56)*100</f>
        <v>0</v>
      </c>
      <c r="K56" s="3">
        <f t="shared" ref="K56:K119" si="12">LOG(H56, 2)</f>
        <v>2.5849625007211561</v>
      </c>
      <c r="L56" s="4">
        <v>7.65</v>
      </c>
      <c r="M56" s="1">
        <v>7.47</v>
      </c>
      <c r="N56" s="1">
        <f t="shared" si="7"/>
        <v>7.5600000000000005</v>
      </c>
      <c r="O56" s="5">
        <f t="shared" si="8"/>
        <v>0.12727922061357899</v>
      </c>
      <c r="P56" s="5">
        <f t="shared" si="6"/>
        <v>1.6835875742536903</v>
      </c>
    </row>
    <row r="57" spans="1:18" ht="17" x14ac:dyDescent="0.2">
      <c r="A57" s="6">
        <v>56</v>
      </c>
      <c r="B57" s="1" t="s">
        <v>79</v>
      </c>
      <c r="C57" s="1" t="s">
        <v>17</v>
      </c>
      <c r="D57" s="1" t="s">
        <v>25</v>
      </c>
      <c r="E57" s="1">
        <v>3</v>
      </c>
      <c r="F57" s="1">
        <v>12</v>
      </c>
      <c r="G57" s="1">
        <v>12</v>
      </c>
      <c r="H57" s="1">
        <f t="shared" si="9"/>
        <v>12</v>
      </c>
      <c r="I57" s="1">
        <f t="shared" si="10"/>
        <v>0</v>
      </c>
      <c r="J57" s="1">
        <f t="shared" si="11"/>
        <v>0</v>
      </c>
      <c r="K57" s="3">
        <f t="shared" si="12"/>
        <v>3.5849625007211565</v>
      </c>
      <c r="L57" s="4">
        <v>9.57</v>
      </c>
      <c r="M57" s="1">
        <v>11.41</v>
      </c>
      <c r="N57" s="1">
        <f t="shared" si="7"/>
        <v>10.49</v>
      </c>
      <c r="O57" s="5">
        <f t="shared" si="8"/>
        <v>1.3010764773832473</v>
      </c>
      <c r="P57" s="5">
        <f t="shared" si="6"/>
        <v>12.403016943596255</v>
      </c>
    </row>
    <row r="58" spans="1:18" ht="17" x14ac:dyDescent="0.2">
      <c r="A58" s="6">
        <v>57</v>
      </c>
      <c r="B58" s="1" t="s">
        <v>80</v>
      </c>
      <c r="C58" s="1" t="s">
        <v>17</v>
      </c>
      <c r="D58" s="1" t="s">
        <v>18</v>
      </c>
      <c r="E58" s="1">
        <v>3</v>
      </c>
      <c r="F58" s="1">
        <v>48</v>
      </c>
      <c r="G58" s="1">
        <v>48</v>
      </c>
      <c r="H58" s="1">
        <f t="shared" si="9"/>
        <v>48</v>
      </c>
      <c r="I58" s="1">
        <f t="shared" si="10"/>
        <v>0</v>
      </c>
      <c r="J58" s="1">
        <f t="shared" si="11"/>
        <v>0</v>
      </c>
      <c r="K58" s="3">
        <f t="shared" si="12"/>
        <v>5.584962500721157</v>
      </c>
      <c r="L58" s="4">
        <v>25.31</v>
      </c>
      <c r="M58" s="1">
        <v>24.62</v>
      </c>
      <c r="N58" s="1">
        <f t="shared" si="7"/>
        <v>24.965</v>
      </c>
      <c r="O58" s="5">
        <f t="shared" si="8"/>
        <v>0.48790367901871617</v>
      </c>
      <c r="P58" s="5">
        <f t="shared" si="6"/>
        <v>1.9543508072049516</v>
      </c>
    </row>
    <row r="59" spans="1:18" ht="17" x14ac:dyDescent="0.2">
      <c r="A59" s="6">
        <v>58</v>
      </c>
      <c r="B59" s="1" t="s">
        <v>81</v>
      </c>
      <c r="C59" s="1" t="s">
        <v>17</v>
      </c>
      <c r="D59" s="1" t="s">
        <v>22</v>
      </c>
      <c r="E59" s="1">
        <v>3</v>
      </c>
      <c r="F59" s="1">
        <v>6</v>
      </c>
      <c r="G59" s="1">
        <v>6</v>
      </c>
      <c r="H59" s="1">
        <f t="shared" si="9"/>
        <v>6</v>
      </c>
      <c r="I59" s="1">
        <f t="shared" si="10"/>
        <v>0</v>
      </c>
      <c r="J59" s="1">
        <f t="shared" si="11"/>
        <v>0</v>
      </c>
      <c r="K59" s="3">
        <f t="shared" si="12"/>
        <v>2.5849625007211561</v>
      </c>
      <c r="L59" s="4">
        <v>7.82</v>
      </c>
      <c r="M59" s="1">
        <v>7.49</v>
      </c>
      <c r="N59" s="1">
        <f t="shared" si="7"/>
        <v>7.6550000000000002</v>
      </c>
      <c r="O59" s="5">
        <f t="shared" si="8"/>
        <v>0.23334523779156074</v>
      </c>
      <c r="P59" s="5">
        <f t="shared" si="6"/>
        <v>3.0482722115161431</v>
      </c>
    </row>
    <row r="60" spans="1:18" ht="17" x14ac:dyDescent="0.2">
      <c r="A60" s="6">
        <v>59</v>
      </c>
      <c r="B60" s="1" t="s">
        <v>82</v>
      </c>
      <c r="C60" s="1" t="s">
        <v>17</v>
      </c>
      <c r="D60" s="1" t="s">
        <v>27</v>
      </c>
      <c r="E60" s="1">
        <v>3</v>
      </c>
      <c r="F60" s="1">
        <v>384</v>
      </c>
      <c r="G60" s="1">
        <v>384</v>
      </c>
      <c r="H60" s="1">
        <f t="shared" si="9"/>
        <v>384</v>
      </c>
      <c r="I60" s="1">
        <f t="shared" si="10"/>
        <v>0</v>
      </c>
      <c r="J60" s="1">
        <f t="shared" si="11"/>
        <v>0</v>
      </c>
      <c r="K60" s="3">
        <f t="shared" si="12"/>
        <v>8.5849625007211561</v>
      </c>
      <c r="L60" s="4">
        <v>40.4</v>
      </c>
      <c r="M60" s="1">
        <v>39.799999999999997</v>
      </c>
      <c r="N60" s="1">
        <f t="shared" si="7"/>
        <v>40.099999999999994</v>
      </c>
      <c r="O60" s="5">
        <f t="shared" si="8"/>
        <v>0.42426406871192951</v>
      </c>
      <c r="P60" s="5">
        <f t="shared" si="6"/>
        <v>1.0580151339449615</v>
      </c>
    </row>
    <row r="61" spans="1:18" ht="17" x14ac:dyDescent="0.2">
      <c r="A61" s="6">
        <v>60</v>
      </c>
      <c r="B61" s="1" t="s">
        <v>83</v>
      </c>
      <c r="C61" s="1" t="s">
        <v>17</v>
      </c>
      <c r="D61" s="1" t="s">
        <v>27</v>
      </c>
      <c r="E61" s="1">
        <v>3</v>
      </c>
      <c r="F61" s="1">
        <v>24</v>
      </c>
      <c r="G61" s="1">
        <v>24</v>
      </c>
      <c r="H61" s="1">
        <f t="shared" si="9"/>
        <v>24</v>
      </c>
      <c r="I61" s="1">
        <f t="shared" si="10"/>
        <v>0</v>
      </c>
      <c r="J61" s="1">
        <f t="shared" si="11"/>
        <v>0</v>
      </c>
      <c r="K61" s="3">
        <f t="shared" si="12"/>
        <v>4.584962500721157</v>
      </c>
      <c r="L61" s="4">
        <v>9.99</v>
      </c>
      <c r="M61" s="1">
        <v>10.25</v>
      </c>
      <c r="N61" s="1">
        <f t="shared" si="7"/>
        <v>10.120000000000001</v>
      </c>
      <c r="O61" s="5">
        <f t="shared" si="8"/>
        <v>0.1838477631085022</v>
      </c>
      <c r="P61" s="5">
        <f t="shared" si="6"/>
        <v>1.8166775010721559</v>
      </c>
    </row>
    <row r="62" spans="1:18" ht="17" x14ac:dyDescent="0.2">
      <c r="A62" s="6">
        <v>61</v>
      </c>
      <c r="B62" s="1" t="s">
        <v>84</v>
      </c>
      <c r="C62" s="1" t="s">
        <v>17</v>
      </c>
      <c r="D62" s="1" t="s">
        <v>18</v>
      </c>
      <c r="E62" s="1">
        <v>3</v>
      </c>
      <c r="F62" s="1">
        <v>24</v>
      </c>
      <c r="G62" s="1">
        <v>24</v>
      </c>
      <c r="H62" s="1">
        <f t="shared" si="9"/>
        <v>24</v>
      </c>
      <c r="I62" s="1">
        <f t="shared" si="10"/>
        <v>0</v>
      </c>
      <c r="J62" s="1">
        <f t="shared" si="11"/>
        <v>0</v>
      </c>
      <c r="K62" s="3">
        <f t="shared" si="12"/>
        <v>4.584962500721157</v>
      </c>
      <c r="L62" s="4">
        <v>15.28</v>
      </c>
      <c r="M62" s="1">
        <v>14.72</v>
      </c>
      <c r="N62" s="1">
        <f t="shared" si="7"/>
        <v>15</v>
      </c>
      <c r="O62" s="5">
        <f t="shared" si="8"/>
        <v>0.39597979746446571</v>
      </c>
      <c r="P62" s="5">
        <f t="shared" si="6"/>
        <v>2.6398653164297716</v>
      </c>
    </row>
    <row r="63" spans="1:18" ht="17" x14ac:dyDescent="0.2">
      <c r="A63" s="6">
        <v>62</v>
      </c>
      <c r="B63" s="1" t="s">
        <v>85</v>
      </c>
      <c r="C63" s="1" t="s">
        <v>17</v>
      </c>
      <c r="D63" s="1" t="s">
        <v>20</v>
      </c>
      <c r="E63" s="1">
        <v>3</v>
      </c>
      <c r="F63" s="1">
        <v>6</v>
      </c>
      <c r="G63" s="1">
        <v>6</v>
      </c>
      <c r="H63" s="1">
        <f t="shared" si="9"/>
        <v>6</v>
      </c>
      <c r="I63" s="1">
        <f t="shared" si="10"/>
        <v>0</v>
      </c>
      <c r="J63" s="1">
        <f t="shared" si="11"/>
        <v>0</v>
      </c>
      <c r="K63" s="3">
        <f t="shared" si="12"/>
        <v>2.5849625007211561</v>
      </c>
      <c r="L63" s="4">
        <v>6.93</v>
      </c>
      <c r="M63" s="1">
        <v>7.38</v>
      </c>
      <c r="N63" s="1">
        <f t="shared" si="7"/>
        <v>7.1549999999999994</v>
      </c>
      <c r="O63" s="5">
        <f t="shared" si="8"/>
        <v>0.31819805153394648</v>
      </c>
      <c r="P63" s="5">
        <f t="shared" si="6"/>
        <v>4.4472124602927536</v>
      </c>
    </row>
    <row r="64" spans="1:18" ht="17" x14ac:dyDescent="0.2">
      <c r="A64" s="6">
        <v>63</v>
      </c>
      <c r="B64" s="1" t="s">
        <v>86</v>
      </c>
      <c r="C64" s="1" t="s">
        <v>17</v>
      </c>
      <c r="D64" s="1" t="s">
        <v>20</v>
      </c>
      <c r="E64" s="1">
        <v>3</v>
      </c>
      <c r="F64" s="1">
        <v>192</v>
      </c>
      <c r="G64" s="1">
        <v>192</v>
      </c>
      <c r="H64" s="1">
        <f t="shared" si="9"/>
        <v>192</v>
      </c>
      <c r="I64" s="1">
        <f t="shared" si="10"/>
        <v>0</v>
      </c>
      <c r="J64" s="1">
        <f t="shared" si="11"/>
        <v>0</v>
      </c>
      <c r="K64" s="3">
        <f t="shared" si="12"/>
        <v>7.5849625007211561</v>
      </c>
      <c r="L64" s="4">
        <v>28.68</v>
      </c>
      <c r="M64" s="1">
        <v>29.38</v>
      </c>
      <c r="N64" s="1">
        <f t="shared" si="7"/>
        <v>29.03</v>
      </c>
      <c r="O64" s="5">
        <f t="shared" si="8"/>
        <v>0.49497474683058273</v>
      </c>
      <c r="P64" s="5">
        <f t="shared" si="6"/>
        <v>1.7050456315211255</v>
      </c>
    </row>
    <row r="65" spans="1:18" ht="17" x14ac:dyDescent="0.2">
      <c r="A65" s="6">
        <v>64</v>
      </c>
      <c r="B65" s="1" t="s">
        <v>87</v>
      </c>
      <c r="C65" s="1" t="s">
        <v>17</v>
      </c>
      <c r="D65" s="1" t="s">
        <v>22</v>
      </c>
      <c r="E65" s="1">
        <v>3</v>
      </c>
      <c r="F65" s="1">
        <v>4</v>
      </c>
      <c r="G65" s="1">
        <v>4</v>
      </c>
      <c r="H65" s="1">
        <f t="shared" si="9"/>
        <v>4</v>
      </c>
      <c r="I65" s="1">
        <f t="shared" si="10"/>
        <v>0</v>
      </c>
      <c r="J65" s="1">
        <f t="shared" si="11"/>
        <v>0</v>
      </c>
      <c r="K65" s="3">
        <f t="shared" si="12"/>
        <v>2</v>
      </c>
      <c r="L65" s="4">
        <v>5.4</v>
      </c>
      <c r="M65" s="1">
        <v>5.69</v>
      </c>
      <c r="N65" s="1">
        <f t="shared" si="7"/>
        <v>5.5449999999999999</v>
      </c>
      <c r="O65" s="5">
        <f t="shared" si="8"/>
        <v>0.2050609665440988</v>
      </c>
      <c r="P65" s="5">
        <f t="shared" si="6"/>
        <v>3.698123833076624</v>
      </c>
    </row>
    <row r="66" spans="1:18" ht="17" x14ac:dyDescent="0.2">
      <c r="A66" s="6">
        <v>65</v>
      </c>
      <c r="B66" s="1" t="s">
        <v>88</v>
      </c>
      <c r="C66" s="1" t="s">
        <v>37</v>
      </c>
      <c r="D66" s="1" t="s">
        <v>18</v>
      </c>
      <c r="E66" s="1">
        <v>3</v>
      </c>
      <c r="F66" s="1">
        <v>24</v>
      </c>
      <c r="G66" s="1">
        <v>24</v>
      </c>
      <c r="H66" s="1">
        <f t="shared" si="9"/>
        <v>24</v>
      </c>
      <c r="I66" s="1">
        <f t="shared" si="10"/>
        <v>0</v>
      </c>
      <c r="J66" s="1">
        <f t="shared" si="11"/>
        <v>0</v>
      </c>
      <c r="K66" s="3">
        <f t="shared" si="12"/>
        <v>4.584962500721157</v>
      </c>
      <c r="L66" s="4">
        <v>19.72</v>
      </c>
      <c r="M66" s="1">
        <v>14.43</v>
      </c>
      <c r="N66" s="1">
        <f t="shared" si="7"/>
        <v>17.074999999999999</v>
      </c>
      <c r="O66" s="5">
        <f t="shared" si="8"/>
        <v>3.7405948724768447</v>
      </c>
      <c r="P66" s="5">
        <f t="shared" si="6"/>
        <v>21.906851376145507</v>
      </c>
    </row>
    <row r="67" spans="1:18" ht="17" x14ac:dyDescent="0.2">
      <c r="A67" s="6">
        <v>66</v>
      </c>
      <c r="B67" s="1" t="s">
        <v>89</v>
      </c>
      <c r="C67" s="1" t="s">
        <v>37</v>
      </c>
      <c r="D67" s="1" t="s">
        <v>25</v>
      </c>
      <c r="E67" s="1">
        <v>3</v>
      </c>
      <c r="F67" s="1">
        <v>96</v>
      </c>
      <c r="G67" s="1">
        <v>64</v>
      </c>
      <c r="H67" s="1">
        <f t="shared" si="9"/>
        <v>80</v>
      </c>
      <c r="I67" s="1">
        <f t="shared" si="10"/>
        <v>22.627416997969522</v>
      </c>
      <c r="J67" s="1">
        <f t="shared" si="11"/>
        <v>28.284271247461902</v>
      </c>
      <c r="K67" s="3">
        <f t="shared" si="12"/>
        <v>6.3219280948873617</v>
      </c>
      <c r="L67" s="4">
        <v>31.29</v>
      </c>
      <c r="M67" s="1">
        <v>31.01</v>
      </c>
      <c r="N67" s="1">
        <f t="shared" si="7"/>
        <v>31.15</v>
      </c>
      <c r="O67" s="5">
        <f t="shared" si="8"/>
        <v>0.19798989873223158</v>
      </c>
      <c r="P67" s="5">
        <f t="shared" ref="P67:P130" si="13">(O67/N67)*100</f>
        <v>0.63560160106655406</v>
      </c>
    </row>
    <row r="68" spans="1:18" ht="17" x14ac:dyDescent="0.2">
      <c r="A68" s="6">
        <v>67</v>
      </c>
      <c r="B68" s="1" t="s">
        <v>90</v>
      </c>
      <c r="C68" s="1" t="s">
        <v>37</v>
      </c>
      <c r="D68" s="1" t="s">
        <v>22</v>
      </c>
      <c r="E68" s="1">
        <v>3</v>
      </c>
      <c r="F68" s="1">
        <v>48</v>
      </c>
      <c r="G68" s="1">
        <v>48</v>
      </c>
      <c r="H68" s="1">
        <f t="shared" si="9"/>
        <v>48</v>
      </c>
      <c r="I68" s="1">
        <f t="shared" si="10"/>
        <v>0</v>
      </c>
      <c r="J68" s="1">
        <f t="shared" si="11"/>
        <v>0</v>
      </c>
      <c r="K68" s="3">
        <f t="shared" si="12"/>
        <v>5.584962500721157</v>
      </c>
      <c r="L68" s="4">
        <v>15.8</v>
      </c>
      <c r="M68" s="1">
        <v>22.91</v>
      </c>
      <c r="N68" s="1">
        <f t="shared" si="7"/>
        <v>19.355</v>
      </c>
      <c r="O68" s="5">
        <f t="shared" si="8"/>
        <v>5.0275292142363472</v>
      </c>
      <c r="P68" s="5">
        <f t="shared" si="13"/>
        <v>25.975351145628245</v>
      </c>
    </row>
    <row r="69" spans="1:18" ht="17" x14ac:dyDescent="0.2">
      <c r="A69" s="6">
        <v>68</v>
      </c>
      <c r="B69" s="1" t="s">
        <v>91</v>
      </c>
      <c r="C69" s="1" t="s">
        <v>37</v>
      </c>
      <c r="D69" s="1" t="s">
        <v>22</v>
      </c>
      <c r="E69" s="1">
        <v>3</v>
      </c>
      <c r="F69" s="1">
        <v>48</v>
      </c>
      <c r="G69" s="1">
        <v>48</v>
      </c>
      <c r="H69" s="1">
        <f t="shared" si="9"/>
        <v>48</v>
      </c>
      <c r="I69" s="1">
        <f t="shared" si="10"/>
        <v>0</v>
      </c>
      <c r="J69" s="1">
        <f t="shared" si="11"/>
        <v>0</v>
      </c>
      <c r="K69" s="3">
        <f t="shared" si="12"/>
        <v>5.584962500721157</v>
      </c>
      <c r="L69" s="4">
        <v>21.73</v>
      </c>
      <c r="M69" s="1">
        <v>21.43</v>
      </c>
      <c r="N69" s="1">
        <f t="shared" si="7"/>
        <v>21.58</v>
      </c>
      <c r="O69" s="5">
        <f t="shared" si="8"/>
        <v>0.21213203435596475</v>
      </c>
      <c r="P69" s="5">
        <f t="shared" si="13"/>
        <v>0.9830029395549803</v>
      </c>
    </row>
    <row r="70" spans="1:18" ht="17" x14ac:dyDescent="0.2">
      <c r="A70" s="6">
        <v>69</v>
      </c>
      <c r="B70" s="1" t="s">
        <v>92</v>
      </c>
      <c r="C70" s="1" t="s">
        <v>37</v>
      </c>
      <c r="D70" s="1" t="s">
        <v>20</v>
      </c>
      <c r="E70" s="1">
        <v>3</v>
      </c>
      <c r="F70" s="1">
        <v>48</v>
      </c>
      <c r="G70" s="1">
        <v>32</v>
      </c>
      <c r="H70" s="1">
        <f t="shared" si="9"/>
        <v>40</v>
      </c>
      <c r="I70" s="1">
        <f t="shared" si="10"/>
        <v>11.313708498984761</v>
      </c>
      <c r="J70" s="1">
        <f t="shared" si="11"/>
        <v>28.284271247461902</v>
      </c>
      <c r="K70" s="3">
        <f t="shared" si="12"/>
        <v>5.3219280948873626</v>
      </c>
      <c r="L70" s="4">
        <v>18.78</v>
      </c>
      <c r="M70" s="1">
        <v>17.440000000000001</v>
      </c>
      <c r="N70" s="1">
        <f t="shared" si="7"/>
        <v>18.11</v>
      </c>
      <c r="O70" s="5">
        <f t="shared" si="8"/>
        <v>0.94752308678997355</v>
      </c>
      <c r="P70" s="5">
        <f t="shared" si="13"/>
        <v>5.2320435493648461</v>
      </c>
    </row>
    <row r="71" spans="1:18" ht="17" x14ac:dyDescent="0.2">
      <c r="A71" s="6">
        <v>70</v>
      </c>
      <c r="B71" s="1" t="s">
        <v>93</v>
      </c>
      <c r="C71" s="1" t="s">
        <v>37</v>
      </c>
      <c r="D71" s="1" t="s">
        <v>20</v>
      </c>
      <c r="E71" s="1">
        <v>3</v>
      </c>
      <c r="F71" s="1">
        <v>384</v>
      </c>
      <c r="G71" s="1">
        <v>384</v>
      </c>
      <c r="H71" s="1">
        <f t="shared" si="9"/>
        <v>384</v>
      </c>
      <c r="I71" s="1">
        <f t="shared" si="10"/>
        <v>0</v>
      </c>
      <c r="J71" s="1">
        <f t="shared" si="11"/>
        <v>0</v>
      </c>
      <c r="K71" s="3">
        <f t="shared" si="12"/>
        <v>8.5849625007211561</v>
      </c>
      <c r="L71" s="4">
        <v>25.6</v>
      </c>
      <c r="M71" s="1">
        <v>30.89</v>
      </c>
      <c r="N71" s="1">
        <f t="shared" si="7"/>
        <v>28.245000000000001</v>
      </c>
      <c r="O71" s="5">
        <f t="shared" si="8"/>
        <v>3.7405948724768359</v>
      </c>
      <c r="P71" s="5">
        <f t="shared" si="13"/>
        <v>13.243387758813368</v>
      </c>
    </row>
    <row r="72" spans="1:18" ht="17" x14ac:dyDescent="0.2">
      <c r="A72" s="6">
        <v>71</v>
      </c>
      <c r="B72" s="1" t="s">
        <v>94</v>
      </c>
      <c r="C72" s="1" t="s">
        <v>37</v>
      </c>
      <c r="D72" s="1" t="s">
        <v>18</v>
      </c>
      <c r="E72" s="1">
        <v>3</v>
      </c>
      <c r="F72" s="1">
        <v>48</v>
      </c>
      <c r="G72" s="1">
        <v>48</v>
      </c>
      <c r="H72" s="1">
        <f t="shared" si="9"/>
        <v>48</v>
      </c>
      <c r="I72" s="1">
        <f t="shared" si="10"/>
        <v>0</v>
      </c>
      <c r="J72" s="1">
        <f t="shared" si="11"/>
        <v>0</v>
      </c>
      <c r="K72" s="3">
        <f t="shared" si="12"/>
        <v>5.584962500721157</v>
      </c>
      <c r="L72" s="4">
        <v>9.42</v>
      </c>
      <c r="M72" s="1">
        <v>8.93</v>
      </c>
      <c r="N72" s="1">
        <f t="shared" si="7"/>
        <v>9.1750000000000007</v>
      </c>
      <c r="O72" s="5">
        <f t="shared" si="8"/>
        <v>0.34648232278140845</v>
      </c>
      <c r="P72" s="5">
        <f t="shared" si="13"/>
        <v>3.7763740902605822</v>
      </c>
    </row>
    <row r="73" spans="1:18" ht="17" x14ac:dyDescent="0.2">
      <c r="A73" s="6">
        <v>72</v>
      </c>
      <c r="B73" s="1" t="s">
        <v>95</v>
      </c>
      <c r="C73" s="1" t="s">
        <v>37</v>
      </c>
      <c r="D73" s="1" t="s">
        <v>27</v>
      </c>
      <c r="E73" s="1">
        <v>3</v>
      </c>
      <c r="F73" s="1">
        <v>384</v>
      </c>
      <c r="G73" s="1">
        <v>384</v>
      </c>
      <c r="H73" s="1">
        <f t="shared" si="9"/>
        <v>384</v>
      </c>
      <c r="I73" s="1">
        <f t="shared" si="10"/>
        <v>0</v>
      </c>
      <c r="J73" s="1">
        <f t="shared" si="11"/>
        <v>0</v>
      </c>
      <c r="K73" s="3">
        <f t="shared" si="12"/>
        <v>8.5849625007211561</v>
      </c>
      <c r="L73" s="4">
        <v>29.46</v>
      </c>
      <c r="M73" s="1">
        <v>35.65</v>
      </c>
      <c r="N73" s="1">
        <f t="shared" si="7"/>
        <v>32.555</v>
      </c>
      <c r="O73" s="5">
        <f t="shared" si="8"/>
        <v>4.3769909755447278</v>
      </c>
      <c r="P73" s="5">
        <f t="shared" si="13"/>
        <v>13.444911612792898</v>
      </c>
    </row>
    <row r="74" spans="1:18" ht="17" x14ac:dyDescent="0.2">
      <c r="A74" s="6">
        <v>73</v>
      </c>
      <c r="B74" s="1" t="s">
        <v>96</v>
      </c>
      <c r="C74" s="1" t="s">
        <v>37</v>
      </c>
      <c r="D74" s="1" t="s">
        <v>22</v>
      </c>
      <c r="E74" s="1">
        <v>3</v>
      </c>
      <c r="F74" s="1">
        <v>12</v>
      </c>
      <c r="G74" s="1">
        <v>12</v>
      </c>
      <c r="H74" s="1">
        <f t="shared" si="9"/>
        <v>12</v>
      </c>
      <c r="I74" s="1">
        <f t="shared" si="10"/>
        <v>0</v>
      </c>
      <c r="J74" s="1">
        <f t="shared" si="11"/>
        <v>0</v>
      </c>
      <c r="K74" s="3">
        <f t="shared" si="12"/>
        <v>3.5849625007211565</v>
      </c>
      <c r="L74" s="4">
        <v>11.37</v>
      </c>
      <c r="M74" s="1">
        <v>11.91</v>
      </c>
      <c r="N74" s="1">
        <f t="shared" si="7"/>
        <v>11.64</v>
      </c>
      <c r="O74" s="5">
        <f t="shared" si="8"/>
        <v>0.38183766184073631</v>
      </c>
      <c r="P74" s="5">
        <f t="shared" si="13"/>
        <v>3.2803922838551229</v>
      </c>
    </row>
    <row r="75" spans="1:18" ht="17" x14ac:dyDescent="0.2">
      <c r="A75" s="6">
        <v>74</v>
      </c>
      <c r="B75" s="1" t="s">
        <v>97</v>
      </c>
      <c r="C75" s="1" t="s">
        <v>37</v>
      </c>
      <c r="D75" s="1" t="s">
        <v>27</v>
      </c>
      <c r="E75" s="1">
        <v>3</v>
      </c>
      <c r="F75" s="1">
        <v>8</v>
      </c>
      <c r="G75" s="1">
        <v>8</v>
      </c>
      <c r="H75" s="1">
        <f t="shared" si="9"/>
        <v>8</v>
      </c>
      <c r="I75" s="1">
        <f t="shared" si="10"/>
        <v>0</v>
      </c>
      <c r="J75" s="1">
        <f t="shared" si="11"/>
        <v>0</v>
      </c>
      <c r="K75" s="3">
        <f t="shared" si="12"/>
        <v>3</v>
      </c>
      <c r="L75" s="4">
        <v>7.24</v>
      </c>
      <c r="M75" s="1">
        <v>7.24</v>
      </c>
      <c r="N75" s="1">
        <f t="shared" si="7"/>
        <v>7.24</v>
      </c>
      <c r="O75" s="5">
        <f t="shared" si="8"/>
        <v>0</v>
      </c>
      <c r="P75" s="5">
        <f t="shared" si="13"/>
        <v>0</v>
      </c>
    </row>
    <row r="76" spans="1:18" ht="17" x14ac:dyDescent="0.2">
      <c r="A76" s="6">
        <v>75</v>
      </c>
      <c r="B76" s="1" t="s">
        <v>98</v>
      </c>
      <c r="C76" s="1" t="s">
        <v>37</v>
      </c>
      <c r="D76" s="1" t="s">
        <v>25</v>
      </c>
      <c r="E76" s="1">
        <v>3</v>
      </c>
      <c r="F76" s="1">
        <v>24</v>
      </c>
      <c r="G76" s="1">
        <v>24</v>
      </c>
      <c r="H76" s="1">
        <f t="shared" si="9"/>
        <v>24</v>
      </c>
      <c r="I76" s="1">
        <f t="shared" si="10"/>
        <v>0</v>
      </c>
      <c r="J76" s="1">
        <f t="shared" si="11"/>
        <v>0</v>
      </c>
      <c r="K76" s="3">
        <f t="shared" si="12"/>
        <v>4.584962500721157</v>
      </c>
      <c r="L76" s="4">
        <v>15.93</v>
      </c>
      <c r="M76" s="1">
        <v>14.38</v>
      </c>
      <c r="N76" s="1">
        <f t="shared" si="7"/>
        <v>15.155000000000001</v>
      </c>
      <c r="O76" s="5">
        <f t="shared" si="8"/>
        <v>1.0960155108391478</v>
      </c>
      <c r="P76" s="5">
        <f t="shared" si="13"/>
        <v>7.2320390025677845</v>
      </c>
    </row>
    <row r="77" spans="1:18" ht="17" x14ac:dyDescent="0.2">
      <c r="A77" s="6">
        <v>76</v>
      </c>
      <c r="B77" s="1" t="s">
        <v>99</v>
      </c>
      <c r="C77" s="1" t="s">
        <v>37</v>
      </c>
      <c r="D77" s="1" t="s">
        <v>22</v>
      </c>
      <c r="E77" s="1">
        <v>3</v>
      </c>
      <c r="F77" s="1">
        <v>12</v>
      </c>
      <c r="G77" s="1">
        <v>16</v>
      </c>
      <c r="H77" s="1">
        <f t="shared" si="9"/>
        <v>14</v>
      </c>
      <c r="I77" s="1">
        <f t="shared" si="10"/>
        <v>2.8284271247461903</v>
      </c>
      <c r="J77" s="1">
        <f t="shared" si="11"/>
        <v>20.203050891044217</v>
      </c>
      <c r="K77" s="3">
        <f t="shared" si="12"/>
        <v>3.8073549220576037</v>
      </c>
      <c r="L77" s="4">
        <v>7.13</v>
      </c>
      <c r="M77" s="1">
        <v>7.11</v>
      </c>
      <c r="N77" s="1">
        <f t="shared" si="7"/>
        <v>7.12</v>
      </c>
      <c r="O77" s="5">
        <f t="shared" si="8"/>
        <v>1.4142135623730649E-2</v>
      </c>
      <c r="P77" s="5">
        <f t="shared" si="13"/>
        <v>0.19862550033329565</v>
      </c>
    </row>
    <row r="78" spans="1:18" ht="17" x14ac:dyDescent="0.2">
      <c r="A78" s="6">
        <v>77</v>
      </c>
      <c r="B78" s="1" t="s">
        <v>100</v>
      </c>
      <c r="C78" s="1" t="s">
        <v>37</v>
      </c>
      <c r="D78" s="1" t="s">
        <v>27</v>
      </c>
      <c r="E78" s="1">
        <v>3</v>
      </c>
      <c r="F78" s="1">
        <v>16</v>
      </c>
      <c r="G78" s="1">
        <v>12</v>
      </c>
      <c r="H78" s="1">
        <f t="shared" si="9"/>
        <v>14</v>
      </c>
      <c r="I78" s="1">
        <f t="shared" si="10"/>
        <v>2.8284271247461903</v>
      </c>
      <c r="J78" s="1">
        <f t="shared" si="11"/>
        <v>20.203050891044217</v>
      </c>
      <c r="K78" s="3">
        <f t="shared" si="12"/>
        <v>3.8073549220576037</v>
      </c>
      <c r="L78" s="4">
        <v>12.68</v>
      </c>
      <c r="M78" s="1">
        <v>12.69</v>
      </c>
      <c r="N78" s="1">
        <f t="shared" si="7"/>
        <v>12.684999999999999</v>
      </c>
      <c r="O78" s="5">
        <f t="shared" si="8"/>
        <v>7.0710678118653244E-3</v>
      </c>
      <c r="P78" s="5">
        <f t="shared" si="13"/>
        <v>5.5743538130589874E-2</v>
      </c>
    </row>
    <row r="79" spans="1:18" s="7" customFormat="1" ht="18" thickBot="1" x14ac:dyDescent="0.25">
      <c r="A79" s="12">
        <v>78</v>
      </c>
      <c r="B79" s="7" t="s">
        <v>101</v>
      </c>
      <c r="C79" s="7" t="s">
        <v>37</v>
      </c>
      <c r="D79" s="7" t="s">
        <v>25</v>
      </c>
      <c r="E79" s="7">
        <v>3</v>
      </c>
      <c r="F79" s="7">
        <v>8</v>
      </c>
      <c r="G79" s="7">
        <v>8</v>
      </c>
      <c r="H79" s="7">
        <f t="shared" si="9"/>
        <v>8</v>
      </c>
      <c r="I79" s="7">
        <f t="shared" si="10"/>
        <v>0</v>
      </c>
      <c r="J79" s="7">
        <f t="shared" si="11"/>
        <v>0</v>
      </c>
      <c r="K79" s="9">
        <f t="shared" si="12"/>
        <v>3</v>
      </c>
      <c r="L79" s="10">
        <v>6.47</v>
      </c>
      <c r="M79" s="7">
        <v>6.86</v>
      </c>
      <c r="N79" s="7">
        <f t="shared" si="7"/>
        <v>6.665</v>
      </c>
      <c r="O79" s="11">
        <f t="shared" si="8"/>
        <v>0.27577164466275395</v>
      </c>
      <c r="P79" s="11">
        <f t="shared" si="13"/>
        <v>4.1376090722093615</v>
      </c>
      <c r="Q79" s="9"/>
      <c r="R79" s="9"/>
    </row>
    <row r="80" spans="1:18" ht="17" x14ac:dyDescent="0.2">
      <c r="A80" s="6">
        <v>79</v>
      </c>
      <c r="B80" s="1" t="s">
        <v>102</v>
      </c>
      <c r="C80" s="1" t="s">
        <v>17</v>
      </c>
      <c r="D80" s="13" t="s">
        <v>103</v>
      </c>
      <c r="E80" s="1">
        <v>4</v>
      </c>
      <c r="F80" s="1">
        <v>48</v>
      </c>
      <c r="G80" s="1">
        <v>48</v>
      </c>
      <c r="H80" s="1">
        <f t="shared" si="9"/>
        <v>48</v>
      </c>
      <c r="I80" s="1">
        <f t="shared" si="10"/>
        <v>0</v>
      </c>
      <c r="J80" s="1">
        <f t="shared" si="11"/>
        <v>0</v>
      </c>
      <c r="K80" s="3">
        <f t="shared" si="12"/>
        <v>5.584962500721157</v>
      </c>
      <c r="L80" s="4">
        <v>14.32</v>
      </c>
      <c r="M80" s="1">
        <v>16.95</v>
      </c>
      <c r="N80" s="1">
        <f t="shared" si="7"/>
        <v>15.635</v>
      </c>
      <c r="O80" s="5">
        <f t="shared" si="8"/>
        <v>1.8596908345206193</v>
      </c>
      <c r="P80" s="5">
        <f t="shared" si="13"/>
        <v>11.894408919223661</v>
      </c>
    </row>
    <row r="81" spans="1:16" ht="17" x14ac:dyDescent="0.2">
      <c r="A81" s="6">
        <v>80</v>
      </c>
      <c r="B81" s="1" t="s">
        <v>104</v>
      </c>
      <c r="C81" s="1" t="s">
        <v>17</v>
      </c>
      <c r="D81" s="13" t="s">
        <v>105</v>
      </c>
      <c r="E81" s="1">
        <v>4</v>
      </c>
      <c r="F81" s="1">
        <v>8</v>
      </c>
      <c r="G81" s="1">
        <v>8</v>
      </c>
      <c r="H81" s="1">
        <f t="shared" si="9"/>
        <v>8</v>
      </c>
      <c r="I81" s="1">
        <f t="shared" si="10"/>
        <v>0</v>
      </c>
      <c r="J81" s="1">
        <f t="shared" si="11"/>
        <v>0</v>
      </c>
      <c r="K81" s="3">
        <f t="shared" si="12"/>
        <v>3</v>
      </c>
      <c r="L81" s="4">
        <v>12.08</v>
      </c>
      <c r="M81" s="1">
        <v>11.26</v>
      </c>
      <c r="N81" s="1">
        <f t="shared" si="7"/>
        <v>11.67</v>
      </c>
      <c r="O81" s="5">
        <f t="shared" si="8"/>
        <v>0.57982756057296914</v>
      </c>
      <c r="P81" s="5">
        <f t="shared" si="13"/>
        <v>4.9685309389286125</v>
      </c>
    </row>
    <row r="82" spans="1:16" ht="17" x14ac:dyDescent="0.2">
      <c r="A82" s="6">
        <v>81</v>
      </c>
      <c r="B82" s="1" t="s">
        <v>106</v>
      </c>
      <c r="C82" s="1" t="s">
        <v>17</v>
      </c>
      <c r="D82" s="13" t="s">
        <v>103</v>
      </c>
      <c r="E82" s="1">
        <v>4</v>
      </c>
      <c r="F82" s="1">
        <v>16</v>
      </c>
      <c r="G82" s="1">
        <v>12</v>
      </c>
      <c r="H82" s="1">
        <f t="shared" si="9"/>
        <v>14</v>
      </c>
      <c r="I82" s="1">
        <f t="shared" si="10"/>
        <v>2.8284271247461903</v>
      </c>
      <c r="J82" s="1">
        <f t="shared" si="11"/>
        <v>20.203050891044217</v>
      </c>
      <c r="K82" s="3">
        <f t="shared" si="12"/>
        <v>3.8073549220576037</v>
      </c>
      <c r="L82" s="4">
        <v>14.2</v>
      </c>
      <c r="M82" s="1">
        <v>12.44</v>
      </c>
      <c r="N82" s="1">
        <f t="shared" si="7"/>
        <v>13.32</v>
      </c>
      <c r="O82" s="5">
        <f t="shared" si="8"/>
        <v>1.2445079348883235</v>
      </c>
      <c r="P82" s="5">
        <f t="shared" si="13"/>
        <v>9.3431526643267517</v>
      </c>
    </row>
    <row r="83" spans="1:16" ht="17" x14ac:dyDescent="0.2">
      <c r="A83" s="6">
        <v>82</v>
      </c>
      <c r="B83" s="1" t="s">
        <v>107</v>
      </c>
      <c r="C83" s="1" t="s">
        <v>17</v>
      </c>
      <c r="D83" s="13" t="s">
        <v>103</v>
      </c>
      <c r="E83" s="1">
        <v>4</v>
      </c>
      <c r="F83" s="1">
        <v>96</v>
      </c>
      <c r="G83" s="1">
        <v>96</v>
      </c>
      <c r="H83" s="1">
        <f t="shared" si="9"/>
        <v>96</v>
      </c>
      <c r="I83" s="1">
        <f t="shared" si="10"/>
        <v>0</v>
      </c>
      <c r="J83" s="1">
        <f t="shared" si="11"/>
        <v>0</v>
      </c>
      <c r="K83" s="3">
        <f t="shared" si="12"/>
        <v>6.5849625007211561</v>
      </c>
      <c r="L83" s="4">
        <v>26.08</v>
      </c>
      <c r="M83" s="1">
        <v>26.79</v>
      </c>
      <c r="N83" s="1">
        <f t="shared" si="7"/>
        <v>26.434999999999999</v>
      </c>
      <c r="O83" s="5">
        <f t="shared" si="8"/>
        <v>0.50204581464244935</v>
      </c>
      <c r="P83" s="5">
        <f t="shared" si="13"/>
        <v>1.8991708516831827</v>
      </c>
    </row>
    <row r="84" spans="1:16" ht="17" x14ac:dyDescent="0.2">
      <c r="A84" s="6">
        <v>83</v>
      </c>
      <c r="B84" s="1" t="s">
        <v>108</v>
      </c>
      <c r="C84" s="1" t="s">
        <v>17</v>
      </c>
      <c r="D84" s="13" t="s">
        <v>105</v>
      </c>
      <c r="E84" s="1">
        <v>4</v>
      </c>
      <c r="F84" s="1">
        <v>24</v>
      </c>
      <c r="G84" s="1">
        <v>24</v>
      </c>
      <c r="H84" s="1">
        <f t="shared" si="9"/>
        <v>24</v>
      </c>
      <c r="I84" s="1">
        <f t="shared" si="10"/>
        <v>0</v>
      </c>
      <c r="J84" s="1">
        <f t="shared" si="11"/>
        <v>0</v>
      </c>
      <c r="K84" s="3">
        <f t="shared" si="12"/>
        <v>4.584962500721157</v>
      </c>
      <c r="L84" s="4">
        <v>13.46</v>
      </c>
      <c r="M84" s="1">
        <v>13.34</v>
      </c>
      <c r="N84" s="1">
        <f t="shared" si="7"/>
        <v>13.4</v>
      </c>
      <c r="O84" s="5">
        <f t="shared" si="8"/>
        <v>8.4852813742386402E-2</v>
      </c>
      <c r="P84" s="5">
        <f t="shared" si="13"/>
        <v>0.63322995330139098</v>
      </c>
    </row>
    <row r="85" spans="1:16" ht="17" x14ac:dyDescent="0.2">
      <c r="A85" s="6">
        <v>84</v>
      </c>
      <c r="B85" s="1" t="s">
        <v>109</v>
      </c>
      <c r="C85" s="1" t="s">
        <v>17</v>
      </c>
      <c r="D85" s="13" t="s">
        <v>103</v>
      </c>
      <c r="E85" s="1">
        <v>4</v>
      </c>
      <c r="F85" s="1">
        <v>128</v>
      </c>
      <c r="G85" s="1">
        <v>96</v>
      </c>
      <c r="H85" s="1">
        <f t="shared" si="9"/>
        <v>112</v>
      </c>
      <c r="I85" s="1">
        <f t="shared" si="10"/>
        <v>22.627416997969522</v>
      </c>
      <c r="J85" s="1">
        <f t="shared" si="11"/>
        <v>20.203050891044217</v>
      </c>
      <c r="K85" s="3">
        <f t="shared" si="12"/>
        <v>6.8073549220576037</v>
      </c>
      <c r="L85" s="4">
        <v>26.73</v>
      </c>
      <c r="M85" s="1">
        <v>25.76</v>
      </c>
      <c r="N85" s="1">
        <f t="shared" si="7"/>
        <v>26.245000000000001</v>
      </c>
      <c r="O85" s="5">
        <f t="shared" si="8"/>
        <v>0.68589357775095028</v>
      </c>
      <c r="P85" s="5">
        <f t="shared" si="13"/>
        <v>2.6134257106151657</v>
      </c>
    </row>
    <row r="86" spans="1:16" ht="17" x14ac:dyDescent="0.2">
      <c r="A86" s="6">
        <v>85</v>
      </c>
      <c r="B86" s="1" t="s">
        <v>110</v>
      </c>
      <c r="C86" s="1" t="s">
        <v>17</v>
      </c>
      <c r="D86" s="13" t="s">
        <v>103</v>
      </c>
      <c r="E86" s="1">
        <v>4</v>
      </c>
      <c r="F86" s="1">
        <v>8</v>
      </c>
      <c r="G86" s="1">
        <v>6</v>
      </c>
      <c r="H86" s="1">
        <f t="shared" si="9"/>
        <v>7</v>
      </c>
      <c r="I86" s="1">
        <f t="shared" si="10"/>
        <v>1.4142135623730951</v>
      </c>
      <c r="J86" s="1">
        <f t="shared" si="11"/>
        <v>20.203050891044217</v>
      </c>
      <c r="K86" s="3">
        <f t="shared" si="12"/>
        <v>2.8073549220576042</v>
      </c>
      <c r="L86" s="4">
        <v>7.67</v>
      </c>
      <c r="M86" s="1">
        <v>6.24</v>
      </c>
      <c r="N86" s="1">
        <f t="shared" si="7"/>
        <v>6.9550000000000001</v>
      </c>
      <c r="O86" s="5">
        <f t="shared" si="8"/>
        <v>1.011162697096766</v>
      </c>
      <c r="P86" s="5">
        <f t="shared" si="13"/>
        <v>14.538644099162704</v>
      </c>
    </row>
    <row r="87" spans="1:16" ht="17" x14ac:dyDescent="0.2">
      <c r="A87" s="6">
        <v>86</v>
      </c>
      <c r="B87" s="1" t="s">
        <v>111</v>
      </c>
      <c r="C87" s="1" t="s">
        <v>17</v>
      </c>
      <c r="D87" s="13" t="s">
        <v>105</v>
      </c>
      <c r="E87" s="1">
        <v>4</v>
      </c>
      <c r="F87" s="1">
        <v>96</v>
      </c>
      <c r="G87" s="1">
        <v>48</v>
      </c>
      <c r="H87" s="1">
        <f t="shared" si="9"/>
        <v>72</v>
      </c>
      <c r="I87" s="1">
        <f t="shared" si="10"/>
        <v>33.941125496954278</v>
      </c>
      <c r="J87" s="1">
        <f t="shared" si="11"/>
        <v>47.140452079103163</v>
      </c>
      <c r="K87" s="3">
        <f t="shared" si="12"/>
        <v>6.1699250014423122</v>
      </c>
      <c r="L87" s="4">
        <v>25.76</v>
      </c>
      <c r="M87" s="1">
        <v>24.33</v>
      </c>
      <c r="N87" s="1">
        <f t="shared" si="7"/>
        <v>25.045000000000002</v>
      </c>
      <c r="O87" s="5">
        <f t="shared" si="8"/>
        <v>1.0111626970967653</v>
      </c>
      <c r="P87" s="5">
        <f t="shared" si="13"/>
        <v>4.0373834980904979</v>
      </c>
    </row>
    <row r="88" spans="1:16" ht="17" x14ac:dyDescent="0.2">
      <c r="A88" s="6">
        <v>87</v>
      </c>
      <c r="B88" s="1" t="s">
        <v>112</v>
      </c>
      <c r="C88" s="1" t="s">
        <v>17</v>
      </c>
      <c r="D88" s="13" t="s">
        <v>105</v>
      </c>
      <c r="E88" s="1">
        <v>4</v>
      </c>
      <c r="F88" s="1">
        <v>64</v>
      </c>
      <c r="G88" s="1">
        <v>96</v>
      </c>
      <c r="H88" s="1">
        <f t="shared" si="9"/>
        <v>80</v>
      </c>
      <c r="I88" s="1">
        <f t="shared" si="10"/>
        <v>22.627416997969522</v>
      </c>
      <c r="J88" s="1">
        <f t="shared" si="11"/>
        <v>28.284271247461902</v>
      </c>
      <c r="K88" s="3">
        <f t="shared" si="12"/>
        <v>6.3219280948873617</v>
      </c>
      <c r="L88" s="4">
        <v>13.63</v>
      </c>
      <c r="M88" s="1">
        <v>19.690000000000001</v>
      </c>
      <c r="N88" s="1">
        <f t="shared" si="7"/>
        <v>16.66</v>
      </c>
      <c r="O88" s="5">
        <f t="shared" si="8"/>
        <v>4.28506709399048</v>
      </c>
      <c r="P88" s="5">
        <f t="shared" si="13"/>
        <v>25.720690840278991</v>
      </c>
    </row>
    <row r="89" spans="1:16" ht="17" x14ac:dyDescent="0.2">
      <c r="A89" s="6">
        <v>88</v>
      </c>
      <c r="B89" s="1" t="s">
        <v>113</v>
      </c>
      <c r="C89" s="1" t="s">
        <v>17</v>
      </c>
      <c r="D89" s="13" t="s">
        <v>105</v>
      </c>
      <c r="E89" s="1">
        <v>4</v>
      </c>
      <c r="F89" s="1">
        <v>12</v>
      </c>
      <c r="G89" s="1">
        <v>12</v>
      </c>
      <c r="H89" s="1">
        <f t="shared" si="9"/>
        <v>12</v>
      </c>
      <c r="I89" s="1">
        <f t="shared" si="10"/>
        <v>0</v>
      </c>
      <c r="J89" s="1">
        <f t="shared" si="11"/>
        <v>0</v>
      </c>
      <c r="K89" s="3">
        <f t="shared" si="12"/>
        <v>3.5849625007211565</v>
      </c>
      <c r="L89" s="4">
        <v>7.01</v>
      </c>
      <c r="M89" s="1">
        <v>9.18</v>
      </c>
      <c r="N89" s="1">
        <f t="shared" si="7"/>
        <v>8.0949999999999989</v>
      </c>
      <c r="O89" s="5">
        <f t="shared" si="8"/>
        <v>1.5344217151748221</v>
      </c>
      <c r="P89" s="5">
        <f t="shared" si="13"/>
        <v>18.955178692709353</v>
      </c>
    </row>
    <row r="90" spans="1:16" ht="17" x14ac:dyDescent="0.2">
      <c r="A90" s="6">
        <v>89</v>
      </c>
      <c r="B90" s="1" t="s">
        <v>114</v>
      </c>
      <c r="C90" s="1" t="s">
        <v>37</v>
      </c>
      <c r="D90" s="13" t="s">
        <v>105</v>
      </c>
      <c r="E90" s="1">
        <v>4</v>
      </c>
      <c r="F90" s="1">
        <v>24</v>
      </c>
      <c r="G90" s="1">
        <v>24</v>
      </c>
      <c r="H90" s="1">
        <f t="shared" si="9"/>
        <v>24</v>
      </c>
      <c r="I90" s="1">
        <f t="shared" si="10"/>
        <v>0</v>
      </c>
      <c r="J90" s="1">
        <f t="shared" si="11"/>
        <v>0</v>
      </c>
      <c r="K90" s="3">
        <f t="shared" si="12"/>
        <v>4.584962500721157</v>
      </c>
      <c r="L90" s="4">
        <v>12.45</v>
      </c>
      <c r="M90" s="1">
        <v>14.36</v>
      </c>
      <c r="N90" s="1">
        <f t="shared" si="7"/>
        <v>13.404999999999999</v>
      </c>
      <c r="O90" s="5">
        <f t="shared" si="8"/>
        <v>1.3505739520663058</v>
      </c>
      <c r="P90" s="5">
        <f t="shared" si="13"/>
        <v>10.075150705455471</v>
      </c>
    </row>
    <row r="91" spans="1:16" ht="17" x14ac:dyDescent="0.2">
      <c r="A91" s="6">
        <v>90</v>
      </c>
      <c r="B91" s="1" t="s">
        <v>115</v>
      </c>
      <c r="C91" s="1" t="s">
        <v>37</v>
      </c>
      <c r="D91" s="13" t="s">
        <v>103</v>
      </c>
      <c r="E91" s="1">
        <v>4</v>
      </c>
      <c r="F91" s="1">
        <v>48</v>
      </c>
      <c r="G91" s="1">
        <v>64</v>
      </c>
      <c r="H91" s="1">
        <f t="shared" si="9"/>
        <v>56</v>
      </c>
      <c r="I91" s="1">
        <f t="shared" si="10"/>
        <v>11.313708498984761</v>
      </c>
      <c r="J91" s="1">
        <f t="shared" si="11"/>
        <v>20.203050891044217</v>
      </c>
      <c r="K91" s="3">
        <f t="shared" si="12"/>
        <v>5.8073549220576046</v>
      </c>
      <c r="L91" s="4">
        <v>12.73</v>
      </c>
      <c r="M91" s="1">
        <v>15.05</v>
      </c>
      <c r="N91" s="1">
        <f t="shared" si="7"/>
        <v>13.89</v>
      </c>
      <c r="O91" s="5">
        <f t="shared" si="8"/>
        <v>1.6404877323527904</v>
      </c>
      <c r="P91" s="5">
        <f t="shared" si="13"/>
        <v>11.810566827593885</v>
      </c>
    </row>
    <row r="92" spans="1:16" ht="17" x14ac:dyDescent="0.2">
      <c r="A92" s="6">
        <v>91</v>
      </c>
      <c r="B92" s="1" t="s">
        <v>116</v>
      </c>
      <c r="C92" s="1" t="s">
        <v>37</v>
      </c>
      <c r="D92" s="13" t="s">
        <v>105</v>
      </c>
      <c r="E92" s="1">
        <v>4</v>
      </c>
      <c r="F92" s="1">
        <v>8</v>
      </c>
      <c r="G92" s="1">
        <v>8</v>
      </c>
      <c r="H92" s="1">
        <f t="shared" si="9"/>
        <v>8</v>
      </c>
      <c r="I92" s="1">
        <f t="shared" si="10"/>
        <v>0</v>
      </c>
      <c r="J92" s="1">
        <f t="shared" si="11"/>
        <v>0</v>
      </c>
      <c r="K92" s="3">
        <f t="shared" si="12"/>
        <v>3</v>
      </c>
      <c r="L92" s="4">
        <v>7.09</v>
      </c>
      <c r="M92" s="1">
        <v>9.8699999999999992</v>
      </c>
      <c r="N92" s="1">
        <f t="shared" ref="N92:N111" si="14">AVERAGE(L92:M92)</f>
        <v>8.48</v>
      </c>
      <c r="O92" s="5">
        <f t="shared" ref="O92:O111" si="15">STDEV(L92:M92)</f>
        <v>1.9657568516985904</v>
      </c>
      <c r="P92" s="5">
        <f t="shared" si="13"/>
        <v>23.181094949275831</v>
      </c>
    </row>
    <row r="93" spans="1:16" ht="17" x14ac:dyDescent="0.2">
      <c r="A93" s="6">
        <v>92</v>
      </c>
      <c r="B93" s="1" t="s">
        <v>117</v>
      </c>
      <c r="C93" s="1" t="s">
        <v>37</v>
      </c>
      <c r="D93" s="13" t="s">
        <v>105</v>
      </c>
      <c r="E93" s="1">
        <v>4</v>
      </c>
      <c r="F93" s="1">
        <v>32</v>
      </c>
      <c r="G93" s="1">
        <v>32</v>
      </c>
      <c r="H93" s="1">
        <f t="shared" si="9"/>
        <v>32</v>
      </c>
      <c r="I93" s="1">
        <f t="shared" si="10"/>
        <v>0</v>
      </c>
      <c r="J93" s="1">
        <f t="shared" si="11"/>
        <v>0</v>
      </c>
      <c r="K93" s="3">
        <f t="shared" si="12"/>
        <v>5</v>
      </c>
      <c r="L93" s="4">
        <v>7.34</v>
      </c>
      <c r="M93" s="1">
        <v>7.06</v>
      </c>
      <c r="N93" s="1">
        <f t="shared" si="14"/>
        <v>7.1999999999999993</v>
      </c>
      <c r="O93" s="5">
        <f t="shared" si="15"/>
        <v>0.19798989873223347</v>
      </c>
      <c r="P93" s="5">
        <f t="shared" si="13"/>
        <v>2.7498597046143538</v>
      </c>
    </row>
    <row r="94" spans="1:16" ht="17" x14ac:dyDescent="0.2">
      <c r="A94" s="6">
        <v>93</v>
      </c>
      <c r="B94" s="1" t="s">
        <v>118</v>
      </c>
      <c r="C94" s="1" t="s">
        <v>37</v>
      </c>
      <c r="D94" s="13" t="s">
        <v>103</v>
      </c>
      <c r="E94" s="1">
        <v>4</v>
      </c>
      <c r="F94" s="1">
        <v>12</v>
      </c>
      <c r="G94" s="1">
        <v>12</v>
      </c>
      <c r="H94" s="1">
        <f t="shared" si="9"/>
        <v>12</v>
      </c>
      <c r="I94" s="1">
        <f t="shared" si="10"/>
        <v>0</v>
      </c>
      <c r="J94" s="1">
        <f t="shared" si="11"/>
        <v>0</v>
      </c>
      <c r="K94" s="3">
        <f t="shared" si="12"/>
        <v>3.5849625007211565</v>
      </c>
      <c r="L94" s="4">
        <v>10.45</v>
      </c>
      <c r="M94" s="1">
        <v>8.7100000000000009</v>
      </c>
      <c r="N94" s="1">
        <f t="shared" si="14"/>
        <v>9.58</v>
      </c>
      <c r="O94" s="5">
        <f t="shared" si="15"/>
        <v>1.2303657992645916</v>
      </c>
      <c r="P94" s="5">
        <f t="shared" si="13"/>
        <v>12.843066798169014</v>
      </c>
    </row>
    <row r="95" spans="1:16" ht="17" x14ac:dyDescent="0.2">
      <c r="A95" s="6">
        <v>94</v>
      </c>
      <c r="B95" s="1" t="s">
        <v>119</v>
      </c>
      <c r="C95" s="1" t="s">
        <v>37</v>
      </c>
      <c r="D95" s="13" t="s">
        <v>105</v>
      </c>
      <c r="E95" s="1">
        <v>4</v>
      </c>
      <c r="F95" s="1">
        <v>64</v>
      </c>
      <c r="G95" s="1">
        <v>96</v>
      </c>
      <c r="H95" s="1">
        <f t="shared" si="9"/>
        <v>80</v>
      </c>
      <c r="I95" s="1">
        <f t="shared" si="10"/>
        <v>22.627416997969522</v>
      </c>
      <c r="J95" s="1">
        <f t="shared" si="11"/>
        <v>28.284271247461902</v>
      </c>
      <c r="K95" s="3">
        <f t="shared" si="12"/>
        <v>6.3219280948873617</v>
      </c>
      <c r="L95" s="4">
        <v>17.87</v>
      </c>
      <c r="M95" s="1">
        <v>21.22</v>
      </c>
      <c r="N95" s="1">
        <f t="shared" si="14"/>
        <v>19.545000000000002</v>
      </c>
      <c r="O95" s="5">
        <f t="shared" si="15"/>
        <v>2.3688077169749326</v>
      </c>
      <c r="P95" s="5">
        <f t="shared" si="13"/>
        <v>12.11976319762053</v>
      </c>
    </row>
    <row r="96" spans="1:16" ht="17" x14ac:dyDescent="0.2">
      <c r="A96" s="6">
        <v>95</v>
      </c>
      <c r="B96" s="1" t="s">
        <v>120</v>
      </c>
      <c r="C96" s="1" t="s">
        <v>37</v>
      </c>
      <c r="D96" s="13" t="s">
        <v>103</v>
      </c>
      <c r="E96" s="1">
        <v>4</v>
      </c>
      <c r="F96" s="1">
        <v>24</v>
      </c>
      <c r="G96" s="1">
        <v>48</v>
      </c>
      <c r="H96" s="1">
        <f t="shared" si="9"/>
        <v>36</v>
      </c>
      <c r="I96" s="1">
        <f t="shared" si="10"/>
        <v>16.970562748477139</v>
      </c>
      <c r="J96" s="1">
        <f t="shared" si="11"/>
        <v>47.140452079103163</v>
      </c>
      <c r="K96" s="3">
        <f t="shared" si="12"/>
        <v>5.1699250014423122</v>
      </c>
      <c r="L96" s="4">
        <v>12.96</v>
      </c>
      <c r="M96" s="1">
        <v>14.06</v>
      </c>
      <c r="N96" s="1">
        <f t="shared" si="14"/>
        <v>13.510000000000002</v>
      </c>
      <c r="O96" s="5">
        <f t="shared" si="15"/>
        <v>0.77781745930520196</v>
      </c>
      <c r="P96" s="5">
        <f t="shared" si="13"/>
        <v>5.7573461088467939</v>
      </c>
    </row>
    <row r="97" spans="1:18" ht="17" x14ac:dyDescent="0.2">
      <c r="A97" s="6">
        <v>96</v>
      </c>
      <c r="B97" s="1" t="s">
        <v>121</v>
      </c>
      <c r="C97" s="1" t="s">
        <v>37</v>
      </c>
      <c r="D97" s="13" t="s">
        <v>103</v>
      </c>
      <c r="E97" s="1">
        <v>4</v>
      </c>
      <c r="F97" s="1">
        <v>8</v>
      </c>
      <c r="G97" s="1">
        <v>8</v>
      </c>
      <c r="H97" s="1">
        <f t="shared" si="9"/>
        <v>8</v>
      </c>
      <c r="I97" s="1">
        <f t="shared" si="10"/>
        <v>0</v>
      </c>
      <c r="J97" s="1">
        <f t="shared" si="11"/>
        <v>0</v>
      </c>
      <c r="K97" s="3">
        <f t="shared" si="12"/>
        <v>3</v>
      </c>
      <c r="L97" s="4">
        <v>6.7</v>
      </c>
      <c r="M97" s="1">
        <v>6.76</v>
      </c>
      <c r="N97" s="1">
        <f t="shared" si="14"/>
        <v>6.73</v>
      </c>
      <c r="O97" s="5">
        <f t="shared" si="15"/>
        <v>4.2426406871192576E-2</v>
      </c>
      <c r="P97" s="5">
        <f t="shared" si="13"/>
        <v>0.63040723434164303</v>
      </c>
    </row>
    <row r="98" spans="1:18" ht="17" x14ac:dyDescent="0.2">
      <c r="A98" s="6">
        <v>97</v>
      </c>
      <c r="B98" s="1" t="s">
        <v>122</v>
      </c>
      <c r="C98" s="1" t="s">
        <v>37</v>
      </c>
      <c r="D98" s="13" t="s">
        <v>103</v>
      </c>
      <c r="E98" s="1">
        <v>4</v>
      </c>
      <c r="F98" s="1">
        <v>24</v>
      </c>
      <c r="G98" s="1">
        <v>24</v>
      </c>
      <c r="H98" s="1">
        <f t="shared" si="9"/>
        <v>24</v>
      </c>
      <c r="I98" s="1">
        <f t="shared" si="10"/>
        <v>0</v>
      </c>
      <c r="J98" s="1">
        <f t="shared" si="11"/>
        <v>0</v>
      </c>
      <c r="K98" s="3">
        <f t="shared" si="12"/>
        <v>4.584962500721157</v>
      </c>
      <c r="L98" s="4">
        <v>7.75</v>
      </c>
      <c r="M98" s="1">
        <v>8.26</v>
      </c>
      <c r="N98" s="1">
        <f t="shared" si="14"/>
        <v>8.004999999999999</v>
      </c>
      <c r="O98" s="5">
        <f t="shared" si="15"/>
        <v>0.36062445840513907</v>
      </c>
      <c r="P98" s="5">
        <f t="shared" si="13"/>
        <v>4.5049901112447106</v>
      </c>
    </row>
    <row r="99" spans="1:18" s="7" customFormat="1" ht="18" thickBot="1" x14ac:dyDescent="0.25">
      <c r="A99" s="12">
        <v>98</v>
      </c>
      <c r="B99" s="7" t="s">
        <v>123</v>
      </c>
      <c r="C99" s="7" t="s">
        <v>37</v>
      </c>
      <c r="D99" s="14" t="s">
        <v>105</v>
      </c>
      <c r="E99" s="7">
        <v>4</v>
      </c>
      <c r="F99" s="7">
        <v>192</v>
      </c>
      <c r="G99" s="7">
        <v>96</v>
      </c>
      <c r="H99" s="7">
        <f t="shared" si="9"/>
        <v>144</v>
      </c>
      <c r="I99" s="7">
        <f t="shared" si="10"/>
        <v>67.882250993908556</v>
      </c>
      <c r="J99" s="7">
        <f t="shared" si="11"/>
        <v>47.140452079103163</v>
      </c>
      <c r="K99" s="9">
        <f t="shared" si="12"/>
        <v>7.169925001442313</v>
      </c>
      <c r="L99" s="10">
        <v>20.399999999999999</v>
      </c>
      <c r="M99" s="7">
        <v>19.93</v>
      </c>
      <c r="N99" s="7">
        <f t="shared" si="14"/>
        <v>20.164999999999999</v>
      </c>
      <c r="O99" s="11">
        <f t="shared" si="15"/>
        <v>0.33234018715767655</v>
      </c>
      <c r="P99" s="11">
        <f t="shared" si="13"/>
        <v>1.64810407715188</v>
      </c>
      <c r="Q99" s="9"/>
      <c r="R99" s="9"/>
    </row>
    <row r="100" spans="1:18" ht="17" x14ac:dyDescent="0.2">
      <c r="A100" s="6">
        <v>99</v>
      </c>
      <c r="B100" s="1" t="s">
        <v>124</v>
      </c>
      <c r="C100" s="1" t="s">
        <v>17</v>
      </c>
      <c r="D100" t="s">
        <v>22</v>
      </c>
      <c r="E100" s="1">
        <v>5</v>
      </c>
      <c r="F100" s="1">
        <v>8</v>
      </c>
      <c r="G100" s="1">
        <v>8</v>
      </c>
      <c r="H100" s="1">
        <f t="shared" si="9"/>
        <v>8</v>
      </c>
      <c r="I100" s="1">
        <f t="shared" si="10"/>
        <v>0</v>
      </c>
      <c r="J100" s="1">
        <f t="shared" si="11"/>
        <v>0</v>
      </c>
      <c r="K100" s="3">
        <f t="shared" si="12"/>
        <v>3</v>
      </c>
      <c r="L100" s="4">
        <v>6.06</v>
      </c>
      <c r="M100" s="1">
        <v>5.99</v>
      </c>
      <c r="N100" s="1">
        <f t="shared" si="14"/>
        <v>6.0250000000000004</v>
      </c>
      <c r="O100" s="5">
        <f t="shared" si="15"/>
        <v>4.9497474683057895E-2</v>
      </c>
      <c r="P100" s="5">
        <f t="shared" si="13"/>
        <v>0.82153484951133438</v>
      </c>
    </row>
    <row r="101" spans="1:18" ht="17" x14ac:dyDescent="0.2">
      <c r="A101" s="6">
        <v>100</v>
      </c>
      <c r="B101" s="1" t="s">
        <v>125</v>
      </c>
      <c r="C101" s="1" t="s">
        <v>17</v>
      </c>
      <c r="D101" t="s">
        <v>18</v>
      </c>
      <c r="E101" s="1">
        <v>5</v>
      </c>
      <c r="F101" s="1">
        <v>8</v>
      </c>
      <c r="G101" s="1">
        <v>8</v>
      </c>
      <c r="H101" s="1">
        <f t="shared" si="9"/>
        <v>8</v>
      </c>
      <c r="I101" s="1">
        <f t="shared" si="10"/>
        <v>0</v>
      </c>
      <c r="J101" s="1">
        <f t="shared" si="11"/>
        <v>0</v>
      </c>
      <c r="K101" s="3">
        <f t="shared" si="12"/>
        <v>3</v>
      </c>
      <c r="L101" s="4">
        <v>7.3</v>
      </c>
      <c r="M101" s="1">
        <v>8.51</v>
      </c>
      <c r="N101" s="1">
        <f>AVERAGE(F101:G101)</f>
        <v>8</v>
      </c>
      <c r="O101" s="5">
        <f>STDEV(F101:G101)</f>
        <v>0</v>
      </c>
      <c r="P101" s="5">
        <f t="shared" si="13"/>
        <v>0</v>
      </c>
    </row>
    <row r="102" spans="1:18" ht="17" x14ac:dyDescent="0.2">
      <c r="A102" s="6">
        <v>101</v>
      </c>
      <c r="B102" s="1" t="s">
        <v>126</v>
      </c>
      <c r="C102" s="1" t="s">
        <v>17</v>
      </c>
      <c r="D102" t="s">
        <v>27</v>
      </c>
      <c r="E102" s="1">
        <v>5</v>
      </c>
      <c r="F102" s="1">
        <v>12</v>
      </c>
      <c r="G102" s="1">
        <v>12</v>
      </c>
      <c r="H102" s="1">
        <f t="shared" si="9"/>
        <v>12</v>
      </c>
      <c r="I102" s="1">
        <f t="shared" si="10"/>
        <v>0</v>
      </c>
      <c r="J102" s="1">
        <f t="shared" si="11"/>
        <v>0</v>
      </c>
      <c r="K102" s="3">
        <f t="shared" si="12"/>
        <v>3.5849625007211565</v>
      </c>
      <c r="L102" s="4">
        <v>9.56</v>
      </c>
      <c r="M102" s="1">
        <v>9.1300000000000008</v>
      </c>
      <c r="N102" s="1">
        <f>AVERAGE(F102:G102)</f>
        <v>12</v>
      </c>
      <c r="O102" s="5">
        <f>STDEV(F102:G102)</f>
        <v>0</v>
      </c>
      <c r="P102" s="5">
        <f t="shared" si="13"/>
        <v>0</v>
      </c>
    </row>
    <row r="103" spans="1:18" ht="17" x14ac:dyDescent="0.2">
      <c r="A103" s="6">
        <v>102</v>
      </c>
      <c r="B103" s="1" t="s">
        <v>127</v>
      </c>
      <c r="C103" s="1" t="s">
        <v>17</v>
      </c>
      <c r="D103" t="s">
        <v>27</v>
      </c>
      <c r="E103" s="1">
        <v>5</v>
      </c>
      <c r="F103" s="1">
        <v>8</v>
      </c>
      <c r="G103" s="1">
        <v>8</v>
      </c>
      <c r="H103" s="1">
        <f t="shared" si="9"/>
        <v>8</v>
      </c>
      <c r="I103" s="1">
        <f t="shared" si="10"/>
        <v>0</v>
      </c>
      <c r="J103" s="1">
        <f t="shared" si="11"/>
        <v>0</v>
      </c>
      <c r="K103" s="3">
        <f t="shared" si="12"/>
        <v>3</v>
      </c>
      <c r="L103" s="4">
        <v>6.28</v>
      </c>
      <c r="M103" s="1">
        <v>6.25</v>
      </c>
      <c r="N103" s="1">
        <f t="shared" ref="N103:N145" si="16">AVERAGE(L103:M103)</f>
        <v>6.2650000000000006</v>
      </c>
      <c r="O103" s="5">
        <f t="shared" ref="O103:O145" si="17">STDEV(L103:M103)</f>
        <v>2.12132034355966E-2</v>
      </c>
      <c r="P103" s="5">
        <f t="shared" si="13"/>
        <v>0.33859861828565996</v>
      </c>
    </row>
    <row r="104" spans="1:18" ht="17" x14ac:dyDescent="0.2">
      <c r="A104" s="6">
        <v>103</v>
      </c>
      <c r="B104" s="1" t="s">
        <v>128</v>
      </c>
      <c r="C104" s="1" t="s">
        <v>17</v>
      </c>
      <c r="D104" t="s">
        <v>22</v>
      </c>
      <c r="E104" s="1">
        <v>5</v>
      </c>
      <c r="F104" s="1">
        <v>8</v>
      </c>
      <c r="G104" s="1">
        <v>8</v>
      </c>
      <c r="H104" s="1">
        <f t="shared" si="9"/>
        <v>8</v>
      </c>
      <c r="I104" s="1">
        <f t="shared" si="10"/>
        <v>0</v>
      </c>
      <c r="J104" s="1">
        <f t="shared" si="11"/>
        <v>0</v>
      </c>
      <c r="K104" s="3">
        <f t="shared" si="12"/>
        <v>3</v>
      </c>
      <c r="L104" s="4">
        <v>6.96</v>
      </c>
      <c r="M104" s="1">
        <v>7.02</v>
      </c>
      <c r="N104" s="1">
        <f>AVERAGE(F104:G104)</f>
        <v>8</v>
      </c>
      <c r="O104" s="5">
        <f>STDEV(F104:G104)</f>
        <v>0</v>
      </c>
      <c r="P104" s="5">
        <f t="shared" si="13"/>
        <v>0</v>
      </c>
    </row>
    <row r="105" spans="1:18" ht="17" x14ac:dyDescent="0.2">
      <c r="A105" s="6">
        <v>104</v>
      </c>
      <c r="B105" s="1" t="s">
        <v>129</v>
      </c>
      <c r="C105" s="1" t="s">
        <v>17</v>
      </c>
      <c r="D105" t="s">
        <v>105</v>
      </c>
      <c r="E105" s="1">
        <v>5</v>
      </c>
      <c r="F105" s="1">
        <v>6</v>
      </c>
      <c r="G105" s="1">
        <v>6</v>
      </c>
      <c r="H105" s="1">
        <f t="shared" si="9"/>
        <v>6</v>
      </c>
      <c r="I105" s="1">
        <f t="shared" si="10"/>
        <v>0</v>
      </c>
      <c r="J105" s="1">
        <f t="shared" si="11"/>
        <v>0</v>
      </c>
      <c r="K105" s="3">
        <f t="shared" si="12"/>
        <v>2.5849625007211561</v>
      </c>
      <c r="L105" s="4">
        <v>5.83</v>
      </c>
      <c r="M105" s="1">
        <v>5.58</v>
      </c>
      <c r="N105" s="1">
        <f>AVERAGE(F105:G105)</f>
        <v>6</v>
      </c>
      <c r="O105" s="5">
        <f>STDEV(F105:G105)</f>
        <v>0</v>
      </c>
      <c r="P105" s="5">
        <f t="shared" si="13"/>
        <v>0</v>
      </c>
    </row>
    <row r="106" spans="1:18" ht="17" x14ac:dyDescent="0.2">
      <c r="A106" s="6">
        <v>105</v>
      </c>
      <c r="B106" s="1" t="s">
        <v>130</v>
      </c>
      <c r="C106" s="1" t="s">
        <v>17</v>
      </c>
      <c r="D106" t="s">
        <v>103</v>
      </c>
      <c r="E106" s="1">
        <v>5</v>
      </c>
      <c r="F106" s="1">
        <v>12</v>
      </c>
      <c r="G106" s="1">
        <v>16</v>
      </c>
      <c r="H106" s="1">
        <f t="shared" si="9"/>
        <v>14</v>
      </c>
      <c r="I106" s="1">
        <f t="shared" si="10"/>
        <v>2.8284271247461903</v>
      </c>
      <c r="J106" s="1">
        <f t="shared" si="11"/>
        <v>20.203050891044217</v>
      </c>
      <c r="K106" s="3">
        <f t="shared" si="12"/>
        <v>3.8073549220576037</v>
      </c>
      <c r="L106" s="4">
        <v>12.57</v>
      </c>
      <c r="M106" s="1">
        <v>12.42</v>
      </c>
      <c r="N106" s="1">
        <f>AVERAGE(F106:G106)</f>
        <v>14</v>
      </c>
      <c r="O106" s="5">
        <f>STDEV(F106:G106)</f>
        <v>2.8284271247461903</v>
      </c>
      <c r="P106" s="5">
        <f t="shared" si="13"/>
        <v>20.203050891044217</v>
      </c>
    </row>
    <row r="107" spans="1:18" ht="17" x14ac:dyDescent="0.2">
      <c r="A107" s="6">
        <v>106</v>
      </c>
      <c r="B107" s="1" t="s">
        <v>131</v>
      </c>
      <c r="C107" s="1" t="s">
        <v>17</v>
      </c>
      <c r="D107" t="s">
        <v>27</v>
      </c>
      <c r="E107" s="1">
        <v>5</v>
      </c>
      <c r="F107" s="1">
        <v>8</v>
      </c>
      <c r="G107" s="1">
        <v>8</v>
      </c>
      <c r="H107" s="1">
        <f t="shared" si="9"/>
        <v>8</v>
      </c>
      <c r="I107" s="1">
        <f t="shared" si="10"/>
        <v>0</v>
      </c>
      <c r="J107" s="1">
        <f t="shared" si="11"/>
        <v>0</v>
      </c>
      <c r="K107" s="3">
        <f t="shared" si="12"/>
        <v>3</v>
      </c>
      <c r="L107" s="4">
        <v>5.51</v>
      </c>
      <c r="M107" s="1">
        <v>5.79</v>
      </c>
      <c r="N107" s="1">
        <f t="shared" si="16"/>
        <v>5.65</v>
      </c>
      <c r="O107" s="5">
        <f t="shared" si="17"/>
        <v>0.19798989873223347</v>
      </c>
      <c r="P107" s="5">
        <f t="shared" si="13"/>
        <v>3.5042459952607694</v>
      </c>
    </row>
    <row r="108" spans="1:18" ht="17" x14ac:dyDescent="0.2">
      <c r="A108" s="6">
        <v>107</v>
      </c>
      <c r="B108" s="1" t="s">
        <v>132</v>
      </c>
      <c r="C108" s="1" t="s">
        <v>17</v>
      </c>
      <c r="D108" t="s">
        <v>18</v>
      </c>
      <c r="E108" s="1">
        <v>5</v>
      </c>
      <c r="F108" s="1">
        <v>16</v>
      </c>
      <c r="G108" s="1">
        <v>16</v>
      </c>
      <c r="H108" s="1">
        <f t="shared" si="9"/>
        <v>16</v>
      </c>
      <c r="I108" s="1">
        <f t="shared" si="10"/>
        <v>0</v>
      </c>
      <c r="J108" s="1">
        <f t="shared" si="11"/>
        <v>0</v>
      </c>
      <c r="K108" s="3">
        <f t="shared" si="12"/>
        <v>4</v>
      </c>
      <c r="L108" s="4">
        <v>10.45</v>
      </c>
      <c r="M108" s="1">
        <v>9.31</v>
      </c>
      <c r="N108" s="1">
        <f>AVERAGE(F108:G108)</f>
        <v>16</v>
      </c>
      <c r="O108" s="5">
        <f>STDEV(F108:G108)</f>
        <v>0</v>
      </c>
      <c r="P108" s="5">
        <f t="shared" si="13"/>
        <v>0</v>
      </c>
    </row>
    <row r="109" spans="1:18" ht="17" x14ac:dyDescent="0.2">
      <c r="A109" s="6">
        <v>108</v>
      </c>
      <c r="B109" s="1" t="s">
        <v>133</v>
      </c>
      <c r="C109" s="1" t="s">
        <v>17</v>
      </c>
      <c r="D109" t="s">
        <v>105</v>
      </c>
      <c r="E109" s="1">
        <v>5</v>
      </c>
      <c r="F109" s="1">
        <v>32</v>
      </c>
      <c r="G109" s="1">
        <v>32</v>
      </c>
      <c r="H109" s="1">
        <f t="shared" si="9"/>
        <v>32</v>
      </c>
      <c r="I109" s="1">
        <f t="shared" si="10"/>
        <v>0</v>
      </c>
      <c r="J109" s="1">
        <f t="shared" si="11"/>
        <v>0</v>
      </c>
      <c r="K109" s="3">
        <f t="shared" si="12"/>
        <v>5</v>
      </c>
      <c r="L109" s="4">
        <v>11.82</v>
      </c>
      <c r="M109" s="1">
        <v>12.02</v>
      </c>
      <c r="N109" s="1">
        <f>AVERAGE(F109:G109)</f>
        <v>32</v>
      </c>
      <c r="O109" s="5">
        <f>STDEV(F109:G109)</f>
        <v>0</v>
      </c>
      <c r="P109" s="5">
        <f t="shared" si="13"/>
        <v>0</v>
      </c>
    </row>
    <row r="110" spans="1:18" ht="17" x14ac:dyDescent="0.2">
      <c r="A110" s="6">
        <v>109</v>
      </c>
      <c r="B110" s="1" t="s">
        <v>134</v>
      </c>
      <c r="C110" s="1" t="s">
        <v>17</v>
      </c>
      <c r="D110" t="s">
        <v>105</v>
      </c>
      <c r="E110" s="1">
        <v>5</v>
      </c>
      <c r="F110" s="1">
        <v>6</v>
      </c>
      <c r="G110" s="1">
        <v>6</v>
      </c>
      <c r="H110" s="1">
        <f t="shared" si="9"/>
        <v>6</v>
      </c>
      <c r="I110" s="1">
        <f t="shared" si="10"/>
        <v>0</v>
      </c>
      <c r="J110" s="1">
        <f t="shared" si="11"/>
        <v>0</v>
      </c>
      <c r="K110" s="3">
        <f t="shared" si="12"/>
        <v>2.5849625007211561</v>
      </c>
      <c r="L110" s="4">
        <v>6.02</v>
      </c>
      <c r="M110" s="1">
        <v>5.96</v>
      </c>
      <c r="N110" s="1">
        <f>AVERAGE(F110:G110)</f>
        <v>6</v>
      </c>
      <c r="O110" s="5">
        <f>STDEV(F110:G110)</f>
        <v>0</v>
      </c>
      <c r="P110" s="5">
        <f t="shared" si="13"/>
        <v>0</v>
      </c>
    </row>
    <row r="111" spans="1:18" ht="17" x14ac:dyDescent="0.2">
      <c r="A111" s="6">
        <v>110</v>
      </c>
      <c r="B111" s="1" t="s">
        <v>135</v>
      </c>
      <c r="C111" s="1" t="s">
        <v>17</v>
      </c>
      <c r="D111" t="s">
        <v>22</v>
      </c>
      <c r="E111" s="1">
        <v>5</v>
      </c>
      <c r="F111" s="1">
        <v>8</v>
      </c>
      <c r="G111" s="1">
        <v>8</v>
      </c>
      <c r="H111" s="1">
        <f t="shared" si="9"/>
        <v>8</v>
      </c>
      <c r="I111" s="1">
        <f t="shared" si="10"/>
        <v>0</v>
      </c>
      <c r="J111" s="1">
        <f t="shared" si="11"/>
        <v>0</v>
      </c>
      <c r="K111" s="3">
        <f t="shared" si="12"/>
        <v>3</v>
      </c>
      <c r="L111" s="4">
        <v>5.82</v>
      </c>
      <c r="M111" s="1">
        <v>5.72</v>
      </c>
      <c r="N111" s="1">
        <f>AVERAGE(F111:G111)</f>
        <v>8</v>
      </c>
      <c r="O111" s="5">
        <f>STDEV(F111:G111)</f>
        <v>0</v>
      </c>
      <c r="P111" s="5">
        <f t="shared" si="13"/>
        <v>0</v>
      </c>
    </row>
    <row r="112" spans="1:18" ht="17" x14ac:dyDescent="0.2">
      <c r="A112" s="6">
        <v>111</v>
      </c>
      <c r="B112" s="1" t="s">
        <v>136</v>
      </c>
      <c r="C112" s="1" t="s">
        <v>17</v>
      </c>
      <c r="D112" t="s">
        <v>103</v>
      </c>
      <c r="E112" s="1">
        <v>5</v>
      </c>
      <c r="F112" s="1">
        <v>12</v>
      </c>
      <c r="G112" s="1">
        <v>12</v>
      </c>
      <c r="H112" s="1">
        <f t="shared" si="9"/>
        <v>12</v>
      </c>
      <c r="I112" s="1">
        <f t="shared" si="10"/>
        <v>0</v>
      </c>
      <c r="J112" s="1">
        <f t="shared" si="11"/>
        <v>0</v>
      </c>
      <c r="K112" s="3">
        <f t="shared" si="12"/>
        <v>3.5849625007211565</v>
      </c>
      <c r="L112" s="4">
        <v>10.029999999999999</v>
      </c>
      <c r="M112" s="1">
        <v>9.85</v>
      </c>
      <c r="N112" s="1">
        <f>AVERAGE(F112:G112)</f>
        <v>12</v>
      </c>
      <c r="O112" s="5">
        <f>STDEV(F112:G112)</f>
        <v>0</v>
      </c>
      <c r="P112" s="5">
        <f t="shared" si="13"/>
        <v>0</v>
      </c>
    </row>
    <row r="113" spans="1:18" ht="17" x14ac:dyDescent="0.2">
      <c r="A113" s="6">
        <v>112</v>
      </c>
      <c r="B113" s="1" t="s">
        <v>137</v>
      </c>
      <c r="C113" s="1" t="s">
        <v>37</v>
      </c>
      <c r="D113" t="s">
        <v>18</v>
      </c>
      <c r="E113" s="1">
        <v>5</v>
      </c>
      <c r="F113" s="1">
        <v>12</v>
      </c>
      <c r="G113" s="1">
        <v>12</v>
      </c>
      <c r="H113" s="1">
        <f t="shared" si="9"/>
        <v>12</v>
      </c>
      <c r="I113" s="1">
        <f t="shared" si="10"/>
        <v>0</v>
      </c>
      <c r="J113" s="1">
        <f t="shared" si="11"/>
        <v>0</v>
      </c>
      <c r="K113" s="3">
        <f t="shared" si="12"/>
        <v>3.5849625007211565</v>
      </c>
      <c r="L113" s="4">
        <v>6.45</v>
      </c>
      <c r="M113" s="1">
        <v>6.72</v>
      </c>
      <c r="N113" s="1">
        <f t="shared" si="16"/>
        <v>6.585</v>
      </c>
      <c r="O113" s="5">
        <f t="shared" si="17"/>
        <v>0.19091883092036754</v>
      </c>
      <c r="P113" s="5">
        <f t="shared" si="13"/>
        <v>2.8992988750245638</v>
      </c>
    </row>
    <row r="114" spans="1:18" ht="17" x14ac:dyDescent="0.2">
      <c r="A114" s="6">
        <v>113</v>
      </c>
      <c r="B114" s="1" t="s">
        <v>138</v>
      </c>
      <c r="C114" s="1" t="s">
        <v>37</v>
      </c>
      <c r="D114" t="s">
        <v>22</v>
      </c>
      <c r="E114" s="1">
        <v>5</v>
      </c>
      <c r="F114" s="1">
        <v>24</v>
      </c>
      <c r="G114" s="1">
        <v>32</v>
      </c>
      <c r="H114" s="1">
        <f t="shared" si="9"/>
        <v>28</v>
      </c>
      <c r="I114" s="1">
        <f t="shared" si="10"/>
        <v>5.6568542494923806</v>
      </c>
      <c r="J114" s="1">
        <f t="shared" si="11"/>
        <v>20.203050891044217</v>
      </c>
      <c r="K114" s="3">
        <f t="shared" si="12"/>
        <v>4.8073549220576037</v>
      </c>
      <c r="L114" s="4">
        <v>11.54</v>
      </c>
      <c r="M114" s="1">
        <v>11.04</v>
      </c>
      <c r="N114" s="1">
        <f t="shared" si="16"/>
        <v>11.29</v>
      </c>
      <c r="O114" s="5">
        <f t="shared" si="17"/>
        <v>0.35355339059327379</v>
      </c>
      <c r="P114" s="5">
        <f t="shared" si="13"/>
        <v>3.1315623613221772</v>
      </c>
    </row>
    <row r="115" spans="1:18" ht="17" x14ac:dyDescent="0.2">
      <c r="A115" s="6">
        <v>114</v>
      </c>
      <c r="B115" s="1" t="s">
        <v>139</v>
      </c>
      <c r="C115" s="1" t="s">
        <v>37</v>
      </c>
      <c r="D115" t="s">
        <v>18</v>
      </c>
      <c r="E115" s="1">
        <v>5</v>
      </c>
      <c r="F115" s="1">
        <v>12</v>
      </c>
      <c r="G115" s="1">
        <v>12</v>
      </c>
      <c r="H115" s="1">
        <f t="shared" si="9"/>
        <v>12</v>
      </c>
      <c r="I115" s="1">
        <f t="shared" si="10"/>
        <v>0</v>
      </c>
      <c r="J115" s="1">
        <f t="shared" si="11"/>
        <v>0</v>
      </c>
      <c r="K115" s="3">
        <f t="shared" si="12"/>
        <v>3.5849625007211565</v>
      </c>
      <c r="L115" s="4">
        <v>6.96</v>
      </c>
      <c r="M115" s="1">
        <v>7.23</v>
      </c>
      <c r="N115" s="1">
        <f t="shared" si="16"/>
        <v>7.0950000000000006</v>
      </c>
      <c r="O115" s="5">
        <f t="shared" si="17"/>
        <v>0.19091883092036815</v>
      </c>
      <c r="P115" s="5">
        <f t="shared" si="13"/>
        <v>2.6908926133948996</v>
      </c>
    </row>
    <row r="116" spans="1:18" ht="17" x14ac:dyDescent="0.2">
      <c r="A116" s="6">
        <v>115</v>
      </c>
      <c r="B116" s="1" t="s">
        <v>140</v>
      </c>
      <c r="C116" s="1" t="s">
        <v>37</v>
      </c>
      <c r="D116" t="s">
        <v>103</v>
      </c>
      <c r="E116" s="1">
        <v>5</v>
      </c>
      <c r="F116" s="1">
        <v>48</v>
      </c>
      <c r="G116" s="1">
        <v>48</v>
      </c>
      <c r="H116" s="1">
        <f t="shared" si="9"/>
        <v>48</v>
      </c>
      <c r="I116" s="1">
        <f t="shared" si="10"/>
        <v>0</v>
      </c>
      <c r="J116" s="1">
        <f t="shared" si="11"/>
        <v>0</v>
      </c>
      <c r="K116" s="3">
        <f t="shared" si="12"/>
        <v>5.584962500721157</v>
      </c>
      <c r="L116" s="4">
        <v>11.72</v>
      </c>
      <c r="M116" s="1">
        <v>11.44</v>
      </c>
      <c r="N116" s="1">
        <f t="shared" si="16"/>
        <v>11.58</v>
      </c>
      <c r="O116" s="5">
        <f t="shared" si="17"/>
        <v>0.1979898987322341</v>
      </c>
      <c r="P116" s="5">
        <f t="shared" si="13"/>
        <v>1.7097573292939043</v>
      </c>
    </row>
    <row r="117" spans="1:18" ht="17" x14ac:dyDescent="0.2">
      <c r="A117" s="6">
        <v>116</v>
      </c>
      <c r="B117" s="1" t="s">
        <v>141</v>
      </c>
      <c r="C117" s="1" t="s">
        <v>37</v>
      </c>
      <c r="D117" t="s">
        <v>22</v>
      </c>
      <c r="E117" s="1">
        <v>5</v>
      </c>
      <c r="F117" s="1">
        <v>4</v>
      </c>
      <c r="G117" s="1">
        <v>4</v>
      </c>
      <c r="H117" s="1">
        <f t="shared" si="9"/>
        <v>4</v>
      </c>
      <c r="I117" s="1">
        <f t="shared" si="10"/>
        <v>0</v>
      </c>
      <c r="J117" s="1">
        <f t="shared" si="11"/>
        <v>0</v>
      </c>
      <c r="K117" s="3">
        <f t="shared" si="12"/>
        <v>2</v>
      </c>
      <c r="L117" s="4">
        <v>3.72</v>
      </c>
      <c r="M117" s="1">
        <v>3.54</v>
      </c>
      <c r="N117" s="1">
        <f t="shared" si="16"/>
        <v>3.63</v>
      </c>
      <c r="O117" s="5">
        <f t="shared" si="17"/>
        <v>0.12727922061357869</v>
      </c>
      <c r="P117" s="5">
        <f t="shared" si="13"/>
        <v>3.5063146174539579</v>
      </c>
    </row>
    <row r="118" spans="1:18" ht="17" x14ac:dyDescent="0.2">
      <c r="A118" s="6">
        <v>117</v>
      </c>
      <c r="B118" s="1" t="s">
        <v>142</v>
      </c>
      <c r="C118" s="1" t="s">
        <v>37</v>
      </c>
      <c r="D118" t="s">
        <v>22</v>
      </c>
      <c r="E118" s="1">
        <v>5</v>
      </c>
      <c r="F118" s="1">
        <v>16</v>
      </c>
      <c r="G118" s="1">
        <v>16</v>
      </c>
      <c r="H118" s="1">
        <f t="shared" si="9"/>
        <v>16</v>
      </c>
      <c r="I118" s="1">
        <f t="shared" si="10"/>
        <v>0</v>
      </c>
      <c r="J118" s="1">
        <f t="shared" si="11"/>
        <v>0</v>
      </c>
      <c r="K118" s="3">
        <f t="shared" si="12"/>
        <v>4</v>
      </c>
      <c r="L118" s="4">
        <v>7.4</v>
      </c>
      <c r="M118" s="1">
        <v>7.13</v>
      </c>
      <c r="N118" s="1">
        <f t="shared" si="16"/>
        <v>7.2650000000000006</v>
      </c>
      <c r="O118" s="5">
        <f t="shared" si="17"/>
        <v>0.19091883092036815</v>
      </c>
      <c r="P118" s="5">
        <f t="shared" si="13"/>
        <v>2.6279260966327342</v>
      </c>
    </row>
    <row r="119" spans="1:18" ht="17" x14ac:dyDescent="0.2">
      <c r="A119" s="6">
        <v>118</v>
      </c>
      <c r="B119" s="1" t="s">
        <v>143</v>
      </c>
      <c r="C119" s="1" t="s">
        <v>37</v>
      </c>
      <c r="D119" t="s">
        <v>105</v>
      </c>
      <c r="E119" s="1">
        <v>5</v>
      </c>
      <c r="F119" s="1">
        <v>48</v>
      </c>
      <c r="G119" s="1">
        <v>48</v>
      </c>
      <c r="H119" s="1">
        <f t="shared" si="9"/>
        <v>48</v>
      </c>
      <c r="I119" s="1">
        <f t="shared" si="10"/>
        <v>0</v>
      </c>
      <c r="J119" s="1">
        <f t="shared" si="11"/>
        <v>0</v>
      </c>
      <c r="K119" s="3">
        <f t="shared" si="12"/>
        <v>5.584962500721157</v>
      </c>
      <c r="L119" s="4">
        <v>5.51</v>
      </c>
      <c r="M119" s="1">
        <v>5.79</v>
      </c>
      <c r="N119" s="1">
        <f t="shared" si="16"/>
        <v>5.65</v>
      </c>
      <c r="O119" s="5">
        <f t="shared" si="17"/>
        <v>0.19798989873223347</v>
      </c>
      <c r="P119" s="5">
        <f t="shared" si="13"/>
        <v>3.5042459952607694</v>
      </c>
    </row>
    <row r="120" spans="1:18" ht="17" x14ac:dyDescent="0.2">
      <c r="A120" s="6">
        <v>119</v>
      </c>
      <c r="B120" s="1" t="s">
        <v>144</v>
      </c>
      <c r="C120" s="1" t="s">
        <v>37</v>
      </c>
      <c r="D120" t="s">
        <v>103</v>
      </c>
      <c r="E120" s="1">
        <v>5</v>
      </c>
      <c r="F120" s="1">
        <v>32</v>
      </c>
      <c r="G120" s="1">
        <v>32</v>
      </c>
      <c r="H120" s="1">
        <f t="shared" ref="H120:H145" si="18">AVERAGE(F120:G120)</f>
        <v>32</v>
      </c>
      <c r="I120" s="1">
        <f t="shared" ref="I120:I145" si="19">STDEV(F120:G120)</f>
        <v>0</v>
      </c>
      <c r="J120" s="1">
        <f t="shared" ref="J120:J145" si="20">(I120/H120)*100</f>
        <v>0</v>
      </c>
      <c r="K120" s="3">
        <f t="shared" ref="K120:K145" si="21">LOG(H120, 2)</f>
        <v>5</v>
      </c>
      <c r="L120" s="4">
        <v>11.35</v>
      </c>
      <c r="M120" s="1">
        <v>11.49</v>
      </c>
      <c r="N120" s="1">
        <f t="shared" si="16"/>
        <v>11.42</v>
      </c>
      <c r="O120" s="5">
        <f t="shared" si="17"/>
        <v>9.8994949366117052E-2</v>
      </c>
      <c r="P120" s="5">
        <f t="shared" si="13"/>
        <v>0.86685594891521067</v>
      </c>
    </row>
    <row r="121" spans="1:18" ht="17" x14ac:dyDescent="0.2">
      <c r="A121" s="6">
        <v>120</v>
      </c>
      <c r="B121" s="1" t="s">
        <v>145</v>
      </c>
      <c r="C121" s="1" t="s">
        <v>37</v>
      </c>
      <c r="D121" t="s">
        <v>103</v>
      </c>
      <c r="E121" s="1">
        <v>5</v>
      </c>
      <c r="F121" s="1">
        <v>48</v>
      </c>
      <c r="G121" s="1">
        <v>48</v>
      </c>
      <c r="H121" s="1">
        <f t="shared" si="18"/>
        <v>48</v>
      </c>
      <c r="I121" s="1">
        <f t="shared" si="19"/>
        <v>0</v>
      </c>
      <c r="J121" s="1">
        <f t="shared" si="20"/>
        <v>0</v>
      </c>
      <c r="K121" s="3">
        <f t="shared" si="21"/>
        <v>5.584962500721157</v>
      </c>
      <c r="L121" s="4">
        <v>9.56</v>
      </c>
      <c r="M121" s="1">
        <v>10.119999999999999</v>
      </c>
      <c r="N121" s="1">
        <f t="shared" si="16"/>
        <v>9.84</v>
      </c>
      <c r="O121" s="5">
        <f t="shared" si="17"/>
        <v>0.39597979746446571</v>
      </c>
      <c r="P121" s="5">
        <f t="shared" si="13"/>
        <v>4.024184933581969</v>
      </c>
    </row>
    <row r="122" spans="1:18" ht="17" x14ac:dyDescent="0.2">
      <c r="A122" s="6">
        <v>121</v>
      </c>
      <c r="B122" s="1" t="s">
        <v>146</v>
      </c>
      <c r="C122" s="1" t="s">
        <v>37</v>
      </c>
      <c r="D122" t="s">
        <v>105</v>
      </c>
      <c r="E122" s="1">
        <v>5</v>
      </c>
      <c r="F122" s="1">
        <v>32</v>
      </c>
      <c r="G122" s="1">
        <v>48</v>
      </c>
      <c r="H122" s="1">
        <f t="shared" si="18"/>
        <v>40</v>
      </c>
      <c r="I122" s="1">
        <f t="shared" si="19"/>
        <v>11.313708498984761</v>
      </c>
      <c r="J122" s="1">
        <f t="shared" si="20"/>
        <v>28.284271247461902</v>
      </c>
      <c r="K122" s="3">
        <f t="shared" si="21"/>
        <v>5.3219280948873626</v>
      </c>
      <c r="L122" s="4">
        <v>11.1</v>
      </c>
      <c r="M122" s="1">
        <v>11.22</v>
      </c>
      <c r="N122" s="1">
        <f t="shared" si="16"/>
        <v>11.16</v>
      </c>
      <c r="O122" s="5">
        <f t="shared" si="17"/>
        <v>8.4852813742386402E-2</v>
      </c>
      <c r="P122" s="5">
        <f t="shared" si="13"/>
        <v>0.76032987224360582</v>
      </c>
    </row>
    <row r="123" spans="1:18" ht="17" x14ac:dyDescent="0.2">
      <c r="A123" s="6">
        <v>122</v>
      </c>
      <c r="B123" s="1" t="s">
        <v>147</v>
      </c>
      <c r="C123" s="1" t="s">
        <v>37</v>
      </c>
      <c r="D123" t="s">
        <v>27</v>
      </c>
      <c r="E123" s="1">
        <v>5</v>
      </c>
      <c r="F123" s="1">
        <v>32</v>
      </c>
      <c r="G123" s="1">
        <v>48</v>
      </c>
      <c r="H123" s="1">
        <f t="shared" si="18"/>
        <v>40</v>
      </c>
      <c r="I123" s="1">
        <f t="shared" si="19"/>
        <v>11.313708498984761</v>
      </c>
      <c r="J123" s="1">
        <f t="shared" si="20"/>
        <v>28.284271247461902</v>
      </c>
      <c r="K123" s="3">
        <f t="shared" si="21"/>
        <v>5.3219280948873626</v>
      </c>
      <c r="L123" s="4">
        <v>8.06</v>
      </c>
      <c r="M123" s="1">
        <v>9.8800000000000008</v>
      </c>
      <c r="N123" s="1">
        <f t="shared" si="16"/>
        <v>8.9700000000000006</v>
      </c>
      <c r="O123" s="5">
        <f t="shared" si="17"/>
        <v>1.2869343417595214</v>
      </c>
      <c r="P123" s="5">
        <f t="shared" si="13"/>
        <v>14.347094111031453</v>
      </c>
    </row>
    <row r="124" spans="1:18" ht="17" x14ac:dyDescent="0.2">
      <c r="A124" s="6">
        <v>123</v>
      </c>
      <c r="B124" s="1" t="s">
        <v>148</v>
      </c>
      <c r="C124" s="1" t="s">
        <v>37</v>
      </c>
      <c r="D124" t="s">
        <v>18</v>
      </c>
      <c r="E124" s="1">
        <v>5</v>
      </c>
      <c r="F124" s="1">
        <v>32</v>
      </c>
      <c r="G124" s="1">
        <v>48</v>
      </c>
      <c r="H124" s="1">
        <f t="shared" si="18"/>
        <v>40</v>
      </c>
      <c r="I124" s="1">
        <f t="shared" si="19"/>
        <v>11.313708498984761</v>
      </c>
      <c r="J124" s="1">
        <f t="shared" si="20"/>
        <v>28.284271247461902</v>
      </c>
      <c r="K124" s="3">
        <f t="shared" si="21"/>
        <v>5.3219280948873626</v>
      </c>
      <c r="L124" s="4">
        <v>10.37</v>
      </c>
      <c r="M124" s="1">
        <v>10.93</v>
      </c>
      <c r="N124" s="1">
        <f t="shared" si="16"/>
        <v>10.649999999999999</v>
      </c>
      <c r="O124" s="5">
        <f t="shared" si="17"/>
        <v>0.39597979746446693</v>
      </c>
      <c r="P124" s="5">
        <f t="shared" si="13"/>
        <v>3.7181201639856054</v>
      </c>
    </row>
    <row r="125" spans="1:18" s="7" customFormat="1" ht="18" thickBot="1" x14ac:dyDescent="0.25">
      <c r="A125" s="12">
        <v>124</v>
      </c>
      <c r="B125" s="7" t="s">
        <v>149</v>
      </c>
      <c r="C125" s="7" t="s">
        <v>37</v>
      </c>
      <c r="D125" s="15" t="s">
        <v>27</v>
      </c>
      <c r="E125" s="7">
        <v>5</v>
      </c>
      <c r="F125" s="7">
        <v>128</v>
      </c>
      <c r="G125" s="7">
        <v>128</v>
      </c>
      <c r="H125" s="7">
        <f t="shared" si="18"/>
        <v>128</v>
      </c>
      <c r="I125" s="7">
        <f t="shared" si="19"/>
        <v>0</v>
      </c>
      <c r="J125" s="7">
        <f t="shared" si="20"/>
        <v>0</v>
      </c>
      <c r="K125" s="9">
        <f t="shared" si="21"/>
        <v>7</v>
      </c>
      <c r="L125" s="10">
        <v>14.38</v>
      </c>
      <c r="M125" s="7">
        <v>14.62</v>
      </c>
      <c r="N125" s="7">
        <f t="shared" si="16"/>
        <v>14.5</v>
      </c>
      <c r="O125" s="11">
        <f t="shared" si="17"/>
        <v>0.16970562748477031</v>
      </c>
      <c r="P125" s="11">
        <f t="shared" si="13"/>
        <v>1.1703836378260022</v>
      </c>
      <c r="Q125" s="9"/>
      <c r="R125" s="9"/>
    </row>
    <row r="126" spans="1:18" ht="17" x14ac:dyDescent="0.2">
      <c r="A126" s="6">
        <v>125</v>
      </c>
      <c r="B126" s="1" t="s">
        <v>150</v>
      </c>
      <c r="C126" s="1" t="s">
        <v>17</v>
      </c>
      <c r="D126" s="2" t="s">
        <v>103</v>
      </c>
      <c r="E126" s="1">
        <v>6</v>
      </c>
      <c r="F126" s="1">
        <v>6</v>
      </c>
      <c r="G126" s="1">
        <v>6</v>
      </c>
      <c r="H126" s="1">
        <f t="shared" si="18"/>
        <v>6</v>
      </c>
      <c r="I126" s="1">
        <f t="shared" si="19"/>
        <v>0</v>
      </c>
      <c r="J126" s="1">
        <f t="shared" si="20"/>
        <v>0</v>
      </c>
      <c r="K126" s="3">
        <f t="shared" si="21"/>
        <v>2.5849625007211561</v>
      </c>
      <c r="L126" s="4">
        <v>4.79</v>
      </c>
      <c r="M126" s="1">
        <v>6.33</v>
      </c>
      <c r="N126" s="1">
        <f t="shared" si="16"/>
        <v>5.5600000000000005</v>
      </c>
      <c r="O126" s="5">
        <f t="shared" si="17"/>
        <v>1.0889444430272768</v>
      </c>
      <c r="P126" s="5">
        <f t="shared" si="13"/>
        <v>19.585331709123682</v>
      </c>
    </row>
    <row r="127" spans="1:18" ht="17" x14ac:dyDescent="0.2">
      <c r="A127" s="6">
        <v>126</v>
      </c>
      <c r="B127" s="1" t="s">
        <v>151</v>
      </c>
      <c r="C127" s="1" t="s">
        <v>17</v>
      </c>
      <c r="D127" s="2" t="s">
        <v>25</v>
      </c>
      <c r="E127" s="1">
        <v>6</v>
      </c>
      <c r="F127" s="1">
        <v>12</v>
      </c>
      <c r="G127" s="1">
        <v>12</v>
      </c>
      <c r="H127" s="1">
        <f t="shared" si="18"/>
        <v>12</v>
      </c>
      <c r="I127" s="1">
        <f t="shared" si="19"/>
        <v>0</v>
      </c>
      <c r="J127" s="1">
        <f t="shared" si="20"/>
        <v>0</v>
      </c>
      <c r="K127" s="3">
        <f t="shared" si="21"/>
        <v>3.5849625007211565</v>
      </c>
      <c r="L127" s="4">
        <v>6.3</v>
      </c>
      <c r="M127" s="1">
        <v>8.2799999999999994</v>
      </c>
      <c r="N127" s="1">
        <f t="shared" si="16"/>
        <v>7.2899999999999991</v>
      </c>
      <c r="O127" s="5">
        <f t="shared" si="17"/>
        <v>1.4000714267493692</v>
      </c>
      <c r="P127" s="5">
        <f t="shared" si="13"/>
        <v>19.205369365560625</v>
      </c>
    </row>
    <row r="128" spans="1:18" ht="17" x14ac:dyDescent="0.2">
      <c r="A128" s="6">
        <v>127</v>
      </c>
      <c r="B128" s="1" t="s">
        <v>152</v>
      </c>
      <c r="C128" s="1" t="s">
        <v>17</v>
      </c>
      <c r="D128" s="2" t="s">
        <v>25</v>
      </c>
      <c r="E128" s="1">
        <v>6</v>
      </c>
      <c r="F128" s="1">
        <v>8</v>
      </c>
      <c r="G128" s="1">
        <v>8</v>
      </c>
      <c r="H128" s="1">
        <f t="shared" si="18"/>
        <v>8</v>
      </c>
      <c r="I128" s="1">
        <f t="shared" si="19"/>
        <v>0</v>
      </c>
      <c r="J128" s="1">
        <f t="shared" si="20"/>
        <v>0</v>
      </c>
      <c r="K128" s="3">
        <f t="shared" si="21"/>
        <v>3</v>
      </c>
      <c r="L128" s="4">
        <v>7.22</v>
      </c>
      <c r="M128" s="1">
        <v>9.42</v>
      </c>
      <c r="N128" s="1">
        <f t="shared" si="16"/>
        <v>8.32</v>
      </c>
      <c r="O128" s="5">
        <f t="shared" si="17"/>
        <v>1.5556349186104006</v>
      </c>
      <c r="P128" s="5">
        <f t="shared" si="13"/>
        <v>18.697535079451928</v>
      </c>
    </row>
    <row r="129" spans="1:16" ht="17" x14ac:dyDescent="0.2">
      <c r="A129" s="6">
        <v>128</v>
      </c>
      <c r="B129" s="1" t="s">
        <v>153</v>
      </c>
      <c r="C129" s="1" t="s">
        <v>17</v>
      </c>
      <c r="D129" s="2" t="s">
        <v>103</v>
      </c>
      <c r="E129" s="1">
        <v>6</v>
      </c>
      <c r="F129" s="1">
        <v>8</v>
      </c>
      <c r="G129" s="1">
        <v>8</v>
      </c>
      <c r="H129" s="1">
        <f t="shared" si="18"/>
        <v>8</v>
      </c>
      <c r="I129" s="1">
        <f t="shared" si="19"/>
        <v>0</v>
      </c>
      <c r="J129" s="1">
        <f t="shared" si="20"/>
        <v>0</v>
      </c>
      <c r="K129" s="3">
        <f t="shared" si="21"/>
        <v>3</v>
      </c>
      <c r="L129" s="4">
        <v>5.88</v>
      </c>
      <c r="M129" s="1">
        <v>5.6</v>
      </c>
      <c r="N129" s="1">
        <f t="shared" si="16"/>
        <v>5.74</v>
      </c>
      <c r="O129" s="5">
        <f t="shared" si="17"/>
        <v>0.19798989873223347</v>
      </c>
      <c r="P129" s="5">
        <f t="shared" si="13"/>
        <v>3.4493013716416976</v>
      </c>
    </row>
    <row r="130" spans="1:16" ht="17" x14ac:dyDescent="0.2">
      <c r="A130" s="6">
        <v>129</v>
      </c>
      <c r="B130" s="1" t="s">
        <v>154</v>
      </c>
      <c r="C130" s="1" t="s">
        <v>17</v>
      </c>
      <c r="D130" s="2" t="s">
        <v>25</v>
      </c>
      <c r="E130" s="1">
        <v>6</v>
      </c>
      <c r="F130" s="1">
        <v>4</v>
      </c>
      <c r="G130" s="1">
        <v>6</v>
      </c>
      <c r="H130" s="1">
        <f t="shared" si="18"/>
        <v>5</v>
      </c>
      <c r="I130" s="1">
        <f t="shared" si="19"/>
        <v>1.4142135623730951</v>
      </c>
      <c r="J130" s="1">
        <f t="shared" si="20"/>
        <v>28.284271247461902</v>
      </c>
      <c r="K130" s="3">
        <f t="shared" si="21"/>
        <v>2.3219280948873622</v>
      </c>
      <c r="L130" s="4">
        <v>3.58</v>
      </c>
      <c r="M130" s="1">
        <v>5.0999999999999996</v>
      </c>
      <c r="N130" s="1">
        <f t="shared" si="16"/>
        <v>4.34</v>
      </c>
      <c r="O130" s="5">
        <f t="shared" si="17"/>
        <v>1.0748023074035526</v>
      </c>
      <c r="P130" s="5">
        <f t="shared" si="13"/>
        <v>24.76503012450582</v>
      </c>
    </row>
    <row r="131" spans="1:16" ht="17" x14ac:dyDescent="0.2">
      <c r="A131" s="6">
        <v>130</v>
      </c>
      <c r="B131" s="1" t="s">
        <v>155</v>
      </c>
      <c r="C131" s="1" t="s">
        <v>17</v>
      </c>
      <c r="D131" s="2" t="s">
        <v>20</v>
      </c>
      <c r="E131" s="1">
        <v>6</v>
      </c>
      <c r="F131" s="1">
        <v>24</v>
      </c>
      <c r="G131" s="1">
        <v>24</v>
      </c>
      <c r="H131" s="1">
        <f t="shared" si="18"/>
        <v>24</v>
      </c>
      <c r="I131" s="1">
        <f t="shared" si="19"/>
        <v>0</v>
      </c>
      <c r="J131" s="1">
        <f t="shared" si="20"/>
        <v>0</v>
      </c>
      <c r="K131" s="3">
        <f t="shared" si="21"/>
        <v>4.584962500721157</v>
      </c>
      <c r="L131" s="4">
        <v>6.71</v>
      </c>
      <c r="M131" s="1">
        <v>6.57</v>
      </c>
      <c r="N131" s="1">
        <f t="shared" si="16"/>
        <v>6.6400000000000006</v>
      </c>
      <c r="O131" s="5">
        <f t="shared" si="17"/>
        <v>9.8994949366116428E-2</v>
      </c>
      <c r="P131" s="5">
        <f t="shared" ref="P131:P149" si="22">(O131/N131)*100</f>
        <v>1.4908877916583798</v>
      </c>
    </row>
    <row r="132" spans="1:16" ht="17" x14ac:dyDescent="0.2">
      <c r="A132" s="6">
        <v>131</v>
      </c>
      <c r="B132" s="1" t="s">
        <v>156</v>
      </c>
      <c r="C132" s="1" t="s">
        <v>17</v>
      </c>
      <c r="D132" s="2" t="s">
        <v>105</v>
      </c>
      <c r="E132" s="1">
        <v>6</v>
      </c>
      <c r="F132" s="1">
        <v>6</v>
      </c>
      <c r="G132" s="1">
        <v>6</v>
      </c>
      <c r="H132" s="1">
        <f t="shared" si="18"/>
        <v>6</v>
      </c>
      <c r="I132" s="1">
        <f t="shared" si="19"/>
        <v>0</v>
      </c>
      <c r="J132" s="1">
        <f t="shared" si="20"/>
        <v>0</v>
      </c>
      <c r="K132" s="3">
        <f t="shared" si="21"/>
        <v>2.5849625007211561</v>
      </c>
      <c r="L132" s="4">
        <v>4.88</v>
      </c>
      <c r="M132" s="1">
        <v>5.56</v>
      </c>
      <c r="N132" s="1">
        <f t="shared" si="16"/>
        <v>5.22</v>
      </c>
      <c r="O132" s="5">
        <f t="shared" si="17"/>
        <v>0.48083261120685211</v>
      </c>
      <c r="P132" s="5">
        <f t="shared" si="22"/>
        <v>9.2113527051121089</v>
      </c>
    </row>
    <row r="133" spans="1:16" ht="17" x14ac:dyDescent="0.2">
      <c r="A133" s="6">
        <v>132</v>
      </c>
      <c r="B133" s="1" t="s">
        <v>157</v>
      </c>
      <c r="C133" s="1" t="s">
        <v>17</v>
      </c>
      <c r="D133" s="2" t="s">
        <v>20</v>
      </c>
      <c r="E133" s="1">
        <v>6</v>
      </c>
      <c r="F133" s="1">
        <v>24</v>
      </c>
      <c r="G133" s="1">
        <v>24</v>
      </c>
      <c r="H133" s="1">
        <f t="shared" si="18"/>
        <v>24</v>
      </c>
      <c r="I133" s="1">
        <f t="shared" si="19"/>
        <v>0</v>
      </c>
      <c r="J133" s="1">
        <f t="shared" si="20"/>
        <v>0</v>
      </c>
      <c r="K133" s="3">
        <f t="shared" si="21"/>
        <v>4.584962500721157</v>
      </c>
      <c r="L133" s="4">
        <v>10.81</v>
      </c>
      <c r="M133" s="1">
        <v>11.05</v>
      </c>
      <c r="N133" s="1">
        <f t="shared" si="16"/>
        <v>10.93</v>
      </c>
      <c r="O133" s="5">
        <f t="shared" si="17"/>
        <v>0.16970562748477155</v>
      </c>
      <c r="P133" s="5">
        <f t="shared" si="22"/>
        <v>1.5526589888817159</v>
      </c>
    </row>
    <row r="134" spans="1:16" ht="17" x14ac:dyDescent="0.2">
      <c r="A134" s="6">
        <v>133</v>
      </c>
      <c r="B134" s="1" t="s">
        <v>158</v>
      </c>
      <c r="C134" s="1" t="s">
        <v>17</v>
      </c>
      <c r="D134" s="2" t="s">
        <v>105</v>
      </c>
      <c r="E134" s="1">
        <v>6</v>
      </c>
      <c r="F134" s="1">
        <v>4</v>
      </c>
      <c r="G134" s="1">
        <v>4</v>
      </c>
      <c r="H134" s="1">
        <f t="shared" si="18"/>
        <v>4</v>
      </c>
      <c r="I134" s="1">
        <f t="shared" si="19"/>
        <v>0</v>
      </c>
      <c r="J134" s="1">
        <f t="shared" si="20"/>
        <v>0</v>
      </c>
      <c r="K134" s="3">
        <f t="shared" si="21"/>
        <v>2</v>
      </c>
      <c r="L134" s="4">
        <v>2.54</v>
      </c>
      <c r="M134" s="1">
        <v>3.28</v>
      </c>
      <c r="N134" s="1">
        <f t="shared" si="16"/>
        <v>2.91</v>
      </c>
      <c r="O134" s="5">
        <f t="shared" si="17"/>
        <v>0.52325901807803965</v>
      </c>
      <c r="P134" s="5">
        <f t="shared" si="22"/>
        <v>17.981409555946378</v>
      </c>
    </row>
    <row r="135" spans="1:16" ht="17" x14ac:dyDescent="0.2">
      <c r="A135" s="6">
        <v>134</v>
      </c>
      <c r="B135" s="1" t="s">
        <v>159</v>
      </c>
      <c r="C135" s="1" t="s">
        <v>17</v>
      </c>
      <c r="D135" s="2" t="s">
        <v>103</v>
      </c>
      <c r="E135" s="1">
        <v>6</v>
      </c>
      <c r="F135" s="1">
        <v>8</v>
      </c>
      <c r="G135" s="1">
        <v>8</v>
      </c>
      <c r="H135" s="1">
        <f t="shared" si="18"/>
        <v>8</v>
      </c>
      <c r="I135" s="1">
        <f t="shared" si="19"/>
        <v>0</v>
      </c>
      <c r="J135" s="1">
        <f t="shared" si="20"/>
        <v>0</v>
      </c>
      <c r="K135" s="3">
        <f t="shared" si="21"/>
        <v>3</v>
      </c>
      <c r="L135" s="4">
        <v>5.46</v>
      </c>
      <c r="M135" s="1">
        <v>6.93</v>
      </c>
      <c r="N135" s="1">
        <f t="shared" si="16"/>
        <v>6.1950000000000003</v>
      </c>
      <c r="O135" s="5">
        <f t="shared" si="17"/>
        <v>1.0394469683442245</v>
      </c>
      <c r="P135" s="5">
        <f t="shared" si="22"/>
        <v>16.7788049773079</v>
      </c>
    </row>
    <row r="136" spans="1:16" ht="17" x14ac:dyDescent="0.2">
      <c r="A136" s="6">
        <v>135</v>
      </c>
      <c r="B136" s="1" t="s">
        <v>160</v>
      </c>
      <c r="C136" s="1" t="s">
        <v>37</v>
      </c>
      <c r="D136" s="2" t="s">
        <v>20</v>
      </c>
      <c r="E136" s="1">
        <v>6</v>
      </c>
      <c r="F136" s="1">
        <v>12</v>
      </c>
      <c r="G136" s="1">
        <v>12</v>
      </c>
      <c r="H136" s="1">
        <f t="shared" si="18"/>
        <v>12</v>
      </c>
      <c r="I136" s="1">
        <f t="shared" si="19"/>
        <v>0</v>
      </c>
      <c r="J136" s="1">
        <f t="shared" si="20"/>
        <v>0</v>
      </c>
      <c r="K136" s="3">
        <f t="shared" si="21"/>
        <v>3.5849625007211565</v>
      </c>
      <c r="L136" s="4">
        <v>8.35</v>
      </c>
      <c r="M136" s="1">
        <v>10.35</v>
      </c>
      <c r="N136" s="1">
        <f t="shared" si="16"/>
        <v>9.35</v>
      </c>
      <c r="O136" s="5">
        <f t="shared" si="17"/>
        <v>1.4142135623730849</v>
      </c>
      <c r="P136" s="5">
        <f t="shared" si="22"/>
        <v>15.125278741958128</v>
      </c>
    </row>
    <row r="137" spans="1:16" ht="17" x14ac:dyDescent="0.2">
      <c r="A137" s="6">
        <v>136</v>
      </c>
      <c r="B137" s="1" t="s">
        <v>161</v>
      </c>
      <c r="C137" s="1" t="s">
        <v>37</v>
      </c>
      <c r="D137" s="2" t="s">
        <v>105</v>
      </c>
      <c r="E137" s="1">
        <v>6</v>
      </c>
      <c r="F137" s="1">
        <v>24</v>
      </c>
      <c r="G137" s="1">
        <v>24</v>
      </c>
      <c r="H137" s="1">
        <f t="shared" si="18"/>
        <v>24</v>
      </c>
      <c r="I137" s="1">
        <f t="shared" si="19"/>
        <v>0</v>
      </c>
      <c r="J137" s="1">
        <f t="shared" si="20"/>
        <v>0</v>
      </c>
      <c r="K137" s="3">
        <f t="shared" si="21"/>
        <v>4.584962500721157</v>
      </c>
      <c r="L137" s="4">
        <v>12.35</v>
      </c>
      <c r="M137" s="1">
        <v>13.3</v>
      </c>
      <c r="N137" s="1">
        <f t="shared" si="16"/>
        <v>12.824999999999999</v>
      </c>
      <c r="O137" s="5">
        <f t="shared" si="17"/>
        <v>0.67175144212722093</v>
      </c>
      <c r="P137" s="5">
        <f t="shared" si="22"/>
        <v>5.237828008789247</v>
      </c>
    </row>
    <row r="138" spans="1:16" ht="17" x14ac:dyDescent="0.2">
      <c r="A138" s="6">
        <v>137</v>
      </c>
      <c r="B138" s="1" t="s">
        <v>162</v>
      </c>
      <c r="C138" s="1" t="s">
        <v>37</v>
      </c>
      <c r="D138" s="2" t="s">
        <v>20</v>
      </c>
      <c r="E138" s="1">
        <v>6</v>
      </c>
      <c r="F138" s="1">
        <v>768</v>
      </c>
      <c r="G138" s="1">
        <v>768</v>
      </c>
      <c r="H138" s="1">
        <f t="shared" si="18"/>
        <v>768</v>
      </c>
      <c r="I138" s="1">
        <f t="shared" si="19"/>
        <v>0</v>
      </c>
      <c r="J138" s="1">
        <f t="shared" si="20"/>
        <v>0</v>
      </c>
      <c r="K138" s="3">
        <f t="shared" si="21"/>
        <v>9.5849625007211561</v>
      </c>
      <c r="L138" s="4">
        <v>24.47</v>
      </c>
      <c r="M138" s="1">
        <v>25.04</v>
      </c>
      <c r="N138" s="1">
        <f t="shared" si="16"/>
        <v>24.754999999999999</v>
      </c>
      <c r="O138" s="5">
        <f t="shared" si="17"/>
        <v>0.40305086527633227</v>
      </c>
      <c r="P138" s="5">
        <f t="shared" si="22"/>
        <v>1.6281594234551899</v>
      </c>
    </row>
    <row r="139" spans="1:16" ht="17" x14ac:dyDescent="0.2">
      <c r="A139" s="6">
        <v>138</v>
      </c>
      <c r="B139" s="1" t="s">
        <v>163</v>
      </c>
      <c r="C139" s="1" t="s">
        <v>37</v>
      </c>
      <c r="D139" s="2" t="s">
        <v>25</v>
      </c>
      <c r="E139" s="1">
        <v>6</v>
      </c>
      <c r="F139" s="1">
        <v>8</v>
      </c>
      <c r="G139" s="1">
        <v>8</v>
      </c>
      <c r="H139" s="1">
        <f t="shared" si="18"/>
        <v>8</v>
      </c>
      <c r="I139" s="1">
        <f t="shared" si="19"/>
        <v>0</v>
      </c>
      <c r="J139" s="1">
        <f t="shared" si="20"/>
        <v>0</v>
      </c>
      <c r="K139" s="3">
        <f t="shared" si="21"/>
        <v>3</v>
      </c>
      <c r="L139" s="4">
        <v>6.65</v>
      </c>
      <c r="M139" s="1">
        <v>9.81</v>
      </c>
      <c r="N139" s="1">
        <f t="shared" si="16"/>
        <v>8.23</v>
      </c>
      <c r="O139" s="5">
        <f t="shared" si="17"/>
        <v>2.234457428549494</v>
      </c>
      <c r="P139" s="5">
        <f t="shared" si="22"/>
        <v>27.150151015182182</v>
      </c>
    </row>
    <row r="140" spans="1:16" ht="17" x14ac:dyDescent="0.2">
      <c r="A140" s="6">
        <v>139</v>
      </c>
      <c r="B140" s="1" t="s">
        <v>164</v>
      </c>
      <c r="C140" s="1" t="s">
        <v>37</v>
      </c>
      <c r="D140" s="2" t="s">
        <v>105</v>
      </c>
      <c r="E140" s="1">
        <v>6</v>
      </c>
      <c r="F140" s="1">
        <v>24</v>
      </c>
      <c r="G140" s="1">
        <v>16</v>
      </c>
      <c r="H140" s="1">
        <f t="shared" si="18"/>
        <v>20</v>
      </c>
      <c r="I140" s="1">
        <f t="shared" si="19"/>
        <v>5.6568542494923806</v>
      </c>
      <c r="J140" s="1">
        <f t="shared" si="20"/>
        <v>28.284271247461902</v>
      </c>
      <c r="K140" s="3">
        <f t="shared" si="21"/>
        <v>4.3219280948873626</v>
      </c>
      <c r="L140" s="4">
        <v>7.53</v>
      </c>
      <c r="M140" s="1">
        <v>9.59</v>
      </c>
      <c r="N140" s="1">
        <f t="shared" si="16"/>
        <v>8.56</v>
      </c>
      <c r="O140" s="5">
        <f t="shared" si="17"/>
        <v>1.4566399692442806</v>
      </c>
      <c r="P140" s="5">
        <f t="shared" si="22"/>
        <v>17.016822070610754</v>
      </c>
    </row>
    <row r="141" spans="1:16" ht="17" x14ac:dyDescent="0.2">
      <c r="A141" s="6">
        <v>140</v>
      </c>
      <c r="B141" s="1" t="s">
        <v>165</v>
      </c>
      <c r="C141" s="1" t="s">
        <v>37</v>
      </c>
      <c r="D141" s="2" t="s">
        <v>103</v>
      </c>
      <c r="E141" s="1">
        <v>6</v>
      </c>
      <c r="F141" s="1">
        <v>8</v>
      </c>
      <c r="G141" s="1">
        <v>8</v>
      </c>
      <c r="H141" s="1">
        <f t="shared" si="18"/>
        <v>8</v>
      </c>
      <c r="I141" s="1">
        <f t="shared" si="19"/>
        <v>0</v>
      </c>
      <c r="J141" s="1">
        <f t="shared" si="20"/>
        <v>0</v>
      </c>
      <c r="K141" s="3">
        <f t="shared" si="21"/>
        <v>3</v>
      </c>
      <c r="L141" s="4">
        <v>5.94</v>
      </c>
      <c r="M141" s="1">
        <v>7.64</v>
      </c>
      <c r="N141" s="1">
        <f t="shared" si="16"/>
        <v>6.79</v>
      </c>
      <c r="O141" s="5">
        <f t="shared" si="17"/>
        <v>1.202081528017128</v>
      </c>
      <c r="P141" s="5">
        <f t="shared" si="22"/>
        <v>17.703704389059322</v>
      </c>
    </row>
    <row r="142" spans="1:16" ht="17" x14ac:dyDescent="0.2">
      <c r="A142" s="6">
        <v>141</v>
      </c>
      <c r="B142" s="1" t="s">
        <v>166</v>
      </c>
      <c r="C142" s="1" t="s">
        <v>37</v>
      </c>
      <c r="D142" s="2" t="s">
        <v>20</v>
      </c>
      <c r="E142" s="1">
        <v>6</v>
      </c>
      <c r="F142" s="1">
        <v>768</v>
      </c>
      <c r="G142" s="1">
        <v>768</v>
      </c>
      <c r="H142" s="1">
        <f t="shared" si="18"/>
        <v>768</v>
      </c>
      <c r="I142" s="1">
        <f t="shared" si="19"/>
        <v>0</v>
      </c>
      <c r="J142" s="1">
        <f t="shared" si="20"/>
        <v>0</v>
      </c>
      <c r="K142" s="3">
        <f t="shared" si="21"/>
        <v>9.5849625007211561</v>
      </c>
      <c r="L142" s="4">
        <v>26.93</v>
      </c>
      <c r="M142" s="1">
        <v>37.44</v>
      </c>
      <c r="N142" s="1">
        <f t="shared" si="16"/>
        <v>32.185000000000002</v>
      </c>
      <c r="O142" s="5">
        <f t="shared" si="17"/>
        <v>7.4316922702705615</v>
      </c>
      <c r="P142" s="5">
        <f t="shared" si="22"/>
        <v>23.090546124811436</v>
      </c>
    </row>
    <row r="143" spans="1:16" ht="17" x14ac:dyDescent="0.2">
      <c r="A143" s="6">
        <v>142</v>
      </c>
      <c r="B143" s="1" t="s">
        <v>167</v>
      </c>
      <c r="C143" s="1" t="s">
        <v>37</v>
      </c>
      <c r="D143" s="2" t="s">
        <v>103</v>
      </c>
      <c r="E143" s="1">
        <v>6</v>
      </c>
      <c r="F143" s="1">
        <v>24</v>
      </c>
      <c r="G143" s="1">
        <v>24</v>
      </c>
      <c r="H143" s="1">
        <f t="shared" si="18"/>
        <v>24</v>
      </c>
      <c r="I143" s="1">
        <f t="shared" si="19"/>
        <v>0</v>
      </c>
      <c r="J143" s="1">
        <f t="shared" si="20"/>
        <v>0</v>
      </c>
      <c r="K143" s="3">
        <f t="shared" si="21"/>
        <v>4.584962500721157</v>
      </c>
      <c r="L143" s="4">
        <v>12.29</v>
      </c>
      <c r="M143" s="1">
        <v>12.7</v>
      </c>
      <c r="N143" s="1">
        <f t="shared" si="16"/>
        <v>12.494999999999999</v>
      </c>
      <c r="O143" s="5">
        <f t="shared" si="17"/>
        <v>0.28991378028648457</v>
      </c>
      <c r="P143" s="5">
        <f t="shared" si="22"/>
        <v>2.3202383376269275</v>
      </c>
    </row>
    <row r="144" spans="1:16" ht="17" x14ac:dyDescent="0.2">
      <c r="A144" s="6">
        <v>143</v>
      </c>
      <c r="B144" s="1" t="s">
        <v>168</v>
      </c>
      <c r="C144" s="1" t="s">
        <v>37</v>
      </c>
      <c r="D144" s="2" t="s">
        <v>105</v>
      </c>
      <c r="E144" s="1">
        <v>6</v>
      </c>
      <c r="F144" s="1">
        <v>384</v>
      </c>
      <c r="G144" s="1">
        <v>384</v>
      </c>
      <c r="H144" s="1">
        <f t="shared" si="18"/>
        <v>384</v>
      </c>
      <c r="I144" s="1">
        <f t="shared" si="19"/>
        <v>0</v>
      </c>
      <c r="J144" s="1">
        <f t="shared" si="20"/>
        <v>0</v>
      </c>
      <c r="K144" s="3">
        <f t="shared" si="21"/>
        <v>8.5849625007211561</v>
      </c>
      <c r="L144" s="4">
        <v>24.83</v>
      </c>
      <c r="M144" s="1">
        <v>24.85</v>
      </c>
      <c r="N144" s="1">
        <f t="shared" si="16"/>
        <v>24.84</v>
      </c>
      <c r="O144" s="5">
        <f t="shared" si="17"/>
        <v>1.4142135623733162E-2</v>
      </c>
      <c r="P144" s="5">
        <f t="shared" si="22"/>
        <v>5.6932913139022392E-2</v>
      </c>
    </row>
    <row r="145" spans="1:18" s="7" customFormat="1" ht="18" thickBot="1" x14ac:dyDescent="0.25">
      <c r="A145" s="12">
        <v>144</v>
      </c>
      <c r="B145" s="7" t="s">
        <v>169</v>
      </c>
      <c r="C145" s="7" t="s">
        <v>37</v>
      </c>
      <c r="D145" s="8" t="s">
        <v>25</v>
      </c>
      <c r="E145" s="7">
        <v>6</v>
      </c>
      <c r="F145" s="7">
        <v>12</v>
      </c>
      <c r="G145" s="7">
        <v>12</v>
      </c>
      <c r="H145" s="7">
        <f t="shared" si="18"/>
        <v>12</v>
      </c>
      <c r="I145" s="7">
        <f t="shared" si="19"/>
        <v>0</v>
      </c>
      <c r="J145" s="7">
        <f t="shared" si="20"/>
        <v>0</v>
      </c>
      <c r="K145" s="9">
        <f t="shared" si="21"/>
        <v>3.5849625007211565</v>
      </c>
      <c r="L145" s="10">
        <v>6.13</v>
      </c>
      <c r="M145" s="7">
        <v>9.7100000000000009</v>
      </c>
      <c r="N145" s="7">
        <f t="shared" si="16"/>
        <v>7.92</v>
      </c>
      <c r="O145" s="11">
        <f t="shared" si="17"/>
        <v>2.5314422766478444</v>
      </c>
      <c r="P145" s="11">
        <f t="shared" si="22"/>
        <v>31.962655008179851</v>
      </c>
      <c r="Q145" s="9"/>
      <c r="R145" s="9"/>
    </row>
  </sheetData>
  <conditionalFormatting sqref="P1:P1048576">
    <cfRule type="cellIs" dxfId="0" priority="1" operator="greaterThan">
      <formula>26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SRBC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M Franzen</dc:creator>
  <cp:lastModifiedBy>Dana M Franzen</cp:lastModifiedBy>
  <dcterms:created xsi:type="dcterms:W3CDTF">2021-04-20T18:39:08Z</dcterms:created>
  <dcterms:modified xsi:type="dcterms:W3CDTF">2021-04-20T18:39:20Z</dcterms:modified>
</cp:coreProperties>
</file>