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PYTHON\PROJECTS\ds_projects\excel_projects\dashboards\"/>
    </mc:Choice>
  </mc:AlternateContent>
  <bookViews>
    <workbookView xWindow="0" yWindow="0" windowWidth="20520" windowHeight="9465" activeTab="3"/>
  </bookViews>
  <sheets>
    <sheet name="Dashboard" sheetId="2" r:id="rId1"/>
    <sheet name="Calculation" sheetId="8" r:id="rId2"/>
    <sheet name="Data" sheetId="5" r:id="rId3"/>
    <sheet name="Wireframe" sheetId="1" r:id="rId4"/>
  </sheets>
  <definedNames>
    <definedName name="cur_month">Dashboard!$F$6</definedName>
    <definedName name="cur_year">Dashboard!$F$5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8" l="1" a="1"/>
  <c r="G14" i="8" s="1"/>
  <c r="I14" i="8" l="1"/>
  <c r="H14" i="8"/>
  <c r="B6" i="5"/>
  <c r="C6" i="5"/>
  <c r="D6" i="5"/>
  <c r="E6" i="5"/>
  <c r="F6" i="5"/>
  <c r="G6" i="5"/>
  <c r="H6" i="5"/>
  <c r="I6" i="5"/>
  <c r="J6" i="5"/>
  <c r="A2" i="5"/>
  <c r="C5" i="5" s="1"/>
  <c r="U5" i="5" l="1"/>
  <c r="B5" i="5"/>
  <c r="AS5" i="5"/>
  <c r="Q5" i="5"/>
  <c r="AO5" i="5"/>
  <c r="M5" i="5"/>
  <c r="I5" i="5"/>
  <c r="AK5" i="5"/>
  <c r="AR5" i="5"/>
  <c r="AN5" i="5"/>
  <c r="AJ5" i="5"/>
  <c r="T5" i="5"/>
  <c r="P5" i="5"/>
  <c r="L5" i="5"/>
  <c r="H5" i="5"/>
  <c r="B2" i="5"/>
  <c r="AQ5" i="5"/>
  <c r="AM5" i="5"/>
  <c r="AI5" i="5"/>
  <c r="S5" i="5"/>
  <c r="O5" i="5"/>
  <c r="K5" i="5"/>
  <c r="D5" i="5"/>
  <c r="AT5" i="5"/>
  <c r="AP5" i="5"/>
  <c r="AL5" i="5"/>
  <c r="V5" i="5"/>
  <c r="R5" i="5"/>
  <c r="N5" i="5"/>
  <c r="J5" i="5"/>
  <c r="E5" i="5" l="1"/>
  <c r="X5" i="5"/>
  <c r="AB5" i="5"/>
  <c r="AF5" i="5"/>
  <c r="F5" i="5"/>
  <c r="Y5" i="5"/>
  <c r="AC5" i="5"/>
  <c r="AG5" i="5"/>
  <c r="G5" i="5"/>
  <c r="Z5" i="5"/>
  <c r="AD5" i="5"/>
  <c r="AH5" i="5"/>
  <c r="W5" i="5"/>
  <c r="AA5" i="5"/>
  <c r="AE5" i="5"/>
</calcChain>
</file>

<file path=xl/sharedStrings.xml><?xml version="1.0" encoding="utf-8"?>
<sst xmlns="http://schemas.openxmlformats.org/spreadsheetml/2006/main" count="272" uniqueCount="86">
  <si>
    <t>Actual</t>
  </si>
  <si>
    <t>% PY</t>
  </si>
  <si>
    <t>% B</t>
  </si>
  <si>
    <t>App 1</t>
  </si>
  <si>
    <t>App 2</t>
  </si>
  <si>
    <t>App 3</t>
  </si>
  <si>
    <t>App 4</t>
  </si>
  <si>
    <t>App 5</t>
  </si>
  <si>
    <t>App 6</t>
  </si>
  <si>
    <t>App 7</t>
  </si>
  <si>
    <t>App 8</t>
  </si>
  <si>
    <t>App 9</t>
  </si>
  <si>
    <t>App 10</t>
  </si>
  <si>
    <t>99 / 142 / 198</t>
  </si>
  <si>
    <t>Budget</t>
  </si>
  <si>
    <t>119 / 187 / 226</t>
  </si>
  <si>
    <t>PY</t>
  </si>
  <si>
    <t>210 / 233 / 246</t>
  </si>
  <si>
    <t>Connected to Database via add-in</t>
  </si>
  <si>
    <t>Actual PY</t>
  </si>
  <si>
    <t>Jun</t>
  </si>
  <si>
    <t>Jan</t>
  </si>
  <si>
    <t>Feb</t>
  </si>
  <si>
    <t>Mar</t>
  </si>
  <si>
    <t>Apr</t>
  </si>
  <si>
    <t>May</t>
  </si>
  <si>
    <t>Jul</t>
  </si>
  <si>
    <t>Aug</t>
  </si>
  <si>
    <t>Sep</t>
  </si>
  <si>
    <t>Oct</t>
  </si>
  <si>
    <t>Nov</t>
  </si>
  <si>
    <t>Dec</t>
  </si>
  <si>
    <t>Revenue</t>
  </si>
  <si>
    <t>Profit</t>
  </si>
  <si>
    <t>Cash</t>
  </si>
  <si>
    <t>Productivity Apps</t>
  </si>
  <si>
    <t>WenCaL</t>
  </si>
  <si>
    <t>Blend</t>
  </si>
  <si>
    <t>Voltage</t>
  </si>
  <si>
    <t>Inkly</t>
  </si>
  <si>
    <t>Sleops</t>
  </si>
  <si>
    <t>Kind Ape</t>
  </si>
  <si>
    <t>Pet Feed</t>
  </si>
  <si>
    <t>Right App</t>
  </si>
  <si>
    <t>Mirrrr</t>
  </si>
  <si>
    <t>Halotot</t>
  </si>
  <si>
    <t>Flowrrr</t>
  </si>
  <si>
    <t>Silvrr</t>
  </si>
  <si>
    <t>Dasring</t>
  </si>
  <si>
    <t>Rehire</t>
  </si>
  <si>
    <t>Didactic</t>
  </si>
  <si>
    <t>Game Apps</t>
  </si>
  <si>
    <t>Fightrr</t>
  </si>
  <si>
    <t>Kryptis</t>
  </si>
  <si>
    <t>Perino</t>
  </si>
  <si>
    <t>Five Labs</t>
  </si>
  <si>
    <t>Twistrr</t>
  </si>
  <si>
    <t>Hackrr</t>
  </si>
  <si>
    <t>Pes</t>
  </si>
  <si>
    <t>Baden</t>
  </si>
  <si>
    <t>Jellyfish</t>
  </si>
  <si>
    <t>Aviatrr</t>
  </si>
  <si>
    <t>deRamblr</t>
  </si>
  <si>
    <t>Arcade</t>
  </si>
  <si>
    <t>Utility Apps</t>
  </si>
  <si>
    <t>Commuta</t>
  </si>
  <si>
    <t>Infic</t>
  </si>
  <si>
    <t>Accord</t>
  </si>
  <si>
    <t>Misty Wash</t>
  </si>
  <si>
    <t>Twenty20</t>
  </si>
  <si>
    <t>Tanox</t>
  </si>
  <si>
    <t>Minor Liar</t>
  </si>
  <si>
    <t>Mosquit</t>
  </si>
  <si>
    <t>Atmos</t>
  </si>
  <si>
    <t>Scrap</t>
  </si>
  <si>
    <t>Motocyco</t>
  </si>
  <si>
    <t>Amplefio</t>
  </si>
  <si>
    <t>Strex</t>
  </si>
  <si>
    <t>Year</t>
  </si>
  <si>
    <t>Month</t>
  </si>
  <si>
    <t>Division</t>
  </si>
  <si>
    <t>Selected Division</t>
  </si>
  <si>
    <t>Selected Information (Form controls)</t>
  </si>
  <si>
    <t>For Drop-down selections</t>
  </si>
  <si>
    <t>App to Division Allocation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</si>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</sst>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638EC6"/>
        <bgColor indexed="64"/>
      </patternFill>
    </fill>
    <fill>
      <patternFill patternType="solid">
        <fgColor rgb="FF77BBE2"/>
        <bgColor indexed="64"/>
      </patternFill>
    </fill>
    <fill>
      <patternFill patternType="solid">
        <fgColor rgb="FFCCE6F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1" fillId="6" borderId="0" xfId="0" applyFont="1" applyFill="1"/>
    <xf numFmtId="0" fontId="2" fillId="6" borderId="0" xfId="0" applyFont="1" applyFill="1"/>
    <xf numFmtId="0" fontId="2" fillId="6" borderId="1" xfId="0" applyFont="1" applyFill="1" applyBorder="1"/>
    <xf numFmtId="0" fontId="1" fillId="7" borderId="0" xfId="0" applyFont="1" applyFill="1"/>
    <xf numFmtId="0" fontId="1" fillId="7" borderId="1" xfId="0" applyFont="1" applyFill="1" applyBorder="1"/>
    <xf numFmtId="0" fontId="1" fillId="6" borderId="2" xfId="0" applyFont="1" applyFill="1" applyBorder="1"/>
    <xf numFmtId="0" fontId="2" fillId="7" borderId="0" xfId="0" applyFont="1" applyFill="1"/>
    <xf numFmtId="0" fontId="0" fillId="0" borderId="2" xfId="0" applyBorder="1"/>
    <xf numFmtId="0" fontId="0" fillId="8" borderId="0" xfId="0" applyFill="1"/>
    <xf numFmtId="0" fontId="0" fillId="8" borderId="3" xfId="0" applyFill="1" applyBorder="1"/>
    <xf numFmtId="0" fontId="0" fillId="8" borderId="2" xfId="0" applyFill="1" applyBorder="1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8" borderId="0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8" borderId="6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0" fillId="0" borderId="3" xfId="0" applyBorder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Alignment="1">
      <alignment horizontal="right"/>
    </xf>
    <xf numFmtId="0" fontId="0" fillId="9" borderId="0" xfId="0" applyFill="1"/>
    <xf numFmtId="0" fontId="0" fillId="10" borderId="0" xfId="0" applyFill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6F4"/>
      <color rgb="FF77BBE2"/>
      <color rgb="FF638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1</xdr:row>
      <xdr:rowOff>100014</xdr:rowOff>
    </xdr:from>
    <xdr:to>
      <xdr:col>3</xdr:col>
      <xdr:colOff>461962</xdr:colOff>
      <xdr:row>5</xdr:row>
      <xdr:rowOff>152400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B3011E72-2444-4441-961B-3CDE12AC0A6A}"/>
            </a:ext>
          </a:extLst>
        </xdr:cNvPr>
        <xdr:cNvSpPr/>
      </xdr:nvSpPr>
      <xdr:spPr>
        <a:xfrm>
          <a:off x="647700" y="280989"/>
          <a:ext cx="1757362" cy="776286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 POV</a:t>
          </a:r>
          <a:r>
            <a:rPr lang="en-US" sz="1100" baseline="0">
              <a:solidFill>
                <a:schemeClr val="tx1"/>
              </a:solidFill>
            </a:rPr>
            <a:t> Selection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571501</xdr:colOff>
      <xdr:row>1</xdr:row>
      <xdr:rowOff>119063</xdr:rowOff>
    </xdr:from>
    <xdr:to>
      <xdr:col>7</xdr:col>
      <xdr:colOff>466726</xdr:colOff>
      <xdr:row>5</xdr:row>
      <xdr:rowOff>90488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370A9D48-FA05-4A66-842B-7340C8262322}"/>
            </a:ext>
          </a:extLst>
        </xdr:cNvPr>
        <xdr:cNvSpPr/>
      </xdr:nvSpPr>
      <xdr:spPr>
        <a:xfrm>
          <a:off x="3562352" y="300038"/>
          <a:ext cx="1114424" cy="69532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1 Overview</a:t>
          </a:r>
          <a:endParaRPr lang="en-US" sz="1100"/>
        </a:p>
      </xdr:txBody>
    </xdr:sp>
    <xdr:clientData/>
  </xdr:twoCellAnchor>
  <xdr:twoCellAnchor>
    <xdr:from>
      <xdr:col>8</xdr:col>
      <xdr:colOff>304799</xdr:colOff>
      <xdr:row>1</xdr:row>
      <xdr:rowOff>128587</xdr:rowOff>
    </xdr:from>
    <xdr:to>
      <xdr:col>10</xdr:col>
      <xdr:colOff>200024</xdr:colOff>
      <xdr:row>5</xdr:row>
      <xdr:rowOff>100012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172F4739-0F78-4296-8129-EEAE0BEE939D}"/>
            </a:ext>
          </a:extLst>
        </xdr:cNvPr>
        <xdr:cNvSpPr/>
      </xdr:nvSpPr>
      <xdr:spPr>
        <a:xfrm>
          <a:off x="5162549" y="309562"/>
          <a:ext cx="1190625" cy="69532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2 Overview</a:t>
          </a:r>
          <a:endParaRPr lang="en-US" sz="1100"/>
        </a:p>
      </xdr:txBody>
    </xdr:sp>
    <xdr:clientData/>
  </xdr:twoCellAnchor>
  <xdr:twoCellAnchor>
    <xdr:from>
      <xdr:col>11</xdr:col>
      <xdr:colOff>9525</xdr:colOff>
      <xdr:row>1</xdr:row>
      <xdr:rowOff>138113</xdr:rowOff>
    </xdr:from>
    <xdr:to>
      <xdr:col>12</xdr:col>
      <xdr:colOff>590550</xdr:colOff>
      <xdr:row>5</xdr:row>
      <xdr:rowOff>109538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9F4D0F75-B6E2-4DAB-BA9D-74B16B7DCAD2}"/>
            </a:ext>
          </a:extLst>
        </xdr:cNvPr>
        <xdr:cNvSpPr/>
      </xdr:nvSpPr>
      <xdr:spPr>
        <a:xfrm>
          <a:off x="6810375" y="319088"/>
          <a:ext cx="1228725" cy="69532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3 Overview</a:t>
          </a:r>
          <a:endParaRPr lang="en-US" sz="1100"/>
        </a:p>
      </xdr:txBody>
    </xdr:sp>
    <xdr:clientData/>
  </xdr:twoCellAnchor>
  <xdr:twoCellAnchor>
    <xdr:from>
      <xdr:col>0</xdr:col>
      <xdr:colOff>661987</xdr:colOff>
      <xdr:row>6</xdr:row>
      <xdr:rowOff>109539</xdr:rowOff>
    </xdr:from>
    <xdr:to>
      <xdr:col>13</xdr:col>
      <xdr:colOff>0</xdr:colOff>
      <xdr:row>21</xdr:row>
      <xdr:rowOff>42863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379ABDD2-4D35-4D0F-B37D-7399B23E4C40}"/>
            </a:ext>
          </a:extLst>
        </xdr:cNvPr>
        <xdr:cNvSpPr/>
      </xdr:nvSpPr>
      <xdr:spPr>
        <a:xfrm>
          <a:off x="647699" y="1195389"/>
          <a:ext cx="8029576" cy="2647949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Scrolling</a:t>
          </a:r>
          <a:r>
            <a:rPr lang="en-US" sz="1100" baseline="0">
              <a:solidFill>
                <a:schemeClr val="tx1"/>
              </a:solidFill>
            </a:rPr>
            <a:t> table - details of KPI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676274</xdr:colOff>
      <xdr:row>22</xdr:row>
      <xdr:rowOff>23814</xdr:rowOff>
    </xdr:from>
    <xdr:to>
      <xdr:col>7</xdr:col>
      <xdr:colOff>19049</xdr:colOff>
      <xdr:row>32</xdr:row>
      <xdr:rowOff>71438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57255CB9-D220-41C3-85B2-657B0CFE9BC5}"/>
            </a:ext>
          </a:extLst>
        </xdr:cNvPr>
        <xdr:cNvSpPr/>
      </xdr:nvSpPr>
      <xdr:spPr>
        <a:xfrm>
          <a:off x="647699" y="4005264"/>
          <a:ext cx="3581400" cy="1857374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Bar chart Top</a:t>
          </a:r>
          <a:r>
            <a:rPr lang="en-US" sz="1100" baseline="0">
              <a:solidFill>
                <a:schemeClr val="tx1"/>
              </a:solidFill>
            </a:rPr>
            <a:t> / Bottom analysis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666750</xdr:colOff>
      <xdr:row>22</xdr:row>
      <xdr:rowOff>14289</xdr:rowOff>
    </xdr:from>
    <xdr:to>
      <xdr:col>13</xdr:col>
      <xdr:colOff>1</xdr:colOff>
      <xdr:row>32</xdr:row>
      <xdr:rowOff>61913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C0BE1059-7DD4-47D3-AAAA-CB2AFC43ED9A}"/>
            </a:ext>
          </a:extLst>
        </xdr:cNvPr>
        <xdr:cNvSpPr/>
      </xdr:nvSpPr>
      <xdr:spPr>
        <a:xfrm>
          <a:off x="4857750" y="3995739"/>
          <a:ext cx="3819526" cy="1857374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Scrolling Line</a:t>
          </a:r>
          <a:r>
            <a:rPr lang="en-US" sz="1100" baseline="0">
              <a:solidFill>
                <a:schemeClr val="tx1"/>
              </a:solidFill>
            </a:rPr>
            <a:t> chart - EBIT analysis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533401</xdr:colOff>
      <xdr:row>23</xdr:row>
      <xdr:rowOff>33338</xdr:rowOff>
    </xdr:from>
    <xdr:to>
      <xdr:col>12</xdr:col>
      <xdr:colOff>295276</xdr:colOff>
      <xdr:row>31</xdr:row>
      <xdr:rowOff>77045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FF9A5DD-846E-4BF8-B1C1-72ECD93ED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1151" y="4195763"/>
          <a:ext cx="2200275" cy="1491507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523875</xdr:colOff>
      <xdr:row>24</xdr:row>
      <xdr:rowOff>14289</xdr:rowOff>
    </xdr:from>
    <xdr:to>
      <xdr:col>6</xdr:col>
      <xdr:colOff>4455</xdr:colOff>
      <xdr:row>31</xdr:row>
      <xdr:rowOff>42864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B5B4492-B12B-4A46-BA4E-44911F8FFF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845" b="4213"/>
        <a:stretch/>
      </xdr:blipFill>
      <xdr:spPr>
        <a:xfrm>
          <a:off x="1171575" y="4357689"/>
          <a:ext cx="2223780" cy="1295400"/>
        </a:xfrm>
        <a:prstGeom prst="rect">
          <a:avLst/>
        </a:prstGeom>
      </xdr:spPr>
    </xdr:pic>
    <xdr:clientData/>
  </xdr:twoCellAnchor>
  <xdr:oneCellAnchor>
    <xdr:from>
      <xdr:col>2</xdr:col>
      <xdr:colOff>376237</xdr:colOff>
      <xdr:row>8</xdr:row>
      <xdr:rowOff>100013</xdr:rowOff>
    </xdr:from>
    <xdr:ext cx="537455" cy="25455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25E2D28-78A3-410A-93BE-0F1987D2C417}"/>
            </a:ext>
          </a:extLst>
        </xdr:cNvPr>
        <xdr:cNvSpPr txBox="1"/>
      </xdr:nvSpPr>
      <xdr:spPr>
        <a:xfrm>
          <a:off x="1671637" y="1547813"/>
          <a:ext cx="537455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KPI 1</a:t>
          </a:r>
        </a:p>
      </xdr:txBody>
    </xdr:sp>
    <xdr:clientData/>
  </xdr:oneCellAnchor>
  <xdr:oneCellAnchor>
    <xdr:from>
      <xdr:col>6</xdr:col>
      <xdr:colOff>566738</xdr:colOff>
      <xdr:row>8</xdr:row>
      <xdr:rowOff>80963</xdr:rowOff>
    </xdr:from>
    <xdr:ext cx="537455" cy="25455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5C48553-9E71-4B48-AF1B-4FBAED8198B6}"/>
            </a:ext>
          </a:extLst>
        </xdr:cNvPr>
        <xdr:cNvSpPr txBox="1"/>
      </xdr:nvSpPr>
      <xdr:spPr>
        <a:xfrm>
          <a:off x="4129088" y="1528763"/>
          <a:ext cx="537455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KPI 2</a:t>
          </a:r>
        </a:p>
      </xdr:txBody>
    </xdr:sp>
    <xdr:clientData/>
  </xdr:oneCellAnchor>
  <xdr:oneCellAnchor>
    <xdr:from>
      <xdr:col>10</xdr:col>
      <xdr:colOff>371475</xdr:colOff>
      <xdr:row>8</xdr:row>
      <xdr:rowOff>95251</xdr:rowOff>
    </xdr:from>
    <xdr:ext cx="537455" cy="25455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95C6891-8C5B-4E9F-8731-945CC1EFF1EA}"/>
            </a:ext>
          </a:extLst>
        </xdr:cNvPr>
        <xdr:cNvSpPr txBox="1"/>
      </xdr:nvSpPr>
      <xdr:spPr>
        <a:xfrm>
          <a:off x="6524625" y="1543051"/>
          <a:ext cx="537455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KPI 3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1</xdr:col>
      <xdr:colOff>104215</xdr:colOff>
      <xdr:row>3</xdr:row>
      <xdr:rowOff>22221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FAA81D4-F84F-4A29-8061-FB4E505748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8" t="18015"/>
        <a:stretch/>
      </xdr:blipFill>
      <xdr:spPr>
        <a:xfrm>
          <a:off x="0" y="0"/>
          <a:ext cx="790015" cy="56514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KPI Dashboard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638EC6"/>
      </a:accent1>
      <a:accent2>
        <a:srgbClr val="77BBE2"/>
      </a:accent2>
      <a:accent3>
        <a:srgbClr val="D2E9F6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7"/>
  <sheetViews>
    <sheetView workbookViewId="0">
      <selection activeCell="F7" sqref="F7"/>
    </sheetView>
  </sheetViews>
  <sheetFormatPr defaultRowHeight="15" x14ac:dyDescent="0.25"/>
  <cols>
    <col min="1" max="4" width="4.28515625" customWidth="1"/>
  </cols>
  <sheetData>
    <row r="5" spans="5:6" x14ac:dyDescent="0.25">
      <c r="E5" t="s">
        <v>78</v>
      </c>
      <c r="F5">
        <v>2017</v>
      </c>
    </row>
    <row r="6" spans="5:6" x14ac:dyDescent="0.25">
      <c r="E6" t="s">
        <v>79</v>
      </c>
      <c r="F6" s="33" t="s">
        <v>27</v>
      </c>
    </row>
    <row r="7" spans="5:6" x14ac:dyDescent="0.25">
      <c r="E7" t="s">
        <v>80</v>
      </c>
    </row>
  </sheetData>
  <dataValidations count="1">
    <dataValidation type="textLength" operator="equal" allowBlank="1" showInputMessage="1" showErrorMessage="1" errorTitle="Year Incorrect" error="Please input year as YYYY (4 digits). Thanks." promptTitle="Year" prompt="Please input year as YYYY" sqref="F5">
      <formula1>4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Month" prompt="Please select a month from the drop-down">
          <x14:formula1>
            <xm:f>Calculation!$B$15:$B$26</xm:f>
          </x14:formula1>
          <xm:sqref>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0" workbookViewId="0">
      <selection activeCell="G29" sqref="G29"/>
    </sheetView>
  </sheetViews>
  <sheetFormatPr defaultRowHeight="15" x14ac:dyDescent="0.25"/>
  <cols>
    <col min="1" max="1" width="10.28515625" customWidth="1"/>
    <col min="3" max="3" width="14.85546875" customWidth="1"/>
    <col min="7" max="7" width="21.42578125" customWidth="1"/>
    <col min="8" max="8" width="10.42578125" customWidth="1"/>
    <col min="9" max="9" width="9.85546875" customWidth="1"/>
  </cols>
  <sheetData>
    <row r="2" spans="2:9" x14ac:dyDescent="0.25">
      <c r="B2" s="36" t="s">
        <v>82</v>
      </c>
      <c r="C2" s="35"/>
      <c r="D2" s="35"/>
      <c r="E2" s="35"/>
    </row>
    <row r="4" spans="2:9" x14ac:dyDescent="0.25">
      <c r="C4" t="s">
        <v>81</v>
      </c>
    </row>
    <row r="13" spans="2:9" x14ac:dyDescent="0.25">
      <c r="B13" s="36" t="s">
        <v>83</v>
      </c>
      <c r="C13" s="35"/>
      <c r="D13" s="35"/>
      <c r="E13" s="35"/>
      <c r="G13" s="36" t="s">
        <v>84</v>
      </c>
      <c r="H13" s="35"/>
      <c r="I13" s="35"/>
    </row>
    <row r="14" spans="2:9" x14ac:dyDescent="0.25">
      <c r="G14" s="34" t="str">
        <f t="array" ref="G14:I14">TRANSPOSE(C15:C17)</f>
        <v>Productivity Apps</v>
      </c>
      <c r="H14" s="34" t="str">
        <v>Game Apps</v>
      </c>
      <c r="I14" s="34" t="str">
        <v>Utility Apps</v>
      </c>
    </row>
    <row r="15" spans="2:9" x14ac:dyDescent="0.25">
      <c r="B15" t="s">
        <v>21</v>
      </c>
      <c r="C15" t="s">
        <v>35</v>
      </c>
      <c r="D15" t="s">
        <v>32</v>
      </c>
      <c r="G15" t="s">
        <v>36</v>
      </c>
      <c r="H15" t="s">
        <v>52</v>
      </c>
      <c r="I15" t="s">
        <v>65</v>
      </c>
    </row>
    <row r="16" spans="2:9" x14ac:dyDescent="0.25">
      <c r="B16" t="s">
        <v>22</v>
      </c>
      <c r="C16" t="s">
        <v>51</v>
      </c>
      <c r="D16" t="s">
        <v>33</v>
      </c>
      <c r="G16" t="s">
        <v>37</v>
      </c>
      <c r="H16" t="s">
        <v>53</v>
      </c>
      <c r="I16" t="s">
        <v>66</v>
      </c>
    </row>
    <row r="17" spans="2:9" x14ac:dyDescent="0.25">
      <c r="B17" t="s">
        <v>23</v>
      </c>
      <c r="C17" t="s">
        <v>64</v>
      </c>
      <c r="D17" t="s">
        <v>34</v>
      </c>
      <c r="G17" t="s">
        <v>38</v>
      </c>
      <c r="H17" t="s">
        <v>54</v>
      </c>
      <c r="I17" t="s">
        <v>67</v>
      </c>
    </row>
    <row r="18" spans="2:9" x14ac:dyDescent="0.25">
      <c r="B18" t="s">
        <v>24</v>
      </c>
      <c r="G18" t="s">
        <v>39</v>
      </c>
      <c r="H18" t="s">
        <v>55</v>
      </c>
      <c r="I18" t="s">
        <v>68</v>
      </c>
    </row>
    <row r="19" spans="2:9" x14ac:dyDescent="0.25">
      <c r="B19" t="s">
        <v>25</v>
      </c>
      <c r="G19" t="s">
        <v>40</v>
      </c>
      <c r="H19" t="s">
        <v>56</v>
      </c>
      <c r="I19" t="s">
        <v>69</v>
      </c>
    </row>
    <row r="20" spans="2:9" x14ac:dyDescent="0.25">
      <c r="B20" t="s">
        <v>20</v>
      </c>
      <c r="G20" t="s">
        <v>41</v>
      </c>
      <c r="H20" t="s">
        <v>57</v>
      </c>
      <c r="I20" t="s">
        <v>70</v>
      </c>
    </row>
    <row r="21" spans="2:9" x14ac:dyDescent="0.25">
      <c r="B21" t="s">
        <v>26</v>
      </c>
      <c r="G21" t="s">
        <v>42</v>
      </c>
      <c r="H21" t="s">
        <v>58</v>
      </c>
      <c r="I21" t="s">
        <v>71</v>
      </c>
    </row>
    <row r="22" spans="2:9" x14ac:dyDescent="0.25">
      <c r="B22" t="s">
        <v>27</v>
      </c>
      <c r="G22" t="s">
        <v>43</v>
      </c>
      <c r="H22" t="s">
        <v>59</v>
      </c>
      <c r="I22" t="s">
        <v>72</v>
      </c>
    </row>
    <row r="23" spans="2:9" x14ac:dyDescent="0.25">
      <c r="B23" t="s">
        <v>28</v>
      </c>
      <c r="G23" t="s">
        <v>44</v>
      </c>
      <c r="H23" t="s">
        <v>60</v>
      </c>
      <c r="I23" t="s">
        <v>73</v>
      </c>
    </row>
    <row r="24" spans="2:9" x14ac:dyDescent="0.25">
      <c r="B24" t="s">
        <v>29</v>
      </c>
      <c r="G24" t="s">
        <v>45</v>
      </c>
      <c r="H24" t="s">
        <v>61</v>
      </c>
      <c r="I24" t="s">
        <v>74</v>
      </c>
    </row>
    <row r="25" spans="2:9" x14ac:dyDescent="0.25">
      <c r="B25" t="s">
        <v>30</v>
      </c>
      <c r="G25" t="s">
        <v>46</v>
      </c>
      <c r="H25" t="s">
        <v>62</v>
      </c>
      <c r="I25" t="s">
        <v>75</v>
      </c>
    </row>
    <row r="26" spans="2:9" x14ac:dyDescent="0.25">
      <c r="B26" t="s">
        <v>31</v>
      </c>
      <c r="G26" t="s">
        <v>47</v>
      </c>
      <c r="H26" t="s">
        <v>63</v>
      </c>
      <c r="I26" t="s">
        <v>76</v>
      </c>
    </row>
    <row r="27" spans="2:9" x14ac:dyDescent="0.25">
      <c r="G27" t="s">
        <v>48</v>
      </c>
      <c r="H27" t="s">
        <v>85</v>
      </c>
      <c r="I27" t="s">
        <v>77</v>
      </c>
    </row>
    <row r="28" spans="2:9" x14ac:dyDescent="0.25">
      <c r="G28" t="s">
        <v>49</v>
      </c>
      <c r="H28" t="s">
        <v>85</v>
      </c>
      <c r="I28" t="s">
        <v>85</v>
      </c>
    </row>
    <row r="29" spans="2:9" x14ac:dyDescent="0.25">
      <c r="G29" t="s">
        <v>50</v>
      </c>
      <c r="H29" t="s">
        <v>85</v>
      </c>
      <c r="I29" t="s">
        <v>85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1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E25" sqref="E25"/>
    </sheetView>
  </sheetViews>
  <sheetFormatPr defaultRowHeight="14.25" x14ac:dyDescent="0.25"/>
  <cols>
    <col min="1" max="1" width="16.7109375" customWidth="1"/>
  </cols>
  <sheetData>
    <row r="1" spans="1:46" ht="15" x14ac:dyDescent="0.25">
      <c r="A1" t="s">
        <v>18</v>
      </c>
    </row>
    <row r="2" spans="1:46" ht="15" x14ac:dyDescent="0.25">
      <c r="A2" s="34">
        <f>cur_year</f>
        <v>2017</v>
      </c>
      <c r="B2" s="34">
        <f>A2-1</f>
        <v>2016</v>
      </c>
    </row>
    <row r="3" spans="1:46" ht="15" x14ac:dyDescent="0.25">
      <c r="B3" s="5" t="s">
        <v>0</v>
      </c>
      <c r="C3" s="6"/>
      <c r="D3" s="7"/>
      <c r="E3" s="8" t="s">
        <v>19</v>
      </c>
      <c r="F3" s="9"/>
      <c r="G3" s="10"/>
      <c r="H3" s="11" t="s">
        <v>14</v>
      </c>
      <c r="I3" s="11"/>
      <c r="J3" s="12"/>
      <c r="K3" s="5" t="s">
        <v>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8" t="s">
        <v>19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13"/>
      <c r="AI3" s="11" t="s">
        <v>14</v>
      </c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</row>
    <row r="4" spans="1:46" ht="15" x14ac:dyDescent="0.25">
      <c r="D4" s="15"/>
      <c r="G4" s="15"/>
      <c r="J4" s="15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8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ht="15" x14ac:dyDescent="0.25">
      <c r="B5" s="19">
        <f t="shared" ref="B5:D5" si="0">$A$2</f>
        <v>2017</v>
      </c>
      <c r="C5" s="19">
        <f t="shared" si="0"/>
        <v>2017</v>
      </c>
      <c r="D5" s="20">
        <f t="shared" si="0"/>
        <v>2017</v>
      </c>
      <c r="E5" s="19">
        <f t="shared" ref="E5:G5" si="1">$B$2</f>
        <v>2016</v>
      </c>
      <c r="F5" s="19">
        <f t="shared" si="1"/>
        <v>2016</v>
      </c>
      <c r="G5" s="20">
        <f t="shared" si="1"/>
        <v>2016</v>
      </c>
      <c r="H5" s="19">
        <f t="shared" ref="H5:J5" si="2">$A$2</f>
        <v>2017</v>
      </c>
      <c r="I5" s="19">
        <f t="shared" si="2"/>
        <v>2017</v>
      </c>
      <c r="J5" s="20">
        <f t="shared" si="2"/>
        <v>2017</v>
      </c>
      <c r="K5" s="21">
        <f t="shared" ref="K5:V5" si="3">$A$2</f>
        <v>2017</v>
      </c>
      <c r="L5" s="21">
        <f t="shared" si="3"/>
        <v>2017</v>
      </c>
      <c r="M5" s="21">
        <f t="shared" si="3"/>
        <v>2017</v>
      </c>
      <c r="N5" s="21">
        <f t="shared" si="3"/>
        <v>2017</v>
      </c>
      <c r="O5" s="21">
        <f t="shared" si="3"/>
        <v>2017</v>
      </c>
      <c r="P5" s="21">
        <f t="shared" si="3"/>
        <v>2017</v>
      </c>
      <c r="Q5" s="21">
        <f t="shared" si="3"/>
        <v>2017</v>
      </c>
      <c r="R5" s="21">
        <f t="shared" si="3"/>
        <v>2017</v>
      </c>
      <c r="S5" s="21">
        <f t="shared" si="3"/>
        <v>2017</v>
      </c>
      <c r="T5" s="21">
        <f t="shared" si="3"/>
        <v>2017</v>
      </c>
      <c r="U5" s="21">
        <f t="shared" si="3"/>
        <v>2017</v>
      </c>
      <c r="V5" s="21">
        <f t="shared" si="3"/>
        <v>2017</v>
      </c>
      <c r="W5" s="22">
        <f t="shared" ref="W5:AH5" si="4">$B$2</f>
        <v>2016</v>
      </c>
      <c r="X5" s="21">
        <f t="shared" si="4"/>
        <v>2016</v>
      </c>
      <c r="Y5" s="21">
        <f t="shared" si="4"/>
        <v>2016</v>
      </c>
      <c r="Z5" s="21">
        <f t="shared" si="4"/>
        <v>2016</v>
      </c>
      <c r="AA5" s="21">
        <f t="shared" si="4"/>
        <v>2016</v>
      </c>
      <c r="AB5" s="21">
        <f t="shared" si="4"/>
        <v>2016</v>
      </c>
      <c r="AC5" s="21">
        <f t="shared" si="4"/>
        <v>2016</v>
      </c>
      <c r="AD5" s="21">
        <f t="shared" si="4"/>
        <v>2016</v>
      </c>
      <c r="AE5" s="21">
        <f t="shared" si="4"/>
        <v>2016</v>
      </c>
      <c r="AF5" s="21">
        <f t="shared" si="4"/>
        <v>2016</v>
      </c>
      <c r="AG5" s="21">
        <f t="shared" si="4"/>
        <v>2016</v>
      </c>
      <c r="AH5" s="23">
        <f t="shared" si="4"/>
        <v>2016</v>
      </c>
      <c r="AI5" s="21">
        <f t="shared" ref="AI5:AT5" si="5">$A$2</f>
        <v>2017</v>
      </c>
      <c r="AJ5" s="21">
        <f t="shared" si="5"/>
        <v>2017</v>
      </c>
      <c r="AK5" s="21">
        <f t="shared" si="5"/>
        <v>2017</v>
      </c>
      <c r="AL5" s="21">
        <f t="shared" si="5"/>
        <v>2017</v>
      </c>
      <c r="AM5" s="21">
        <f t="shared" si="5"/>
        <v>2017</v>
      </c>
      <c r="AN5" s="21">
        <f t="shared" si="5"/>
        <v>2017</v>
      </c>
      <c r="AO5" s="21">
        <f t="shared" si="5"/>
        <v>2017</v>
      </c>
      <c r="AP5" s="21">
        <f t="shared" si="5"/>
        <v>2017</v>
      </c>
      <c r="AQ5" s="21">
        <f t="shared" si="5"/>
        <v>2017</v>
      </c>
      <c r="AR5" s="21">
        <f t="shared" si="5"/>
        <v>2017</v>
      </c>
      <c r="AS5" s="21">
        <f t="shared" si="5"/>
        <v>2017</v>
      </c>
      <c r="AT5" s="21">
        <f t="shared" si="5"/>
        <v>2017</v>
      </c>
    </row>
    <row r="6" spans="1:46" ht="15" x14ac:dyDescent="0.25">
      <c r="B6" s="19" t="str">
        <f t="shared" ref="B6:J6" si="6">cur_month</f>
        <v>Aug</v>
      </c>
      <c r="C6" s="19" t="str">
        <f t="shared" si="6"/>
        <v>Aug</v>
      </c>
      <c r="D6" s="20" t="str">
        <f t="shared" si="6"/>
        <v>Aug</v>
      </c>
      <c r="E6" s="19" t="str">
        <f t="shared" si="6"/>
        <v>Aug</v>
      </c>
      <c r="F6" s="19" t="str">
        <f t="shared" si="6"/>
        <v>Aug</v>
      </c>
      <c r="G6" s="20" t="str">
        <f t="shared" si="6"/>
        <v>Aug</v>
      </c>
      <c r="H6" s="19" t="str">
        <f t="shared" si="6"/>
        <v>Aug</v>
      </c>
      <c r="I6" s="19" t="str">
        <f t="shared" si="6"/>
        <v>Aug</v>
      </c>
      <c r="J6" s="20" t="str">
        <f t="shared" si="6"/>
        <v>Aug</v>
      </c>
      <c r="K6" s="21" t="s">
        <v>21</v>
      </c>
      <c r="L6" s="21" t="s">
        <v>22</v>
      </c>
      <c r="M6" s="21" t="s">
        <v>23</v>
      </c>
      <c r="N6" s="21" t="s">
        <v>24</v>
      </c>
      <c r="O6" s="21" t="s">
        <v>25</v>
      </c>
      <c r="P6" s="21" t="s">
        <v>20</v>
      </c>
      <c r="Q6" s="21" t="s">
        <v>26</v>
      </c>
      <c r="R6" s="21" t="s">
        <v>27</v>
      </c>
      <c r="S6" s="21" t="s">
        <v>28</v>
      </c>
      <c r="T6" s="21" t="s">
        <v>29</v>
      </c>
      <c r="U6" s="21" t="s">
        <v>30</v>
      </c>
      <c r="V6" s="23" t="s">
        <v>31</v>
      </c>
      <c r="W6" s="21" t="s">
        <v>21</v>
      </c>
      <c r="X6" s="21" t="s">
        <v>22</v>
      </c>
      <c r="Y6" s="21" t="s">
        <v>23</v>
      </c>
      <c r="Z6" s="21" t="s">
        <v>24</v>
      </c>
      <c r="AA6" s="21" t="s">
        <v>25</v>
      </c>
      <c r="AB6" s="21" t="s">
        <v>20</v>
      </c>
      <c r="AC6" s="21" t="s">
        <v>26</v>
      </c>
      <c r="AD6" s="21" t="s">
        <v>27</v>
      </c>
      <c r="AE6" s="21" t="s">
        <v>28</v>
      </c>
      <c r="AF6" s="21" t="s">
        <v>29</v>
      </c>
      <c r="AG6" s="21" t="s">
        <v>30</v>
      </c>
      <c r="AH6" s="23" t="s">
        <v>31</v>
      </c>
      <c r="AI6" s="21" t="s">
        <v>21</v>
      </c>
      <c r="AJ6" s="21" t="s">
        <v>22</v>
      </c>
      <c r="AK6" s="21" t="s">
        <v>23</v>
      </c>
      <c r="AL6" s="21" t="s">
        <v>24</v>
      </c>
      <c r="AM6" s="21" t="s">
        <v>25</v>
      </c>
      <c r="AN6" s="21" t="s">
        <v>20</v>
      </c>
      <c r="AO6" s="21" t="s">
        <v>26</v>
      </c>
      <c r="AP6" s="21" t="s">
        <v>27</v>
      </c>
      <c r="AQ6" s="21" t="s">
        <v>28</v>
      </c>
      <c r="AR6" s="21" t="s">
        <v>29</v>
      </c>
      <c r="AS6" s="21" t="s">
        <v>30</v>
      </c>
      <c r="AT6" s="21" t="s">
        <v>31</v>
      </c>
    </row>
    <row r="7" spans="1:46" ht="15" x14ac:dyDescent="0.25">
      <c r="B7" s="19" t="s">
        <v>0</v>
      </c>
      <c r="C7" s="19" t="s">
        <v>0</v>
      </c>
      <c r="D7" s="20" t="s">
        <v>0</v>
      </c>
      <c r="E7" s="19" t="s">
        <v>0</v>
      </c>
      <c r="F7" s="19" t="s">
        <v>0</v>
      </c>
      <c r="G7" s="20" t="s">
        <v>0</v>
      </c>
      <c r="H7" s="19" t="s">
        <v>14</v>
      </c>
      <c r="I7" s="19" t="s">
        <v>14</v>
      </c>
      <c r="J7" s="20" t="s">
        <v>14</v>
      </c>
      <c r="K7" s="21" t="s">
        <v>0</v>
      </c>
      <c r="L7" s="21" t="s">
        <v>0</v>
      </c>
      <c r="M7" s="21" t="s">
        <v>0</v>
      </c>
      <c r="N7" s="21" t="s">
        <v>0</v>
      </c>
      <c r="O7" s="21" t="s">
        <v>0</v>
      </c>
      <c r="P7" s="21" t="s">
        <v>0</v>
      </c>
      <c r="Q7" s="21" t="s">
        <v>0</v>
      </c>
      <c r="R7" s="21" t="s">
        <v>0</v>
      </c>
      <c r="S7" s="21" t="s">
        <v>0</v>
      </c>
      <c r="T7" s="21" t="s">
        <v>0</v>
      </c>
      <c r="U7" s="21" t="s">
        <v>0</v>
      </c>
      <c r="V7" s="21" t="s">
        <v>0</v>
      </c>
      <c r="W7" s="22" t="s">
        <v>0</v>
      </c>
      <c r="X7" s="21" t="s">
        <v>0</v>
      </c>
      <c r="Y7" s="21" t="s">
        <v>0</v>
      </c>
      <c r="Z7" s="21" t="s">
        <v>0</v>
      </c>
      <c r="AA7" s="21" t="s">
        <v>0</v>
      </c>
      <c r="AB7" s="21" t="s">
        <v>0</v>
      </c>
      <c r="AC7" s="21" t="s">
        <v>0</v>
      </c>
      <c r="AD7" s="21" t="s">
        <v>0</v>
      </c>
      <c r="AE7" s="21" t="s">
        <v>0</v>
      </c>
      <c r="AF7" s="21" t="s">
        <v>0</v>
      </c>
      <c r="AG7" s="21" t="s">
        <v>0</v>
      </c>
      <c r="AH7" s="23" t="s">
        <v>0</v>
      </c>
      <c r="AI7" s="21" t="s">
        <v>14</v>
      </c>
      <c r="AJ7" s="21" t="s">
        <v>14</v>
      </c>
      <c r="AK7" s="21" t="s">
        <v>14</v>
      </c>
      <c r="AL7" s="21" t="s">
        <v>14</v>
      </c>
      <c r="AM7" s="21" t="s">
        <v>14</v>
      </c>
      <c r="AN7" s="21" t="s">
        <v>14</v>
      </c>
      <c r="AO7" s="21" t="s">
        <v>14</v>
      </c>
      <c r="AP7" s="21" t="s">
        <v>14</v>
      </c>
      <c r="AQ7" s="21" t="s">
        <v>14</v>
      </c>
      <c r="AR7" s="21" t="s">
        <v>14</v>
      </c>
      <c r="AS7" s="21" t="s">
        <v>14</v>
      </c>
      <c r="AT7" s="21" t="s">
        <v>14</v>
      </c>
    </row>
    <row r="8" spans="1:46" ht="15" x14ac:dyDescent="0.25">
      <c r="A8" s="24"/>
      <c r="B8" s="25" t="s">
        <v>32</v>
      </c>
      <c r="C8" s="25" t="s">
        <v>33</v>
      </c>
      <c r="D8" s="26" t="s">
        <v>34</v>
      </c>
      <c r="E8" s="25" t="s">
        <v>32</v>
      </c>
      <c r="F8" s="25" t="s">
        <v>33</v>
      </c>
      <c r="G8" s="26" t="s">
        <v>34</v>
      </c>
      <c r="H8" s="25" t="s">
        <v>32</v>
      </c>
      <c r="I8" s="25" t="s">
        <v>33</v>
      </c>
      <c r="J8" s="26" t="s">
        <v>34</v>
      </c>
      <c r="K8" s="27" t="s">
        <v>33</v>
      </c>
      <c r="L8" s="27" t="s">
        <v>33</v>
      </c>
      <c r="M8" s="27" t="s">
        <v>33</v>
      </c>
      <c r="N8" s="27" t="s">
        <v>33</v>
      </c>
      <c r="O8" s="27" t="s">
        <v>33</v>
      </c>
      <c r="P8" s="27" t="s">
        <v>33</v>
      </c>
      <c r="Q8" s="27" t="s">
        <v>33</v>
      </c>
      <c r="R8" s="27" t="s">
        <v>33</v>
      </c>
      <c r="S8" s="27" t="s">
        <v>33</v>
      </c>
      <c r="T8" s="27" t="s">
        <v>33</v>
      </c>
      <c r="U8" s="27" t="s">
        <v>33</v>
      </c>
      <c r="V8" s="27" t="s">
        <v>33</v>
      </c>
      <c r="W8" s="28" t="s">
        <v>33</v>
      </c>
      <c r="X8" s="27" t="s">
        <v>33</v>
      </c>
      <c r="Y8" s="27" t="s">
        <v>33</v>
      </c>
      <c r="Z8" s="27" t="s">
        <v>33</v>
      </c>
      <c r="AA8" s="27" t="s">
        <v>33</v>
      </c>
      <c r="AB8" s="27" t="s">
        <v>33</v>
      </c>
      <c r="AC8" s="27" t="s">
        <v>33</v>
      </c>
      <c r="AD8" s="27" t="s">
        <v>33</v>
      </c>
      <c r="AE8" s="27" t="s">
        <v>33</v>
      </c>
      <c r="AF8" s="27" t="s">
        <v>33</v>
      </c>
      <c r="AG8" s="27" t="s">
        <v>33</v>
      </c>
      <c r="AH8" s="29" t="s">
        <v>33</v>
      </c>
      <c r="AI8" s="27" t="s">
        <v>33</v>
      </c>
      <c r="AJ8" s="27" t="s">
        <v>33</v>
      </c>
      <c r="AK8" s="27" t="s">
        <v>33</v>
      </c>
      <c r="AL8" s="27" t="s">
        <v>33</v>
      </c>
      <c r="AM8" s="27" t="s">
        <v>33</v>
      </c>
      <c r="AN8" s="27" t="s">
        <v>33</v>
      </c>
      <c r="AO8" s="27" t="s">
        <v>33</v>
      </c>
      <c r="AP8" s="27" t="s">
        <v>33</v>
      </c>
      <c r="AQ8" s="27" t="s">
        <v>33</v>
      </c>
      <c r="AR8" s="27" t="s">
        <v>33</v>
      </c>
      <c r="AS8" s="27" t="s">
        <v>33</v>
      </c>
      <c r="AT8" s="27" t="s">
        <v>33</v>
      </c>
    </row>
    <row r="9" spans="1:46" ht="15" x14ac:dyDescent="0.25">
      <c r="A9" t="s">
        <v>35</v>
      </c>
      <c r="B9">
        <v>162643</v>
      </c>
      <c r="C9">
        <v>9359</v>
      </c>
      <c r="D9" s="15">
        <v>103058</v>
      </c>
      <c r="E9">
        <v>159773</v>
      </c>
      <c r="F9">
        <v>9241</v>
      </c>
      <c r="G9" s="15">
        <v>103723</v>
      </c>
      <c r="H9">
        <v>164760</v>
      </c>
      <c r="I9">
        <v>9443</v>
      </c>
      <c r="J9" s="15">
        <v>104426</v>
      </c>
      <c r="K9">
        <v>1005</v>
      </c>
      <c r="L9">
        <v>2218</v>
      </c>
      <c r="M9">
        <v>3685</v>
      </c>
      <c r="N9">
        <v>5304</v>
      </c>
      <c r="O9">
        <v>7477</v>
      </c>
      <c r="P9">
        <v>9359</v>
      </c>
      <c r="W9" s="30">
        <v>1136</v>
      </c>
      <c r="X9">
        <v>2193</v>
      </c>
      <c r="Y9">
        <v>3803</v>
      </c>
      <c r="Z9">
        <v>5307</v>
      </c>
      <c r="AA9">
        <v>6687</v>
      </c>
      <c r="AB9">
        <v>8231</v>
      </c>
      <c r="AC9">
        <v>9662</v>
      </c>
      <c r="AD9">
        <v>10821</v>
      </c>
      <c r="AE9">
        <v>11926</v>
      </c>
      <c r="AF9">
        <v>13136</v>
      </c>
      <c r="AG9">
        <v>13951</v>
      </c>
      <c r="AH9" s="15">
        <v>14067</v>
      </c>
      <c r="AI9">
        <v>953</v>
      </c>
      <c r="AJ9">
        <v>1990</v>
      </c>
      <c r="AK9">
        <v>3619</v>
      </c>
      <c r="AL9">
        <v>5170</v>
      </c>
      <c r="AM9">
        <v>6762</v>
      </c>
      <c r="AN9">
        <v>8451</v>
      </c>
      <c r="AO9">
        <v>10075</v>
      </c>
      <c r="AP9">
        <v>10901</v>
      </c>
      <c r="AQ9">
        <v>12366</v>
      </c>
      <c r="AR9">
        <v>13962</v>
      </c>
      <c r="AS9">
        <v>15507</v>
      </c>
      <c r="AT9">
        <v>15918</v>
      </c>
    </row>
    <row r="10" spans="1:46" ht="15" x14ac:dyDescent="0.25">
      <c r="A10" s="31" t="s">
        <v>36</v>
      </c>
      <c r="B10">
        <v>14432</v>
      </c>
      <c r="C10">
        <v>240</v>
      </c>
      <c r="D10" s="15">
        <v>11099</v>
      </c>
      <c r="E10">
        <v>13699</v>
      </c>
      <c r="F10">
        <v>210</v>
      </c>
      <c r="G10" s="15">
        <v>12058</v>
      </c>
      <c r="H10">
        <v>15113</v>
      </c>
      <c r="I10">
        <v>363</v>
      </c>
      <c r="J10" s="15">
        <v>11468</v>
      </c>
      <c r="K10">
        <v>23</v>
      </c>
      <c r="L10">
        <v>66</v>
      </c>
      <c r="M10">
        <v>171</v>
      </c>
      <c r="N10">
        <v>200</v>
      </c>
      <c r="O10">
        <v>222</v>
      </c>
      <c r="P10">
        <v>240</v>
      </c>
      <c r="W10" s="30">
        <v>22</v>
      </c>
      <c r="X10">
        <v>32</v>
      </c>
      <c r="Y10">
        <v>44</v>
      </c>
      <c r="Z10">
        <v>54</v>
      </c>
      <c r="AA10">
        <v>68</v>
      </c>
      <c r="AB10">
        <v>76</v>
      </c>
      <c r="AC10">
        <v>89</v>
      </c>
      <c r="AD10">
        <v>110</v>
      </c>
      <c r="AE10">
        <v>113</v>
      </c>
      <c r="AF10">
        <v>191</v>
      </c>
      <c r="AG10">
        <v>276</v>
      </c>
      <c r="AH10" s="15">
        <v>264</v>
      </c>
      <c r="AI10">
        <v>49</v>
      </c>
      <c r="AJ10">
        <v>92</v>
      </c>
      <c r="AK10">
        <v>163</v>
      </c>
      <c r="AL10">
        <v>228</v>
      </c>
      <c r="AM10">
        <v>299</v>
      </c>
      <c r="AN10">
        <v>363</v>
      </c>
      <c r="AO10">
        <v>423</v>
      </c>
      <c r="AP10">
        <v>483</v>
      </c>
      <c r="AQ10">
        <v>535</v>
      </c>
      <c r="AR10">
        <v>607</v>
      </c>
      <c r="AS10">
        <v>671</v>
      </c>
      <c r="AT10">
        <v>582</v>
      </c>
    </row>
    <row r="11" spans="1:46" ht="15" x14ac:dyDescent="0.25">
      <c r="A11" s="31" t="s">
        <v>37</v>
      </c>
      <c r="B11">
        <v>17990</v>
      </c>
      <c r="C11">
        <v>1166</v>
      </c>
      <c r="D11" s="15">
        <v>7137</v>
      </c>
      <c r="E11">
        <v>16395</v>
      </c>
      <c r="F11">
        <v>1003</v>
      </c>
      <c r="G11" s="15">
        <v>7423</v>
      </c>
      <c r="H11">
        <v>18181</v>
      </c>
      <c r="I11">
        <v>1223</v>
      </c>
      <c r="J11" s="15">
        <v>8196</v>
      </c>
      <c r="K11">
        <v>170</v>
      </c>
      <c r="L11">
        <v>327</v>
      </c>
      <c r="M11">
        <v>512</v>
      </c>
      <c r="N11">
        <v>732</v>
      </c>
      <c r="O11">
        <v>941</v>
      </c>
      <c r="P11">
        <v>1166</v>
      </c>
      <c r="W11" s="30">
        <v>149</v>
      </c>
      <c r="X11">
        <v>274</v>
      </c>
      <c r="Y11">
        <v>490</v>
      </c>
      <c r="Z11">
        <v>641</v>
      </c>
      <c r="AA11">
        <v>823</v>
      </c>
      <c r="AB11">
        <v>1003</v>
      </c>
      <c r="AC11">
        <v>1164</v>
      </c>
      <c r="AD11">
        <v>1272</v>
      </c>
      <c r="AE11">
        <v>1395</v>
      </c>
      <c r="AF11">
        <v>1538</v>
      </c>
      <c r="AG11">
        <v>1712</v>
      </c>
      <c r="AH11" s="15">
        <v>1750</v>
      </c>
      <c r="AI11">
        <v>151</v>
      </c>
      <c r="AJ11">
        <v>302</v>
      </c>
      <c r="AK11">
        <v>547</v>
      </c>
      <c r="AL11">
        <v>772</v>
      </c>
      <c r="AM11">
        <v>1002</v>
      </c>
      <c r="AN11">
        <v>1223</v>
      </c>
      <c r="AO11">
        <v>1402</v>
      </c>
      <c r="AP11">
        <v>1507</v>
      </c>
      <c r="AQ11">
        <v>1724</v>
      </c>
      <c r="AR11">
        <v>1977</v>
      </c>
      <c r="AS11">
        <v>2191</v>
      </c>
      <c r="AT11">
        <v>2239</v>
      </c>
    </row>
    <row r="12" spans="1:46" ht="15" x14ac:dyDescent="0.25">
      <c r="A12" s="31" t="s">
        <v>38</v>
      </c>
      <c r="B12">
        <v>15117</v>
      </c>
      <c r="C12">
        <v>1613</v>
      </c>
      <c r="D12" s="15">
        <v>5828</v>
      </c>
      <c r="E12">
        <v>14138</v>
      </c>
      <c r="F12">
        <v>1200</v>
      </c>
      <c r="G12" s="15">
        <v>6212</v>
      </c>
      <c r="H12">
        <v>13455</v>
      </c>
      <c r="I12">
        <v>1400</v>
      </c>
      <c r="J12" s="15">
        <v>5810</v>
      </c>
      <c r="K12">
        <v>150</v>
      </c>
      <c r="L12">
        <v>315</v>
      </c>
      <c r="M12">
        <v>537</v>
      </c>
      <c r="N12">
        <v>795</v>
      </c>
      <c r="O12">
        <v>1393</v>
      </c>
      <c r="P12">
        <v>1613</v>
      </c>
      <c r="W12" s="30">
        <v>47</v>
      </c>
      <c r="X12">
        <v>144</v>
      </c>
      <c r="Y12">
        <v>268</v>
      </c>
      <c r="Z12">
        <v>358</v>
      </c>
      <c r="AA12">
        <v>430</v>
      </c>
      <c r="AB12">
        <v>516</v>
      </c>
      <c r="AC12">
        <v>608</v>
      </c>
      <c r="AD12">
        <v>710</v>
      </c>
      <c r="AE12">
        <v>796</v>
      </c>
      <c r="AF12">
        <v>866</v>
      </c>
      <c r="AG12">
        <v>990</v>
      </c>
      <c r="AH12" s="15">
        <v>1000</v>
      </c>
      <c r="AI12">
        <v>128</v>
      </c>
      <c r="AJ12">
        <v>238</v>
      </c>
      <c r="AK12">
        <v>365</v>
      </c>
      <c r="AL12">
        <v>489</v>
      </c>
      <c r="AM12">
        <v>614</v>
      </c>
      <c r="AN12">
        <v>732</v>
      </c>
      <c r="AO12">
        <v>864</v>
      </c>
      <c r="AP12">
        <v>993</v>
      </c>
      <c r="AQ12">
        <v>1129</v>
      </c>
      <c r="AR12">
        <v>1270</v>
      </c>
      <c r="AS12">
        <v>1404</v>
      </c>
      <c r="AT12">
        <v>1460</v>
      </c>
    </row>
    <row r="13" spans="1:46" ht="15" x14ac:dyDescent="0.25">
      <c r="A13" s="31" t="s">
        <v>39</v>
      </c>
      <c r="B13">
        <v>11154</v>
      </c>
      <c r="C13">
        <v>731</v>
      </c>
      <c r="D13" s="15">
        <v>8008</v>
      </c>
      <c r="E13">
        <v>11502</v>
      </c>
      <c r="F13">
        <v>499</v>
      </c>
      <c r="G13" s="15">
        <v>8953</v>
      </c>
      <c r="H13">
        <v>12031</v>
      </c>
      <c r="I13">
        <v>641</v>
      </c>
      <c r="J13" s="15">
        <v>8424</v>
      </c>
      <c r="K13">
        <v>135</v>
      </c>
      <c r="L13">
        <v>239</v>
      </c>
      <c r="M13">
        <v>341</v>
      </c>
      <c r="N13">
        <v>445</v>
      </c>
      <c r="O13">
        <v>623</v>
      </c>
      <c r="P13">
        <v>731</v>
      </c>
      <c r="W13" s="30">
        <v>119</v>
      </c>
      <c r="X13">
        <v>139</v>
      </c>
      <c r="Y13">
        <v>245</v>
      </c>
      <c r="Z13">
        <v>350</v>
      </c>
      <c r="AA13">
        <v>410</v>
      </c>
      <c r="AB13">
        <v>499</v>
      </c>
      <c r="AC13">
        <v>547</v>
      </c>
      <c r="AD13">
        <v>520</v>
      </c>
      <c r="AE13">
        <v>550</v>
      </c>
      <c r="AF13">
        <v>551</v>
      </c>
      <c r="AG13">
        <v>573</v>
      </c>
      <c r="AH13" s="15">
        <v>472</v>
      </c>
      <c r="AI13">
        <v>114</v>
      </c>
      <c r="AJ13">
        <v>184</v>
      </c>
      <c r="AK13">
        <v>287</v>
      </c>
      <c r="AL13">
        <v>404</v>
      </c>
      <c r="AM13">
        <v>521</v>
      </c>
      <c r="AN13">
        <v>641</v>
      </c>
      <c r="AO13">
        <v>734</v>
      </c>
      <c r="AP13">
        <v>742</v>
      </c>
      <c r="AQ13">
        <v>848</v>
      </c>
      <c r="AR13">
        <v>956</v>
      </c>
      <c r="AS13">
        <v>1065</v>
      </c>
      <c r="AT13">
        <v>1065</v>
      </c>
    </row>
    <row r="14" spans="1:46" ht="15" x14ac:dyDescent="0.25">
      <c r="A14" s="31" t="s">
        <v>40</v>
      </c>
      <c r="B14">
        <v>11022</v>
      </c>
      <c r="C14">
        <v>550</v>
      </c>
      <c r="D14" s="15">
        <v>9000</v>
      </c>
      <c r="E14">
        <v>14644</v>
      </c>
      <c r="F14">
        <v>780</v>
      </c>
      <c r="G14" s="15">
        <v>8670</v>
      </c>
      <c r="H14">
        <v>13112</v>
      </c>
      <c r="I14">
        <v>474</v>
      </c>
      <c r="J14" s="15">
        <v>8193</v>
      </c>
      <c r="K14">
        <v>62</v>
      </c>
      <c r="L14">
        <v>144</v>
      </c>
      <c r="M14">
        <v>167</v>
      </c>
      <c r="N14">
        <v>201</v>
      </c>
      <c r="O14">
        <v>319</v>
      </c>
      <c r="P14">
        <v>550</v>
      </c>
      <c r="W14" s="30">
        <v>146</v>
      </c>
      <c r="X14">
        <v>307</v>
      </c>
      <c r="Y14">
        <v>433</v>
      </c>
      <c r="Z14">
        <v>560</v>
      </c>
      <c r="AA14">
        <v>669</v>
      </c>
      <c r="AB14">
        <v>780</v>
      </c>
      <c r="AC14">
        <v>884</v>
      </c>
      <c r="AD14">
        <v>1263</v>
      </c>
      <c r="AE14">
        <v>1263</v>
      </c>
      <c r="AF14">
        <v>1263</v>
      </c>
      <c r="AG14">
        <v>1265</v>
      </c>
      <c r="AH14" s="15">
        <v>1275</v>
      </c>
      <c r="AI14">
        <v>36</v>
      </c>
      <c r="AJ14">
        <v>154</v>
      </c>
      <c r="AK14">
        <v>248</v>
      </c>
      <c r="AL14">
        <v>359</v>
      </c>
      <c r="AM14">
        <v>441</v>
      </c>
      <c r="AN14">
        <v>474</v>
      </c>
      <c r="AO14">
        <v>525</v>
      </c>
      <c r="AP14">
        <v>587</v>
      </c>
      <c r="AQ14">
        <v>649</v>
      </c>
      <c r="AR14">
        <v>693</v>
      </c>
      <c r="AS14">
        <v>754</v>
      </c>
      <c r="AT14">
        <v>714</v>
      </c>
    </row>
    <row r="15" spans="1:46" ht="15" x14ac:dyDescent="0.25">
      <c r="A15" s="31" t="s">
        <v>41</v>
      </c>
      <c r="B15">
        <v>8905</v>
      </c>
      <c r="C15">
        <v>469</v>
      </c>
      <c r="D15" s="15">
        <v>6026</v>
      </c>
      <c r="E15">
        <v>8796</v>
      </c>
      <c r="F15">
        <v>316</v>
      </c>
      <c r="G15" s="15">
        <v>6251</v>
      </c>
      <c r="H15">
        <v>9096</v>
      </c>
      <c r="I15">
        <v>620</v>
      </c>
      <c r="J15" s="15">
        <v>5804</v>
      </c>
      <c r="K15">
        <v>24</v>
      </c>
      <c r="L15">
        <v>81</v>
      </c>
      <c r="M15">
        <v>150</v>
      </c>
      <c r="N15">
        <v>314</v>
      </c>
      <c r="O15">
        <v>403</v>
      </c>
      <c r="P15">
        <v>469</v>
      </c>
      <c r="W15" s="30">
        <v>42</v>
      </c>
      <c r="X15">
        <v>63</v>
      </c>
      <c r="Y15">
        <v>128</v>
      </c>
      <c r="Z15">
        <v>142</v>
      </c>
      <c r="AA15">
        <v>214</v>
      </c>
      <c r="AB15">
        <v>316</v>
      </c>
      <c r="AC15">
        <v>419</v>
      </c>
      <c r="AD15">
        <v>491</v>
      </c>
      <c r="AE15">
        <v>576</v>
      </c>
      <c r="AF15">
        <v>644</v>
      </c>
      <c r="AG15">
        <v>650</v>
      </c>
      <c r="AH15" s="15">
        <v>551</v>
      </c>
      <c r="AI15">
        <v>100</v>
      </c>
      <c r="AJ15">
        <v>204</v>
      </c>
      <c r="AK15">
        <v>293</v>
      </c>
      <c r="AL15">
        <v>422</v>
      </c>
      <c r="AM15">
        <v>513</v>
      </c>
      <c r="AN15">
        <v>620</v>
      </c>
      <c r="AO15">
        <v>722</v>
      </c>
      <c r="AP15">
        <v>748</v>
      </c>
      <c r="AQ15">
        <v>846</v>
      </c>
      <c r="AR15">
        <v>942</v>
      </c>
      <c r="AS15">
        <v>1050</v>
      </c>
      <c r="AT15">
        <v>1161</v>
      </c>
    </row>
    <row r="16" spans="1:46" ht="15" x14ac:dyDescent="0.25">
      <c r="A16" s="31" t="s">
        <v>42</v>
      </c>
      <c r="B16">
        <v>16735</v>
      </c>
      <c r="C16">
        <v>800</v>
      </c>
      <c r="D16" s="15">
        <v>10149</v>
      </c>
      <c r="E16">
        <v>17503</v>
      </c>
      <c r="F16">
        <v>1083</v>
      </c>
      <c r="G16" s="15">
        <v>10507</v>
      </c>
      <c r="H16">
        <v>18207</v>
      </c>
      <c r="I16">
        <v>1176</v>
      </c>
      <c r="J16" s="15">
        <v>10508</v>
      </c>
      <c r="K16">
        <v>140</v>
      </c>
      <c r="L16">
        <v>280</v>
      </c>
      <c r="M16">
        <v>390</v>
      </c>
      <c r="N16">
        <v>460</v>
      </c>
      <c r="O16">
        <v>670</v>
      </c>
      <c r="P16">
        <v>800</v>
      </c>
      <c r="W16" s="30">
        <v>69</v>
      </c>
      <c r="X16">
        <v>194</v>
      </c>
      <c r="Y16">
        <v>401</v>
      </c>
      <c r="Z16">
        <v>668</v>
      </c>
      <c r="AA16">
        <v>864</v>
      </c>
      <c r="AB16">
        <v>1083</v>
      </c>
      <c r="AC16">
        <v>1363</v>
      </c>
      <c r="AD16">
        <v>1364</v>
      </c>
      <c r="AE16">
        <v>1483</v>
      </c>
      <c r="AF16">
        <v>1720</v>
      </c>
      <c r="AG16">
        <v>1909</v>
      </c>
      <c r="AH16" s="15">
        <v>1913</v>
      </c>
      <c r="AI16">
        <v>79</v>
      </c>
      <c r="AJ16">
        <v>227</v>
      </c>
      <c r="AK16">
        <v>459</v>
      </c>
      <c r="AL16">
        <v>700</v>
      </c>
      <c r="AM16">
        <v>939</v>
      </c>
      <c r="AN16">
        <v>1176</v>
      </c>
      <c r="AO16">
        <v>1417</v>
      </c>
      <c r="AP16">
        <v>1417</v>
      </c>
      <c r="AQ16">
        <v>1605</v>
      </c>
      <c r="AR16">
        <v>1928</v>
      </c>
      <c r="AS16">
        <v>2257</v>
      </c>
      <c r="AT16">
        <v>2428</v>
      </c>
    </row>
    <row r="17" spans="1:46" ht="15" x14ac:dyDescent="0.25">
      <c r="A17" s="31" t="s">
        <v>43</v>
      </c>
      <c r="B17">
        <v>3635</v>
      </c>
      <c r="C17">
        <v>96</v>
      </c>
      <c r="D17" s="15">
        <v>2050</v>
      </c>
      <c r="E17">
        <v>2337</v>
      </c>
      <c r="F17">
        <v>90</v>
      </c>
      <c r="G17" s="15">
        <v>1585</v>
      </c>
      <c r="H17">
        <v>3579</v>
      </c>
      <c r="I17">
        <v>184</v>
      </c>
      <c r="J17" s="15">
        <v>1396</v>
      </c>
      <c r="K17">
        <v>9</v>
      </c>
      <c r="L17">
        <v>17</v>
      </c>
      <c r="M17">
        <v>20</v>
      </c>
      <c r="N17">
        <v>15</v>
      </c>
      <c r="O17">
        <v>31</v>
      </c>
      <c r="P17">
        <v>96</v>
      </c>
      <c r="W17" s="30">
        <v>17</v>
      </c>
      <c r="X17">
        <v>29</v>
      </c>
      <c r="Y17">
        <v>44</v>
      </c>
      <c r="Z17">
        <v>45</v>
      </c>
      <c r="AA17">
        <v>48</v>
      </c>
      <c r="AB17">
        <v>55</v>
      </c>
      <c r="AC17">
        <v>58</v>
      </c>
      <c r="AD17">
        <v>35</v>
      </c>
      <c r="AE17">
        <v>41</v>
      </c>
      <c r="AF17">
        <v>138</v>
      </c>
      <c r="AG17">
        <v>203</v>
      </c>
      <c r="AH17" s="15">
        <v>298</v>
      </c>
      <c r="AI17">
        <v>31</v>
      </c>
      <c r="AJ17">
        <v>61</v>
      </c>
      <c r="AK17">
        <v>92</v>
      </c>
      <c r="AL17">
        <v>123</v>
      </c>
      <c r="AM17">
        <v>153</v>
      </c>
      <c r="AN17">
        <v>184</v>
      </c>
      <c r="AO17">
        <v>215</v>
      </c>
      <c r="AP17">
        <v>245</v>
      </c>
      <c r="AQ17">
        <v>276</v>
      </c>
      <c r="AR17">
        <v>307</v>
      </c>
      <c r="AS17">
        <v>337</v>
      </c>
      <c r="AT17">
        <v>368</v>
      </c>
    </row>
    <row r="18" spans="1:46" ht="15" x14ac:dyDescent="0.25">
      <c r="A18" s="31" t="s">
        <v>44</v>
      </c>
      <c r="B18">
        <v>15627</v>
      </c>
      <c r="C18">
        <v>1996</v>
      </c>
      <c r="D18" s="15">
        <v>9397</v>
      </c>
      <c r="E18">
        <v>15357</v>
      </c>
      <c r="F18">
        <v>1908</v>
      </c>
      <c r="G18" s="15">
        <v>9702</v>
      </c>
      <c r="H18">
        <v>14634</v>
      </c>
      <c r="I18">
        <v>1584</v>
      </c>
      <c r="J18" s="15">
        <v>9527</v>
      </c>
      <c r="K18">
        <v>73</v>
      </c>
      <c r="L18">
        <v>240</v>
      </c>
      <c r="M18">
        <v>626</v>
      </c>
      <c r="N18">
        <v>1100</v>
      </c>
      <c r="O18">
        <v>1558</v>
      </c>
      <c r="P18">
        <v>1996</v>
      </c>
      <c r="W18" s="30">
        <v>48</v>
      </c>
      <c r="X18">
        <v>231</v>
      </c>
      <c r="Y18">
        <v>575</v>
      </c>
      <c r="Z18">
        <v>968</v>
      </c>
      <c r="AA18">
        <v>1432</v>
      </c>
      <c r="AB18">
        <v>1908</v>
      </c>
      <c r="AC18">
        <v>2413</v>
      </c>
      <c r="AD18">
        <v>2869</v>
      </c>
      <c r="AE18">
        <v>3230</v>
      </c>
      <c r="AF18">
        <v>3594</v>
      </c>
      <c r="AG18">
        <v>3595</v>
      </c>
      <c r="AH18" s="15">
        <v>3600</v>
      </c>
      <c r="AI18">
        <v>48</v>
      </c>
      <c r="AJ18">
        <v>105</v>
      </c>
      <c r="AK18">
        <v>507</v>
      </c>
      <c r="AL18">
        <v>791</v>
      </c>
      <c r="AM18">
        <v>1165</v>
      </c>
      <c r="AN18">
        <v>1584</v>
      </c>
      <c r="AO18">
        <v>2015</v>
      </c>
      <c r="AP18">
        <v>2350</v>
      </c>
      <c r="AQ18">
        <v>2656</v>
      </c>
      <c r="AR18">
        <v>2872</v>
      </c>
      <c r="AS18">
        <v>3141</v>
      </c>
      <c r="AT18">
        <v>3259</v>
      </c>
    </row>
    <row r="19" spans="1:46" ht="15" x14ac:dyDescent="0.25">
      <c r="A19" s="31" t="s">
        <v>45</v>
      </c>
      <c r="B19">
        <v>7270</v>
      </c>
      <c r="C19">
        <v>150</v>
      </c>
      <c r="D19" s="15">
        <v>8948</v>
      </c>
      <c r="E19">
        <v>7119</v>
      </c>
      <c r="F19">
        <v>349</v>
      </c>
      <c r="G19" s="15">
        <v>8520</v>
      </c>
      <c r="H19">
        <v>7158</v>
      </c>
      <c r="I19">
        <v>120</v>
      </c>
      <c r="J19" s="15">
        <v>8630</v>
      </c>
      <c r="K19">
        <v>19</v>
      </c>
      <c r="L19">
        <v>43</v>
      </c>
      <c r="M19">
        <v>73</v>
      </c>
      <c r="N19">
        <v>80</v>
      </c>
      <c r="O19">
        <v>142</v>
      </c>
      <c r="P19">
        <v>150</v>
      </c>
      <c r="W19" s="30">
        <v>46</v>
      </c>
      <c r="X19">
        <v>107</v>
      </c>
      <c r="Y19">
        <v>190</v>
      </c>
      <c r="Z19">
        <v>263</v>
      </c>
      <c r="AA19">
        <v>308</v>
      </c>
      <c r="AB19">
        <v>349</v>
      </c>
      <c r="AC19">
        <v>377</v>
      </c>
      <c r="AD19">
        <v>516</v>
      </c>
      <c r="AE19">
        <v>566</v>
      </c>
      <c r="AF19">
        <v>592</v>
      </c>
      <c r="AG19">
        <v>591</v>
      </c>
      <c r="AH19" s="15">
        <v>593</v>
      </c>
      <c r="AI19">
        <v>5</v>
      </c>
      <c r="AJ19">
        <v>13</v>
      </c>
      <c r="AK19">
        <v>25</v>
      </c>
      <c r="AL19">
        <v>29</v>
      </c>
      <c r="AM19">
        <v>36</v>
      </c>
      <c r="AN19">
        <v>48</v>
      </c>
      <c r="AO19">
        <v>60</v>
      </c>
      <c r="AP19">
        <v>46</v>
      </c>
      <c r="AQ19">
        <v>60</v>
      </c>
      <c r="AR19">
        <v>65</v>
      </c>
      <c r="AS19">
        <v>61</v>
      </c>
      <c r="AT19">
        <v>39</v>
      </c>
    </row>
    <row r="20" spans="1:46" ht="15" x14ac:dyDescent="0.25">
      <c r="A20" t="s">
        <v>46</v>
      </c>
      <c r="B20">
        <v>5955</v>
      </c>
      <c r="C20">
        <v>260</v>
      </c>
      <c r="D20" s="15">
        <v>5931</v>
      </c>
      <c r="E20">
        <v>5612</v>
      </c>
      <c r="F20">
        <v>233</v>
      </c>
      <c r="G20" s="15">
        <v>5128</v>
      </c>
      <c r="H20">
        <v>5977</v>
      </c>
      <c r="I20">
        <v>210</v>
      </c>
      <c r="J20" s="15">
        <v>4722</v>
      </c>
      <c r="K20">
        <v>30</v>
      </c>
      <c r="L20">
        <v>70</v>
      </c>
      <c r="M20">
        <v>80</v>
      </c>
      <c r="N20">
        <v>110</v>
      </c>
      <c r="O20">
        <v>120</v>
      </c>
      <c r="P20">
        <v>260</v>
      </c>
      <c r="W20" s="30">
        <v>88</v>
      </c>
      <c r="X20">
        <v>151</v>
      </c>
      <c r="Y20">
        <v>200</v>
      </c>
      <c r="Z20">
        <v>226</v>
      </c>
      <c r="AA20">
        <v>232</v>
      </c>
      <c r="AB20">
        <v>233</v>
      </c>
      <c r="AC20">
        <v>235</v>
      </c>
      <c r="AD20">
        <v>213</v>
      </c>
      <c r="AE20">
        <v>236</v>
      </c>
      <c r="AF20">
        <v>194</v>
      </c>
      <c r="AG20">
        <v>198</v>
      </c>
      <c r="AH20" s="15">
        <v>200</v>
      </c>
      <c r="AI20">
        <v>3</v>
      </c>
      <c r="AJ20">
        <v>10</v>
      </c>
      <c r="AK20">
        <v>20</v>
      </c>
      <c r="AL20">
        <v>23</v>
      </c>
      <c r="AM20">
        <v>30</v>
      </c>
      <c r="AN20">
        <v>40</v>
      </c>
      <c r="AO20">
        <v>49</v>
      </c>
      <c r="AP20">
        <v>37</v>
      </c>
      <c r="AQ20">
        <v>49</v>
      </c>
      <c r="AR20">
        <v>54</v>
      </c>
      <c r="AS20">
        <v>53</v>
      </c>
      <c r="AT20">
        <v>37</v>
      </c>
    </row>
    <row r="21" spans="1:46" ht="15" x14ac:dyDescent="0.25">
      <c r="A21" s="31" t="s">
        <v>47</v>
      </c>
      <c r="B21">
        <v>7666</v>
      </c>
      <c r="C21">
        <v>274</v>
      </c>
      <c r="D21" s="15">
        <v>6624</v>
      </c>
      <c r="E21">
        <v>5060</v>
      </c>
      <c r="F21">
        <v>369</v>
      </c>
      <c r="G21" s="15">
        <v>5174</v>
      </c>
      <c r="H21">
        <v>7099</v>
      </c>
      <c r="I21">
        <v>230</v>
      </c>
      <c r="J21" s="15">
        <v>6253</v>
      </c>
      <c r="K21">
        <v>47</v>
      </c>
      <c r="L21">
        <v>117</v>
      </c>
      <c r="M21">
        <v>164</v>
      </c>
      <c r="N21">
        <v>220</v>
      </c>
      <c r="O21">
        <v>236</v>
      </c>
      <c r="P21">
        <v>274</v>
      </c>
      <c r="W21" s="30">
        <v>120</v>
      </c>
      <c r="X21">
        <v>134</v>
      </c>
      <c r="Y21">
        <v>156</v>
      </c>
      <c r="Z21">
        <v>176</v>
      </c>
      <c r="AA21">
        <v>198</v>
      </c>
      <c r="AB21">
        <v>212</v>
      </c>
      <c r="AC21">
        <v>234</v>
      </c>
      <c r="AD21">
        <v>266</v>
      </c>
      <c r="AE21">
        <v>279</v>
      </c>
      <c r="AF21">
        <v>360</v>
      </c>
      <c r="AG21">
        <v>388</v>
      </c>
      <c r="AH21" s="15">
        <v>450</v>
      </c>
      <c r="AI21">
        <v>5</v>
      </c>
      <c r="AJ21">
        <v>15</v>
      </c>
      <c r="AK21">
        <v>39</v>
      </c>
      <c r="AL21">
        <v>48</v>
      </c>
      <c r="AM21">
        <v>56</v>
      </c>
      <c r="AN21">
        <v>148</v>
      </c>
      <c r="AO21">
        <v>211</v>
      </c>
      <c r="AP21">
        <v>289</v>
      </c>
      <c r="AQ21">
        <v>307</v>
      </c>
      <c r="AR21">
        <v>363</v>
      </c>
      <c r="AS21">
        <v>380</v>
      </c>
      <c r="AT21">
        <v>355</v>
      </c>
    </row>
    <row r="22" spans="1:46" ht="15" x14ac:dyDescent="0.25">
      <c r="A22" s="31" t="s">
        <v>48</v>
      </c>
      <c r="B22">
        <v>10857</v>
      </c>
      <c r="C22">
        <v>281</v>
      </c>
      <c r="D22" s="15">
        <v>4396</v>
      </c>
      <c r="E22">
        <v>10547</v>
      </c>
      <c r="F22">
        <v>281</v>
      </c>
      <c r="G22" s="15">
        <v>4979</v>
      </c>
      <c r="H22">
        <v>10799</v>
      </c>
      <c r="I22">
        <v>333</v>
      </c>
      <c r="J22" s="15">
        <v>4779</v>
      </c>
      <c r="K22">
        <v>59</v>
      </c>
      <c r="L22">
        <v>109</v>
      </c>
      <c r="M22">
        <v>137</v>
      </c>
      <c r="N22">
        <v>191</v>
      </c>
      <c r="O22">
        <v>232</v>
      </c>
      <c r="P22">
        <v>281</v>
      </c>
      <c r="W22" s="30">
        <v>68</v>
      </c>
      <c r="X22">
        <v>87</v>
      </c>
      <c r="Y22">
        <v>137</v>
      </c>
      <c r="Z22">
        <v>176</v>
      </c>
      <c r="AA22">
        <v>219</v>
      </c>
      <c r="AB22">
        <v>281</v>
      </c>
      <c r="AC22">
        <v>295</v>
      </c>
      <c r="AD22">
        <v>330</v>
      </c>
      <c r="AE22">
        <v>440</v>
      </c>
      <c r="AF22">
        <v>480</v>
      </c>
      <c r="AG22">
        <v>554</v>
      </c>
      <c r="AH22" s="15">
        <v>555</v>
      </c>
      <c r="AI22">
        <v>70</v>
      </c>
      <c r="AJ22">
        <v>117</v>
      </c>
      <c r="AK22">
        <v>151</v>
      </c>
      <c r="AL22">
        <v>214</v>
      </c>
      <c r="AM22">
        <v>264</v>
      </c>
      <c r="AN22">
        <v>333</v>
      </c>
      <c r="AO22">
        <v>374</v>
      </c>
      <c r="AP22">
        <v>387</v>
      </c>
      <c r="AQ22">
        <v>459</v>
      </c>
      <c r="AR22">
        <v>532</v>
      </c>
      <c r="AS22">
        <v>606</v>
      </c>
      <c r="AT22">
        <v>650</v>
      </c>
    </row>
    <row r="23" spans="1:46" ht="15" x14ac:dyDescent="0.25">
      <c r="A23" s="31" t="s">
        <v>49</v>
      </c>
      <c r="B23">
        <v>9873</v>
      </c>
      <c r="C23">
        <v>370</v>
      </c>
      <c r="D23" s="15">
        <v>7076</v>
      </c>
      <c r="E23">
        <v>11069</v>
      </c>
      <c r="F23">
        <v>652</v>
      </c>
      <c r="G23" s="15">
        <v>6853</v>
      </c>
      <c r="H23">
        <v>10500</v>
      </c>
      <c r="I23">
        <v>637</v>
      </c>
      <c r="J23" s="15">
        <v>8490</v>
      </c>
      <c r="K23">
        <v>30</v>
      </c>
      <c r="L23">
        <v>90</v>
      </c>
      <c r="M23">
        <v>166</v>
      </c>
      <c r="N23">
        <v>227</v>
      </c>
      <c r="O23">
        <v>304</v>
      </c>
      <c r="P23">
        <v>370</v>
      </c>
      <c r="W23" s="30">
        <v>139</v>
      </c>
      <c r="X23">
        <v>264</v>
      </c>
      <c r="Y23">
        <v>409</v>
      </c>
      <c r="Z23">
        <v>519</v>
      </c>
      <c r="AA23">
        <v>580</v>
      </c>
      <c r="AB23">
        <v>652</v>
      </c>
      <c r="AC23">
        <v>690</v>
      </c>
      <c r="AD23">
        <v>593</v>
      </c>
      <c r="AE23">
        <v>619</v>
      </c>
      <c r="AF23">
        <v>622</v>
      </c>
      <c r="AG23">
        <v>680</v>
      </c>
      <c r="AH23" s="15">
        <v>682</v>
      </c>
      <c r="AI23">
        <v>110</v>
      </c>
      <c r="AJ23">
        <v>214</v>
      </c>
      <c r="AK23">
        <v>323</v>
      </c>
      <c r="AL23">
        <v>426</v>
      </c>
      <c r="AM23">
        <v>535</v>
      </c>
      <c r="AN23">
        <v>637</v>
      </c>
      <c r="AO23">
        <v>765</v>
      </c>
      <c r="AP23">
        <v>771</v>
      </c>
      <c r="AQ23">
        <v>878</v>
      </c>
      <c r="AR23">
        <v>1005</v>
      </c>
      <c r="AS23">
        <v>1105</v>
      </c>
      <c r="AT23">
        <v>1130</v>
      </c>
    </row>
    <row r="24" spans="1:46" ht="15" x14ac:dyDescent="0.25">
      <c r="A24" s="31" t="s">
        <v>50</v>
      </c>
      <c r="B24">
        <v>6405</v>
      </c>
      <c r="C24">
        <v>363</v>
      </c>
      <c r="D24" s="15">
        <v>1389</v>
      </c>
      <c r="E24">
        <v>5995</v>
      </c>
      <c r="F24">
        <v>268</v>
      </c>
      <c r="G24" s="15">
        <v>1708</v>
      </c>
      <c r="H24">
        <v>5819</v>
      </c>
      <c r="I24">
        <v>248</v>
      </c>
      <c r="J24" s="15">
        <v>2226</v>
      </c>
      <c r="K24">
        <v>34</v>
      </c>
      <c r="L24">
        <v>80</v>
      </c>
      <c r="M24">
        <v>151</v>
      </c>
      <c r="N24">
        <v>214</v>
      </c>
      <c r="O24">
        <v>283</v>
      </c>
      <c r="P24">
        <v>363</v>
      </c>
      <c r="W24" s="30">
        <v>16</v>
      </c>
      <c r="X24">
        <v>37</v>
      </c>
      <c r="Y24">
        <v>83</v>
      </c>
      <c r="Z24">
        <v>161</v>
      </c>
      <c r="AA24">
        <v>192</v>
      </c>
      <c r="AB24">
        <v>268</v>
      </c>
      <c r="AC24">
        <v>286</v>
      </c>
      <c r="AD24">
        <v>269</v>
      </c>
      <c r="AE24">
        <v>339</v>
      </c>
      <c r="AF24">
        <v>383</v>
      </c>
      <c r="AG24">
        <v>367</v>
      </c>
      <c r="AH24" s="15">
        <v>464</v>
      </c>
      <c r="AI24">
        <v>24</v>
      </c>
      <c r="AJ24">
        <v>54</v>
      </c>
      <c r="AK24">
        <v>100</v>
      </c>
      <c r="AL24">
        <v>142</v>
      </c>
      <c r="AM24">
        <v>194</v>
      </c>
      <c r="AN24">
        <v>248</v>
      </c>
      <c r="AO24">
        <v>299</v>
      </c>
      <c r="AP24">
        <v>299</v>
      </c>
      <c r="AQ24">
        <v>345</v>
      </c>
      <c r="AR24">
        <v>391</v>
      </c>
      <c r="AS24">
        <v>432</v>
      </c>
      <c r="AT24">
        <v>431</v>
      </c>
    </row>
    <row r="25" spans="1:46" ht="15" x14ac:dyDescent="0.25">
      <c r="A25" t="s">
        <v>51</v>
      </c>
      <c r="B25">
        <v>210616</v>
      </c>
      <c r="C25">
        <v>12324.3</v>
      </c>
      <c r="D25" s="15">
        <v>95902.1</v>
      </c>
      <c r="E25">
        <v>199893.6</v>
      </c>
      <c r="F25">
        <v>9835.9000000000015</v>
      </c>
      <c r="G25" s="15">
        <v>101383.6</v>
      </c>
      <c r="H25">
        <v>198526.40000000002</v>
      </c>
      <c r="I25">
        <v>11343.8</v>
      </c>
      <c r="J25" s="15">
        <v>100022.6</v>
      </c>
      <c r="K25">
        <v>1523.4</v>
      </c>
      <c r="L25">
        <v>3029.7</v>
      </c>
      <c r="M25">
        <v>4948.3999999999996</v>
      </c>
      <c r="N25">
        <v>7267</v>
      </c>
      <c r="O25">
        <v>10245.5</v>
      </c>
      <c r="P25">
        <v>12324.3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30">
        <v>1228</v>
      </c>
      <c r="X25">
        <v>2468.6999999999998</v>
      </c>
      <c r="Y25">
        <v>4022.1000000000004</v>
      </c>
      <c r="Z25">
        <v>5341.2</v>
      </c>
      <c r="AA25">
        <v>6926.7</v>
      </c>
      <c r="AB25">
        <v>8526.7000000000007</v>
      </c>
      <c r="AC25">
        <v>10423.9</v>
      </c>
      <c r="AD25">
        <v>10992.900000000001</v>
      </c>
      <c r="AE25">
        <v>12312.1</v>
      </c>
      <c r="AF25">
        <v>13498.900000000001</v>
      </c>
      <c r="AG25">
        <v>14643</v>
      </c>
      <c r="AH25" s="15">
        <v>15391.900000000001</v>
      </c>
      <c r="AI25">
        <v>1469.7</v>
      </c>
      <c r="AJ25">
        <v>2920.6000000000004</v>
      </c>
      <c r="AK25">
        <v>4767.3999999999996</v>
      </c>
      <c r="AL25">
        <v>6226.2999999999993</v>
      </c>
      <c r="AM25">
        <v>8272.5</v>
      </c>
      <c r="AN25">
        <v>10141.400000000001</v>
      </c>
      <c r="AO25">
        <v>12032.099999999999</v>
      </c>
      <c r="AP25">
        <v>12476.8</v>
      </c>
      <c r="AQ25">
        <v>14357.9</v>
      </c>
      <c r="AR25">
        <v>15804.7</v>
      </c>
      <c r="AS25">
        <v>17385.599999999999</v>
      </c>
      <c r="AT25">
        <v>17750.2</v>
      </c>
    </row>
    <row r="26" spans="1:46" ht="15" x14ac:dyDescent="0.25">
      <c r="A26" s="32" t="s">
        <v>52</v>
      </c>
      <c r="B26">
        <v>11649</v>
      </c>
      <c r="C26">
        <v>802</v>
      </c>
      <c r="D26" s="15">
        <v>5956</v>
      </c>
      <c r="E26">
        <v>10414</v>
      </c>
      <c r="F26">
        <v>536</v>
      </c>
      <c r="G26" s="15">
        <v>6713</v>
      </c>
      <c r="H26">
        <v>10593</v>
      </c>
      <c r="I26">
        <v>554</v>
      </c>
      <c r="J26" s="15">
        <v>6803</v>
      </c>
      <c r="K26">
        <v>55</v>
      </c>
      <c r="L26">
        <v>58</v>
      </c>
      <c r="M26">
        <v>212</v>
      </c>
      <c r="N26">
        <v>410</v>
      </c>
      <c r="O26">
        <v>638</v>
      </c>
      <c r="P26">
        <v>802</v>
      </c>
      <c r="W26" s="30">
        <v>24</v>
      </c>
      <c r="X26">
        <v>123</v>
      </c>
      <c r="Y26">
        <v>208</v>
      </c>
      <c r="Z26">
        <v>229</v>
      </c>
      <c r="AA26">
        <v>397</v>
      </c>
      <c r="AB26">
        <v>536</v>
      </c>
      <c r="AC26">
        <v>849</v>
      </c>
      <c r="AD26">
        <v>791</v>
      </c>
      <c r="AE26">
        <v>917</v>
      </c>
      <c r="AF26">
        <v>1073</v>
      </c>
      <c r="AG26">
        <v>1056</v>
      </c>
      <c r="AH26" s="15">
        <v>1217</v>
      </c>
      <c r="AI26">
        <v>26</v>
      </c>
      <c r="AJ26">
        <v>68</v>
      </c>
      <c r="AK26">
        <v>125</v>
      </c>
      <c r="AL26">
        <v>227</v>
      </c>
      <c r="AM26">
        <v>406</v>
      </c>
      <c r="AN26">
        <v>554</v>
      </c>
      <c r="AO26">
        <v>749</v>
      </c>
      <c r="AP26">
        <v>724</v>
      </c>
      <c r="AQ26">
        <v>872</v>
      </c>
      <c r="AR26">
        <v>973</v>
      </c>
      <c r="AS26">
        <v>1028</v>
      </c>
      <c r="AT26">
        <v>1064</v>
      </c>
    </row>
    <row r="27" spans="1:46" ht="15" x14ac:dyDescent="0.25">
      <c r="A27" s="32" t="s">
        <v>53</v>
      </c>
      <c r="B27">
        <v>7718</v>
      </c>
      <c r="C27">
        <v>876</v>
      </c>
      <c r="D27" s="15">
        <v>8432</v>
      </c>
      <c r="E27">
        <v>7282</v>
      </c>
      <c r="F27">
        <v>775</v>
      </c>
      <c r="G27" s="15">
        <v>8242</v>
      </c>
      <c r="H27">
        <v>6409</v>
      </c>
      <c r="I27">
        <v>654</v>
      </c>
      <c r="J27" s="15">
        <v>8312</v>
      </c>
      <c r="K27">
        <v>69</v>
      </c>
      <c r="L27">
        <v>157</v>
      </c>
      <c r="M27">
        <v>276</v>
      </c>
      <c r="N27">
        <v>455</v>
      </c>
      <c r="O27">
        <v>671</v>
      </c>
      <c r="P27">
        <v>876</v>
      </c>
      <c r="W27" s="30">
        <v>55</v>
      </c>
      <c r="X27">
        <v>142</v>
      </c>
      <c r="Y27">
        <v>250</v>
      </c>
      <c r="Z27">
        <v>338</v>
      </c>
      <c r="AA27">
        <v>574</v>
      </c>
      <c r="AB27">
        <v>775</v>
      </c>
      <c r="AC27">
        <v>1075</v>
      </c>
      <c r="AD27">
        <v>1146</v>
      </c>
      <c r="AE27">
        <v>1360</v>
      </c>
      <c r="AF27">
        <v>1567</v>
      </c>
      <c r="AG27">
        <v>1733</v>
      </c>
      <c r="AH27" s="15">
        <v>1709</v>
      </c>
      <c r="AI27">
        <v>59</v>
      </c>
      <c r="AJ27">
        <v>129</v>
      </c>
      <c r="AK27">
        <v>211</v>
      </c>
      <c r="AL27">
        <v>315</v>
      </c>
      <c r="AM27">
        <v>496</v>
      </c>
      <c r="AN27">
        <v>654</v>
      </c>
      <c r="AO27">
        <v>835</v>
      </c>
      <c r="AP27">
        <v>863</v>
      </c>
      <c r="AQ27">
        <v>997</v>
      </c>
      <c r="AR27">
        <v>1096</v>
      </c>
      <c r="AS27">
        <v>1183</v>
      </c>
      <c r="AT27">
        <v>1241</v>
      </c>
    </row>
    <row r="28" spans="1:46" ht="15" x14ac:dyDescent="0.25">
      <c r="A28" s="32" t="s">
        <v>54</v>
      </c>
      <c r="B28">
        <v>15033</v>
      </c>
      <c r="C28">
        <v>469</v>
      </c>
      <c r="D28" s="15">
        <v>3512</v>
      </c>
      <c r="E28">
        <v>15064</v>
      </c>
      <c r="F28">
        <v>392</v>
      </c>
      <c r="G28" s="15">
        <v>3488</v>
      </c>
      <c r="H28">
        <v>12724</v>
      </c>
      <c r="I28">
        <v>530</v>
      </c>
      <c r="J28" s="15">
        <v>3347</v>
      </c>
      <c r="K28">
        <v>100</v>
      </c>
      <c r="L28">
        <v>154</v>
      </c>
      <c r="M28">
        <v>215</v>
      </c>
      <c r="N28">
        <v>280</v>
      </c>
      <c r="O28">
        <v>389</v>
      </c>
      <c r="P28">
        <v>469</v>
      </c>
      <c r="W28" s="30">
        <v>2</v>
      </c>
      <c r="X28">
        <v>44</v>
      </c>
      <c r="Y28">
        <v>102</v>
      </c>
      <c r="Z28">
        <v>206</v>
      </c>
      <c r="AA28">
        <v>269</v>
      </c>
      <c r="AB28">
        <v>392</v>
      </c>
      <c r="AC28">
        <v>528</v>
      </c>
      <c r="AD28">
        <v>616</v>
      </c>
      <c r="AE28">
        <v>724</v>
      </c>
      <c r="AF28">
        <v>754</v>
      </c>
      <c r="AG28">
        <v>737</v>
      </c>
      <c r="AH28" s="15">
        <v>702</v>
      </c>
      <c r="AI28">
        <v>82</v>
      </c>
      <c r="AJ28">
        <v>164</v>
      </c>
      <c r="AK28">
        <v>283</v>
      </c>
      <c r="AL28">
        <v>353</v>
      </c>
      <c r="AM28">
        <v>454</v>
      </c>
      <c r="AN28">
        <v>530</v>
      </c>
      <c r="AO28">
        <v>648</v>
      </c>
      <c r="AP28">
        <v>742</v>
      </c>
      <c r="AQ28">
        <v>791</v>
      </c>
      <c r="AR28">
        <v>812</v>
      </c>
      <c r="AS28">
        <v>763</v>
      </c>
      <c r="AT28">
        <v>770</v>
      </c>
    </row>
    <row r="29" spans="1:46" ht="15" x14ac:dyDescent="0.25">
      <c r="A29" s="32" t="s">
        <v>55</v>
      </c>
      <c r="B29">
        <v>21579</v>
      </c>
      <c r="C29">
        <v>920</v>
      </c>
      <c r="D29" s="15">
        <v>7461</v>
      </c>
      <c r="E29">
        <v>20686</v>
      </c>
      <c r="F29">
        <v>653</v>
      </c>
      <c r="G29" s="15">
        <v>8589</v>
      </c>
      <c r="H29">
        <v>20478</v>
      </c>
      <c r="I29">
        <v>658</v>
      </c>
      <c r="J29" s="15">
        <v>7602</v>
      </c>
      <c r="K29">
        <v>170</v>
      </c>
      <c r="L29">
        <v>316</v>
      </c>
      <c r="M29">
        <v>478</v>
      </c>
      <c r="N29">
        <v>626</v>
      </c>
      <c r="O29">
        <v>788</v>
      </c>
      <c r="P29">
        <v>920</v>
      </c>
      <c r="W29" s="30">
        <v>162</v>
      </c>
      <c r="X29">
        <v>292</v>
      </c>
      <c r="Y29">
        <v>399</v>
      </c>
      <c r="Z29">
        <v>506</v>
      </c>
      <c r="AA29">
        <v>593</v>
      </c>
      <c r="AB29">
        <v>653</v>
      </c>
      <c r="AC29">
        <v>716</v>
      </c>
      <c r="AD29">
        <v>728</v>
      </c>
      <c r="AE29">
        <v>807</v>
      </c>
      <c r="AF29">
        <v>867</v>
      </c>
      <c r="AG29">
        <v>938</v>
      </c>
      <c r="AH29" s="15">
        <v>1028</v>
      </c>
      <c r="AI29">
        <v>133</v>
      </c>
      <c r="AJ29">
        <v>258</v>
      </c>
      <c r="AK29">
        <v>411</v>
      </c>
      <c r="AL29">
        <v>409</v>
      </c>
      <c r="AM29">
        <v>540</v>
      </c>
      <c r="AN29">
        <v>658</v>
      </c>
      <c r="AO29">
        <v>747</v>
      </c>
      <c r="AP29">
        <v>696</v>
      </c>
      <c r="AQ29">
        <v>841</v>
      </c>
      <c r="AR29">
        <v>855</v>
      </c>
      <c r="AS29">
        <v>994</v>
      </c>
      <c r="AT29">
        <v>931</v>
      </c>
    </row>
    <row r="30" spans="1:46" ht="15" x14ac:dyDescent="0.25">
      <c r="A30" s="32" t="s">
        <v>56</v>
      </c>
      <c r="B30">
        <v>27210.600000000002</v>
      </c>
      <c r="C30">
        <v>2903.4</v>
      </c>
      <c r="D30" s="15">
        <v>10490.4</v>
      </c>
      <c r="E30">
        <v>25448.400000000001</v>
      </c>
      <c r="F30">
        <v>2160</v>
      </c>
      <c r="G30" s="15">
        <v>11181.6</v>
      </c>
      <c r="H30">
        <v>24219</v>
      </c>
      <c r="I30">
        <v>2520</v>
      </c>
      <c r="J30" s="15">
        <v>10458</v>
      </c>
      <c r="K30">
        <v>270</v>
      </c>
      <c r="L30">
        <v>567</v>
      </c>
      <c r="M30">
        <v>966.6</v>
      </c>
      <c r="N30">
        <v>1431</v>
      </c>
      <c r="O30">
        <v>2507.4</v>
      </c>
      <c r="P30">
        <v>2903.4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0">
        <v>84.600000000000009</v>
      </c>
      <c r="X30">
        <v>259.2</v>
      </c>
      <c r="Y30">
        <v>482.40000000000003</v>
      </c>
      <c r="Z30">
        <v>644.4</v>
      </c>
      <c r="AA30">
        <v>774</v>
      </c>
      <c r="AB30">
        <v>928.80000000000007</v>
      </c>
      <c r="AC30">
        <v>1094.4000000000001</v>
      </c>
      <c r="AD30">
        <v>1278</v>
      </c>
      <c r="AE30">
        <v>1432.8</v>
      </c>
      <c r="AF30">
        <v>1558.8</v>
      </c>
      <c r="AG30">
        <v>1782</v>
      </c>
      <c r="AH30" s="15">
        <v>1962</v>
      </c>
      <c r="AI30">
        <v>230.4</v>
      </c>
      <c r="AJ30">
        <v>428.40000000000003</v>
      </c>
      <c r="AK30">
        <v>657</v>
      </c>
      <c r="AL30">
        <v>880.2</v>
      </c>
      <c r="AM30">
        <v>1105.2</v>
      </c>
      <c r="AN30">
        <v>1317.6000000000001</v>
      </c>
      <c r="AO30">
        <v>1555.2</v>
      </c>
      <c r="AP30">
        <v>1787.4</v>
      </c>
      <c r="AQ30">
        <v>2032.2</v>
      </c>
      <c r="AR30">
        <v>2286</v>
      </c>
      <c r="AS30">
        <v>2527.2000000000003</v>
      </c>
      <c r="AT30">
        <v>2628</v>
      </c>
    </row>
    <row r="31" spans="1:46" ht="15" x14ac:dyDescent="0.25">
      <c r="A31" s="32" t="s">
        <v>57</v>
      </c>
      <c r="B31">
        <v>18700.5</v>
      </c>
      <c r="C31">
        <v>984.90000000000009</v>
      </c>
      <c r="D31" s="15">
        <v>12654.6</v>
      </c>
      <c r="E31">
        <v>18471.600000000002</v>
      </c>
      <c r="F31">
        <v>663.6</v>
      </c>
      <c r="G31" s="15">
        <v>13127.1</v>
      </c>
      <c r="H31">
        <v>19101.600000000002</v>
      </c>
      <c r="I31">
        <v>1302</v>
      </c>
      <c r="J31" s="15">
        <v>12188.4</v>
      </c>
      <c r="K31">
        <v>50.400000000000006</v>
      </c>
      <c r="L31">
        <v>170.1</v>
      </c>
      <c r="M31">
        <v>315</v>
      </c>
      <c r="N31">
        <v>659.4</v>
      </c>
      <c r="O31">
        <v>846.30000000000007</v>
      </c>
      <c r="P31">
        <v>984.90000000000009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0">
        <v>88.2</v>
      </c>
      <c r="X31">
        <v>132.30000000000001</v>
      </c>
      <c r="Y31">
        <v>268.8</v>
      </c>
      <c r="Z31">
        <v>298.2</v>
      </c>
      <c r="AA31">
        <v>449.40000000000003</v>
      </c>
      <c r="AB31">
        <v>663.6</v>
      </c>
      <c r="AC31">
        <v>879.90000000000009</v>
      </c>
      <c r="AD31">
        <v>1031.1000000000001</v>
      </c>
      <c r="AE31">
        <v>1209.6000000000001</v>
      </c>
      <c r="AF31">
        <v>1352.4</v>
      </c>
      <c r="AG31">
        <v>1516.2</v>
      </c>
      <c r="AH31" s="15">
        <v>1157.1000000000001</v>
      </c>
      <c r="AI31">
        <v>210</v>
      </c>
      <c r="AJ31">
        <v>428.40000000000003</v>
      </c>
      <c r="AK31">
        <v>615.30000000000007</v>
      </c>
      <c r="AL31">
        <v>886.2</v>
      </c>
      <c r="AM31">
        <v>1077.3</v>
      </c>
      <c r="AN31">
        <v>1302</v>
      </c>
      <c r="AO31">
        <v>1516.2</v>
      </c>
      <c r="AP31">
        <v>1570.8</v>
      </c>
      <c r="AQ31">
        <v>1776.6000000000001</v>
      </c>
      <c r="AR31">
        <v>1978.2</v>
      </c>
      <c r="AS31">
        <v>2205</v>
      </c>
      <c r="AT31">
        <v>2438.1</v>
      </c>
    </row>
    <row r="32" spans="1:46" ht="15" x14ac:dyDescent="0.25">
      <c r="A32" s="32" t="s">
        <v>58</v>
      </c>
      <c r="B32">
        <v>45315.9</v>
      </c>
      <c r="C32">
        <v>1932</v>
      </c>
      <c r="D32" s="15">
        <v>15668.1</v>
      </c>
      <c r="E32">
        <v>43440.6</v>
      </c>
      <c r="F32">
        <v>1371.3</v>
      </c>
      <c r="G32" s="15">
        <v>18036.900000000001</v>
      </c>
      <c r="H32">
        <v>43003.8</v>
      </c>
      <c r="I32">
        <v>1381.8</v>
      </c>
      <c r="J32" s="15">
        <v>15964.2</v>
      </c>
      <c r="K32">
        <v>357</v>
      </c>
      <c r="L32">
        <v>663.6</v>
      </c>
      <c r="M32">
        <v>1003.8000000000001</v>
      </c>
      <c r="N32">
        <v>1314.6000000000001</v>
      </c>
      <c r="O32">
        <v>1654.8000000000002</v>
      </c>
      <c r="P32">
        <v>1932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0">
        <v>340.2</v>
      </c>
      <c r="X32">
        <v>613.20000000000005</v>
      </c>
      <c r="Y32">
        <v>837.90000000000009</v>
      </c>
      <c r="Z32">
        <v>1062.6000000000001</v>
      </c>
      <c r="AA32">
        <v>1245.3</v>
      </c>
      <c r="AB32">
        <v>1371.3</v>
      </c>
      <c r="AC32">
        <v>1503.6000000000001</v>
      </c>
      <c r="AD32">
        <v>1528.8</v>
      </c>
      <c r="AE32">
        <v>1694.7</v>
      </c>
      <c r="AF32">
        <v>1820.7</v>
      </c>
      <c r="AG32">
        <v>1969.8000000000002</v>
      </c>
      <c r="AH32" s="15">
        <v>2158.8000000000002</v>
      </c>
      <c r="AI32">
        <v>279.3</v>
      </c>
      <c r="AJ32">
        <v>541.80000000000007</v>
      </c>
      <c r="AK32">
        <v>863.1</v>
      </c>
      <c r="AL32">
        <v>858.90000000000009</v>
      </c>
      <c r="AM32">
        <v>1134</v>
      </c>
      <c r="AN32">
        <v>1381.8</v>
      </c>
      <c r="AO32">
        <v>1568.7</v>
      </c>
      <c r="AP32">
        <v>1461.6000000000001</v>
      </c>
      <c r="AQ32">
        <v>1766.1000000000001</v>
      </c>
      <c r="AR32">
        <v>1795.5</v>
      </c>
      <c r="AS32">
        <v>2087.4</v>
      </c>
      <c r="AT32">
        <v>1955.1000000000001</v>
      </c>
    </row>
    <row r="33" spans="1:46" ht="15" x14ac:dyDescent="0.25">
      <c r="A33" s="32" t="s">
        <v>59</v>
      </c>
      <c r="B33">
        <v>35980</v>
      </c>
      <c r="C33">
        <v>2332</v>
      </c>
      <c r="D33" s="15">
        <v>14274</v>
      </c>
      <c r="E33">
        <v>32790</v>
      </c>
      <c r="F33">
        <v>2006</v>
      </c>
      <c r="G33" s="15">
        <v>14846</v>
      </c>
      <c r="H33">
        <v>36362</v>
      </c>
      <c r="I33">
        <v>2446</v>
      </c>
      <c r="J33" s="15">
        <v>16392</v>
      </c>
      <c r="K33">
        <v>340</v>
      </c>
      <c r="L33">
        <v>654</v>
      </c>
      <c r="M33">
        <v>1024</v>
      </c>
      <c r="N33">
        <v>1464</v>
      </c>
      <c r="O33">
        <v>1882</v>
      </c>
      <c r="P33">
        <v>2332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0">
        <v>298</v>
      </c>
      <c r="X33">
        <v>548</v>
      </c>
      <c r="Y33">
        <v>980</v>
      </c>
      <c r="Z33">
        <v>1282</v>
      </c>
      <c r="AA33">
        <v>1646</v>
      </c>
      <c r="AB33">
        <v>2006</v>
      </c>
      <c r="AC33">
        <v>2328</v>
      </c>
      <c r="AD33">
        <v>2544</v>
      </c>
      <c r="AE33">
        <v>2790</v>
      </c>
      <c r="AF33">
        <v>3076</v>
      </c>
      <c r="AG33">
        <v>3424</v>
      </c>
      <c r="AH33" s="15">
        <v>3876</v>
      </c>
      <c r="AI33">
        <v>302</v>
      </c>
      <c r="AJ33">
        <v>604</v>
      </c>
      <c r="AK33">
        <v>1094</v>
      </c>
      <c r="AL33">
        <v>1544</v>
      </c>
      <c r="AM33">
        <v>2004</v>
      </c>
      <c r="AN33">
        <v>2446</v>
      </c>
      <c r="AO33">
        <v>2804</v>
      </c>
      <c r="AP33">
        <v>3014</v>
      </c>
      <c r="AQ33">
        <v>3448</v>
      </c>
      <c r="AR33">
        <v>3954</v>
      </c>
      <c r="AS33">
        <v>4382</v>
      </c>
      <c r="AT33">
        <v>4478</v>
      </c>
    </row>
    <row r="34" spans="1:46" ht="15" x14ac:dyDescent="0.25">
      <c r="A34" s="32" t="s">
        <v>60</v>
      </c>
      <c r="B34">
        <v>7657</v>
      </c>
      <c r="C34">
        <v>276</v>
      </c>
      <c r="D34" s="15">
        <v>5353</v>
      </c>
      <c r="E34">
        <v>5307</v>
      </c>
      <c r="F34">
        <v>170</v>
      </c>
      <c r="G34" s="15">
        <v>4710</v>
      </c>
      <c r="H34">
        <v>6431</v>
      </c>
      <c r="I34">
        <v>179</v>
      </c>
      <c r="J34" s="15">
        <v>5191</v>
      </c>
      <c r="K34">
        <v>43</v>
      </c>
      <c r="L34">
        <v>93</v>
      </c>
      <c r="M34">
        <v>115</v>
      </c>
      <c r="N34">
        <v>164</v>
      </c>
      <c r="O34">
        <v>236</v>
      </c>
      <c r="P34">
        <v>276</v>
      </c>
      <c r="W34" s="30">
        <v>23</v>
      </c>
      <c r="X34">
        <v>26</v>
      </c>
      <c r="Y34">
        <v>40</v>
      </c>
      <c r="Z34">
        <v>79</v>
      </c>
      <c r="AA34">
        <v>90</v>
      </c>
      <c r="AB34">
        <v>92</v>
      </c>
      <c r="AC34">
        <v>113</v>
      </c>
      <c r="AD34">
        <v>116</v>
      </c>
      <c r="AE34">
        <v>116</v>
      </c>
      <c r="AF34">
        <v>126</v>
      </c>
      <c r="AG34">
        <v>144</v>
      </c>
      <c r="AH34" s="15">
        <v>151</v>
      </c>
      <c r="AI34">
        <v>9</v>
      </c>
      <c r="AJ34">
        <v>14</v>
      </c>
      <c r="AK34">
        <v>50</v>
      </c>
      <c r="AL34">
        <v>109</v>
      </c>
      <c r="AM34">
        <v>165</v>
      </c>
      <c r="AN34">
        <v>179</v>
      </c>
      <c r="AO34">
        <v>226</v>
      </c>
      <c r="AP34">
        <v>234</v>
      </c>
      <c r="AQ34">
        <v>249</v>
      </c>
      <c r="AR34">
        <v>275</v>
      </c>
      <c r="AS34">
        <v>283</v>
      </c>
      <c r="AT34">
        <v>296</v>
      </c>
    </row>
    <row r="35" spans="1:46" ht="15" x14ac:dyDescent="0.25">
      <c r="A35" s="32" t="s">
        <v>61</v>
      </c>
      <c r="B35">
        <v>8126</v>
      </c>
      <c r="C35">
        <v>321</v>
      </c>
      <c r="D35" s="15">
        <v>6153</v>
      </c>
      <c r="E35">
        <v>9111</v>
      </c>
      <c r="F35">
        <v>567</v>
      </c>
      <c r="G35" s="15">
        <v>5959</v>
      </c>
      <c r="H35">
        <v>8642</v>
      </c>
      <c r="I35">
        <v>554</v>
      </c>
      <c r="J35" s="15">
        <v>7382</v>
      </c>
      <c r="K35">
        <v>24</v>
      </c>
      <c r="L35">
        <v>78</v>
      </c>
      <c r="M35">
        <v>145</v>
      </c>
      <c r="N35">
        <v>197</v>
      </c>
      <c r="O35">
        <v>265</v>
      </c>
      <c r="P35">
        <v>321</v>
      </c>
      <c r="W35" s="30">
        <v>121</v>
      </c>
      <c r="X35">
        <v>230</v>
      </c>
      <c r="Y35">
        <v>355</v>
      </c>
      <c r="Z35">
        <v>451</v>
      </c>
      <c r="AA35">
        <v>504</v>
      </c>
      <c r="AB35">
        <v>567</v>
      </c>
      <c r="AC35">
        <v>600</v>
      </c>
      <c r="AD35">
        <v>516</v>
      </c>
      <c r="AE35">
        <v>538</v>
      </c>
      <c r="AF35">
        <v>541</v>
      </c>
      <c r="AG35">
        <v>592</v>
      </c>
      <c r="AH35" s="15">
        <v>593</v>
      </c>
      <c r="AI35">
        <v>96</v>
      </c>
      <c r="AJ35">
        <v>186</v>
      </c>
      <c r="AK35">
        <v>281</v>
      </c>
      <c r="AL35">
        <v>371</v>
      </c>
      <c r="AM35">
        <v>465</v>
      </c>
      <c r="AN35">
        <v>554</v>
      </c>
      <c r="AO35">
        <v>665</v>
      </c>
      <c r="AP35">
        <v>671</v>
      </c>
      <c r="AQ35">
        <v>763</v>
      </c>
      <c r="AR35">
        <v>874</v>
      </c>
      <c r="AS35">
        <v>961</v>
      </c>
      <c r="AT35">
        <v>983</v>
      </c>
    </row>
    <row r="36" spans="1:46" ht="15" x14ac:dyDescent="0.25">
      <c r="A36" s="32" t="s">
        <v>62</v>
      </c>
      <c r="B36">
        <v>5272</v>
      </c>
      <c r="C36">
        <v>316</v>
      </c>
      <c r="D36" s="15">
        <v>1207</v>
      </c>
      <c r="E36">
        <v>4934</v>
      </c>
      <c r="F36">
        <v>233</v>
      </c>
      <c r="G36" s="15">
        <v>1485</v>
      </c>
      <c r="H36">
        <v>4789</v>
      </c>
      <c r="I36">
        <v>215</v>
      </c>
      <c r="J36" s="15">
        <v>1936</v>
      </c>
      <c r="K36">
        <v>28</v>
      </c>
      <c r="L36">
        <v>69</v>
      </c>
      <c r="M36">
        <v>131</v>
      </c>
      <c r="N36">
        <v>186</v>
      </c>
      <c r="O36">
        <v>246</v>
      </c>
      <c r="P36">
        <v>316</v>
      </c>
      <c r="W36" s="30">
        <v>14</v>
      </c>
      <c r="X36">
        <v>32</v>
      </c>
      <c r="Y36">
        <v>72</v>
      </c>
      <c r="Z36">
        <v>140</v>
      </c>
      <c r="AA36">
        <v>167</v>
      </c>
      <c r="AB36">
        <v>233</v>
      </c>
      <c r="AC36">
        <v>249</v>
      </c>
      <c r="AD36">
        <v>234</v>
      </c>
      <c r="AE36">
        <v>294</v>
      </c>
      <c r="AF36">
        <v>333</v>
      </c>
      <c r="AG36">
        <v>319</v>
      </c>
      <c r="AH36" s="15">
        <v>403</v>
      </c>
      <c r="AI36">
        <v>21</v>
      </c>
      <c r="AJ36">
        <v>47</v>
      </c>
      <c r="AK36">
        <v>87</v>
      </c>
      <c r="AL36">
        <v>123</v>
      </c>
      <c r="AM36">
        <v>168</v>
      </c>
      <c r="AN36">
        <v>215</v>
      </c>
      <c r="AO36">
        <v>260</v>
      </c>
      <c r="AP36">
        <v>260</v>
      </c>
      <c r="AQ36">
        <v>300</v>
      </c>
      <c r="AR36">
        <v>340</v>
      </c>
      <c r="AS36">
        <v>376</v>
      </c>
      <c r="AT36">
        <v>375</v>
      </c>
    </row>
    <row r="37" spans="1:46" ht="15" x14ac:dyDescent="0.25">
      <c r="A37" s="32" t="s">
        <v>63</v>
      </c>
      <c r="B37">
        <v>6375</v>
      </c>
      <c r="C37">
        <v>192</v>
      </c>
      <c r="D37" s="15">
        <v>4741</v>
      </c>
      <c r="E37">
        <v>6945</v>
      </c>
      <c r="F37">
        <v>309</v>
      </c>
      <c r="G37" s="15">
        <v>5006</v>
      </c>
      <c r="H37">
        <v>5774</v>
      </c>
      <c r="I37">
        <v>350</v>
      </c>
      <c r="J37" s="15">
        <v>4447</v>
      </c>
      <c r="K37">
        <v>17</v>
      </c>
      <c r="L37">
        <v>50</v>
      </c>
      <c r="M37">
        <v>67</v>
      </c>
      <c r="N37">
        <v>80</v>
      </c>
      <c r="O37">
        <v>122</v>
      </c>
      <c r="P37">
        <v>192</v>
      </c>
      <c r="W37" s="30">
        <v>16</v>
      </c>
      <c r="X37">
        <v>27</v>
      </c>
      <c r="Y37">
        <v>27</v>
      </c>
      <c r="Z37">
        <v>105</v>
      </c>
      <c r="AA37">
        <v>218</v>
      </c>
      <c r="AB37">
        <v>309</v>
      </c>
      <c r="AC37">
        <v>488</v>
      </c>
      <c r="AD37">
        <v>464</v>
      </c>
      <c r="AE37">
        <v>429</v>
      </c>
      <c r="AF37">
        <v>430</v>
      </c>
      <c r="AG37">
        <v>432</v>
      </c>
      <c r="AH37" s="15">
        <v>435</v>
      </c>
      <c r="AI37">
        <v>22</v>
      </c>
      <c r="AJ37">
        <v>52</v>
      </c>
      <c r="AK37">
        <v>90</v>
      </c>
      <c r="AL37">
        <v>150</v>
      </c>
      <c r="AM37">
        <v>258</v>
      </c>
      <c r="AN37">
        <v>350</v>
      </c>
      <c r="AO37">
        <v>458</v>
      </c>
      <c r="AP37">
        <v>453</v>
      </c>
      <c r="AQ37">
        <v>522</v>
      </c>
      <c r="AR37">
        <v>566</v>
      </c>
      <c r="AS37">
        <v>596</v>
      </c>
      <c r="AT37">
        <v>591</v>
      </c>
    </row>
    <row r="38" spans="1:46" ht="15" x14ac:dyDescent="0.25">
      <c r="A38" t="s">
        <v>64</v>
      </c>
      <c r="B38">
        <v>189978.5</v>
      </c>
      <c r="C38">
        <v>8869.2000000000007</v>
      </c>
      <c r="D38" s="15">
        <v>91467.1</v>
      </c>
      <c r="E38">
        <v>187118.2</v>
      </c>
      <c r="F38">
        <v>7865.9000000000005</v>
      </c>
      <c r="G38" s="15">
        <v>97100.299999999988</v>
      </c>
      <c r="H38">
        <v>181464.8</v>
      </c>
      <c r="I38">
        <v>8122.2</v>
      </c>
      <c r="J38" s="15">
        <v>94780.800000000003</v>
      </c>
      <c r="K38">
        <v>1232.5999999999999</v>
      </c>
      <c r="L38">
        <v>2521.8000000000002</v>
      </c>
      <c r="M38">
        <v>3867.8</v>
      </c>
      <c r="N38">
        <v>5348.4</v>
      </c>
      <c r="O38">
        <v>7289.8</v>
      </c>
      <c r="P38">
        <v>8869.2000000000007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0">
        <v>1081.8</v>
      </c>
      <c r="X38">
        <v>1914.2</v>
      </c>
      <c r="Y38">
        <v>3013.9</v>
      </c>
      <c r="Z38">
        <v>4416.3999999999996</v>
      </c>
      <c r="AA38">
        <v>5770.1</v>
      </c>
      <c r="AB38">
        <v>7247.9000000000005</v>
      </c>
      <c r="AC38">
        <v>8752.2000000000007</v>
      </c>
      <c r="AD38">
        <v>9323.7999999999993</v>
      </c>
      <c r="AE38">
        <v>10122.5</v>
      </c>
      <c r="AF38">
        <v>10897.7</v>
      </c>
      <c r="AG38">
        <v>11759</v>
      </c>
      <c r="AH38" s="15">
        <v>11946</v>
      </c>
      <c r="AI38">
        <v>1097.7</v>
      </c>
      <c r="AJ38">
        <v>2174.8000000000002</v>
      </c>
      <c r="AK38">
        <v>3533.9</v>
      </c>
      <c r="AL38">
        <v>4717.1000000000004</v>
      </c>
      <c r="AM38">
        <v>6398.7999999999993</v>
      </c>
      <c r="AN38">
        <v>7933.2</v>
      </c>
      <c r="AO38">
        <v>9431.5</v>
      </c>
      <c r="AP38">
        <v>9732.7999999999993</v>
      </c>
      <c r="AQ38">
        <v>11196.7</v>
      </c>
      <c r="AR38">
        <v>12313.3</v>
      </c>
      <c r="AS38">
        <v>13505.4</v>
      </c>
      <c r="AT38">
        <v>13380.699999999999</v>
      </c>
    </row>
    <row r="39" spans="1:46" ht="15" x14ac:dyDescent="0.25">
      <c r="A39" s="31" t="s">
        <v>65</v>
      </c>
      <c r="B39">
        <v>6353</v>
      </c>
      <c r="C39">
        <v>762</v>
      </c>
      <c r="D39" s="15">
        <v>7332</v>
      </c>
      <c r="E39">
        <v>5993</v>
      </c>
      <c r="F39">
        <v>674</v>
      </c>
      <c r="G39" s="15">
        <v>7167</v>
      </c>
      <c r="H39">
        <v>5275</v>
      </c>
      <c r="I39">
        <v>568</v>
      </c>
      <c r="J39" s="15">
        <v>7227</v>
      </c>
      <c r="K39">
        <v>56</v>
      </c>
      <c r="L39">
        <v>137</v>
      </c>
      <c r="M39">
        <v>240</v>
      </c>
      <c r="N39">
        <v>396</v>
      </c>
      <c r="O39">
        <v>584</v>
      </c>
      <c r="P39">
        <v>762</v>
      </c>
      <c r="W39" s="30">
        <v>48</v>
      </c>
      <c r="X39">
        <v>123</v>
      </c>
      <c r="Y39">
        <v>218</v>
      </c>
      <c r="Z39">
        <v>294</v>
      </c>
      <c r="AA39">
        <v>499</v>
      </c>
      <c r="AB39">
        <v>674</v>
      </c>
      <c r="AC39">
        <v>934</v>
      </c>
      <c r="AD39">
        <v>996</v>
      </c>
      <c r="AE39">
        <v>1182</v>
      </c>
      <c r="AF39">
        <v>1362</v>
      </c>
      <c r="AG39">
        <v>1507</v>
      </c>
      <c r="AH39" s="15">
        <v>1486</v>
      </c>
      <c r="AI39">
        <v>51</v>
      </c>
      <c r="AJ39">
        <v>112</v>
      </c>
      <c r="AK39">
        <v>183</v>
      </c>
      <c r="AL39">
        <v>274</v>
      </c>
      <c r="AM39">
        <v>432</v>
      </c>
      <c r="AN39">
        <v>568</v>
      </c>
      <c r="AO39">
        <v>726</v>
      </c>
      <c r="AP39">
        <v>750</v>
      </c>
      <c r="AQ39">
        <v>867</v>
      </c>
      <c r="AR39">
        <v>953</v>
      </c>
      <c r="AS39">
        <v>1029</v>
      </c>
      <c r="AT39">
        <v>1079</v>
      </c>
    </row>
    <row r="40" spans="1:46" ht="15" x14ac:dyDescent="0.25">
      <c r="A40" s="31" t="s">
        <v>66</v>
      </c>
      <c r="B40">
        <v>12373</v>
      </c>
      <c r="C40">
        <v>408</v>
      </c>
      <c r="D40" s="15">
        <v>3054</v>
      </c>
      <c r="E40">
        <v>12398</v>
      </c>
      <c r="F40">
        <v>341</v>
      </c>
      <c r="G40" s="15">
        <v>3033</v>
      </c>
      <c r="H40">
        <v>10472</v>
      </c>
      <c r="I40">
        <v>461</v>
      </c>
      <c r="J40" s="15">
        <v>2910</v>
      </c>
      <c r="K40">
        <v>82</v>
      </c>
      <c r="L40">
        <v>134</v>
      </c>
      <c r="M40">
        <v>187</v>
      </c>
      <c r="N40">
        <v>244</v>
      </c>
      <c r="O40">
        <v>338</v>
      </c>
      <c r="P40">
        <v>408</v>
      </c>
      <c r="W40" s="30">
        <v>2</v>
      </c>
      <c r="X40">
        <v>38</v>
      </c>
      <c r="Y40">
        <v>89</v>
      </c>
      <c r="Z40">
        <v>179</v>
      </c>
      <c r="AA40">
        <v>234</v>
      </c>
      <c r="AB40">
        <v>341</v>
      </c>
      <c r="AC40">
        <v>459</v>
      </c>
      <c r="AD40">
        <v>536</v>
      </c>
      <c r="AE40">
        <v>629</v>
      </c>
      <c r="AF40">
        <v>656</v>
      </c>
      <c r="AG40">
        <v>641</v>
      </c>
      <c r="AH40" s="15">
        <v>550</v>
      </c>
      <c r="AI40">
        <v>71</v>
      </c>
      <c r="AJ40">
        <v>142</v>
      </c>
      <c r="AK40">
        <v>247</v>
      </c>
      <c r="AL40">
        <v>307</v>
      </c>
      <c r="AM40">
        <v>395</v>
      </c>
      <c r="AN40">
        <v>461</v>
      </c>
      <c r="AO40">
        <v>564</v>
      </c>
      <c r="AP40">
        <v>645</v>
      </c>
      <c r="AQ40">
        <v>688</v>
      </c>
      <c r="AR40">
        <v>706</v>
      </c>
      <c r="AS40">
        <v>664</v>
      </c>
      <c r="AT40">
        <v>593</v>
      </c>
    </row>
    <row r="41" spans="1:46" ht="15" x14ac:dyDescent="0.25">
      <c r="A41" s="31" t="s">
        <v>67</v>
      </c>
      <c r="B41">
        <v>17760</v>
      </c>
      <c r="C41">
        <v>800</v>
      </c>
      <c r="D41" s="15">
        <v>6488</v>
      </c>
      <c r="E41">
        <v>17025</v>
      </c>
      <c r="F41">
        <v>568</v>
      </c>
      <c r="G41" s="15">
        <v>7469</v>
      </c>
      <c r="H41">
        <v>16854</v>
      </c>
      <c r="I41">
        <v>572</v>
      </c>
      <c r="J41" s="15">
        <v>6611</v>
      </c>
      <c r="K41">
        <v>140</v>
      </c>
      <c r="L41">
        <v>274</v>
      </c>
      <c r="M41">
        <v>416</v>
      </c>
      <c r="N41">
        <v>544</v>
      </c>
      <c r="O41">
        <v>685</v>
      </c>
      <c r="P41">
        <v>800</v>
      </c>
      <c r="W41" s="30">
        <v>141</v>
      </c>
      <c r="X41">
        <v>254</v>
      </c>
      <c r="Y41">
        <v>347</v>
      </c>
      <c r="Z41">
        <v>440</v>
      </c>
      <c r="AA41">
        <v>515</v>
      </c>
      <c r="AB41">
        <v>568</v>
      </c>
      <c r="AC41">
        <v>623</v>
      </c>
      <c r="AD41">
        <v>633</v>
      </c>
      <c r="AE41">
        <v>702</v>
      </c>
      <c r="AF41">
        <v>754</v>
      </c>
      <c r="AG41">
        <v>816</v>
      </c>
      <c r="AH41" s="15">
        <v>894</v>
      </c>
      <c r="AI41">
        <v>116</v>
      </c>
      <c r="AJ41">
        <v>225</v>
      </c>
      <c r="AK41">
        <v>357</v>
      </c>
      <c r="AL41">
        <v>356</v>
      </c>
      <c r="AM41">
        <v>470</v>
      </c>
      <c r="AN41">
        <v>572</v>
      </c>
      <c r="AO41">
        <v>650</v>
      </c>
      <c r="AP41">
        <v>606</v>
      </c>
      <c r="AQ41">
        <v>732</v>
      </c>
      <c r="AR41">
        <v>744</v>
      </c>
      <c r="AS41">
        <v>865</v>
      </c>
      <c r="AT41">
        <v>810</v>
      </c>
    </row>
    <row r="42" spans="1:46" ht="15" x14ac:dyDescent="0.25">
      <c r="A42" s="31" t="s">
        <v>68</v>
      </c>
      <c r="B42">
        <v>30399.599999999999</v>
      </c>
      <c r="C42">
        <v>786.8</v>
      </c>
      <c r="D42" s="15">
        <v>12308.8</v>
      </c>
      <c r="E42">
        <v>29531.599999999999</v>
      </c>
      <c r="F42">
        <v>786.8</v>
      </c>
      <c r="G42" s="15">
        <v>13941.199999999999</v>
      </c>
      <c r="H42">
        <v>30237.199999999997</v>
      </c>
      <c r="I42">
        <v>932.4</v>
      </c>
      <c r="J42" s="15">
        <v>13381.199999999999</v>
      </c>
      <c r="K42">
        <v>165.2</v>
      </c>
      <c r="L42">
        <v>305.2</v>
      </c>
      <c r="M42">
        <v>383.59999999999997</v>
      </c>
      <c r="N42">
        <v>534.79999999999995</v>
      </c>
      <c r="O42">
        <v>649.59999999999991</v>
      </c>
      <c r="P42">
        <v>786.8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0">
        <v>190.39999999999998</v>
      </c>
      <c r="X42">
        <v>243.6</v>
      </c>
      <c r="Y42">
        <v>383.59999999999997</v>
      </c>
      <c r="Z42">
        <v>492.79999999999995</v>
      </c>
      <c r="AA42">
        <v>613.19999999999993</v>
      </c>
      <c r="AB42">
        <v>786.8</v>
      </c>
      <c r="AC42">
        <v>826</v>
      </c>
      <c r="AD42">
        <v>949.19999999999993</v>
      </c>
      <c r="AE42">
        <v>1000</v>
      </c>
      <c r="AF42">
        <v>1100</v>
      </c>
      <c r="AG42">
        <v>1300</v>
      </c>
      <c r="AH42" s="15">
        <v>1400</v>
      </c>
      <c r="AI42">
        <v>196</v>
      </c>
      <c r="AJ42">
        <v>327.59999999999997</v>
      </c>
      <c r="AK42">
        <v>422.79999999999995</v>
      </c>
      <c r="AL42">
        <v>599.19999999999993</v>
      </c>
      <c r="AM42">
        <v>739.19999999999993</v>
      </c>
      <c r="AN42">
        <v>932.4</v>
      </c>
      <c r="AO42">
        <v>1047.2</v>
      </c>
      <c r="AP42">
        <v>1083.5999999999999</v>
      </c>
      <c r="AQ42">
        <v>1285.1999999999998</v>
      </c>
      <c r="AR42">
        <v>1489.6</v>
      </c>
      <c r="AS42">
        <v>1696.8</v>
      </c>
      <c r="AT42">
        <v>1744.3999999999999</v>
      </c>
    </row>
    <row r="43" spans="1:46" ht="15" x14ac:dyDescent="0.25">
      <c r="A43" s="31" t="s">
        <v>69</v>
      </c>
      <c r="B43">
        <v>20400</v>
      </c>
      <c r="C43">
        <v>614.40000000000009</v>
      </c>
      <c r="D43" s="15">
        <v>15171.2</v>
      </c>
      <c r="E43">
        <v>22224</v>
      </c>
      <c r="F43">
        <v>988.80000000000007</v>
      </c>
      <c r="G43" s="15">
        <v>16019.2</v>
      </c>
      <c r="H43">
        <v>18476.8</v>
      </c>
      <c r="I43">
        <v>1120</v>
      </c>
      <c r="J43" s="15">
        <v>14230.400000000001</v>
      </c>
      <c r="K43">
        <v>54.400000000000006</v>
      </c>
      <c r="L43">
        <v>160</v>
      </c>
      <c r="M43">
        <v>214.4</v>
      </c>
      <c r="N43">
        <v>256</v>
      </c>
      <c r="O43">
        <v>390.40000000000003</v>
      </c>
      <c r="P43">
        <v>614.40000000000009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0">
        <v>51.2</v>
      </c>
      <c r="X43">
        <v>86.4</v>
      </c>
      <c r="Y43">
        <v>86.4</v>
      </c>
      <c r="Z43">
        <v>336</v>
      </c>
      <c r="AA43">
        <v>697.6</v>
      </c>
      <c r="AB43">
        <v>988.80000000000007</v>
      </c>
      <c r="AC43">
        <v>1561.6000000000001</v>
      </c>
      <c r="AD43">
        <v>1484.8000000000002</v>
      </c>
      <c r="AE43">
        <v>1372.8000000000002</v>
      </c>
      <c r="AF43">
        <v>1370</v>
      </c>
      <c r="AG43">
        <v>1375</v>
      </c>
      <c r="AH43" s="15">
        <v>1410</v>
      </c>
      <c r="AI43">
        <v>70.400000000000006</v>
      </c>
      <c r="AJ43">
        <v>166.4</v>
      </c>
      <c r="AK43">
        <v>288</v>
      </c>
      <c r="AL43">
        <v>480</v>
      </c>
      <c r="AM43">
        <v>825.6</v>
      </c>
      <c r="AN43">
        <v>1120</v>
      </c>
      <c r="AO43">
        <v>1465.6000000000001</v>
      </c>
      <c r="AP43">
        <v>1449.6000000000001</v>
      </c>
      <c r="AQ43">
        <v>1670.4</v>
      </c>
      <c r="AR43">
        <v>1811.2</v>
      </c>
      <c r="AS43">
        <v>1907.2</v>
      </c>
      <c r="AT43">
        <v>1891.2</v>
      </c>
    </row>
    <row r="44" spans="1:46" ht="15" x14ac:dyDescent="0.25">
      <c r="A44" s="31" t="s">
        <v>70</v>
      </c>
      <c r="B44">
        <v>21088</v>
      </c>
      <c r="C44">
        <v>1264</v>
      </c>
      <c r="D44" s="15">
        <v>4828</v>
      </c>
      <c r="E44">
        <v>19736</v>
      </c>
      <c r="F44">
        <v>932</v>
      </c>
      <c r="G44" s="15">
        <v>5940</v>
      </c>
      <c r="H44">
        <v>19156</v>
      </c>
      <c r="I44">
        <v>860</v>
      </c>
      <c r="J44" s="15">
        <v>7744</v>
      </c>
      <c r="K44">
        <v>112</v>
      </c>
      <c r="L44">
        <v>276</v>
      </c>
      <c r="M44">
        <v>524</v>
      </c>
      <c r="N44">
        <v>744</v>
      </c>
      <c r="O44">
        <v>984</v>
      </c>
      <c r="P44">
        <v>1264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0">
        <v>56</v>
      </c>
      <c r="X44">
        <v>128</v>
      </c>
      <c r="Y44">
        <v>288</v>
      </c>
      <c r="Z44">
        <v>560</v>
      </c>
      <c r="AA44">
        <v>668</v>
      </c>
      <c r="AB44">
        <v>932</v>
      </c>
      <c r="AC44">
        <v>996</v>
      </c>
      <c r="AD44">
        <v>936</v>
      </c>
      <c r="AE44">
        <v>1176</v>
      </c>
      <c r="AF44">
        <v>1332</v>
      </c>
      <c r="AG44">
        <v>1276</v>
      </c>
      <c r="AH44" s="15">
        <v>1400</v>
      </c>
      <c r="AI44">
        <v>84</v>
      </c>
      <c r="AJ44">
        <v>188</v>
      </c>
      <c r="AK44">
        <v>348</v>
      </c>
      <c r="AL44">
        <v>492</v>
      </c>
      <c r="AM44">
        <v>672</v>
      </c>
      <c r="AN44">
        <v>860</v>
      </c>
      <c r="AO44">
        <v>1040</v>
      </c>
      <c r="AP44">
        <v>1040</v>
      </c>
      <c r="AQ44">
        <v>1200</v>
      </c>
      <c r="AR44">
        <v>1360</v>
      </c>
      <c r="AS44">
        <v>1504</v>
      </c>
      <c r="AT44">
        <v>1500</v>
      </c>
    </row>
    <row r="45" spans="1:46" ht="15" x14ac:dyDescent="0.25">
      <c r="A45" t="s">
        <v>71</v>
      </c>
      <c r="B45">
        <v>23736.9</v>
      </c>
      <c r="C45">
        <v>1012.0000000000001</v>
      </c>
      <c r="D45" s="15">
        <v>8207.1</v>
      </c>
      <c r="E45">
        <v>22754.600000000002</v>
      </c>
      <c r="F45">
        <v>718.30000000000007</v>
      </c>
      <c r="G45" s="15">
        <v>9447.9000000000015</v>
      </c>
      <c r="H45">
        <v>22525.800000000003</v>
      </c>
      <c r="I45">
        <v>723.80000000000007</v>
      </c>
      <c r="J45" s="15">
        <v>8362.2000000000007</v>
      </c>
      <c r="K45">
        <v>187.00000000000003</v>
      </c>
      <c r="L45">
        <v>347.6</v>
      </c>
      <c r="M45">
        <v>525.80000000000007</v>
      </c>
      <c r="N45">
        <v>688.6</v>
      </c>
      <c r="O45">
        <v>866.80000000000007</v>
      </c>
      <c r="P45">
        <v>1012.0000000000001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0">
        <v>178.20000000000002</v>
      </c>
      <c r="X45">
        <v>321.20000000000005</v>
      </c>
      <c r="Y45">
        <v>438.90000000000003</v>
      </c>
      <c r="Z45">
        <v>556.6</v>
      </c>
      <c r="AA45">
        <v>652.30000000000007</v>
      </c>
      <c r="AB45">
        <v>718.30000000000007</v>
      </c>
      <c r="AC45">
        <v>787.6</v>
      </c>
      <c r="AD45">
        <v>800.80000000000007</v>
      </c>
      <c r="AE45">
        <v>887.7</v>
      </c>
      <c r="AF45">
        <v>953.7</v>
      </c>
      <c r="AG45">
        <v>1100</v>
      </c>
      <c r="AH45" s="15">
        <v>1120</v>
      </c>
      <c r="AI45">
        <v>146.30000000000001</v>
      </c>
      <c r="AJ45">
        <v>283.8</v>
      </c>
      <c r="AK45">
        <v>452.1</v>
      </c>
      <c r="AL45">
        <v>449.90000000000003</v>
      </c>
      <c r="AM45">
        <v>594</v>
      </c>
      <c r="AN45">
        <v>723.80000000000007</v>
      </c>
      <c r="AO45">
        <v>821.7</v>
      </c>
      <c r="AP45">
        <v>765.6</v>
      </c>
      <c r="AQ45">
        <v>925.1</v>
      </c>
      <c r="AR45">
        <v>940.50000000000011</v>
      </c>
      <c r="AS45">
        <v>1093.4000000000001</v>
      </c>
      <c r="AT45">
        <v>1024.1000000000001</v>
      </c>
    </row>
    <row r="46" spans="1:46" ht="15" x14ac:dyDescent="0.25">
      <c r="A46" s="31" t="s">
        <v>72</v>
      </c>
      <c r="B46">
        <v>6302</v>
      </c>
      <c r="C46">
        <v>240</v>
      </c>
      <c r="D46" s="15">
        <v>4655</v>
      </c>
      <c r="E46">
        <v>5400</v>
      </c>
      <c r="F46">
        <v>190</v>
      </c>
      <c r="G46" s="15">
        <v>4096</v>
      </c>
      <c r="H46">
        <v>5293</v>
      </c>
      <c r="I46">
        <v>156</v>
      </c>
      <c r="J46" s="15">
        <v>4514</v>
      </c>
      <c r="K46">
        <v>36</v>
      </c>
      <c r="L46">
        <v>81</v>
      </c>
      <c r="M46">
        <v>100</v>
      </c>
      <c r="N46">
        <v>143</v>
      </c>
      <c r="O46">
        <v>205</v>
      </c>
      <c r="P46">
        <v>240</v>
      </c>
      <c r="W46" s="30">
        <v>20</v>
      </c>
      <c r="X46">
        <v>22</v>
      </c>
      <c r="Y46">
        <v>35</v>
      </c>
      <c r="Z46">
        <v>68</v>
      </c>
      <c r="AA46">
        <v>78</v>
      </c>
      <c r="AB46">
        <v>80</v>
      </c>
      <c r="AC46">
        <v>98</v>
      </c>
      <c r="AD46">
        <v>101</v>
      </c>
      <c r="AE46">
        <v>101</v>
      </c>
      <c r="AF46">
        <v>110</v>
      </c>
      <c r="AG46">
        <v>126</v>
      </c>
      <c r="AH46" s="15">
        <v>127</v>
      </c>
      <c r="AI46">
        <v>8</v>
      </c>
      <c r="AJ46">
        <v>12</v>
      </c>
      <c r="AK46">
        <v>44</v>
      </c>
      <c r="AL46">
        <v>94</v>
      </c>
      <c r="AM46">
        <v>143</v>
      </c>
      <c r="AN46">
        <v>156</v>
      </c>
      <c r="AO46">
        <v>197</v>
      </c>
      <c r="AP46">
        <v>204</v>
      </c>
      <c r="AQ46">
        <v>216</v>
      </c>
      <c r="AR46">
        <v>239</v>
      </c>
      <c r="AS46">
        <v>246</v>
      </c>
      <c r="AT46">
        <v>257</v>
      </c>
    </row>
    <row r="47" spans="1:46" ht="15" x14ac:dyDescent="0.25">
      <c r="A47" s="31" t="s">
        <v>73</v>
      </c>
      <c r="B47">
        <v>10675</v>
      </c>
      <c r="C47">
        <v>128</v>
      </c>
      <c r="D47" s="15">
        <v>8210</v>
      </c>
      <c r="E47">
        <v>10133</v>
      </c>
      <c r="F47">
        <v>89</v>
      </c>
      <c r="G47" s="15">
        <v>8179</v>
      </c>
      <c r="H47">
        <v>11178</v>
      </c>
      <c r="I47">
        <v>190</v>
      </c>
      <c r="J47" s="15">
        <v>8010</v>
      </c>
      <c r="K47">
        <v>17</v>
      </c>
      <c r="L47">
        <v>49</v>
      </c>
      <c r="M47">
        <v>126</v>
      </c>
      <c r="N47">
        <v>190</v>
      </c>
      <c r="O47">
        <v>164</v>
      </c>
      <c r="P47">
        <v>128</v>
      </c>
      <c r="W47" s="30">
        <v>55</v>
      </c>
      <c r="X47">
        <v>59</v>
      </c>
      <c r="Y47">
        <v>66</v>
      </c>
      <c r="Z47">
        <v>78</v>
      </c>
      <c r="AA47">
        <v>88</v>
      </c>
      <c r="AB47">
        <v>89</v>
      </c>
      <c r="AC47">
        <v>98</v>
      </c>
      <c r="AD47">
        <v>102</v>
      </c>
      <c r="AE47">
        <v>110</v>
      </c>
      <c r="AF47">
        <v>141</v>
      </c>
      <c r="AG47">
        <v>204</v>
      </c>
      <c r="AH47" s="15">
        <v>204</v>
      </c>
      <c r="AI47">
        <v>36</v>
      </c>
      <c r="AJ47">
        <v>68</v>
      </c>
      <c r="AK47">
        <v>121</v>
      </c>
      <c r="AL47">
        <v>168</v>
      </c>
      <c r="AM47">
        <v>221</v>
      </c>
      <c r="AN47">
        <v>269</v>
      </c>
      <c r="AO47">
        <v>313</v>
      </c>
      <c r="AP47">
        <v>357</v>
      </c>
      <c r="AQ47">
        <v>396</v>
      </c>
      <c r="AR47">
        <v>449</v>
      </c>
      <c r="AS47">
        <v>497</v>
      </c>
      <c r="AT47">
        <v>430</v>
      </c>
    </row>
    <row r="48" spans="1:46" ht="15" x14ac:dyDescent="0.25">
      <c r="A48" s="31" t="s">
        <v>74</v>
      </c>
      <c r="B48">
        <v>13307</v>
      </c>
      <c r="C48">
        <v>862</v>
      </c>
      <c r="D48" s="15">
        <v>5279</v>
      </c>
      <c r="E48">
        <v>12127</v>
      </c>
      <c r="F48">
        <v>742</v>
      </c>
      <c r="G48" s="15">
        <v>5491</v>
      </c>
      <c r="H48">
        <v>13448</v>
      </c>
      <c r="I48">
        <v>905</v>
      </c>
      <c r="J48" s="15">
        <v>6062</v>
      </c>
      <c r="K48">
        <v>126</v>
      </c>
      <c r="L48">
        <v>242</v>
      </c>
      <c r="M48">
        <v>379</v>
      </c>
      <c r="N48">
        <v>542</v>
      </c>
      <c r="O48">
        <v>696</v>
      </c>
      <c r="P48">
        <v>862</v>
      </c>
      <c r="W48" s="30">
        <v>110</v>
      </c>
      <c r="X48">
        <v>202</v>
      </c>
      <c r="Y48">
        <v>363</v>
      </c>
      <c r="Z48">
        <v>474</v>
      </c>
      <c r="AA48">
        <v>609</v>
      </c>
      <c r="AB48">
        <v>742</v>
      </c>
      <c r="AC48">
        <v>861</v>
      </c>
      <c r="AD48">
        <v>941</v>
      </c>
      <c r="AE48">
        <v>1032</v>
      </c>
      <c r="AF48">
        <v>1138</v>
      </c>
      <c r="AG48">
        <v>1266</v>
      </c>
      <c r="AH48" s="15">
        <v>1270</v>
      </c>
      <c r="AI48">
        <v>112</v>
      </c>
      <c r="AJ48">
        <v>224</v>
      </c>
      <c r="AK48">
        <v>405</v>
      </c>
      <c r="AL48">
        <v>571</v>
      </c>
      <c r="AM48">
        <v>741</v>
      </c>
      <c r="AN48">
        <v>905</v>
      </c>
      <c r="AO48">
        <v>1037</v>
      </c>
      <c r="AP48">
        <v>1115</v>
      </c>
      <c r="AQ48">
        <v>1275</v>
      </c>
      <c r="AR48">
        <v>1462</v>
      </c>
      <c r="AS48">
        <v>1620</v>
      </c>
      <c r="AT48">
        <v>1656</v>
      </c>
    </row>
    <row r="49" spans="1:46" ht="15" x14ac:dyDescent="0.25">
      <c r="A49" s="31" t="s">
        <v>75</v>
      </c>
      <c r="B49">
        <v>11182</v>
      </c>
      <c r="C49">
        <v>1193</v>
      </c>
      <c r="D49" s="15">
        <v>4311</v>
      </c>
      <c r="E49">
        <v>10457</v>
      </c>
      <c r="F49">
        <v>890</v>
      </c>
      <c r="G49" s="15">
        <v>4595</v>
      </c>
      <c r="H49">
        <v>9952</v>
      </c>
      <c r="I49">
        <v>810</v>
      </c>
      <c r="J49" s="15">
        <v>4298</v>
      </c>
      <c r="K49">
        <v>111</v>
      </c>
      <c r="L49">
        <v>233</v>
      </c>
      <c r="M49">
        <v>397</v>
      </c>
      <c r="N49">
        <v>588</v>
      </c>
      <c r="O49">
        <v>1030</v>
      </c>
      <c r="P49">
        <v>1193</v>
      </c>
      <c r="W49" s="30">
        <v>34</v>
      </c>
      <c r="X49">
        <v>107</v>
      </c>
      <c r="Y49">
        <v>198</v>
      </c>
      <c r="Z49">
        <v>265</v>
      </c>
      <c r="AA49">
        <v>318</v>
      </c>
      <c r="AB49">
        <v>382</v>
      </c>
      <c r="AC49">
        <v>450</v>
      </c>
      <c r="AD49">
        <v>525</v>
      </c>
      <c r="AE49">
        <v>589</v>
      </c>
      <c r="AF49">
        <v>640</v>
      </c>
      <c r="AG49">
        <v>733</v>
      </c>
      <c r="AH49" s="15">
        <v>806</v>
      </c>
      <c r="AI49">
        <v>95</v>
      </c>
      <c r="AJ49">
        <v>176</v>
      </c>
      <c r="AK49">
        <v>270</v>
      </c>
      <c r="AL49">
        <v>362</v>
      </c>
      <c r="AM49">
        <v>454</v>
      </c>
      <c r="AN49">
        <v>542</v>
      </c>
      <c r="AO49">
        <v>639</v>
      </c>
      <c r="AP49">
        <v>734</v>
      </c>
      <c r="AQ49">
        <v>835</v>
      </c>
      <c r="AR49">
        <v>939</v>
      </c>
      <c r="AS49">
        <v>1038</v>
      </c>
      <c r="AT49">
        <v>1080</v>
      </c>
    </row>
    <row r="50" spans="1:46" ht="15" x14ac:dyDescent="0.25">
      <c r="A50" s="31" t="s">
        <v>76</v>
      </c>
      <c r="B50">
        <v>8250</v>
      </c>
      <c r="C50">
        <v>541</v>
      </c>
      <c r="D50" s="15">
        <v>5923</v>
      </c>
      <c r="E50">
        <v>8507</v>
      </c>
      <c r="F50">
        <v>369</v>
      </c>
      <c r="G50" s="15">
        <v>6622</v>
      </c>
      <c r="H50">
        <v>8899</v>
      </c>
      <c r="I50">
        <v>474</v>
      </c>
      <c r="J50" s="15">
        <v>6231</v>
      </c>
      <c r="K50">
        <v>100</v>
      </c>
      <c r="L50">
        <v>177</v>
      </c>
      <c r="M50">
        <v>252</v>
      </c>
      <c r="N50">
        <v>329</v>
      </c>
      <c r="O50">
        <v>461</v>
      </c>
      <c r="P50">
        <v>541</v>
      </c>
      <c r="W50" s="30">
        <v>88</v>
      </c>
      <c r="X50">
        <v>103</v>
      </c>
      <c r="Y50">
        <v>181</v>
      </c>
      <c r="Z50">
        <v>259</v>
      </c>
      <c r="AA50">
        <v>303</v>
      </c>
      <c r="AB50">
        <v>369</v>
      </c>
      <c r="AC50">
        <v>404</v>
      </c>
      <c r="AD50">
        <v>385</v>
      </c>
      <c r="AE50">
        <v>407</v>
      </c>
      <c r="AF50">
        <v>407</v>
      </c>
      <c r="AG50">
        <v>424</v>
      </c>
      <c r="AH50" s="15">
        <v>349</v>
      </c>
      <c r="AI50">
        <v>85</v>
      </c>
      <c r="AJ50">
        <v>136</v>
      </c>
      <c r="AK50">
        <v>213</v>
      </c>
      <c r="AL50">
        <v>298</v>
      </c>
      <c r="AM50">
        <v>386</v>
      </c>
      <c r="AN50">
        <v>474</v>
      </c>
      <c r="AO50">
        <v>543</v>
      </c>
      <c r="AP50">
        <v>549</v>
      </c>
      <c r="AQ50">
        <v>627</v>
      </c>
      <c r="AR50">
        <v>707</v>
      </c>
      <c r="AS50">
        <v>788</v>
      </c>
      <c r="AT50">
        <v>788</v>
      </c>
    </row>
    <row r="51" spans="1:46" ht="15" x14ac:dyDescent="0.25">
      <c r="A51" s="31" t="s">
        <v>77</v>
      </c>
      <c r="B51">
        <v>8152</v>
      </c>
      <c r="C51">
        <v>258</v>
      </c>
      <c r="D51" s="15">
        <v>5700</v>
      </c>
      <c r="E51">
        <v>10832</v>
      </c>
      <c r="F51">
        <v>577</v>
      </c>
      <c r="G51" s="15">
        <v>5100</v>
      </c>
      <c r="H51">
        <v>9698</v>
      </c>
      <c r="I51">
        <v>350</v>
      </c>
      <c r="J51" s="15">
        <v>5200</v>
      </c>
      <c r="K51">
        <v>46</v>
      </c>
      <c r="L51">
        <v>106</v>
      </c>
      <c r="M51">
        <v>123</v>
      </c>
      <c r="N51">
        <v>149</v>
      </c>
      <c r="O51">
        <v>236</v>
      </c>
      <c r="P51">
        <v>258</v>
      </c>
      <c r="W51" s="30">
        <v>108</v>
      </c>
      <c r="X51">
        <v>227</v>
      </c>
      <c r="Y51">
        <v>320</v>
      </c>
      <c r="Z51">
        <v>414</v>
      </c>
      <c r="AA51">
        <v>495</v>
      </c>
      <c r="AB51">
        <v>577</v>
      </c>
      <c r="AC51">
        <v>654</v>
      </c>
      <c r="AD51">
        <v>934</v>
      </c>
      <c r="AE51">
        <v>934</v>
      </c>
      <c r="AF51">
        <v>934</v>
      </c>
      <c r="AG51">
        <v>991</v>
      </c>
      <c r="AH51" s="15">
        <v>930</v>
      </c>
      <c r="AI51">
        <v>27</v>
      </c>
      <c r="AJ51">
        <v>114</v>
      </c>
      <c r="AK51">
        <v>183</v>
      </c>
      <c r="AL51">
        <v>266</v>
      </c>
      <c r="AM51">
        <v>326</v>
      </c>
      <c r="AN51">
        <v>350</v>
      </c>
      <c r="AO51">
        <v>388</v>
      </c>
      <c r="AP51">
        <v>434</v>
      </c>
      <c r="AQ51">
        <v>480</v>
      </c>
      <c r="AR51">
        <v>513</v>
      </c>
      <c r="AS51">
        <v>557</v>
      </c>
      <c r="AT51">
        <v>528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Q21"/>
  <sheetViews>
    <sheetView showGridLines="0" tabSelected="1" workbookViewId="0">
      <selection activeCell="Q7" sqref="Q7"/>
    </sheetView>
  </sheetViews>
  <sheetFormatPr defaultRowHeight="15" x14ac:dyDescent="0.25"/>
  <cols>
    <col min="1" max="1" width="10.28515625" customWidth="1"/>
    <col min="5" max="5" width="7.42578125" customWidth="1"/>
    <col min="6" max="6" width="6.28515625" customWidth="1"/>
    <col min="13" max="13" width="17.28515625" customWidth="1"/>
    <col min="14" max="14" width="7.28515625" customWidth="1"/>
    <col min="16" max="16" width="13" customWidth="1"/>
  </cols>
  <sheetData>
    <row r="5" spans="2:17" x14ac:dyDescent="0.25">
      <c r="O5" t="s">
        <v>0</v>
      </c>
      <c r="P5" t="s">
        <v>13</v>
      </c>
      <c r="Q5" s="2"/>
    </row>
    <row r="6" spans="2:17" x14ac:dyDescent="0.25">
      <c r="O6" t="s">
        <v>14</v>
      </c>
      <c r="P6" t="s">
        <v>15</v>
      </c>
      <c r="Q6" s="3"/>
    </row>
    <row r="7" spans="2:17" x14ac:dyDescent="0.25">
      <c r="O7" t="s">
        <v>16</v>
      </c>
      <c r="P7" t="s">
        <v>17</v>
      </c>
      <c r="Q7" s="4"/>
    </row>
    <row r="9" spans="2:17" x14ac:dyDescent="0.25">
      <c r="N9" s="1"/>
    </row>
    <row r="10" spans="2:17" x14ac:dyDescent="0.25">
      <c r="P10" s="1"/>
    </row>
    <row r="11" spans="2:17" x14ac:dyDescent="0.25">
      <c r="C11" t="s">
        <v>0</v>
      </c>
      <c r="D11" t="s">
        <v>1</v>
      </c>
      <c r="E11" t="s">
        <v>2</v>
      </c>
      <c r="G11" t="s">
        <v>0</v>
      </c>
      <c r="H11" t="s">
        <v>1</v>
      </c>
      <c r="I11" t="s">
        <v>2</v>
      </c>
      <c r="K11" t="s">
        <v>0</v>
      </c>
      <c r="L11" t="s">
        <v>1</v>
      </c>
      <c r="M11" t="s">
        <v>2</v>
      </c>
    </row>
    <row r="12" spans="2:17" x14ac:dyDescent="0.25">
      <c r="B12" t="s">
        <v>3</v>
      </c>
    </row>
    <row r="13" spans="2:17" x14ac:dyDescent="0.25">
      <c r="B13" t="s">
        <v>4</v>
      </c>
    </row>
    <row r="14" spans="2:17" x14ac:dyDescent="0.25">
      <c r="B14" t="s">
        <v>5</v>
      </c>
    </row>
    <row r="15" spans="2:17" x14ac:dyDescent="0.25">
      <c r="B15" t="s">
        <v>6</v>
      </c>
    </row>
    <row r="16" spans="2:17" x14ac:dyDescent="0.25">
      <c r="B16" t="s">
        <v>7</v>
      </c>
    </row>
    <row r="17" spans="2:2" x14ac:dyDescent="0.25">
      <c r="B17" t="s">
        <v>8</v>
      </c>
    </row>
    <row r="18" spans="2:2" x14ac:dyDescent="0.25">
      <c r="B18" t="s">
        <v>9</v>
      </c>
    </row>
    <row r="19" spans="2:2" x14ac:dyDescent="0.25">
      <c r="B19" t="s">
        <v>10</v>
      </c>
    </row>
    <row r="20" spans="2:2" x14ac:dyDescent="0.25">
      <c r="B20" t="s">
        <v>11</v>
      </c>
    </row>
    <row r="21" spans="2:2" x14ac:dyDescent="0.25">
      <c r="B21" t="s">
        <v>12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2C223F-1622-47A6-845C-2B00C5AF689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Dashboard</vt:lpstr>
      <vt:lpstr>Calculation</vt:lpstr>
      <vt:lpstr>Data</vt:lpstr>
      <vt:lpstr>Wireframe</vt:lpstr>
      <vt:lpstr>cur_month</vt:lpstr>
      <vt:lpstr>cur_year</vt:lpstr>
    </vt:vector>
  </TitlesOfParts>
  <Company>www.xelplus.com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Part of online Udemy Excel Dashboard course.</dc:description>
  <cp:lastModifiedBy>GRANDPA-SENIOR</cp:lastModifiedBy>
  <dcterms:created xsi:type="dcterms:W3CDTF">2017-03-13T09:30:03Z</dcterms:created>
  <dcterms:modified xsi:type="dcterms:W3CDTF">2021-08-04T16:25:53Z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control idQ="mso:ObjectAlignMenu" visible="true"/>
        <mso:control idQ="mso:ObjectsGroupMenu" visible="true"/>
        <mso:separator idQ="doc:sep1" visible="true"/>
        <mso:control idQ="mso:GroupShapes" visible="true"/>
        <mso:control idQ="mso:ShapeFillColorPicker" visible="true"/>
        <mso:control idQ="mso:ShapeOutlineColorPicker" visible="true"/>
      </mso:documentControls>
    </mso:qat>
  </mso:ribbon>
</mso:customUI>
</file>