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MPORAL\Desktop\"/>
    </mc:Choice>
  </mc:AlternateContent>
  <bookViews>
    <workbookView xWindow="0" yWindow="0" windowWidth="19200" windowHeight="7305" activeTab="2"/>
  </bookViews>
  <sheets>
    <sheet name="Hoja4" sheetId="4" r:id="rId1"/>
    <sheet name="Hoja5" sheetId="5" r:id="rId2"/>
    <sheet name="Hoja1" sheetId="1" r:id="rId3"/>
    <sheet name="Hoja2" sheetId="2" r:id="rId4"/>
    <sheet name="Hoja3" sheetId="3" r:id="rId5"/>
  </sheets>
  <calcPr calcId="152511"/>
</workbook>
</file>

<file path=xl/calcChain.xml><?xml version="1.0" encoding="utf-8"?>
<calcChain xmlns="http://schemas.openxmlformats.org/spreadsheetml/2006/main">
  <c r="I4" i="1" l="1"/>
  <c r="I3" i="1" l="1"/>
  <c r="I2" i="1"/>
  <c r="I6" i="1" l="1"/>
  <c r="L5" i="1" s="1"/>
  <c r="L4" i="1"/>
  <c r="L7" i="1" l="1"/>
  <c r="M4" i="1" s="1"/>
  <c r="L6" i="1"/>
  <c r="L8" i="1"/>
  <c r="M8" i="1" s="1"/>
  <c r="L3" i="1"/>
  <c r="M3" i="1" s="1"/>
  <c r="L2" i="1"/>
  <c r="M5" i="1"/>
  <c r="N5" i="1" l="1"/>
  <c r="N4" i="1"/>
  <c r="M6" i="1"/>
  <c r="N6" i="1" s="1"/>
  <c r="M7" i="1"/>
  <c r="N8" i="1" s="1"/>
  <c r="M2" i="1"/>
  <c r="N3" i="1" s="1"/>
  <c r="O8" i="1" l="1"/>
  <c r="N7" i="1"/>
  <c r="N9" i="1"/>
  <c r="O2" i="1" l="1"/>
  <c r="O9" i="1"/>
  <c r="O3" i="1"/>
  <c r="O5" i="1"/>
  <c r="O4" i="1"/>
  <c r="O7" i="1"/>
  <c r="O6" i="1"/>
</calcChain>
</file>

<file path=xl/sharedStrings.xml><?xml version="1.0" encoding="utf-8"?>
<sst xmlns="http://schemas.openxmlformats.org/spreadsheetml/2006/main" count="45" uniqueCount="32">
  <si>
    <t>Calculos</t>
  </si>
  <si>
    <t>ValorMaximo</t>
  </si>
  <si>
    <t>ValorMinimo</t>
  </si>
  <si>
    <t>Contar(n)</t>
  </si>
  <si>
    <t>AMPLITUD(VI)</t>
  </si>
  <si>
    <t xml:space="preserve">     #CLASE</t>
  </si>
  <si>
    <t>Clase</t>
  </si>
  <si>
    <t>Min</t>
  </si>
  <si>
    <t>RANGO</t>
  </si>
  <si>
    <t>FREC.ACUMULADA</t>
  </si>
  <si>
    <t>FREC.ABSOLUTA</t>
  </si>
  <si>
    <t>FREC.RELATIVA ABSOLUTA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</si>
  <si>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</si>
  <si>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</si>
  <si>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</si>
  <si>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</si>
  <si>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</si>
  <si>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</si>
  <si>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</si>
  <si>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</si>
  <si>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</si>
  <si>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</si>
  <si>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</si>
  <si>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</si>
  <si>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</si>
  <si>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</si>
  <si>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Mayor (1)</t>
  </si>
  <si>
    <t>Menor(1)</t>
  </si>
  <si>
    <t>Nivel de confianza(95.0%)</t>
  </si>
  <si>
    <t>y mayor...</t>
  </si>
  <si>
    <t>Frecuencia</t>
  </si>
  <si>
    <t>% acumulado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</si>
</sst>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7" tint="-0.249977111117893"/>
      <name val="Century Gothic"/>
      <family val="2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2F2F2"/>
      </patternFill>
    </fill>
    <fill>
      <patternFill patternType="solid">
        <fgColor theme="8"/>
      </patternFill>
    </fill>
  </fills>
  <borders count="6">
    <border>
      <left/>
      <right/>
      <top/>
      <bottom/>
      <diagonal/>
    </border>
    <border>
      <left/>
      <right/>
      <top style="thin">
        <color theme="9" tint="-0.249977111117893"/>
      </top>
      <bottom style="thin">
        <color theme="9" tint="-0.249977111117893"/>
      </bottom>
      <diagonal/>
    </border>
    <border>
      <left/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3" borderId="3" applyNumberFormat="0" applyAlignment="0" applyProtection="0"/>
    <xf numFmtId="0" fontId="3" fillId="4" borderId="0" applyNumberFormat="0" applyBorder="0" applyAlignment="0" applyProtection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3" fillId="4" borderId="0" xfId="2"/>
    <xf numFmtId="0" fontId="2" fillId="3" borderId="3" xfId="1"/>
    <xf numFmtId="9" fontId="2" fillId="3" borderId="3" xfId="1" applyNumberFormat="1"/>
    <xf numFmtId="0" fontId="0" fillId="0" borderId="0" xfId="0" applyFill="1" applyBorder="1" applyAlignment="1"/>
    <xf numFmtId="0" fontId="0" fillId="0" borderId="4" xfId="0" applyFill="1" applyBorder="1" applyAlignment="1"/>
    <xf numFmtId="0" fontId="4" fillId="0" borderId="5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Continuous"/>
    </xf>
    <xf numFmtId="0" fontId="0" fillId="0" borderId="0" xfId="0" applyNumberFormat="1" applyFill="1" applyBorder="1" applyAlignment="1"/>
    <xf numFmtId="10" fontId="0" fillId="0" borderId="0" xfId="0" applyNumberFormat="1" applyFill="1" applyBorder="1" applyAlignment="1"/>
    <xf numFmtId="10" fontId="0" fillId="0" borderId="4" xfId="0" applyNumberFormat="1" applyFill="1" applyBorder="1" applyAlignment="1"/>
    <xf numFmtId="0" fontId="0" fillId="0" borderId="4" xfId="0" applyNumberFormat="1" applyFill="1" applyBorder="1" applyAlignment="1"/>
  </cellXfs>
  <cellStyles count="3">
    <cellStyle name="Énfasis5" xfId="2" builtinId="45"/>
    <cellStyle name="Normal" xfId="0" builtinId="0"/>
    <cellStyle name="Salida" xfId="1" builtinId="2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Histograma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Hoja5!$D$2:$D$9</c:f>
              <c:strCache>
                <c:ptCount val="8"/>
                <c:pt idx="0">
                  <c:v>12.14285714</c:v>
                </c:pt>
                <c:pt idx="1">
                  <c:v>36.14285714</c:v>
                </c:pt>
                <c:pt idx="2">
                  <c:v>72.14285714</c:v>
                </c:pt>
                <c:pt idx="3">
                  <c:v>24.14285714</c:v>
                </c:pt>
                <c:pt idx="4">
                  <c:v>84.14285714</c:v>
                </c:pt>
                <c:pt idx="5">
                  <c:v>48.14285714</c:v>
                </c:pt>
                <c:pt idx="6">
                  <c:v>60.14285714</c:v>
                </c:pt>
                <c:pt idx="7">
                  <c:v>y mayor...</c:v>
                </c:pt>
              </c:strCache>
            </c:strRef>
          </c:cat>
          <c:val>
            <c:numRef>
              <c:f>Hoja5!$E$2:$E$9</c:f>
              <c:numCache>
                <c:formatCode>General</c:formatCode>
                <c:ptCount val="8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6</c:v>
                </c:pt>
                <c:pt idx="5">
                  <c:v>5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765552"/>
        <c:axId val="269764992"/>
      </c:barChart>
      <c:lineChart>
        <c:grouping val="standard"/>
        <c:varyColors val="0"/>
        <c:ser>
          <c:idx val="1"/>
          <c:order val="1"/>
          <c:tx>
            <c:v>% acumulado</c:v>
          </c:tx>
          <c:cat>
            <c:strRef>
              <c:f>Hoja5!$D$2:$D$9</c:f>
              <c:strCache>
                <c:ptCount val="8"/>
                <c:pt idx="0">
                  <c:v>12.14285714</c:v>
                </c:pt>
                <c:pt idx="1">
                  <c:v>36.14285714</c:v>
                </c:pt>
                <c:pt idx="2">
                  <c:v>72.14285714</c:v>
                </c:pt>
                <c:pt idx="3">
                  <c:v>24.14285714</c:v>
                </c:pt>
                <c:pt idx="4">
                  <c:v>84.14285714</c:v>
                </c:pt>
                <c:pt idx="5">
                  <c:v>48.14285714</c:v>
                </c:pt>
                <c:pt idx="6">
                  <c:v>60.14285714</c:v>
                </c:pt>
                <c:pt idx="7">
                  <c:v>y mayor...</c:v>
                </c:pt>
              </c:strCache>
            </c:strRef>
          </c:cat>
          <c:val>
            <c:numRef>
              <c:f>Hoja5!$F$2:$F$9</c:f>
              <c:numCache>
                <c:formatCode>0.00%</c:formatCode>
                <c:ptCount val="8"/>
                <c:pt idx="0">
                  <c:v>0.20408163265306123</c:v>
                </c:pt>
                <c:pt idx="1">
                  <c:v>0.38775510204081631</c:v>
                </c:pt>
                <c:pt idx="2">
                  <c:v>0.5714285714285714</c:v>
                </c:pt>
                <c:pt idx="3">
                  <c:v>0.73469387755102045</c:v>
                </c:pt>
                <c:pt idx="4">
                  <c:v>0.8571428571428571</c:v>
                </c:pt>
                <c:pt idx="5">
                  <c:v>0.95918367346938771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483904"/>
        <c:axId val="266483344"/>
      </c:lineChart>
      <c:catAx>
        <c:axId val="269765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Clase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9764992"/>
        <c:crosses val="autoZero"/>
        <c:auto val="1"/>
        <c:lblAlgn val="ctr"/>
        <c:lblOffset val="100"/>
        <c:noMultiLvlLbl val="0"/>
      </c:catAx>
      <c:valAx>
        <c:axId val="269764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Frecuencia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9765552"/>
        <c:crosses val="autoZero"/>
        <c:crossBetween val="between"/>
      </c:valAx>
      <c:valAx>
        <c:axId val="26648334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266483904"/>
        <c:crosses val="max"/>
        <c:crossBetween val="between"/>
      </c:valAx>
      <c:catAx>
        <c:axId val="266483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6483344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Histograma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Hoja1!$K$16:$K$23</c:f>
              <c:strCache>
                <c:ptCount val="8"/>
                <c:pt idx="0">
                  <c:v>12.14285714</c:v>
                </c:pt>
                <c:pt idx="1">
                  <c:v>36.14285714</c:v>
                </c:pt>
                <c:pt idx="2">
                  <c:v>72.14285714</c:v>
                </c:pt>
                <c:pt idx="3">
                  <c:v>24.14285714</c:v>
                </c:pt>
                <c:pt idx="4">
                  <c:v>84.14285714</c:v>
                </c:pt>
                <c:pt idx="5">
                  <c:v>48.14285714</c:v>
                </c:pt>
                <c:pt idx="6">
                  <c:v>60.14285714</c:v>
                </c:pt>
                <c:pt idx="7">
                  <c:v>y mayor...</c:v>
                </c:pt>
              </c:strCache>
            </c:strRef>
          </c:cat>
          <c:val>
            <c:numRef>
              <c:f>Hoja1!$L$16:$L$23</c:f>
              <c:numCache>
                <c:formatCode>General</c:formatCode>
                <c:ptCount val="8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6</c:v>
                </c:pt>
                <c:pt idx="5">
                  <c:v>5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178896"/>
        <c:axId val="224179456"/>
      </c:barChart>
      <c:lineChart>
        <c:grouping val="standard"/>
        <c:varyColors val="0"/>
        <c:ser>
          <c:idx val="1"/>
          <c:order val="1"/>
          <c:tx>
            <c:v>% acumulado</c:v>
          </c:tx>
          <c:cat>
            <c:strRef>
              <c:f>Hoja1!$K$16:$K$23</c:f>
              <c:strCache>
                <c:ptCount val="8"/>
                <c:pt idx="0">
                  <c:v>12.14285714</c:v>
                </c:pt>
                <c:pt idx="1">
                  <c:v>36.14285714</c:v>
                </c:pt>
                <c:pt idx="2">
                  <c:v>72.14285714</c:v>
                </c:pt>
                <c:pt idx="3">
                  <c:v>24.14285714</c:v>
                </c:pt>
                <c:pt idx="4">
                  <c:v>84.14285714</c:v>
                </c:pt>
                <c:pt idx="5">
                  <c:v>48.14285714</c:v>
                </c:pt>
                <c:pt idx="6">
                  <c:v>60.14285714</c:v>
                </c:pt>
                <c:pt idx="7">
                  <c:v>y mayor...</c:v>
                </c:pt>
              </c:strCache>
            </c:strRef>
          </c:cat>
          <c:val>
            <c:numRef>
              <c:f>Hoja1!$M$16:$M$23</c:f>
              <c:numCache>
                <c:formatCode>0.00%</c:formatCode>
                <c:ptCount val="8"/>
                <c:pt idx="0">
                  <c:v>0.20408163265306123</c:v>
                </c:pt>
                <c:pt idx="1">
                  <c:v>0.38775510204081631</c:v>
                </c:pt>
                <c:pt idx="2">
                  <c:v>0.5714285714285714</c:v>
                </c:pt>
                <c:pt idx="3">
                  <c:v>0.73469387755102045</c:v>
                </c:pt>
                <c:pt idx="4">
                  <c:v>0.8571428571428571</c:v>
                </c:pt>
                <c:pt idx="5">
                  <c:v>0.95918367346938771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181696"/>
        <c:axId val="224180016"/>
      </c:lineChart>
      <c:catAx>
        <c:axId val="224178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Clase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4179456"/>
        <c:crosses val="autoZero"/>
        <c:auto val="1"/>
        <c:lblAlgn val="ctr"/>
        <c:lblOffset val="100"/>
        <c:noMultiLvlLbl val="0"/>
      </c:catAx>
      <c:valAx>
        <c:axId val="224179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Frecuencia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4178896"/>
        <c:crosses val="autoZero"/>
        <c:crossBetween val="between"/>
      </c:valAx>
      <c:valAx>
        <c:axId val="22418001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224181696"/>
        <c:crosses val="max"/>
        <c:crossBetween val="between"/>
      </c:valAx>
      <c:catAx>
        <c:axId val="224181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18001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0</xdr:row>
      <xdr:rowOff>180975</xdr:rowOff>
    </xdr:from>
    <xdr:to>
      <xdr:col>13</xdr:col>
      <xdr:colOff>238125</xdr:colOff>
      <xdr:row>10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238125</xdr:colOff>
      <xdr:row>10</xdr:row>
      <xdr:rowOff>200025</xdr:rowOff>
    </xdr:from>
    <xdr:to>
      <xdr:col>20</xdr:col>
      <xdr:colOff>238125</xdr:colOff>
      <xdr:row>20</xdr:row>
      <xdr:rowOff>200025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sqref="A1:B18"/>
    </sheetView>
  </sheetViews>
  <sheetFormatPr baseColWidth="10" defaultRowHeight="15" x14ac:dyDescent="0.25"/>
  <sheetData>
    <row r="1" spans="1:2" x14ac:dyDescent="0.25">
      <c r="A1" s="9" t="s">
        <v>12</v>
      </c>
      <c r="B1" s="9"/>
    </row>
    <row r="2" spans="1:2" x14ac:dyDescent="0.25">
      <c r="A2" s="6"/>
      <c r="B2" s="6"/>
    </row>
    <row r="3" spans="1:2" x14ac:dyDescent="0.25">
      <c r="A3" s="6" t="s">
        <v>13</v>
      </c>
      <c r="B3" s="6">
        <v>37.877551020408163</v>
      </c>
    </row>
    <row r="4" spans="1:2" x14ac:dyDescent="0.25">
      <c r="A4" s="6" t="s">
        <v>14</v>
      </c>
      <c r="B4" s="6">
        <v>3.7449095441812323</v>
      </c>
    </row>
    <row r="5" spans="1:2" x14ac:dyDescent="0.25">
      <c r="A5" s="6" t="s">
        <v>15</v>
      </c>
      <c r="B5" s="6">
        <v>30</v>
      </c>
    </row>
    <row r="6" spans="1:2" x14ac:dyDescent="0.25">
      <c r="A6" s="6" t="s">
        <v>16</v>
      </c>
      <c r="B6" s="6">
        <v>28</v>
      </c>
    </row>
    <row r="7" spans="1:2" x14ac:dyDescent="0.25">
      <c r="A7" s="6" t="s">
        <v>17</v>
      </c>
      <c r="B7" s="6">
        <v>26.214366809268626</v>
      </c>
    </row>
    <row r="8" spans="1:2" x14ac:dyDescent="0.25">
      <c r="A8" s="6" t="s">
        <v>18</v>
      </c>
      <c r="B8" s="6">
        <v>687.19302721088445</v>
      </c>
    </row>
    <row r="9" spans="1:2" x14ac:dyDescent="0.25">
      <c r="A9" s="6" t="s">
        <v>19</v>
      </c>
      <c r="B9" s="6">
        <v>-1.3662667482724162</v>
      </c>
    </row>
    <row r="10" spans="1:2" x14ac:dyDescent="0.25">
      <c r="A10" s="6" t="s">
        <v>20</v>
      </c>
      <c r="B10" s="6">
        <v>0.22921918913080769</v>
      </c>
    </row>
    <row r="11" spans="1:2" x14ac:dyDescent="0.25">
      <c r="A11" s="6" t="s">
        <v>21</v>
      </c>
      <c r="B11" s="6">
        <v>78</v>
      </c>
    </row>
    <row r="12" spans="1:2" x14ac:dyDescent="0.25">
      <c r="A12" s="6" t="s">
        <v>22</v>
      </c>
      <c r="B12" s="6">
        <v>1</v>
      </c>
    </row>
    <row r="13" spans="1:2" x14ac:dyDescent="0.25">
      <c r="A13" s="6" t="s">
        <v>23</v>
      </c>
      <c r="B13" s="6">
        <v>79</v>
      </c>
    </row>
    <row r="14" spans="1:2" x14ac:dyDescent="0.25">
      <c r="A14" s="6" t="s">
        <v>24</v>
      </c>
      <c r="B14" s="6">
        <v>1856</v>
      </c>
    </row>
    <row r="15" spans="1:2" x14ac:dyDescent="0.25">
      <c r="A15" s="6" t="s">
        <v>25</v>
      </c>
      <c r="B15" s="6">
        <v>49</v>
      </c>
    </row>
    <row r="16" spans="1:2" x14ac:dyDescent="0.25">
      <c r="A16" s="6" t="s">
        <v>26</v>
      </c>
      <c r="B16" s="6">
        <v>79</v>
      </c>
    </row>
    <row r="17" spans="1:2" x14ac:dyDescent="0.25">
      <c r="A17" s="6" t="s">
        <v>27</v>
      </c>
      <c r="B17" s="6">
        <v>1</v>
      </c>
    </row>
    <row r="18" spans="1:2" ht="15.75" thickBot="1" x14ac:dyDescent="0.3">
      <c r="A18" s="7" t="s">
        <v>28</v>
      </c>
      <c r="B18" s="7">
        <v>7.5296452936895033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14" sqref="C14"/>
    </sheetView>
  </sheetViews>
  <sheetFormatPr baseColWidth="10" defaultRowHeight="15" x14ac:dyDescent="0.25"/>
  <sheetData>
    <row r="1" spans="1:6" x14ac:dyDescent="0.25">
      <c r="A1" s="8" t="s">
        <v>6</v>
      </c>
      <c r="B1" s="8" t="s">
        <v>30</v>
      </c>
      <c r="C1" s="8" t="s">
        <v>31</v>
      </c>
      <c r="D1" s="8" t="s">
        <v>6</v>
      </c>
      <c r="E1" s="8" t="s">
        <v>30</v>
      </c>
      <c r="F1" s="8" t="s">
        <v>31</v>
      </c>
    </row>
    <row r="2" spans="1:6" x14ac:dyDescent="0.25">
      <c r="A2" s="10">
        <v>12.142857142857142</v>
      </c>
      <c r="B2" s="6">
        <v>10</v>
      </c>
      <c r="C2" s="11">
        <v>0.20408163265306123</v>
      </c>
      <c r="D2" s="10">
        <v>12.142857142857142</v>
      </c>
      <c r="E2" s="6">
        <v>10</v>
      </c>
      <c r="F2" s="11">
        <v>0.20408163265306123</v>
      </c>
    </row>
    <row r="3" spans="1:6" x14ac:dyDescent="0.25">
      <c r="A3" s="10">
        <v>24.142857142857142</v>
      </c>
      <c r="B3" s="6">
        <v>8</v>
      </c>
      <c r="C3" s="11">
        <v>0.36734693877551022</v>
      </c>
      <c r="D3" s="10">
        <v>36.142857142857139</v>
      </c>
      <c r="E3" s="6">
        <v>9</v>
      </c>
      <c r="F3" s="11">
        <v>0.38775510204081631</v>
      </c>
    </row>
    <row r="4" spans="1:6" x14ac:dyDescent="0.25">
      <c r="A4" s="10">
        <v>36.142857142857139</v>
      </c>
      <c r="B4" s="6">
        <v>9</v>
      </c>
      <c r="C4" s="11">
        <v>0.55102040816326525</v>
      </c>
      <c r="D4" s="10">
        <v>72.142857142857139</v>
      </c>
      <c r="E4" s="6">
        <v>9</v>
      </c>
      <c r="F4" s="11">
        <v>0.5714285714285714</v>
      </c>
    </row>
    <row r="5" spans="1:6" x14ac:dyDescent="0.25">
      <c r="A5" s="10">
        <v>48.142857142857139</v>
      </c>
      <c r="B5" s="6">
        <v>5</v>
      </c>
      <c r="C5" s="11">
        <v>0.65306122448979587</v>
      </c>
      <c r="D5" s="10">
        <v>24.142857142857142</v>
      </c>
      <c r="E5" s="6">
        <v>8</v>
      </c>
      <c r="F5" s="11">
        <v>0.73469387755102045</v>
      </c>
    </row>
    <row r="6" spans="1:6" x14ac:dyDescent="0.25">
      <c r="A6" s="10">
        <v>60.142857142857139</v>
      </c>
      <c r="B6" s="6">
        <v>2</v>
      </c>
      <c r="C6" s="11">
        <v>0.69387755102040816</v>
      </c>
      <c r="D6" s="10">
        <v>84.142857142857139</v>
      </c>
      <c r="E6" s="6">
        <v>6</v>
      </c>
      <c r="F6" s="11">
        <v>0.8571428571428571</v>
      </c>
    </row>
    <row r="7" spans="1:6" x14ac:dyDescent="0.25">
      <c r="A7" s="10">
        <v>72.142857142857139</v>
      </c>
      <c r="B7" s="6">
        <v>9</v>
      </c>
      <c r="C7" s="11">
        <v>0.87755102040816324</v>
      </c>
      <c r="D7" s="10">
        <v>48.142857142857139</v>
      </c>
      <c r="E7" s="6">
        <v>5</v>
      </c>
      <c r="F7" s="11">
        <v>0.95918367346938771</v>
      </c>
    </row>
    <row r="8" spans="1:6" x14ac:dyDescent="0.25">
      <c r="A8" s="10">
        <v>84.142857142857139</v>
      </c>
      <c r="B8" s="6">
        <v>6</v>
      </c>
      <c r="C8" s="11">
        <v>1</v>
      </c>
      <c r="D8" s="10">
        <v>60.142857142857139</v>
      </c>
      <c r="E8" s="6">
        <v>2</v>
      </c>
      <c r="F8" s="11">
        <v>1</v>
      </c>
    </row>
    <row r="9" spans="1:6" ht="15.75" thickBot="1" x14ac:dyDescent="0.3">
      <c r="A9" s="7" t="s">
        <v>29</v>
      </c>
      <c r="B9" s="7">
        <v>0</v>
      </c>
      <c r="C9" s="12">
        <v>1</v>
      </c>
      <c r="D9" s="13" t="s">
        <v>29</v>
      </c>
      <c r="E9" s="7">
        <v>0</v>
      </c>
      <c r="F9" s="12">
        <v>1</v>
      </c>
    </row>
  </sheetData>
  <sortState ref="D2:E9">
    <sortCondition descending="1" ref="E2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0"/>
  <sheetViews>
    <sheetView tabSelected="1" topLeftCell="A9" workbookViewId="0">
      <selection activeCell="K13" sqref="K13"/>
    </sheetView>
  </sheetViews>
  <sheetFormatPr baseColWidth="10" defaultRowHeight="15" x14ac:dyDescent="0.25"/>
  <cols>
    <col min="6" max="6" width="11.42578125" customWidth="1"/>
    <col min="7" max="7" width="9.7109375" customWidth="1"/>
    <col min="8" max="8" width="13.85546875" customWidth="1"/>
    <col min="9" max="9" width="11.85546875" bestFit="1" customWidth="1"/>
    <col min="13" max="13" width="18.5703125" customWidth="1"/>
    <col min="14" max="14" width="14.85546875" customWidth="1"/>
    <col min="15" max="15" width="23" customWidth="1"/>
  </cols>
  <sheetData>
    <row r="1" spans="2:15" x14ac:dyDescent="0.25">
      <c r="H1" s="3" t="s">
        <v>0</v>
      </c>
      <c r="I1" s="3"/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</row>
    <row r="2" spans="2:15" ht="16.5" x14ac:dyDescent="0.3">
      <c r="B2" s="1">
        <v>1</v>
      </c>
      <c r="C2" s="2"/>
      <c r="H2" s="4" t="s">
        <v>1</v>
      </c>
      <c r="I2" s="4">
        <f>MAX(B2:B50)</f>
        <v>79</v>
      </c>
      <c r="J2" s="4">
        <v>1</v>
      </c>
      <c r="K2" s="4">
        <v>1</v>
      </c>
      <c r="L2" s="4">
        <f>K2+I6</f>
        <v>12.142857142857142</v>
      </c>
      <c r="M2" s="4">
        <f t="shared" ref="M2:M8" si="0">FREQUENCY($B$2:$B$50,L2:L8)</f>
        <v>10</v>
      </c>
      <c r="N2" s="4">
        <v>10</v>
      </c>
      <c r="O2" s="5">
        <f t="shared" ref="O2:O9" si="1">N2/$N$9</f>
        <v>0.20408163265306123</v>
      </c>
    </row>
    <row r="3" spans="2:15" ht="16.5" x14ac:dyDescent="0.3">
      <c r="B3" s="1">
        <v>1</v>
      </c>
      <c r="C3" s="2"/>
      <c r="H3" s="4" t="s">
        <v>2</v>
      </c>
      <c r="I3" s="4">
        <f>MIN(B2:B50)</f>
        <v>1</v>
      </c>
      <c r="J3" s="4">
        <v>2</v>
      </c>
      <c r="K3" s="4">
        <v>13</v>
      </c>
      <c r="L3" s="4">
        <f>K3+I6</f>
        <v>24.142857142857142</v>
      </c>
      <c r="M3" s="4">
        <f t="shared" si="0"/>
        <v>18</v>
      </c>
      <c r="N3" s="4">
        <f t="shared" ref="N3:N8" si="2">M3-M2</f>
        <v>8</v>
      </c>
      <c r="O3" s="5">
        <f t="shared" si="1"/>
        <v>0.16326530612244897</v>
      </c>
    </row>
    <row r="4" spans="2:15" ht="16.5" x14ac:dyDescent="0.3">
      <c r="B4" s="1">
        <v>3</v>
      </c>
      <c r="C4" s="2"/>
      <c r="H4" s="4" t="s">
        <v>3</v>
      </c>
      <c r="I4" s="4">
        <f>COUNT(B2:B50)</f>
        <v>49</v>
      </c>
      <c r="J4" s="4">
        <v>3</v>
      </c>
      <c r="K4" s="4">
        <v>25</v>
      </c>
      <c r="L4" s="4">
        <f>K4+I6</f>
        <v>36.142857142857139</v>
      </c>
      <c r="M4" s="4">
        <f t="shared" si="0"/>
        <v>27</v>
      </c>
      <c r="N4" s="4">
        <f t="shared" si="2"/>
        <v>9</v>
      </c>
      <c r="O4" s="5">
        <f t="shared" si="1"/>
        <v>0.18367346938775511</v>
      </c>
    </row>
    <row r="5" spans="2:15" ht="16.5" x14ac:dyDescent="0.3">
      <c r="B5" s="1">
        <v>3</v>
      </c>
      <c r="C5" s="2"/>
      <c r="H5" s="4" t="s">
        <v>5</v>
      </c>
      <c r="I5" s="4">
        <v>7</v>
      </c>
      <c r="J5" s="4">
        <v>4</v>
      </c>
      <c r="K5" s="4">
        <v>37</v>
      </c>
      <c r="L5" s="4">
        <f>K5+I6</f>
        <v>48.142857142857139</v>
      </c>
      <c r="M5" s="4">
        <f t="shared" si="0"/>
        <v>32</v>
      </c>
      <c r="N5" s="4">
        <f t="shared" si="2"/>
        <v>5</v>
      </c>
      <c r="O5" s="5">
        <f t="shared" si="1"/>
        <v>0.10204081632653061</v>
      </c>
    </row>
    <row r="6" spans="2:15" ht="16.5" x14ac:dyDescent="0.3">
      <c r="B6" s="1">
        <v>4</v>
      </c>
      <c r="C6" s="2"/>
      <c r="H6" s="4" t="s">
        <v>4</v>
      </c>
      <c r="I6" s="4">
        <f>(I2-I3)/I5</f>
        <v>11.142857142857142</v>
      </c>
      <c r="J6" s="4">
        <v>5</v>
      </c>
      <c r="K6" s="4">
        <v>49</v>
      </c>
      <c r="L6" s="4">
        <f>K6+I6</f>
        <v>60.142857142857139</v>
      </c>
      <c r="M6" s="4">
        <f t="shared" si="0"/>
        <v>34</v>
      </c>
      <c r="N6" s="4">
        <f t="shared" si="2"/>
        <v>2</v>
      </c>
      <c r="O6" s="5">
        <f t="shared" si="1"/>
        <v>4.0816326530612242E-2</v>
      </c>
    </row>
    <row r="7" spans="2:15" ht="16.5" x14ac:dyDescent="0.3">
      <c r="B7" s="1">
        <v>4</v>
      </c>
      <c r="C7" s="2"/>
      <c r="H7" s="4"/>
      <c r="I7" s="4"/>
      <c r="J7" s="4">
        <v>6</v>
      </c>
      <c r="K7" s="4">
        <v>61</v>
      </c>
      <c r="L7" s="4">
        <f>K7+I6</f>
        <v>72.142857142857139</v>
      </c>
      <c r="M7" s="4">
        <f t="shared" si="0"/>
        <v>43</v>
      </c>
      <c r="N7" s="4">
        <f t="shared" si="2"/>
        <v>9</v>
      </c>
      <c r="O7" s="5">
        <f t="shared" si="1"/>
        <v>0.18367346938775511</v>
      </c>
    </row>
    <row r="8" spans="2:15" ht="16.5" x14ac:dyDescent="0.3">
      <c r="B8" s="1">
        <v>5</v>
      </c>
      <c r="C8" s="2"/>
      <c r="H8" s="4"/>
      <c r="I8" s="4"/>
      <c r="J8" s="4">
        <v>7</v>
      </c>
      <c r="K8" s="4">
        <v>73</v>
      </c>
      <c r="L8" s="4">
        <f>K8+I6</f>
        <v>84.142857142857139</v>
      </c>
      <c r="M8" s="4">
        <f t="shared" si="0"/>
        <v>49</v>
      </c>
      <c r="N8" s="4">
        <f t="shared" si="2"/>
        <v>6</v>
      </c>
      <c r="O8" s="5">
        <f t="shared" si="1"/>
        <v>0.12244897959183673</v>
      </c>
    </row>
    <row r="9" spans="2:15" ht="16.5" x14ac:dyDescent="0.3">
      <c r="B9" s="1">
        <v>6</v>
      </c>
      <c r="C9" s="2"/>
      <c r="H9" s="4"/>
      <c r="I9" s="4"/>
      <c r="J9" s="4"/>
      <c r="K9" s="4"/>
      <c r="L9" s="4"/>
      <c r="M9" s="4"/>
      <c r="N9" s="4">
        <f>N2+N3+N4+N5+N6+N7+N8</f>
        <v>49</v>
      </c>
      <c r="O9" s="5">
        <f t="shared" si="1"/>
        <v>1</v>
      </c>
    </row>
    <row r="10" spans="2:15" ht="16.5" x14ac:dyDescent="0.3">
      <c r="B10" s="1">
        <v>8</v>
      </c>
      <c r="C10" s="2"/>
      <c r="H10" s="4"/>
      <c r="I10" s="4"/>
      <c r="J10" s="4"/>
      <c r="K10" s="4"/>
      <c r="L10" s="4"/>
      <c r="M10" s="4"/>
      <c r="N10" s="4"/>
      <c r="O10" s="4"/>
    </row>
    <row r="11" spans="2:15" ht="16.5" x14ac:dyDescent="0.3">
      <c r="B11" s="1">
        <v>11</v>
      </c>
      <c r="C11" s="2"/>
    </row>
    <row r="12" spans="2:15" ht="16.5" x14ac:dyDescent="0.3">
      <c r="B12" s="1">
        <v>13</v>
      </c>
      <c r="C12" s="2"/>
    </row>
    <row r="13" spans="2:15" ht="16.5" x14ac:dyDescent="0.3">
      <c r="B13" s="1">
        <v>16</v>
      </c>
      <c r="C13" s="2"/>
    </row>
    <row r="14" spans="2:15" ht="17.25" thickBot="1" x14ac:dyDescent="0.35">
      <c r="B14" s="1">
        <v>17</v>
      </c>
      <c r="C14" s="2"/>
    </row>
    <row r="15" spans="2:15" ht="16.5" x14ac:dyDescent="0.3">
      <c r="B15" s="1">
        <v>19</v>
      </c>
      <c r="C15" s="2"/>
      <c r="H15" s="8" t="s">
        <v>6</v>
      </c>
      <c r="I15" s="8" t="s">
        <v>30</v>
      </c>
      <c r="J15" s="8" t="s">
        <v>31</v>
      </c>
      <c r="K15" s="8" t="s">
        <v>6</v>
      </c>
      <c r="L15" s="8" t="s">
        <v>30</v>
      </c>
      <c r="M15" s="8" t="s">
        <v>31</v>
      </c>
    </row>
    <row r="16" spans="2:15" ht="16.5" x14ac:dyDescent="0.3">
      <c r="B16" s="1">
        <v>20</v>
      </c>
      <c r="C16" s="2"/>
      <c r="H16" s="10">
        <v>12.142857142857142</v>
      </c>
      <c r="I16" s="6">
        <v>10</v>
      </c>
      <c r="J16" s="11">
        <v>0.20408163265306123</v>
      </c>
      <c r="K16" s="10">
        <v>12.142857142857142</v>
      </c>
      <c r="L16" s="6">
        <v>10</v>
      </c>
      <c r="M16" s="11">
        <v>0.20408163265306123</v>
      </c>
    </row>
    <row r="17" spans="2:13" ht="16.5" x14ac:dyDescent="0.3">
      <c r="B17" s="1">
        <v>22</v>
      </c>
      <c r="C17" s="2"/>
      <c r="H17" s="10">
        <v>24.142857142857142</v>
      </c>
      <c r="I17" s="6">
        <v>8</v>
      </c>
      <c r="J17" s="11">
        <v>0.36734693877551022</v>
      </c>
      <c r="K17" s="10">
        <v>36.142857142857139</v>
      </c>
      <c r="L17" s="6">
        <v>9</v>
      </c>
      <c r="M17" s="11">
        <v>0.38775510204081631</v>
      </c>
    </row>
    <row r="18" spans="2:13" ht="16.5" x14ac:dyDescent="0.3">
      <c r="B18" s="1">
        <v>24</v>
      </c>
      <c r="C18" s="2"/>
      <c r="H18" s="10">
        <v>36.142857142857139</v>
      </c>
      <c r="I18" s="6">
        <v>9</v>
      </c>
      <c r="J18" s="11">
        <v>0.55102040816326525</v>
      </c>
      <c r="K18" s="10">
        <v>72.142857142857139</v>
      </c>
      <c r="L18" s="6">
        <v>9</v>
      </c>
      <c r="M18" s="11">
        <v>0.5714285714285714</v>
      </c>
    </row>
    <row r="19" spans="2:13" ht="16.5" x14ac:dyDescent="0.3">
      <c r="B19" s="1">
        <v>24</v>
      </c>
      <c r="C19" s="2"/>
      <c r="H19" s="10">
        <v>48.142857142857139</v>
      </c>
      <c r="I19" s="6">
        <v>5</v>
      </c>
      <c r="J19" s="11">
        <v>0.65306122448979587</v>
      </c>
      <c r="K19" s="10">
        <v>24.142857142857142</v>
      </c>
      <c r="L19" s="6">
        <v>8</v>
      </c>
      <c r="M19" s="11">
        <v>0.73469387755102045</v>
      </c>
    </row>
    <row r="20" spans="2:13" ht="16.5" x14ac:dyDescent="0.3">
      <c r="B20" s="1">
        <v>27</v>
      </c>
      <c r="C20" s="2"/>
      <c r="H20" s="10">
        <v>60.142857142857139</v>
      </c>
      <c r="I20" s="6">
        <v>2</v>
      </c>
      <c r="J20" s="11">
        <v>0.69387755102040816</v>
      </c>
      <c r="K20" s="10">
        <v>84.142857142857139</v>
      </c>
      <c r="L20" s="6">
        <v>6</v>
      </c>
      <c r="M20" s="11">
        <v>0.8571428571428571</v>
      </c>
    </row>
    <row r="21" spans="2:13" ht="16.5" x14ac:dyDescent="0.3">
      <c r="B21" s="1">
        <v>28</v>
      </c>
      <c r="C21" s="2"/>
      <c r="H21" s="10">
        <v>72.142857142857139</v>
      </c>
      <c r="I21" s="6">
        <v>9</v>
      </c>
      <c r="J21" s="11">
        <v>0.87755102040816324</v>
      </c>
      <c r="K21" s="10">
        <v>48.142857142857139</v>
      </c>
      <c r="L21" s="6">
        <v>5</v>
      </c>
      <c r="M21" s="11">
        <v>0.95918367346938771</v>
      </c>
    </row>
    <row r="22" spans="2:13" ht="16.5" x14ac:dyDescent="0.3">
      <c r="B22" s="1">
        <v>28</v>
      </c>
      <c r="C22" s="2"/>
      <c r="H22" s="10">
        <v>84.142857142857139</v>
      </c>
      <c r="I22" s="6">
        <v>6</v>
      </c>
      <c r="J22" s="11">
        <v>1</v>
      </c>
      <c r="K22" s="10">
        <v>60.142857142857139</v>
      </c>
      <c r="L22" s="6">
        <v>2</v>
      </c>
      <c r="M22" s="11">
        <v>1</v>
      </c>
    </row>
    <row r="23" spans="2:13" ht="17.25" thickBot="1" x14ac:dyDescent="0.35">
      <c r="B23" s="1">
        <v>28</v>
      </c>
      <c r="C23" s="2"/>
      <c r="H23" s="7" t="s">
        <v>29</v>
      </c>
      <c r="I23" s="7">
        <v>0</v>
      </c>
      <c r="J23" s="12">
        <v>1</v>
      </c>
      <c r="K23" s="13" t="s">
        <v>29</v>
      </c>
      <c r="L23" s="7">
        <v>0</v>
      </c>
      <c r="M23" s="12">
        <v>1</v>
      </c>
    </row>
    <row r="24" spans="2:13" ht="16.5" x14ac:dyDescent="0.3">
      <c r="B24" s="1">
        <v>29</v>
      </c>
      <c r="C24" s="2"/>
    </row>
    <row r="25" spans="2:13" ht="16.5" x14ac:dyDescent="0.3">
      <c r="B25" s="1">
        <v>29</v>
      </c>
      <c r="C25" s="2"/>
    </row>
    <row r="26" spans="2:13" ht="16.5" x14ac:dyDescent="0.3">
      <c r="B26" s="1">
        <v>30</v>
      </c>
      <c r="C26" s="2"/>
    </row>
    <row r="27" spans="2:13" ht="16.5" x14ac:dyDescent="0.3">
      <c r="B27" s="1">
        <v>30</v>
      </c>
      <c r="C27" s="2"/>
    </row>
    <row r="28" spans="2:13" ht="16.5" x14ac:dyDescent="0.3">
      <c r="B28" s="1">
        <v>32</v>
      </c>
      <c r="C28" s="2"/>
    </row>
    <row r="29" spans="2:13" ht="16.5" x14ac:dyDescent="0.3">
      <c r="B29" s="1">
        <v>37</v>
      </c>
      <c r="C29" s="2"/>
    </row>
    <row r="30" spans="2:13" ht="16.5" x14ac:dyDescent="0.3">
      <c r="B30" s="1">
        <v>39</v>
      </c>
      <c r="C30" s="2"/>
    </row>
    <row r="31" spans="2:13" ht="16.5" x14ac:dyDescent="0.3">
      <c r="B31" s="1">
        <v>41</v>
      </c>
      <c r="C31" s="2"/>
    </row>
    <row r="32" spans="2:13" ht="16.5" x14ac:dyDescent="0.3">
      <c r="B32" s="1">
        <v>44</v>
      </c>
      <c r="C32" s="2"/>
    </row>
    <row r="33" spans="2:3" ht="16.5" x14ac:dyDescent="0.3">
      <c r="B33" s="1">
        <v>47</v>
      </c>
      <c r="C33" s="2"/>
    </row>
    <row r="34" spans="2:3" ht="16.5" x14ac:dyDescent="0.3">
      <c r="B34" s="1">
        <v>56</v>
      </c>
      <c r="C34" s="2"/>
    </row>
    <row r="35" spans="2:3" ht="16.5" x14ac:dyDescent="0.3">
      <c r="B35" s="1">
        <v>60</v>
      </c>
      <c r="C35" s="2"/>
    </row>
    <row r="36" spans="2:3" ht="16.5" x14ac:dyDescent="0.3">
      <c r="B36" s="1">
        <v>62</v>
      </c>
      <c r="C36" s="2"/>
    </row>
    <row r="37" spans="2:3" ht="16.5" x14ac:dyDescent="0.3">
      <c r="B37" s="1">
        <v>64</v>
      </c>
      <c r="C37" s="2"/>
    </row>
    <row r="38" spans="2:3" ht="16.5" x14ac:dyDescent="0.3">
      <c r="B38" s="1">
        <v>64</v>
      </c>
      <c r="C38" s="2"/>
    </row>
    <row r="39" spans="2:3" ht="16.5" x14ac:dyDescent="0.3">
      <c r="B39" s="1">
        <v>65</v>
      </c>
      <c r="C39" s="2"/>
    </row>
    <row r="40" spans="2:3" ht="16.5" x14ac:dyDescent="0.3">
      <c r="B40" s="1">
        <v>67</v>
      </c>
      <c r="C40" s="2"/>
    </row>
    <row r="41" spans="2:3" ht="16.5" x14ac:dyDescent="0.3">
      <c r="B41" s="1">
        <v>69</v>
      </c>
      <c r="C41" s="2"/>
    </row>
    <row r="42" spans="2:3" ht="16.5" x14ac:dyDescent="0.3">
      <c r="B42" s="1">
        <v>70</v>
      </c>
      <c r="C42" s="2"/>
    </row>
    <row r="43" spans="2:3" ht="16.5" x14ac:dyDescent="0.3">
      <c r="B43" s="1">
        <v>71</v>
      </c>
      <c r="C43" s="2"/>
    </row>
    <row r="44" spans="2:3" ht="16.5" x14ac:dyDescent="0.3">
      <c r="B44" s="1">
        <v>72</v>
      </c>
      <c r="C44" s="2"/>
    </row>
    <row r="45" spans="2:3" ht="16.5" x14ac:dyDescent="0.3">
      <c r="B45" s="1">
        <v>76</v>
      </c>
      <c r="C45" s="2"/>
    </row>
    <row r="46" spans="2:3" ht="16.5" x14ac:dyDescent="0.3">
      <c r="B46" s="1">
        <v>76</v>
      </c>
      <c r="C46" s="2"/>
    </row>
    <row r="47" spans="2:3" ht="16.5" x14ac:dyDescent="0.3">
      <c r="B47" s="1">
        <v>78</v>
      </c>
      <c r="C47" s="2"/>
    </row>
    <row r="48" spans="2:3" ht="16.5" x14ac:dyDescent="0.3">
      <c r="B48" s="1">
        <v>78</v>
      </c>
      <c r="C48" s="2"/>
    </row>
    <row r="49" spans="2:3" ht="16.5" x14ac:dyDescent="0.3">
      <c r="B49" s="1">
        <v>79</v>
      </c>
      <c r="C49" s="2"/>
    </row>
    <row r="50" spans="2:3" ht="16.5" x14ac:dyDescent="0.3">
      <c r="B50" s="1">
        <v>79</v>
      </c>
      <c r="C50" s="2"/>
    </row>
  </sheetData>
  <sortState ref="K16:L23">
    <sortCondition descending="1" ref="L16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Hoja4</vt:lpstr>
      <vt:lpstr>Hoja5</vt:lpstr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TEMPORAL</cp:lastModifiedBy>
  <dcterms:created xsi:type="dcterms:W3CDTF">2017-05-22T14:04:59Z</dcterms:created>
  <dcterms:modified xsi:type="dcterms:W3CDTF">2017-05-27T23:50:17Z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4f7bf250-e34a-4a30-a3d8-6659f01f8705</vt:lpwstr>
  </property>
</Properties>
</file>