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df8f255f7bda56/Develop/Shared/Geometry/Docs/"/>
    </mc:Choice>
  </mc:AlternateContent>
  <xr:revisionPtr revIDLastSave="1030" documentId="8_{8AB8DA29-EB49-480B-B6C9-AEF1DCC0CB2B}" xr6:coauthVersionLast="47" xr6:coauthVersionMax="47" xr10:uidLastSave="{D013E707-875C-4725-9699-A5B785AB3A36}"/>
  <bookViews>
    <workbookView xWindow="4452" yWindow="1908" windowWidth="17256" windowHeight="8964" activeTab="1" xr2:uid="{39B0BD16-F931-4F6F-A243-D04E59224B4E}"/>
  </bookViews>
  <sheets>
    <sheet name="AngularMembers" sheetId="1" r:id="rId1"/>
    <sheet name="Work" sheetId="2" r:id="rId2"/>
  </sheets>
  <definedNames>
    <definedName name="_xlnm._FilterDatabase" localSheetId="0" hidden="1">AngularMembers!$A$1:$C$26</definedName>
    <definedName name="workM4M4A">Work!$H$166</definedName>
    <definedName name="workM4M4I">Work!$F$166</definedName>
    <definedName name="workM4M4M">Work!$G$166</definedName>
    <definedName name="workM4V4A">Work!$L$166</definedName>
    <definedName name="workM4V4I">Work!$J$166</definedName>
    <definedName name="workM4V4M">Work!$K$166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7" i="2" l="1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J176" i="2"/>
  <c r="I176" i="2"/>
  <c r="G176" i="2"/>
  <c r="F176" i="2"/>
  <c r="H176" i="2"/>
  <c r="F171" i="2"/>
  <c r="G171" i="2"/>
  <c r="H171" i="2"/>
  <c r="J171" i="2"/>
  <c r="K171" i="2"/>
  <c r="L171" i="2"/>
  <c r="F169" i="2"/>
  <c r="G169" i="2"/>
  <c r="H169" i="2"/>
  <c r="J169" i="2"/>
  <c r="K169" i="2"/>
  <c r="L169" i="2"/>
  <c r="F170" i="2"/>
  <c r="G170" i="2"/>
  <c r="H170" i="2"/>
  <c r="J170" i="2"/>
  <c r="K170" i="2"/>
  <c r="L170" i="2"/>
  <c r="F168" i="2"/>
  <c r="J168" i="2"/>
  <c r="L168" i="2"/>
  <c r="K168" i="2"/>
  <c r="H168" i="2"/>
  <c r="H163" i="2" s="1"/>
  <c r="G168" i="2"/>
  <c r="G163" i="2" s="1"/>
  <c r="O161" i="2"/>
  <c r="O160" i="2"/>
  <c r="C157" i="2"/>
  <c r="C158" i="2"/>
  <c r="C156" i="2"/>
  <c r="D151" i="2"/>
  <c r="C151" i="2"/>
  <c r="B151" i="2"/>
  <c r="B114" i="2"/>
  <c r="L111" i="2"/>
  <c r="D111" i="2"/>
  <c r="F64" i="2"/>
  <c r="H64" i="2" s="1"/>
  <c r="B59" i="2"/>
  <c r="B61" i="2"/>
  <c r="C60" i="2"/>
  <c r="D60" i="2" s="1"/>
  <c r="A53" i="2"/>
  <c r="A52" i="2"/>
  <c r="B25" i="2"/>
  <c r="B26" i="2"/>
  <c r="B32" i="2" s="1"/>
  <c r="B21" i="2"/>
  <c r="B20" i="2"/>
  <c r="G8" i="2"/>
  <c r="H8" i="2"/>
  <c r="I8" i="2"/>
  <c r="J8" i="2"/>
  <c r="G9" i="2"/>
  <c r="H9" i="2"/>
  <c r="I9" i="2"/>
  <c r="J9" i="2"/>
  <c r="G10" i="2"/>
  <c r="H10" i="2"/>
  <c r="I10" i="2"/>
  <c r="J10" i="2"/>
  <c r="H7" i="2"/>
  <c r="I7" i="2"/>
  <c r="J7" i="2"/>
  <c r="G7" i="2"/>
  <c r="F163" i="2" l="1"/>
  <c r="B152" i="2"/>
  <c r="C155" i="2"/>
  <c r="H111" i="2"/>
  <c r="B27" i="2"/>
  <c r="B29" i="2" s="1"/>
  <c r="B28" i="2"/>
  <c r="B30" i="2" s="1"/>
  <c r="J111" i="2" l="1"/>
  <c r="K111" i="2" s="1"/>
  <c r="F111" i="2"/>
  <c r="I111" i="2" l="1"/>
  <c r="G111" i="2"/>
  <c r="E111" i="2"/>
</calcChain>
</file>

<file path=xl/sharedStrings.xml><?xml version="1.0" encoding="utf-8"?>
<sst xmlns="http://schemas.openxmlformats.org/spreadsheetml/2006/main" count="193" uniqueCount="156">
  <si>
    <t>Class</t>
  </si>
  <si>
    <t>Member</t>
  </si>
  <si>
    <t>Circle</t>
  </si>
  <si>
    <t>GetArcBoundingBox</t>
  </si>
  <si>
    <t>GetQuadrantCrossings</t>
  </si>
  <si>
    <t>GetQuadrant</t>
  </si>
  <si>
    <t>Has Winding</t>
  </si>
  <si>
    <t>GetQuadrantsOccupied</t>
  </si>
  <si>
    <t>FLine</t>
  </si>
  <si>
    <t>IsPointNearLine</t>
  </si>
  <si>
    <t>Trig</t>
  </si>
  <si>
    <t>CalcAutoCADBulge</t>
  </si>
  <si>
    <t>GetDestPoint</t>
  </si>
  <si>
    <t>GetDestPointX</t>
  </si>
  <si>
    <t>GetDestPointY</t>
  </si>
  <si>
    <t>GetDirection</t>
  </si>
  <si>
    <t>GetInsideParallelLine</t>
  </si>
  <si>
    <t>GetLineAdjFromAngHyp</t>
  </si>
  <si>
    <t>GetLineAdjFromAngOpp</t>
  </si>
  <si>
    <t>GetLineAdjFromHypOpp</t>
  </si>
  <si>
    <t>GetLineAngFromAdjOpp</t>
  </si>
  <si>
    <t>GetLineAngle</t>
  </si>
  <si>
    <t>GetLineDistance</t>
  </si>
  <si>
    <t>GetLineHypFromAdjOpp</t>
  </si>
  <si>
    <t>GetLineHypFromAngAdj</t>
  </si>
  <si>
    <t>GetLineHypFromAngOpp</t>
  </si>
  <si>
    <t>GetLineOppFromAdjHyp</t>
  </si>
  <si>
    <t>GetLineOppFromAngAdj</t>
  </si>
  <si>
    <t>GetLineOppFromAngHyp</t>
  </si>
  <si>
    <t>GetPathOrientation</t>
  </si>
  <si>
    <t>SegmentCurve</t>
  </si>
  <si>
    <t>Camera Position</t>
  </si>
  <si>
    <t>Camera LookAt</t>
  </si>
  <si>
    <t>Up Vector</t>
  </si>
  <si>
    <t>Numerics Matrix</t>
  </si>
  <si>
    <t>Scratch Matrix</t>
  </si>
  <si>
    <t>Local Matrix</t>
  </si>
  <si>
    <t>Equal</t>
  </si>
  <si>
    <t>Distance B</t>
  </si>
  <si>
    <t>Distance A</t>
  </si>
  <si>
    <t>Distance Min</t>
  </si>
  <si>
    <t>Distance Max</t>
  </si>
  <si>
    <t>fovX</t>
  </si>
  <si>
    <t>fovY</t>
  </si>
  <si>
    <t>DisplayWidth</t>
  </si>
  <si>
    <t>DisplayHeight</t>
  </si>
  <si>
    <t>aspect ratio</t>
  </si>
  <si>
    <t>cot(fovY/2)</t>
  </si>
  <si>
    <t>w = h / aspectRatio</t>
  </si>
  <si>
    <t>h = cot(fovX/2)</t>
  </si>
  <si>
    <t>https://www.scratchapixel.com/lessons/3d-basic-rendering/perspective-and-orthographic-projection-matrix/building-basic-perspective-projection-matrix.html</t>
  </si>
  <si>
    <t>Result</t>
  </si>
  <si>
    <t>Numerics Matrix 2</t>
  </si>
  <si>
    <t>Y</t>
  </si>
  <si>
    <t>Y transposed</t>
  </si>
  <si>
    <t>Y max</t>
  </si>
  <si>
    <t>X</t>
  </si>
  <si>
    <t>X transposed</t>
  </si>
  <si>
    <t>X max</t>
  </si>
  <si>
    <t>Cam position</t>
  </si>
  <si>
    <t>Look at</t>
  </si>
  <si>
    <t>Subject point</t>
  </si>
  <si>
    <t>Near</t>
  </si>
  <si>
    <t>Far</t>
  </si>
  <si>
    <t>a</t>
  </si>
  <si>
    <t>b</t>
  </si>
  <si>
    <t>h</t>
  </si>
  <si>
    <t>w</t>
  </si>
  <si>
    <t>cot</t>
  </si>
  <si>
    <t>ratio</t>
  </si>
  <si>
    <t>Field of view</t>
  </si>
  <si>
    <t>tanHalf</t>
  </si>
  <si>
    <t>View N</t>
  </si>
  <si>
    <t>View U</t>
  </si>
  <si>
    <t>View V</t>
  </si>
  <si>
    <t>Rotation</t>
  </si>
  <si>
    <t>Translation</t>
  </si>
  <si>
    <t>World</t>
  </si>
  <si>
    <t>Camera</t>
  </si>
  <si>
    <t>Projection</t>
  </si>
  <si>
    <t>Operation</t>
  </si>
  <si>
    <t>Dimension</t>
  </si>
  <si>
    <t>Left Side</t>
  </si>
  <si>
    <t>Right Side</t>
  </si>
  <si>
    <t>Line N</t>
  </si>
  <si>
    <t>Line At</t>
  </si>
  <si>
    <t>Space Count</t>
  </si>
  <si>
    <t>Polygon</t>
  </si>
  <si>
    <t>{-1301.750,0.000,609.600}</t>
  </si>
  <si>
    <t>{-1301.750,0.000,-609.600}</t>
  </si>
  <si>
    <t>{1301.750,0.000,-609.600}</t>
  </si>
  <si>
    <t>{1301.750,0.000,609.600}</t>
  </si>
  <si>
    <t>GridX</t>
  </si>
  <si>
    <t>A</t>
  </si>
  <si>
    <t>B</t>
  </si>
  <si>
    <t>{-1301.750,0.010,609.600}</t>
  </si>
  <si>
    <t>{1301.750,0.010,609.600}</t>
  </si>
  <si>
    <t>{-1301.750,0.010,457.200}</t>
  </si>
  <si>
    <t>{1301.750,0.010,457.200}</t>
  </si>
  <si>
    <t>{-1301.750,0.010,304.800}</t>
  </si>
  <si>
    <t>{1301.750,0.010,304.800}</t>
  </si>
  <si>
    <t>{-1301.750,0.010,152.400}</t>
  </si>
  <si>
    <t>{1301.750,0.010,152.400}</t>
  </si>
  <si>
    <t>{-1301.750,0.010,0.000}</t>
  </si>
  <si>
    <t>{1301.750,0.010,0.000}</t>
  </si>
  <si>
    <t>{-1301.750,0.010,-152.400}</t>
  </si>
  <si>
    <t>{1301.750,0.010,-152.400}</t>
  </si>
  <si>
    <t>{-1301.750,0.010,-304.800}</t>
  </si>
  <si>
    <t>{1301.750,0.010,-304.800}</t>
  </si>
  <si>
    <t>{-1301.750,0.010,-457.200}</t>
  </si>
  <si>
    <t>{1301.750,0.010,-457.200}</t>
  </si>
  <si>
    <t>{-1301.750,0.010,-609.600}</t>
  </si>
  <si>
    <t>{1301.750,0.010,-609.600}</t>
  </si>
  <si>
    <t>GridY</t>
  </si>
  <si>
    <t>{-976.313,0.010,609.600}</t>
  </si>
  <si>
    <t>{-976.313,0.010,-609.600}</t>
  </si>
  <si>
    <t>{-650.875,0.010,609.600}</t>
  </si>
  <si>
    <t>{-650.875,0.010,-609.600}</t>
  </si>
  <si>
    <t>{-325.438,0.010,609.600}</t>
  </si>
  <si>
    <t>{-325.438,0.010,-609.600}</t>
  </si>
  <si>
    <t>{0.000,0.010,609.600}</t>
  </si>
  <si>
    <t>{0.000,0.010,-609.600}</t>
  </si>
  <si>
    <t>{325.438,0.010,609.600}</t>
  </si>
  <si>
    <t>{325.438,0.010,-609.600}</t>
  </si>
  <si>
    <t>{650.875,0.010,609.600}</t>
  </si>
  <si>
    <t>{650.875,0.010,-609.600}</t>
  </si>
  <si>
    <t>{976.313,0.010,609.600}</t>
  </si>
  <si>
    <t>{976.313,0.010,-609.600}</t>
  </si>
  <si>
    <t>Camera Look At</t>
  </si>
  <si>
    <t>Display Height</t>
  </si>
  <si>
    <t>{1897.870,1952.625,1782.219}</t>
  </si>
  <si>
    <t>{0.000, 0.000, 0.000}</t>
  </si>
  <si>
    <t>The item needs to pull in the other direction.</t>
  </si>
  <si>
    <t>Normal</t>
  </si>
  <si>
    <t>Z</t>
  </si>
  <si>
    <t>Cam Y is:</t>
  </si>
  <si>
    <t>Cam Y Should be:</t>
  </si>
  <si>
    <t>Dot product</t>
  </si>
  <si>
    <t>mCamUp</t>
  </si>
  <si>
    <t>tosubject</t>
  </si>
  <si>
    <t>{-3254.375, -1952.625, 609.600}</t>
  </si>
  <si>
    <t>{-0.707, -0.707, 0.000}</t>
  </si>
  <si>
    <t>Matrix 4 * Vector 4</t>
  </si>
  <si>
    <t>Matrix 4 * Matrix 4</t>
  </si>
  <si>
    <t>Rotation Y/P/R</t>
  </si>
  <si>
    <t>Mult</t>
  </si>
  <si>
    <t>Add</t>
  </si>
  <si>
    <t>Instr</t>
  </si>
  <si>
    <t>Mat</t>
  </si>
  <si>
    <t>Vec</t>
  </si>
  <si>
    <t>Prepare Translation</t>
  </si>
  <si>
    <t>Calc World View</t>
  </si>
  <si>
    <t>Calc Transform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</si>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</sst>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BC87-1231-4872-97CD-CD2F7CB0C7D1}">
  <sheetPr filterMode="1"/>
  <dimension ref="A1:C26"/>
  <sheetViews>
    <sheetView workbookViewId="0">
      <pane ySplit="1" topLeftCell="A2" activePane="bottomLeft" state="frozen"/>
      <selection pane="bottomLeft" activeCell="B11" sqref="B11"/>
    </sheetView>
  </sheetViews>
  <sheetFormatPr defaultRowHeight="13.8" x14ac:dyDescent="0.3"/>
  <cols>
    <col min="2" max="2" width="20.109375" bestFit="1" customWidth="1"/>
    <col min="3" max="3" width="10.664062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t="s">
        <v>2</v>
      </c>
      <c r="B2" t="s">
        <v>3</v>
      </c>
      <c r="C2">
        <v>1</v>
      </c>
    </row>
    <row r="3" spans="1:3" hidden="1" x14ac:dyDescent="0.3">
      <c r="A3" t="s">
        <v>2</v>
      </c>
      <c r="B3" t="s">
        <v>5</v>
      </c>
      <c r="C3">
        <v>0</v>
      </c>
    </row>
    <row r="4" spans="1:3" x14ac:dyDescent="0.3">
      <c r="A4" t="s">
        <v>2</v>
      </c>
      <c r="B4" t="s">
        <v>4</v>
      </c>
      <c r="C4">
        <v>1</v>
      </c>
    </row>
    <row r="5" spans="1:3" x14ac:dyDescent="0.3">
      <c r="A5" t="s">
        <v>2</v>
      </c>
      <c r="B5" t="s">
        <v>7</v>
      </c>
      <c r="C5">
        <v>1</v>
      </c>
    </row>
    <row r="6" spans="1:3" hidden="1" x14ac:dyDescent="0.3">
      <c r="A6" t="s">
        <v>8</v>
      </c>
      <c r="B6" t="s">
        <v>9</v>
      </c>
      <c r="C6">
        <v>0</v>
      </c>
    </row>
    <row r="7" spans="1:3" x14ac:dyDescent="0.3">
      <c r="A7" t="s">
        <v>10</v>
      </c>
      <c r="B7" t="s">
        <v>11</v>
      </c>
      <c r="C7">
        <v>0</v>
      </c>
    </row>
    <row r="8" spans="1:3" hidden="1" x14ac:dyDescent="0.3">
      <c r="A8" t="s">
        <v>10</v>
      </c>
      <c r="B8" t="s">
        <v>12</v>
      </c>
      <c r="C8">
        <v>0</v>
      </c>
    </row>
    <row r="9" spans="1:3" hidden="1" x14ac:dyDescent="0.3">
      <c r="A9" t="s">
        <v>10</v>
      </c>
      <c r="B9" t="s">
        <v>13</v>
      </c>
      <c r="C9">
        <v>0</v>
      </c>
    </row>
    <row r="10" spans="1:3" hidden="1" x14ac:dyDescent="0.3">
      <c r="A10" t="s">
        <v>10</v>
      </c>
      <c r="B10" t="s">
        <v>14</v>
      </c>
      <c r="C10">
        <v>0</v>
      </c>
    </row>
    <row r="11" spans="1:3" x14ac:dyDescent="0.3">
      <c r="A11" t="s">
        <v>10</v>
      </c>
      <c r="B11" t="s">
        <v>15</v>
      </c>
      <c r="C11">
        <v>1</v>
      </c>
    </row>
    <row r="12" spans="1:3" x14ac:dyDescent="0.3">
      <c r="A12" t="s">
        <v>10</v>
      </c>
      <c r="B12" t="s">
        <v>16</v>
      </c>
      <c r="C12">
        <v>1</v>
      </c>
    </row>
    <row r="13" spans="1:3" hidden="1" x14ac:dyDescent="0.3">
      <c r="A13" t="s">
        <v>10</v>
      </c>
      <c r="B13" t="s">
        <v>17</v>
      </c>
      <c r="C13">
        <v>0</v>
      </c>
    </row>
    <row r="14" spans="1:3" hidden="1" x14ac:dyDescent="0.3">
      <c r="A14" t="s">
        <v>10</v>
      </c>
      <c r="B14" t="s">
        <v>18</v>
      </c>
      <c r="C14">
        <v>0</v>
      </c>
    </row>
    <row r="15" spans="1:3" hidden="1" x14ac:dyDescent="0.3">
      <c r="A15" t="s">
        <v>10</v>
      </c>
      <c r="B15" t="s">
        <v>19</v>
      </c>
      <c r="C15">
        <v>0</v>
      </c>
    </row>
    <row r="16" spans="1:3" hidden="1" x14ac:dyDescent="0.3">
      <c r="A16" t="s">
        <v>10</v>
      </c>
      <c r="B16" t="s">
        <v>20</v>
      </c>
      <c r="C16">
        <v>0</v>
      </c>
    </row>
    <row r="17" spans="1:3" hidden="1" x14ac:dyDescent="0.3">
      <c r="A17" t="s">
        <v>10</v>
      </c>
      <c r="B17" t="s">
        <v>21</v>
      </c>
      <c r="C17">
        <v>0</v>
      </c>
    </row>
    <row r="18" spans="1:3" hidden="1" x14ac:dyDescent="0.3">
      <c r="A18" t="s">
        <v>10</v>
      </c>
      <c r="B18" t="s">
        <v>22</v>
      </c>
      <c r="C18">
        <v>0</v>
      </c>
    </row>
    <row r="19" spans="1:3" hidden="1" x14ac:dyDescent="0.3">
      <c r="A19" t="s">
        <v>10</v>
      </c>
      <c r="B19" t="s">
        <v>23</v>
      </c>
      <c r="C19">
        <v>0</v>
      </c>
    </row>
    <row r="20" spans="1:3" hidden="1" x14ac:dyDescent="0.3">
      <c r="A20" t="s">
        <v>10</v>
      </c>
      <c r="B20" t="s">
        <v>24</v>
      </c>
      <c r="C20">
        <v>0</v>
      </c>
    </row>
    <row r="21" spans="1:3" hidden="1" x14ac:dyDescent="0.3">
      <c r="A21" t="s">
        <v>10</v>
      </c>
      <c r="B21" t="s">
        <v>25</v>
      </c>
      <c r="C21">
        <v>0</v>
      </c>
    </row>
    <row r="22" spans="1:3" hidden="1" x14ac:dyDescent="0.3">
      <c r="A22" t="s">
        <v>10</v>
      </c>
      <c r="B22" t="s">
        <v>26</v>
      </c>
      <c r="C22">
        <v>0</v>
      </c>
    </row>
    <row r="23" spans="1:3" hidden="1" x14ac:dyDescent="0.3">
      <c r="A23" t="s">
        <v>10</v>
      </c>
      <c r="B23" t="s">
        <v>27</v>
      </c>
      <c r="C23">
        <v>0</v>
      </c>
    </row>
    <row r="24" spans="1:3" hidden="1" x14ac:dyDescent="0.3">
      <c r="A24" t="s">
        <v>10</v>
      </c>
      <c r="B24" t="s">
        <v>28</v>
      </c>
      <c r="C24">
        <v>0</v>
      </c>
    </row>
    <row r="25" spans="1:3" x14ac:dyDescent="0.3">
      <c r="A25" t="s">
        <v>10</v>
      </c>
      <c r="B25" t="s">
        <v>29</v>
      </c>
      <c r="C25">
        <v>1</v>
      </c>
    </row>
    <row r="26" spans="1:3" hidden="1" x14ac:dyDescent="0.3">
      <c r="A26" t="s">
        <v>10</v>
      </c>
      <c r="B26" t="s">
        <v>30</v>
      </c>
      <c r="C26">
        <v>0</v>
      </c>
    </row>
  </sheetData>
  <autoFilter ref="A1:C26" xr:uid="{1365BC87-1231-4872-97CD-CD2F7CB0C7D1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E19A-96A5-4786-86C8-8C55A7F3F1D2}">
  <dimension ref="A2:O239"/>
  <sheetViews>
    <sheetView tabSelected="1" topLeftCell="A226" workbookViewId="0">
      <selection activeCell="H176" sqref="H176:J239"/>
    </sheetView>
  </sheetViews>
  <sheetFormatPr defaultRowHeight="13.8" x14ac:dyDescent="0.3"/>
  <cols>
    <col min="1" max="1" width="15.21875" bestFit="1" customWidth="1"/>
  </cols>
  <sheetData>
    <row r="2" spans="1:10" x14ac:dyDescent="0.3">
      <c r="A2" t="s">
        <v>31</v>
      </c>
      <c r="B2">
        <v>7.3588899999999997</v>
      </c>
      <c r="C2">
        <v>-6.9257900000000001</v>
      </c>
      <c r="D2">
        <v>4.95831</v>
      </c>
    </row>
    <row r="3" spans="1:10" x14ac:dyDescent="0.3">
      <c r="A3" t="s">
        <v>32</v>
      </c>
      <c r="B3">
        <v>0</v>
      </c>
      <c r="C3">
        <v>0</v>
      </c>
      <c r="D3">
        <v>0</v>
      </c>
    </row>
    <row r="4" spans="1:10" x14ac:dyDescent="0.3">
      <c r="A4" t="s">
        <v>33</v>
      </c>
      <c r="B4">
        <v>0</v>
      </c>
      <c r="C4">
        <v>0</v>
      </c>
      <c r="D4">
        <v>1</v>
      </c>
    </row>
    <row r="6" spans="1:10" x14ac:dyDescent="0.3">
      <c r="G6" t="s">
        <v>37</v>
      </c>
    </row>
    <row r="7" spans="1:10" x14ac:dyDescent="0.3">
      <c r="A7" t="s">
        <v>34</v>
      </c>
      <c r="B7">
        <v>0.68535290000000004</v>
      </c>
      <c r="C7">
        <v>-0.32077065100000002</v>
      </c>
      <c r="D7">
        <v>0.65375643999999999</v>
      </c>
      <c r="E7">
        <v>0</v>
      </c>
      <c r="G7">
        <f>IF(B7=B12,1,0)</f>
        <v>1</v>
      </c>
      <c r="H7">
        <f t="shared" ref="H7:J7" si="0">IF(C7=C12,1,0)</f>
        <v>1</v>
      </c>
      <c r="I7">
        <f t="shared" si="0"/>
        <v>1</v>
      </c>
      <c r="J7">
        <f t="shared" si="0"/>
        <v>1</v>
      </c>
    </row>
    <row r="8" spans="1:10" x14ac:dyDescent="0.3">
      <c r="B8">
        <v>0.728211045</v>
      </c>
      <c r="C8">
        <v>0.30189199999999999</v>
      </c>
      <c r="D8">
        <v>-0.6152803</v>
      </c>
      <c r="E8">
        <v>0</v>
      </c>
      <c r="G8">
        <f t="shared" ref="G8:G10" si="1">IF(B8=B13,1,0)</f>
        <v>1</v>
      </c>
      <c r="H8">
        <f t="shared" ref="H8:H10" si="2">IF(C8=C13,1,0)</f>
        <v>1</v>
      </c>
      <c r="I8">
        <f t="shared" ref="I8:I10" si="3">IF(D8=D13,1,0)</f>
        <v>1</v>
      </c>
      <c r="J8">
        <f t="shared" ref="J8:J10" si="4">IF(E8=E13,1,0)</f>
        <v>1</v>
      </c>
    </row>
    <row r="9" spans="1:10" x14ac:dyDescent="0.3">
      <c r="B9">
        <v>0</v>
      </c>
      <c r="C9">
        <v>0.89775680000000002</v>
      </c>
      <c r="D9">
        <v>0.44049131899999999</v>
      </c>
      <c r="E9">
        <v>0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1</v>
      </c>
    </row>
    <row r="10" spans="1:10" x14ac:dyDescent="0.3">
      <c r="B10" s="1">
        <v>-4.7683715799999999E-7</v>
      </c>
      <c r="C10">
        <v>0</v>
      </c>
      <c r="D10">
        <v>-11.256316200000001</v>
      </c>
      <c r="E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1</v>
      </c>
    </row>
    <row r="12" spans="1:10" x14ac:dyDescent="0.3">
      <c r="A12" t="s">
        <v>36</v>
      </c>
      <c r="B12">
        <v>0.68535290000000004</v>
      </c>
      <c r="C12">
        <v>-0.32077065100000002</v>
      </c>
      <c r="D12">
        <v>0.65375643999999999</v>
      </c>
      <c r="E12">
        <v>0</v>
      </c>
    </row>
    <row r="13" spans="1:10" x14ac:dyDescent="0.3">
      <c r="B13">
        <v>0.728211045</v>
      </c>
      <c r="C13">
        <v>0.30189199999999999</v>
      </c>
      <c r="D13">
        <v>-0.6152803</v>
      </c>
      <c r="E13">
        <v>0</v>
      </c>
    </row>
    <row r="14" spans="1:10" x14ac:dyDescent="0.3">
      <c r="B14">
        <v>0</v>
      </c>
      <c r="C14">
        <v>0.89775680000000002</v>
      </c>
      <c r="D14">
        <v>0.44049131899999999</v>
      </c>
      <c r="E14">
        <v>0</v>
      </c>
    </row>
    <row r="15" spans="1:10" x14ac:dyDescent="0.3">
      <c r="B15" s="1">
        <v>-4.7683715799999999E-7</v>
      </c>
      <c r="C15">
        <v>0</v>
      </c>
      <c r="D15">
        <v>-11.256316200000001</v>
      </c>
      <c r="E15">
        <v>1</v>
      </c>
    </row>
    <row r="17" spans="1:2" x14ac:dyDescent="0.3">
      <c r="A17" t="s">
        <v>39</v>
      </c>
      <c r="B17">
        <v>11.2563171</v>
      </c>
    </row>
    <row r="18" spans="1:2" x14ac:dyDescent="0.3">
      <c r="A18" t="s">
        <v>38</v>
      </c>
      <c r="B18">
        <v>11.7841349</v>
      </c>
    </row>
    <row r="20" spans="1:2" x14ac:dyDescent="0.3">
      <c r="A20" t="s">
        <v>40</v>
      </c>
      <c r="B20">
        <f>MIN(B17,B18)</f>
        <v>11.2563171</v>
      </c>
    </row>
    <row r="21" spans="1:2" x14ac:dyDescent="0.3">
      <c r="A21" t="s">
        <v>41</v>
      </c>
      <c r="B21">
        <f>MAX(B17,B18)</f>
        <v>11.7841349</v>
      </c>
    </row>
    <row r="23" spans="1:2" x14ac:dyDescent="0.3">
      <c r="A23" t="s">
        <v>44</v>
      </c>
      <c r="B23">
        <v>1920</v>
      </c>
    </row>
    <row r="24" spans="1:2" x14ac:dyDescent="0.3">
      <c r="A24" t="s">
        <v>45</v>
      </c>
      <c r="B24">
        <v>1080</v>
      </c>
    </row>
    <row r="25" spans="1:2" x14ac:dyDescent="0.3">
      <c r="A25" t="s">
        <v>46</v>
      </c>
      <c r="B25">
        <f>B23/B24</f>
        <v>1.7777777777777777</v>
      </c>
    </row>
    <row r="26" spans="1:2" x14ac:dyDescent="0.3">
      <c r="A26" t="s">
        <v>42</v>
      </c>
      <c r="B26">
        <f>RADIANS(35)</f>
        <v>0.6108652381980153</v>
      </c>
    </row>
    <row r="27" spans="1:2" x14ac:dyDescent="0.3">
      <c r="A27" t="s">
        <v>43</v>
      </c>
      <c r="B27">
        <f>B26/B25</f>
        <v>0.34361169648638362</v>
      </c>
    </row>
    <row r="28" spans="1:2" x14ac:dyDescent="0.3">
      <c r="A28" t="s">
        <v>49</v>
      </c>
      <c r="B28">
        <f>_xlfn.COT(B26/2)</f>
        <v>3.1715948023632126</v>
      </c>
    </row>
    <row r="29" spans="1:2" x14ac:dyDescent="0.3">
      <c r="A29" t="s">
        <v>47</v>
      </c>
      <c r="B29">
        <f>_xlfn.COT(B27/2)</f>
        <v>5.7631420051188096</v>
      </c>
    </row>
    <row r="30" spans="1:2" x14ac:dyDescent="0.3">
      <c r="A30" t="s">
        <v>48</v>
      </c>
      <c r="B30">
        <f>B28/B25</f>
        <v>1.7840220763293071</v>
      </c>
    </row>
    <row r="32" spans="1:2" x14ac:dyDescent="0.3">
      <c r="A32" t="s">
        <v>50</v>
      </c>
      <c r="B32">
        <f>1/TAN(B26*0.5*PI()/180)</f>
        <v>187.58715734807021</v>
      </c>
    </row>
    <row r="35" spans="1:5" x14ac:dyDescent="0.3">
      <c r="A35" t="s">
        <v>34</v>
      </c>
      <c r="B35">
        <v>1.784022</v>
      </c>
      <c r="C35">
        <v>0</v>
      </c>
      <c r="D35">
        <v>0</v>
      </c>
      <c r="E35">
        <v>0</v>
      </c>
    </row>
    <row r="36" spans="1:5" x14ac:dyDescent="0.3">
      <c r="B36">
        <v>0</v>
      </c>
      <c r="C36">
        <v>3.17159462</v>
      </c>
      <c r="D36">
        <v>0</v>
      </c>
      <c r="E36">
        <v>0</v>
      </c>
    </row>
    <row r="37" spans="1:5" x14ac:dyDescent="0.3">
      <c r="B37">
        <v>0</v>
      </c>
      <c r="C37">
        <v>0</v>
      </c>
      <c r="D37">
        <v>-22.326145199999999</v>
      </c>
      <c r="E37">
        <v>-1</v>
      </c>
    </row>
    <row r="38" spans="1:5" x14ac:dyDescent="0.3">
      <c r="B38">
        <v>0</v>
      </c>
      <c r="C38">
        <v>0</v>
      </c>
      <c r="D38">
        <v>-251.31016500000001</v>
      </c>
      <c r="E38">
        <v>0</v>
      </c>
    </row>
    <row r="40" spans="1:5" x14ac:dyDescent="0.3">
      <c r="A40" t="s">
        <v>52</v>
      </c>
      <c r="B40">
        <v>1.0999999999999999E-2</v>
      </c>
      <c r="C40">
        <v>0</v>
      </c>
      <c r="D40">
        <v>0</v>
      </c>
      <c r="E40">
        <v>0</v>
      </c>
    </row>
    <row r="41" spans="1:5" x14ac:dyDescent="0.3">
      <c r="B41">
        <v>0</v>
      </c>
      <c r="C41">
        <v>0.02</v>
      </c>
      <c r="D41">
        <v>0</v>
      </c>
      <c r="E41">
        <v>0</v>
      </c>
    </row>
    <row r="42" spans="1:5" x14ac:dyDescent="0.3">
      <c r="B42">
        <v>0</v>
      </c>
      <c r="C42">
        <v>0</v>
      </c>
      <c r="D42">
        <v>-17.959</v>
      </c>
      <c r="E42">
        <v>-1</v>
      </c>
    </row>
    <row r="43" spans="1:5" x14ac:dyDescent="0.3">
      <c r="B43">
        <v>0</v>
      </c>
      <c r="C43">
        <v>0</v>
      </c>
      <c r="D43">
        <v>-190.893</v>
      </c>
      <c r="E43">
        <v>0</v>
      </c>
    </row>
    <row r="45" spans="1:5" x14ac:dyDescent="0.3">
      <c r="A45" t="s">
        <v>35</v>
      </c>
      <c r="B45">
        <v>1.7840220899999999</v>
      </c>
      <c r="C45">
        <v>0</v>
      </c>
      <c r="D45">
        <v>0</v>
      </c>
      <c r="E45">
        <v>0</v>
      </c>
    </row>
    <row r="46" spans="1:5" x14ac:dyDescent="0.3">
      <c r="B46">
        <v>0</v>
      </c>
      <c r="C46">
        <v>3.1715948599999999</v>
      </c>
      <c r="D46">
        <v>0</v>
      </c>
      <c r="E46">
        <v>0</v>
      </c>
    </row>
    <row r="47" spans="1:5" x14ac:dyDescent="0.3">
      <c r="B47">
        <v>0</v>
      </c>
      <c r="C47">
        <v>0</v>
      </c>
      <c r="D47">
        <v>-22.326145199999999</v>
      </c>
      <c r="E47">
        <v>-1</v>
      </c>
    </row>
    <row r="48" spans="1:5" x14ac:dyDescent="0.3">
      <c r="B48">
        <v>0</v>
      </c>
      <c r="C48">
        <v>0</v>
      </c>
      <c r="D48">
        <v>-251.310181</v>
      </c>
      <c r="E48">
        <v>0</v>
      </c>
    </row>
    <row r="50" spans="1:8" x14ac:dyDescent="0.3">
      <c r="A50" t="s">
        <v>51</v>
      </c>
    </row>
    <row r="52" spans="1:8" x14ac:dyDescent="0.3">
      <c r="A52">
        <f>1920/2</f>
        <v>960</v>
      </c>
      <c r="B52">
        <v>0.65</v>
      </c>
    </row>
    <row r="53" spans="1:8" x14ac:dyDescent="0.3">
      <c r="A53">
        <f>1080/2</f>
        <v>540</v>
      </c>
    </row>
    <row r="55" spans="1:8" x14ac:dyDescent="0.3">
      <c r="A55" t="s">
        <v>58</v>
      </c>
      <c r="B55">
        <v>1920</v>
      </c>
    </row>
    <row r="56" spans="1:8" x14ac:dyDescent="0.3">
      <c r="A56" t="s">
        <v>55</v>
      </c>
      <c r="B56">
        <v>1080</v>
      </c>
    </row>
    <row r="58" spans="1:8" x14ac:dyDescent="0.3">
      <c r="A58" t="s">
        <v>56</v>
      </c>
      <c r="B58">
        <v>-0.79</v>
      </c>
    </row>
    <row r="59" spans="1:8" x14ac:dyDescent="0.3">
      <c r="A59" t="s">
        <v>57</v>
      </c>
      <c r="B59">
        <f>(B55/2)+(B58*(B55/2))</f>
        <v>201.59999999999991</v>
      </c>
    </row>
    <row r="60" spans="1:8" x14ac:dyDescent="0.3">
      <c r="A60" t="s">
        <v>53</v>
      </c>
      <c r="B60">
        <v>0.2</v>
      </c>
      <c r="C60">
        <f>(B56/2)</f>
        <v>540</v>
      </c>
      <c r="D60">
        <f>B60*C60</f>
        <v>108</v>
      </c>
    </row>
    <row r="61" spans="1:8" x14ac:dyDescent="0.3">
      <c r="A61" t="s">
        <v>54</v>
      </c>
      <c r="B61">
        <f>(B56/2)+(B60*(B56/2))</f>
        <v>648</v>
      </c>
    </row>
    <row r="64" spans="1:8" x14ac:dyDescent="0.3">
      <c r="B64">
        <v>960</v>
      </c>
      <c r="D64">
        <v>1375</v>
      </c>
      <c r="F64">
        <f>D64-B64</f>
        <v>415</v>
      </c>
      <c r="H64">
        <f>B64-F64</f>
        <v>545</v>
      </c>
    </row>
    <row r="65" spans="1:4" x14ac:dyDescent="0.3">
      <c r="B65">
        <v>540</v>
      </c>
    </row>
    <row r="67" spans="1:4" x14ac:dyDescent="0.3">
      <c r="A67" t="s">
        <v>59</v>
      </c>
      <c r="B67">
        <v>0</v>
      </c>
      <c r="C67">
        <v>0.1</v>
      </c>
      <c r="D67">
        <v>-1</v>
      </c>
    </row>
    <row r="68" spans="1:4" x14ac:dyDescent="0.3">
      <c r="A68" t="s">
        <v>60</v>
      </c>
      <c r="B68">
        <v>0</v>
      </c>
      <c r="C68">
        <v>0</v>
      </c>
      <c r="D68">
        <v>0</v>
      </c>
    </row>
    <row r="69" spans="1:4" x14ac:dyDescent="0.3">
      <c r="A69" t="s">
        <v>61</v>
      </c>
      <c r="B69">
        <v>0</v>
      </c>
      <c r="C69">
        <v>0</v>
      </c>
      <c r="D69">
        <v>0</v>
      </c>
    </row>
    <row r="70" spans="1:4" x14ac:dyDescent="0.3">
      <c r="A70" t="s">
        <v>62</v>
      </c>
      <c r="B70">
        <v>1</v>
      </c>
    </row>
    <row r="71" spans="1:4" x14ac:dyDescent="0.3">
      <c r="A71" t="s">
        <v>63</v>
      </c>
      <c r="B71">
        <v>10</v>
      </c>
    </row>
    <row r="72" spans="1:4" x14ac:dyDescent="0.3">
      <c r="A72" t="s">
        <v>64</v>
      </c>
      <c r="B72">
        <v>1.111</v>
      </c>
    </row>
    <row r="73" spans="1:4" x14ac:dyDescent="0.3">
      <c r="A73" t="s">
        <v>65</v>
      </c>
      <c r="B73">
        <v>-1.111</v>
      </c>
    </row>
    <row r="74" spans="1:4" x14ac:dyDescent="0.3">
      <c r="A74" t="s">
        <v>66</v>
      </c>
      <c r="B74">
        <v>1.732</v>
      </c>
    </row>
    <row r="75" spans="1:4" x14ac:dyDescent="0.3">
      <c r="A75" t="s">
        <v>67</v>
      </c>
      <c r="B75">
        <v>3.0790000000000002</v>
      </c>
    </row>
    <row r="76" spans="1:4" x14ac:dyDescent="0.3">
      <c r="A76" t="s">
        <v>68</v>
      </c>
      <c r="B76">
        <v>1.732</v>
      </c>
    </row>
    <row r="77" spans="1:4" x14ac:dyDescent="0.3">
      <c r="A77" t="s">
        <v>69</v>
      </c>
      <c r="B77">
        <v>0.56299999999999994</v>
      </c>
    </row>
    <row r="78" spans="1:4" x14ac:dyDescent="0.3">
      <c r="A78" t="s">
        <v>70</v>
      </c>
      <c r="B78">
        <v>60</v>
      </c>
    </row>
    <row r="79" spans="1:4" x14ac:dyDescent="0.3">
      <c r="A79" t="s">
        <v>71</v>
      </c>
      <c r="B79">
        <v>0.57699999999999996</v>
      </c>
    </row>
    <row r="80" spans="1:4" x14ac:dyDescent="0.3">
      <c r="A80" t="s">
        <v>72</v>
      </c>
      <c r="B80">
        <v>0</v>
      </c>
      <c r="C80">
        <v>-0.1</v>
      </c>
      <c r="D80">
        <v>0.995</v>
      </c>
    </row>
    <row r="81" spans="1:7" x14ac:dyDescent="0.3">
      <c r="A81" t="s">
        <v>73</v>
      </c>
      <c r="B81">
        <v>1</v>
      </c>
      <c r="C81">
        <v>0</v>
      </c>
      <c r="D81">
        <v>0</v>
      </c>
    </row>
    <row r="82" spans="1:7" x14ac:dyDescent="0.3">
      <c r="A82" t="s">
        <v>74</v>
      </c>
      <c r="B82">
        <v>0</v>
      </c>
      <c r="C82">
        <v>0.995</v>
      </c>
      <c r="D82">
        <v>0.1</v>
      </c>
    </row>
    <row r="83" spans="1:7" x14ac:dyDescent="0.3">
      <c r="A83" t="s">
        <v>75</v>
      </c>
      <c r="B83">
        <v>1</v>
      </c>
      <c r="C83">
        <v>0</v>
      </c>
      <c r="D83">
        <v>0</v>
      </c>
      <c r="E83">
        <v>0</v>
      </c>
      <c r="G83">
        <v>1</v>
      </c>
    </row>
    <row r="84" spans="1:7" x14ac:dyDescent="0.3">
      <c r="B84">
        <v>0</v>
      </c>
      <c r="C84">
        <v>1</v>
      </c>
      <c r="D84">
        <v>0</v>
      </c>
      <c r="E84">
        <v>0</v>
      </c>
    </row>
    <row r="85" spans="1:7" x14ac:dyDescent="0.3">
      <c r="B85">
        <v>0</v>
      </c>
      <c r="C85">
        <v>0</v>
      </c>
      <c r="D85">
        <v>1</v>
      </c>
      <c r="E85">
        <v>0</v>
      </c>
    </row>
    <row r="86" spans="1:7" x14ac:dyDescent="0.3">
      <c r="B86">
        <v>0</v>
      </c>
      <c r="C86">
        <v>0</v>
      </c>
      <c r="D86">
        <v>0</v>
      </c>
      <c r="E86">
        <v>1</v>
      </c>
    </row>
    <row r="87" spans="1:7" x14ac:dyDescent="0.3">
      <c r="A87" t="s">
        <v>76</v>
      </c>
      <c r="B87">
        <v>1</v>
      </c>
      <c r="C87">
        <v>0</v>
      </c>
      <c r="D87">
        <v>0</v>
      </c>
      <c r="E87">
        <v>0</v>
      </c>
      <c r="G87">
        <v>1</v>
      </c>
    </row>
    <row r="88" spans="1:7" x14ac:dyDescent="0.3">
      <c r="B88">
        <v>0</v>
      </c>
      <c r="C88">
        <v>1</v>
      </c>
      <c r="D88">
        <v>0</v>
      </c>
      <c r="E88">
        <v>0</v>
      </c>
    </row>
    <row r="89" spans="1:7" x14ac:dyDescent="0.3">
      <c r="B89">
        <v>0</v>
      </c>
      <c r="C89">
        <v>0</v>
      </c>
      <c r="D89">
        <v>1</v>
      </c>
      <c r="E89">
        <v>5</v>
      </c>
    </row>
    <row r="90" spans="1:7" x14ac:dyDescent="0.3">
      <c r="B90">
        <v>0</v>
      </c>
      <c r="C90">
        <v>0</v>
      </c>
      <c r="D90">
        <v>0</v>
      </c>
      <c r="E90">
        <v>1</v>
      </c>
    </row>
    <row r="91" spans="1:7" x14ac:dyDescent="0.3">
      <c r="A91" t="s">
        <v>77</v>
      </c>
      <c r="B91">
        <v>1</v>
      </c>
      <c r="C91">
        <v>0</v>
      </c>
      <c r="D91">
        <v>0</v>
      </c>
      <c r="E91">
        <v>0</v>
      </c>
      <c r="G91">
        <v>1</v>
      </c>
    </row>
    <row r="92" spans="1:7" x14ac:dyDescent="0.3">
      <c r="B92">
        <v>0</v>
      </c>
      <c r="C92">
        <v>1</v>
      </c>
      <c r="D92">
        <v>0</v>
      </c>
      <c r="E92">
        <v>0</v>
      </c>
    </row>
    <row r="93" spans="1:7" x14ac:dyDescent="0.3">
      <c r="B93">
        <v>0</v>
      </c>
      <c r="C93">
        <v>0</v>
      </c>
      <c r="D93">
        <v>1</v>
      </c>
      <c r="E93">
        <v>5</v>
      </c>
    </row>
    <row r="94" spans="1:7" x14ac:dyDescent="0.3">
      <c r="B94">
        <v>0</v>
      </c>
      <c r="C94">
        <v>0</v>
      </c>
      <c r="D94">
        <v>0</v>
      </c>
      <c r="E94">
        <v>1</v>
      </c>
    </row>
    <row r="95" spans="1:7" x14ac:dyDescent="0.3">
      <c r="A95" t="s">
        <v>78</v>
      </c>
      <c r="B95">
        <v>1</v>
      </c>
      <c r="C95">
        <v>0</v>
      </c>
      <c r="D95">
        <v>0</v>
      </c>
      <c r="E95">
        <v>0</v>
      </c>
      <c r="G95">
        <v>1</v>
      </c>
    </row>
    <row r="96" spans="1:7" x14ac:dyDescent="0.3">
      <c r="B96">
        <v>0</v>
      </c>
      <c r="C96">
        <v>0.995</v>
      </c>
      <c r="D96">
        <v>0.1</v>
      </c>
      <c r="E96">
        <v>-0.1</v>
      </c>
      <c r="G96">
        <v>1</v>
      </c>
    </row>
    <row r="97" spans="1:12" x14ac:dyDescent="0.3">
      <c r="B97">
        <v>0</v>
      </c>
      <c r="C97">
        <v>-0.1</v>
      </c>
      <c r="D97">
        <v>0.995</v>
      </c>
      <c r="E97">
        <v>1</v>
      </c>
      <c r="G97">
        <v>1</v>
      </c>
    </row>
    <row r="98" spans="1:12" x14ac:dyDescent="0.3">
      <c r="B98">
        <v>0</v>
      </c>
      <c r="C98">
        <v>0</v>
      </c>
      <c r="D98">
        <v>0</v>
      </c>
      <c r="E98">
        <v>1</v>
      </c>
      <c r="G98">
        <v>1</v>
      </c>
    </row>
    <row r="99" spans="1:12" x14ac:dyDescent="0.3">
      <c r="A99" t="s">
        <v>79</v>
      </c>
      <c r="B99">
        <v>3.0790000000000002</v>
      </c>
      <c r="C99">
        <v>0</v>
      </c>
      <c r="D99">
        <v>0</v>
      </c>
      <c r="E99">
        <v>0</v>
      </c>
      <c r="G99">
        <v>1</v>
      </c>
    </row>
    <row r="100" spans="1:12" x14ac:dyDescent="0.3">
      <c r="B100">
        <v>0</v>
      </c>
      <c r="C100">
        <v>1.732</v>
      </c>
      <c r="D100">
        <v>0</v>
      </c>
      <c r="E100">
        <v>0</v>
      </c>
      <c r="G100">
        <v>1</v>
      </c>
    </row>
    <row r="101" spans="1:12" x14ac:dyDescent="0.3">
      <c r="B101">
        <v>0</v>
      </c>
      <c r="C101">
        <v>0</v>
      </c>
      <c r="D101">
        <v>1.111</v>
      </c>
      <c r="E101">
        <v>-1.111</v>
      </c>
      <c r="G101">
        <v>1</v>
      </c>
    </row>
    <row r="102" spans="1:12" x14ac:dyDescent="0.3">
      <c r="B102">
        <v>0</v>
      </c>
      <c r="C102">
        <v>0</v>
      </c>
      <c r="D102">
        <v>1</v>
      </c>
      <c r="E102">
        <v>0</v>
      </c>
      <c r="G102">
        <v>1</v>
      </c>
    </row>
    <row r="103" spans="1:12" x14ac:dyDescent="0.3">
      <c r="A103" t="s">
        <v>80</v>
      </c>
      <c r="B103">
        <v>3.0790000000000002</v>
      </c>
      <c r="C103">
        <v>0</v>
      </c>
      <c r="D103">
        <v>0</v>
      </c>
      <c r="E103">
        <v>0</v>
      </c>
      <c r="G103">
        <v>1</v>
      </c>
    </row>
    <row r="104" spans="1:12" x14ac:dyDescent="0.3">
      <c r="B104">
        <v>0</v>
      </c>
      <c r="C104">
        <v>1.7230000000000001</v>
      </c>
      <c r="D104">
        <v>0.17199999999999999</v>
      </c>
      <c r="E104">
        <v>0.68899999999999995</v>
      </c>
      <c r="G104">
        <v>1</v>
      </c>
    </row>
    <row r="105" spans="1:12" x14ac:dyDescent="0.3">
      <c r="B105">
        <v>0</v>
      </c>
      <c r="C105">
        <v>-0.111</v>
      </c>
      <c r="D105">
        <v>1.1060000000000001</v>
      </c>
      <c r="E105">
        <v>5.5279999999999996</v>
      </c>
      <c r="G105">
        <v>1</v>
      </c>
    </row>
    <row r="106" spans="1:12" x14ac:dyDescent="0.3">
      <c r="B106">
        <v>0</v>
      </c>
      <c r="C106">
        <v>-0.1</v>
      </c>
      <c r="D106">
        <v>0.995</v>
      </c>
      <c r="E106">
        <v>5.9749999999999996</v>
      </c>
      <c r="G106">
        <v>1</v>
      </c>
    </row>
    <row r="108" spans="1:12" x14ac:dyDescent="0.3">
      <c r="A108" t="s">
        <v>81</v>
      </c>
      <c r="B108">
        <v>150</v>
      </c>
    </row>
    <row r="109" spans="1:12" x14ac:dyDescent="0.3">
      <c r="A109" t="s">
        <v>82</v>
      </c>
      <c r="B109">
        <v>75</v>
      </c>
    </row>
    <row r="110" spans="1:12" x14ac:dyDescent="0.3">
      <c r="A110" t="s">
        <v>83</v>
      </c>
      <c r="B110">
        <v>-75</v>
      </c>
    </row>
    <row r="111" spans="1:12" x14ac:dyDescent="0.3">
      <c r="D111" s="6">
        <f>B109</f>
        <v>75</v>
      </c>
      <c r="E111" s="6">
        <f>D111+((F111-D111)/2)</f>
        <v>56.25</v>
      </c>
      <c r="F111" s="6">
        <f>D111+((H111-D111)/2)</f>
        <v>37.5</v>
      </c>
      <c r="G111" s="6">
        <f>F111+((H111-F111)/2)</f>
        <v>18.75</v>
      </c>
      <c r="H111" s="6">
        <f>B109+((B110-B109)/2)</f>
        <v>0</v>
      </c>
      <c r="I111" s="6">
        <f>H111+((J111-H111)/2)</f>
        <v>-18.75</v>
      </c>
      <c r="J111" s="6">
        <f>H111+((L111-H111)/2)</f>
        <v>-37.5</v>
      </c>
      <c r="K111" s="6">
        <f>J111+((L111-J111)/2)</f>
        <v>-56.25</v>
      </c>
      <c r="L111" s="6">
        <f>B110</f>
        <v>-75</v>
      </c>
    </row>
    <row r="112" spans="1:12" x14ac:dyDescent="0.3">
      <c r="A112" t="s">
        <v>86</v>
      </c>
      <c r="B112">
        <v>8</v>
      </c>
      <c r="D112" s="5"/>
      <c r="E112" s="2"/>
      <c r="F112" s="2"/>
      <c r="G112" s="4"/>
      <c r="H112" s="3"/>
      <c r="I112" s="2"/>
      <c r="J112" s="2"/>
      <c r="K112" s="4"/>
    </row>
    <row r="113" spans="1:9" x14ac:dyDescent="0.3">
      <c r="A113" t="s">
        <v>84</v>
      </c>
      <c r="B113">
        <v>8</v>
      </c>
    </row>
    <row r="114" spans="1:9" x14ac:dyDescent="0.3">
      <c r="A114" t="s">
        <v>85</v>
      </c>
      <c r="B114">
        <f>B109+(B113*((B110-B109)/B112))</f>
        <v>-75</v>
      </c>
    </row>
    <row r="117" spans="1:9" x14ac:dyDescent="0.3">
      <c r="A117" t="s">
        <v>129</v>
      </c>
      <c r="B117">
        <v>359</v>
      </c>
    </row>
    <row r="118" spans="1:9" x14ac:dyDescent="0.3">
      <c r="A118" t="s">
        <v>44</v>
      </c>
      <c r="B118">
        <v>690</v>
      </c>
    </row>
    <row r="119" spans="1:9" x14ac:dyDescent="0.3">
      <c r="A119" t="s">
        <v>31</v>
      </c>
      <c r="B119" t="s">
        <v>130</v>
      </c>
    </row>
    <row r="120" spans="1:9" x14ac:dyDescent="0.3">
      <c r="A120" t="s">
        <v>128</v>
      </c>
      <c r="B120" t="s">
        <v>131</v>
      </c>
    </row>
    <row r="122" spans="1:9" x14ac:dyDescent="0.3">
      <c r="A122" t="s">
        <v>87</v>
      </c>
      <c r="B122" t="s">
        <v>88</v>
      </c>
      <c r="H122">
        <v>0</v>
      </c>
    </row>
    <row r="123" spans="1:9" x14ac:dyDescent="0.3">
      <c r="B123" t="s">
        <v>89</v>
      </c>
      <c r="H123">
        <v>1</v>
      </c>
    </row>
    <row r="124" spans="1:9" x14ac:dyDescent="0.3">
      <c r="B124" t="s">
        <v>90</v>
      </c>
      <c r="H124">
        <v>2</v>
      </c>
    </row>
    <row r="125" spans="1:9" x14ac:dyDescent="0.3">
      <c r="B125" t="s">
        <v>91</v>
      </c>
      <c r="H125">
        <v>3</v>
      </c>
    </row>
    <row r="127" spans="1:9" x14ac:dyDescent="0.3">
      <c r="A127" t="s">
        <v>92</v>
      </c>
      <c r="B127" t="s">
        <v>93</v>
      </c>
      <c r="E127" t="s">
        <v>94</v>
      </c>
    </row>
    <row r="128" spans="1:9" x14ac:dyDescent="0.3">
      <c r="B128" t="s">
        <v>95</v>
      </c>
      <c r="E128" t="s">
        <v>96</v>
      </c>
      <c r="H128">
        <v>4</v>
      </c>
      <c r="I128">
        <v>5</v>
      </c>
    </row>
    <row r="129" spans="1:9" x14ac:dyDescent="0.3">
      <c r="B129" t="s">
        <v>97</v>
      </c>
      <c r="E129" t="s">
        <v>98</v>
      </c>
      <c r="H129">
        <v>6</v>
      </c>
      <c r="I129">
        <v>7</v>
      </c>
    </row>
    <row r="130" spans="1:9" x14ac:dyDescent="0.3">
      <c r="B130" t="s">
        <v>99</v>
      </c>
      <c r="E130" t="s">
        <v>100</v>
      </c>
      <c r="H130">
        <v>8</v>
      </c>
    </row>
    <row r="131" spans="1:9" x14ac:dyDescent="0.3">
      <c r="B131" t="s">
        <v>101</v>
      </c>
      <c r="E131" t="s">
        <v>102</v>
      </c>
      <c r="H131">
        <v>10</v>
      </c>
    </row>
    <row r="132" spans="1:9" x14ac:dyDescent="0.3">
      <c r="B132" t="s">
        <v>103</v>
      </c>
      <c r="E132" t="s">
        <v>104</v>
      </c>
      <c r="H132">
        <v>12</v>
      </c>
    </row>
    <row r="133" spans="1:9" x14ac:dyDescent="0.3">
      <c r="B133" t="s">
        <v>105</v>
      </c>
      <c r="E133" t="s">
        <v>106</v>
      </c>
      <c r="H133">
        <v>14</v>
      </c>
    </row>
    <row r="134" spans="1:9" x14ac:dyDescent="0.3">
      <c r="B134" t="s">
        <v>107</v>
      </c>
      <c r="E134" t="s">
        <v>108</v>
      </c>
      <c r="H134">
        <v>16</v>
      </c>
    </row>
    <row r="135" spans="1:9" x14ac:dyDescent="0.3">
      <c r="B135" t="s">
        <v>109</v>
      </c>
      <c r="E135" t="s">
        <v>110</v>
      </c>
      <c r="H135">
        <v>18</v>
      </c>
    </row>
    <row r="136" spans="1:9" x14ac:dyDescent="0.3">
      <c r="B136" t="s">
        <v>111</v>
      </c>
      <c r="E136" t="s">
        <v>112</v>
      </c>
      <c r="H136">
        <v>20</v>
      </c>
    </row>
    <row r="138" spans="1:9" x14ac:dyDescent="0.3">
      <c r="A138" t="s">
        <v>113</v>
      </c>
      <c r="B138" t="s">
        <v>93</v>
      </c>
      <c r="E138" t="s">
        <v>94</v>
      </c>
    </row>
    <row r="139" spans="1:9" x14ac:dyDescent="0.3">
      <c r="B139" t="s">
        <v>95</v>
      </c>
      <c r="E139" t="s">
        <v>111</v>
      </c>
      <c r="H139">
        <v>22</v>
      </c>
    </row>
    <row r="140" spans="1:9" x14ac:dyDescent="0.3">
      <c r="B140" t="s">
        <v>114</v>
      </c>
      <c r="E140" t="s">
        <v>115</v>
      </c>
      <c r="H140">
        <v>24</v>
      </c>
    </row>
    <row r="141" spans="1:9" x14ac:dyDescent="0.3">
      <c r="B141" t="s">
        <v>116</v>
      </c>
      <c r="E141" t="s">
        <v>117</v>
      </c>
      <c r="H141">
        <v>26</v>
      </c>
    </row>
    <row r="142" spans="1:9" x14ac:dyDescent="0.3">
      <c r="B142" t="s">
        <v>118</v>
      </c>
      <c r="E142" t="s">
        <v>119</v>
      </c>
      <c r="H142">
        <v>28</v>
      </c>
    </row>
    <row r="143" spans="1:9" x14ac:dyDescent="0.3">
      <c r="B143" t="s">
        <v>120</v>
      </c>
      <c r="E143" t="s">
        <v>121</v>
      </c>
      <c r="H143">
        <v>30</v>
      </c>
    </row>
    <row r="144" spans="1:9" x14ac:dyDescent="0.3">
      <c r="B144" t="s">
        <v>122</v>
      </c>
      <c r="E144" t="s">
        <v>123</v>
      </c>
      <c r="H144">
        <v>32</v>
      </c>
    </row>
    <row r="145" spans="1:15" x14ac:dyDescent="0.3">
      <c r="B145" t="s">
        <v>124</v>
      </c>
      <c r="E145" t="s">
        <v>125</v>
      </c>
      <c r="H145">
        <v>34</v>
      </c>
    </row>
    <row r="146" spans="1:15" x14ac:dyDescent="0.3">
      <c r="B146" t="s">
        <v>126</v>
      </c>
      <c r="E146" t="s">
        <v>127</v>
      </c>
      <c r="H146">
        <v>36</v>
      </c>
    </row>
    <row r="147" spans="1:15" x14ac:dyDescent="0.3">
      <c r="B147" t="s">
        <v>96</v>
      </c>
      <c r="E147" t="s">
        <v>112</v>
      </c>
      <c r="H147">
        <v>38</v>
      </c>
    </row>
    <row r="150" spans="1:15" x14ac:dyDescent="0.3">
      <c r="B150">
        <v>-1500</v>
      </c>
      <c r="C150">
        <v>-1500</v>
      </c>
      <c r="D150">
        <v>1000</v>
      </c>
    </row>
    <row r="151" spans="1:15" x14ac:dyDescent="0.3">
      <c r="B151">
        <f>POWER(B150,2)</f>
        <v>2250000</v>
      </c>
      <c r="C151">
        <f>POWER(C150,2)</f>
        <v>2250000</v>
      </c>
      <c r="D151">
        <f>POWER(D150,2)</f>
        <v>1000000</v>
      </c>
    </row>
    <row r="152" spans="1:15" x14ac:dyDescent="0.3">
      <c r="B152">
        <f>SQRT(B151+C151+D151)</f>
        <v>2345.2078799117148</v>
      </c>
    </row>
    <row r="153" spans="1:15" x14ac:dyDescent="0.3">
      <c r="C153" t="s">
        <v>132</v>
      </c>
    </row>
    <row r="155" spans="1:15" x14ac:dyDescent="0.3">
      <c r="A155" t="s">
        <v>133</v>
      </c>
      <c r="C155">
        <f>SUM(C156:C158)</f>
        <v>0.99999996553123882</v>
      </c>
    </row>
    <row r="156" spans="1:15" x14ac:dyDescent="0.3">
      <c r="A156" t="s">
        <v>56</v>
      </c>
      <c r="B156">
        <v>-0.70710676900000002</v>
      </c>
      <c r="C156">
        <f>POWER(B156,2)</f>
        <v>0.49999998276561941</v>
      </c>
    </row>
    <row r="157" spans="1:15" x14ac:dyDescent="0.3">
      <c r="A157" t="s">
        <v>53</v>
      </c>
      <c r="B157">
        <v>-0.70710676900000002</v>
      </c>
      <c r="C157">
        <f t="shared" ref="C157:C158" si="5">POWER(B157,2)</f>
        <v>0.49999998276561941</v>
      </c>
    </row>
    <row r="158" spans="1:15" x14ac:dyDescent="0.3">
      <c r="A158" t="s">
        <v>134</v>
      </c>
      <c r="B158">
        <v>0</v>
      </c>
      <c r="C158">
        <f t="shared" si="5"/>
        <v>0</v>
      </c>
    </row>
    <row r="159" spans="1:15" x14ac:dyDescent="0.3">
      <c r="H159" t="s">
        <v>140</v>
      </c>
      <c r="K159" t="s">
        <v>141</v>
      </c>
    </row>
    <row r="160" spans="1:15" x14ac:dyDescent="0.3">
      <c r="A160" t="s">
        <v>135</v>
      </c>
      <c r="B160">
        <v>3681.8980000000001</v>
      </c>
      <c r="D160" t="s">
        <v>137</v>
      </c>
      <c r="E160" t="s">
        <v>139</v>
      </c>
      <c r="F160" t="s">
        <v>138</v>
      </c>
      <c r="H160">
        <v>-3254.375</v>
      </c>
      <c r="I160">
        <v>-1952.625</v>
      </c>
      <c r="J160">
        <v>609.6</v>
      </c>
      <c r="K160">
        <v>-0.70699999999999996</v>
      </c>
      <c r="L160">
        <v>-0.70699999999999996</v>
      </c>
      <c r="M160">
        <v>0</v>
      </c>
      <c r="O160">
        <f>(H160*K160)+(I160*L160)+(J160*M160)</f>
        <v>3681.3489999999997</v>
      </c>
    </row>
    <row r="161" spans="1:15" x14ac:dyDescent="0.3">
      <c r="A161" t="s">
        <v>136</v>
      </c>
      <c r="B161">
        <v>923.98900000000003</v>
      </c>
      <c r="H161">
        <v>-3254.375</v>
      </c>
      <c r="I161">
        <v>-1952.625</v>
      </c>
      <c r="J161">
        <v>609.6</v>
      </c>
      <c r="K161">
        <v>-0.17499999999999999</v>
      </c>
      <c r="L161">
        <v>-0.17499999999999999</v>
      </c>
      <c r="M161">
        <v>0</v>
      </c>
      <c r="O161">
        <f>(H161*K161)+(I161*L161)+(J161*M161)</f>
        <v>911.22499999999991</v>
      </c>
    </row>
    <row r="163" spans="1:15" x14ac:dyDescent="0.3">
      <c r="F163">
        <f>SUM(F168:F171)</f>
        <v>125</v>
      </c>
      <c r="G163">
        <f>SUM(G168:G171)</f>
        <v>320</v>
      </c>
      <c r="H163">
        <f>SUM(H168:H171)</f>
        <v>240</v>
      </c>
    </row>
    <row r="164" spans="1:15" x14ac:dyDescent="0.3">
      <c r="F164" t="s">
        <v>143</v>
      </c>
      <c r="J164" t="s">
        <v>142</v>
      </c>
    </row>
    <row r="165" spans="1:15" x14ac:dyDescent="0.3">
      <c r="B165" t="s">
        <v>147</v>
      </c>
      <c r="C165" t="s">
        <v>148</v>
      </c>
      <c r="D165" t="s">
        <v>149</v>
      </c>
      <c r="F165" t="s">
        <v>147</v>
      </c>
      <c r="G165" t="s">
        <v>145</v>
      </c>
      <c r="H165" t="s">
        <v>146</v>
      </c>
      <c r="J165" t="s">
        <v>147</v>
      </c>
      <c r="K165" t="s">
        <v>145</v>
      </c>
      <c r="L165" t="s">
        <v>146</v>
      </c>
    </row>
    <row r="166" spans="1:15" x14ac:dyDescent="0.3">
      <c r="F166">
        <v>25</v>
      </c>
      <c r="G166">
        <v>64</v>
      </c>
      <c r="H166">
        <v>48</v>
      </c>
      <c r="J166">
        <v>7</v>
      </c>
      <c r="K166">
        <v>16</v>
      </c>
      <c r="L166">
        <v>16</v>
      </c>
    </row>
    <row r="168" spans="1:15" x14ac:dyDescent="0.3">
      <c r="A168" t="s">
        <v>144</v>
      </c>
      <c r="B168">
        <v>3</v>
      </c>
      <c r="C168">
        <v>3</v>
      </c>
      <c r="F168">
        <f>C168*workM4M4I</f>
        <v>75</v>
      </c>
      <c r="G168">
        <f>C168*workM4M4M</f>
        <v>192</v>
      </c>
      <c r="H168">
        <f>C168*workM4M4A</f>
        <v>144</v>
      </c>
      <c r="J168">
        <f>D168*workM4V4I</f>
        <v>0</v>
      </c>
      <c r="K168">
        <f>D168*workM4V4M</f>
        <v>0</v>
      </c>
      <c r="L168">
        <f>D168*workM4V4A</f>
        <v>0</v>
      </c>
    </row>
    <row r="169" spans="1:15" x14ac:dyDescent="0.3">
      <c r="A169" t="s">
        <v>150</v>
      </c>
      <c r="B169">
        <v>3</v>
      </c>
      <c r="F169">
        <f>C169*workM4M4I</f>
        <v>0</v>
      </c>
      <c r="G169">
        <f>C169*workM4M4M</f>
        <v>0</v>
      </c>
      <c r="H169">
        <f>C169*workM4M4A</f>
        <v>0</v>
      </c>
      <c r="J169">
        <f>D169*workM4V4I</f>
        <v>0</v>
      </c>
      <c r="K169">
        <f>D169*workM4V4M</f>
        <v>0</v>
      </c>
      <c r="L169">
        <f>D169*workM4V4A</f>
        <v>0</v>
      </c>
    </row>
    <row r="170" spans="1:15" x14ac:dyDescent="0.3">
      <c r="A170" t="s">
        <v>151</v>
      </c>
      <c r="C170">
        <v>1</v>
      </c>
      <c r="F170">
        <f>C170*workM4M4I</f>
        <v>25</v>
      </c>
      <c r="G170">
        <f>C170*workM4M4M</f>
        <v>64</v>
      </c>
      <c r="H170">
        <f>C170*workM4M4A</f>
        <v>48</v>
      </c>
      <c r="J170">
        <f>D170*workM4V4I</f>
        <v>0</v>
      </c>
      <c r="K170">
        <f>D170*workM4V4M</f>
        <v>0</v>
      </c>
      <c r="L170">
        <f>D170*workM4V4A</f>
        <v>0</v>
      </c>
    </row>
    <row r="171" spans="1:15" x14ac:dyDescent="0.3">
      <c r="A171" t="s">
        <v>152</v>
      </c>
      <c r="C171">
        <v>1</v>
      </c>
      <c r="F171">
        <f>C171*workM4M4I</f>
        <v>25</v>
      </c>
      <c r="G171">
        <f>C171*workM4M4M</f>
        <v>64</v>
      </c>
      <c r="H171">
        <f>C171*workM4M4A</f>
        <v>48</v>
      </c>
      <c r="J171">
        <f>D171*workM4V4I</f>
        <v>0</v>
      </c>
      <c r="K171">
        <f>D171*workM4V4M</f>
        <v>0</v>
      </c>
      <c r="L171">
        <f>D171*workM4V4A</f>
        <v>0</v>
      </c>
    </row>
    <row r="173" spans="1:15" x14ac:dyDescent="0.3">
      <c r="B173">
        <v>3</v>
      </c>
      <c r="C173">
        <v>2</v>
      </c>
      <c r="E173">
        <v>17</v>
      </c>
      <c r="F173">
        <v>5</v>
      </c>
    </row>
    <row r="174" spans="1:15" x14ac:dyDescent="0.3">
      <c r="E174">
        <v>4</v>
      </c>
    </row>
    <row r="175" spans="1:15" x14ac:dyDescent="0.3">
      <c r="B175" t="s">
        <v>153</v>
      </c>
      <c r="C175" t="s">
        <v>154</v>
      </c>
      <c r="D175" t="s">
        <v>155</v>
      </c>
    </row>
    <row r="176" spans="1:15" x14ac:dyDescent="0.3">
      <c r="B176">
        <v>0</v>
      </c>
      <c r="C176">
        <v>0</v>
      </c>
      <c r="D176">
        <v>0</v>
      </c>
      <c r="F176" t="str">
        <f>CONCATENATE("C[",B176+1,",",C176+1,"]")</f>
        <v>C[1,1]</v>
      </c>
      <c r="G176" t="str">
        <f>"+="</f>
        <v>+=</v>
      </c>
      <c r="H176" t="str">
        <f>CONCATENATE("A[",C176+1,",",D176+1,"]")</f>
        <v>A[1,1]</v>
      </c>
      <c r="I176" t="str">
        <f>"*"</f>
        <v>*</v>
      </c>
      <c r="J176" t="str">
        <f>CONCATENATE("B[",D176+1,",",C176+1,"]")</f>
        <v>B[1,1]</v>
      </c>
    </row>
    <row r="177" spans="2:10" x14ac:dyDescent="0.3">
      <c r="B177">
        <v>0</v>
      </c>
      <c r="C177">
        <v>0</v>
      </c>
      <c r="D177">
        <v>1</v>
      </c>
      <c r="F177" t="str">
        <f t="shared" ref="F177:F239" si="6">CONCATENATE("C[",B177+1,",",C177+1,"]")</f>
        <v>C[1,1]</v>
      </c>
      <c r="G177" t="str">
        <f t="shared" ref="G177:G239" si="7">"+="</f>
        <v>+=</v>
      </c>
      <c r="H177" t="str">
        <f t="shared" ref="H177:H239" si="8">CONCATENATE("A[",C177+1,",",D177+1,"]")</f>
        <v>A[1,2]</v>
      </c>
      <c r="I177" t="str">
        <f t="shared" ref="I177:I239" si="9">"*"</f>
        <v>*</v>
      </c>
      <c r="J177" t="str">
        <f t="shared" ref="J177:J239" si="10">CONCATENATE("B[",D177+1,",",C177+1,"]")</f>
        <v>B[2,1]</v>
      </c>
    </row>
    <row r="178" spans="2:10" x14ac:dyDescent="0.3">
      <c r="B178">
        <v>0</v>
      </c>
      <c r="C178">
        <v>0</v>
      </c>
      <c r="D178">
        <v>2</v>
      </c>
      <c r="F178" t="str">
        <f t="shared" si="6"/>
        <v>C[1,1]</v>
      </c>
      <c r="G178" t="str">
        <f t="shared" si="7"/>
        <v>+=</v>
      </c>
      <c r="H178" t="str">
        <f t="shared" si="8"/>
        <v>A[1,3]</v>
      </c>
      <c r="I178" t="str">
        <f t="shared" si="9"/>
        <v>*</v>
      </c>
      <c r="J178" t="str">
        <f t="shared" si="10"/>
        <v>B[3,1]</v>
      </c>
    </row>
    <row r="179" spans="2:10" x14ac:dyDescent="0.3">
      <c r="B179">
        <v>0</v>
      </c>
      <c r="C179">
        <v>0</v>
      </c>
      <c r="D179">
        <v>3</v>
      </c>
      <c r="F179" t="str">
        <f t="shared" si="6"/>
        <v>C[1,1]</v>
      </c>
      <c r="G179" t="str">
        <f t="shared" si="7"/>
        <v>+=</v>
      </c>
      <c r="H179" t="str">
        <f t="shared" si="8"/>
        <v>A[1,4]</v>
      </c>
      <c r="I179" t="str">
        <f t="shared" si="9"/>
        <v>*</v>
      </c>
      <c r="J179" t="str">
        <f t="shared" si="10"/>
        <v>B[4,1]</v>
      </c>
    </row>
    <row r="180" spans="2:10" x14ac:dyDescent="0.3">
      <c r="B180">
        <v>0</v>
      </c>
      <c r="C180">
        <v>1</v>
      </c>
      <c r="D180">
        <v>0</v>
      </c>
      <c r="F180" t="str">
        <f t="shared" si="6"/>
        <v>C[1,2]</v>
      </c>
      <c r="G180" t="str">
        <f t="shared" si="7"/>
        <v>+=</v>
      </c>
      <c r="H180" t="str">
        <f t="shared" si="8"/>
        <v>A[2,1]</v>
      </c>
      <c r="I180" t="str">
        <f t="shared" si="9"/>
        <v>*</v>
      </c>
      <c r="J180" t="str">
        <f t="shared" si="10"/>
        <v>B[1,2]</v>
      </c>
    </row>
    <row r="181" spans="2:10" x14ac:dyDescent="0.3">
      <c r="B181">
        <v>0</v>
      </c>
      <c r="C181">
        <v>1</v>
      </c>
      <c r="D181">
        <v>1</v>
      </c>
      <c r="F181" t="str">
        <f t="shared" si="6"/>
        <v>C[1,2]</v>
      </c>
      <c r="G181" t="str">
        <f t="shared" si="7"/>
        <v>+=</v>
      </c>
      <c r="H181" t="str">
        <f t="shared" si="8"/>
        <v>A[2,2]</v>
      </c>
      <c r="I181" t="str">
        <f t="shared" si="9"/>
        <v>*</v>
      </c>
      <c r="J181" t="str">
        <f t="shared" si="10"/>
        <v>B[2,2]</v>
      </c>
    </row>
    <row r="182" spans="2:10" x14ac:dyDescent="0.3">
      <c r="B182">
        <v>0</v>
      </c>
      <c r="C182">
        <v>1</v>
      </c>
      <c r="D182">
        <v>2</v>
      </c>
      <c r="F182" t="str">
        <f t="shared" si="6"/>
        <v>C[1,2]</v>
      </c>
      <c r="G182" t="str">
        <f t="shared" si="7"/>
        <v>+=</v>
      </c>
      <c r="H182" t="str">
        <f t="shared" si="8"/>
        <v>A[2,3]</v>
      </c>
      <c r="I182" t="str">
        <f t="shared" si="9"/>
        <v>*</v>
      </c>
      <c r="J182" t="str">
        <f t="shared" si="10"/>
        <v>B[3,2]</v>
      </c>
    </row>
    <row r="183" spans="2:10" x14ac:dyDescent="0.3">
      <c r="B183">
        <v>0</v>
      </c>
      <c r="C183">
        <v>1</v>
      </c>
      <c r="D183">
        <v>3</v>
      </c>
      <c r="F183" t="str">
        <f t="shared" si="6"/>
        <v>C[1,2]</v>
      </c>
      <c r="G183" t="str">
        <f t="shared" si="7"/>
        <v>+=</v>
      </c>
      <c r="H183" t="str">
        <f t="shared" si="8"/>
        <v>A[2,4]</v>
      </c>
      <c r="I183" t="str">
        <f t="shared" si="9"/>
        <v>*</v>
      </c>
      <c r="J183" t="str">
        <f t="shared" si="10"/>
        <v>B[4,2]</v>
      </c>
    </row>
    <row r="184" spans="2:10" x14ac:dyDescent="0.3">
      <c r="B184">
        <v>0</v>
      </c>
      <c r="C184">
        <v>2</v>
      </c>
      <c r="D184">
        <v>0</v>
      </c>
      <c r="F184" t="str">
        <f t="shared" si="6"/>
        <v>C[1,3]</v>
      </c>
      <c r="G184" t="str">
        <f t="shared" si="7"/>
        <v>+=</v>
      </c>
      <c r="H184" t="str">
        <f t="shared" si="8"/>
        <v>A[3,1]</v>
      </c>
      <c r="I184" t="str">
        <f t="shared" si="9"/>
        <v>*</v>
      </c>
      <c r="J184" t="str">
        <f t="shared" si="10"/>
        <v>B[1,3]</v>
      </c>
    </row>
    <row r="185" spans="2:10" x14ac:dyDescent="0.3">
      <c r="B185">
        <v>0</v>
      </c>
      <c r="C185">
        <v>2</v>
      </c>
      <c r="D185">
        <v>1</v>
      </c>
      <c r="F185" t="str">
        <f t="shared" si="6"/>
        <v>C[1,3]</v>
      </c>
      <c r="G185" t="str">
        <f t="shared" si="7"/>
        <v>+=</v>
      </c>
      <c r="H185" t="str">
        <f t="shared" si="8"/>
        <v>A[3,2]</v>
      </c>
      <c r="I185" t="str">
        <f t="shared" si="9"/>
        <v>*</v>
      </c>
      <c r="J185" t="str">
        <f t="shared" si="10"/>
        <v>B[2,3]</v>
      </c>
    </row>
    <row r="186" spans="2:10" x14ac:dyDescent="0.3">
      <c r="B186">
        <v>0</v>
      </c>
      <c r="C186">
        <v>2</v>
      </c>
      <c r="D186">
        <v>2</v>
      </c>
      <c r="F186" t="str">
        <f t="shared" si="6"/>
        <v>C[1,3]</v>
      </c>
      <c r="G186" t="str">
        <f t="shared" si="7"/>
        <v>+=</v>
      </c>
      <c r="H186" t="str">
        <f t="shared" si="8"/>
        <v>A[3,3]</v>
      </c>
      <c r="I186" t="str">
        <f t="shared" si="9"/>
        <v>*</v>
      </c>
      <c r="J186" t="str">
        <f t="shared" si="10"/>
        <v>B[3,3]</v>
      </c>
    </row>
    <row r="187" spans="2:10" x14ac:dyDescent="0.3">
      <c r="B187">
        <v>0</v>
      </c>
      <c r="C187">
        <v>2</v>
      </c>
      <c r="D187">
        <v>3</v>
      </c>
      <c r="F187" t="str">
        <f t="shared" si="6"/>
        <v>C[1,3]</v>
      </c>
      <c r="G187" t="str">
        <f t="shared" si="7"/>
        <v>+=</v>
      </c>
      <c r="H187" t="str">
        <f t="shared" si="8"/>
        <v>A[3,4]</v>
      </c>
      <c r="I187" t="str">
        <f t="shared" si="9"/>
        <v>*</v>
      </c>
      <c r="J187" t="str">
        <f t="shared" si="10"/>
        <v>B[4,3]</v>
      </c>
    </row>
    <row r="188" spans="2:10" x14ac:dyDescent="0.3">
      <c r="B188">
        <v>0</v>
      </c>
      <c r="C188">
        <v>3</v>
      </c>
      <c r="D188">
        <v>0</v>
      </c>
      <c r="F188" t="str">
        <f t="shared" si="6"/>
        <v>C[1,4]</v>
      </c>
      <c r="G188" t="str">
        <f t="shared" si="7"/>
        <v>+=</v>
      </c>
      <c r="H188" t="str">
        <f t="shared" si="8"/>
        <v>A[4,1]</v>
      </c>
      <c r="I188" t="str">
        <f t="shared" si="9"/>
        <v>*</v>
      </c>
      <c r="J188" t="str">
        <f t="shared" si="10"/>
        <v>B[1,4]</v>
      </c>
    </row>
    <row r="189" spans="2:10" x14ac:dyDescent="0.3">
      <c r="B189">
        <v>0</v>
      </c>
      <c r="C189">
        <v>3</v>
      </c>
      <c r="D189">
        <v>1</v>
      </c>
      <c r="F189" t="str">
        <f t="shared" si="6"/>
        <v>C[1,4]</v>
      </c>
      <c r="G189" t="str">
        <f t="shared" si="7"/>
        <v>+=</v>
      </c>
      <c r="H189" t="str">
        <f t="shared" si="8"/>
        <v>A[4,2]</v>
      </c>
      <c r="I189" t="str">
        <f t="shared" si="9"/>
        <v>*</v>
      </c>
      <c r="J189" t="str">
        <f t="shared" si="10"/>
        <v>B[2,4]</v>
      </c>
    </row>
    <row r="190" spans="2:10" x14ac:dyDescent="0.3">
      <c r="B190">
        <v>0</v>
      </c>
      <c r="C190">
        <v>3</v>
      </c>
      <c r="D190">
        <v>2</v>
      </c>
      <c r="F190" t="str">
        <f t="shared" si="6"/>
        <v>C[1,4]</v>
      </c>
      <c r="G190" t="str">
        <f t="shared" si="7"/>
        <v>+=</v>
      </c>
      <c r="H190" t="str">
        <f t="shared" si="8"/>
        <v>A[4,3]</v>
      </c>
      <c r="I190" t="str">
        <f t="shared" si="9"/>
        <v>*</v>
      </c>
      <c r="J190" t="str">
        <f t="shared" si="10"/>
        <v>B[3,4]</v>
      </c>
    </row>
    <row r="191" spans="2:10" x14ac:dyDescent="0.3">
      <c r="B191">
        <v>0</v>
      </c>
      <c r="C191">
        <v>3</v>
      </c>
      <c r="D191">
        <v>3</v>
      </c>
      <c r="F191" t="str">
        <f t="shared" si="6"/>
        <v>C[1,4]</v>
      </c>
      <c r="G191" t="str">
        <f t="shared" si="7"/>
        <v>+=</v>
      </c>
      <c r="H191" t="str">
        <f t="shared" si="8"/>
        <v>A[4,4]</v>
      </c>
      <c r="I191" t="str">
        <f t="shared" si="9"/>
        <v>*</v>
      </c>
      <c r="J191" t="str">
        <f t="shared" si="10"/>
        <v>B[4,4]</v>
      </c>
    </row>
    <row r="192" spans="2:10" x14ac:dyDescent="0.3">
      <c r="B192">
        <v>1</v>
      </c>
      <c r="C192">
        <v>0</v>
      </c>
      <c r="D192">
        <v>0</v>
      </c>
      <c r="F192" t="str">
        <f t="shared" si="6"/>
        <v>C[2,1]</v>
      </c>
      <c r="G192" t="str">
        <f t="shared" si="7"/>
        <v>+=</v>
      </c>
      <c r="H192" t="str">
        <f t="shared" si="8"/>
        <v>A[1,1]</v>
      </c>
      <c r="I192" t="str">
        <f t="shared" si="9"/>
        <v>*</v>
      </c>
      <c r="J192" t="str">
        <f t="shared" si="10"/>
        <v>B[1,1]</v>
      </c>
    </row>
    <row r="193" spans="2:10" x14ac:dyDescent="0.3">
      <c r="B193">
        <v>1</v>
      </c>
      <c r="C193">
        <v>0</v>
      </c>
      <c r="D193">
        <v>1</v>
      </c>
      <c r="F193" t="str">
        <f t="shared" si="6"/>
        <v>C[2,1]</v>
      </c>
      <c r="G193" t="str">
        <f t="shared" si="7"/>
        <v>+=</v>
      </c>
      <c r="H193" t="str">
        <f t="shared" si="8"/>
        <v>A[1,2]</v>
      </c>
      <c r="I193" t="str">
        <f t="shared" si="9"/>
        <v>*</v>
      </c>
      <c r="J193" t="str">
        <f t="shared" si="10"/>
        <v>B[2,1]</v>
      </c>
    </row>
    <row r="194" spans="2:10" x14ac:dyDescent="0.3">
      <c r="B194">
        <v>1</v>
      </c>
      <c r="C194">
        <v>0</v>
      </c>
      <c r="D194">
        <v>2</v>
      </c>
      <c r="F194" t="str">
        <f t="shared" si="6"/>
        <v>C[2,1]</v>
      </c>
      <c r="G194" t="str">
        <f t="shared" si="7"/>
        <v>+=</v>
      </c>
      <c r="H194" t="str">
        <f t="shared" si="8"/>
        <v>A[1,3]</v>
      </c>
      <c r="I194" t="str">
        <f t="shared" si="9"/>
        <v>*</v>
      </c>
      <c r="J194" t="str">
        <f t="shared" si="10"/>
        <v>B[3,1]</v>
      </c>
    </row>
    <row r="195" spans="2:10" x14ac:dyDescent="0.3">
      <c r="B195">
        <v>1</v>
      </c>
      <c r="C195">
        <v>0</v>
      </c>
      <c r="D195">
        <v>3</v>
      </c>
      <c r="F195" t="str">
        <f t="shared" si="6"/>
        <v>C[2,1]</v>
      </c>
      <c r="G195" t="str">
        <f t="shared" si="7"/>
        <v>+=</v>
      </c>
      <c r="H195" t="str">
        <f t="shared" si="8"/>
        <v>A[1,4]</v>
      </c>
      <c r="I195" t="str">
        <f t="shared" si="9"/>
        <v>*</v>
      </c>
      <c r="J195" t="str">
        <f t="shared" si="10"/>
        <v>B[4,1]</v>
      </c>
    </row>
    <row r="196" spans="2:10" x14ac:dyDescent="0.3">
      <c r="B196">
        <v>1</v>
      </c>
      <c r="C196">
        <v>1</v>
      </c>
      <c r="D196">
        <v>0</v>
      </c>
      <c r="F196" t="str">
        <f t="shared" si="6"/>
        <v>C[2,2]</v>
      </c>
      <c r="G196" t="str">
        <f t="shared" si="7"/>
        <v>+=</v>
      </c>
      <c r="H196" t="str">
        <f t="shared" si="8"/>
        <v>A[2,1]</v>
      </c>
      <c r="I196" t="str">
        <f t="shared" si="9"/>
        <v>*</v>
      </c>
      <c r="J196" t="str">
        <f t="shared" si="10"/>
        <v>B[1,2]</v>
      </c>
    </row>
    <row r="197" spans="2:10" x14ac:dyDescent="0.3">
      <c r="B197">
        <v>1</v>
      </c>
      <c r="C197">
        <v>1</v>
      </c>
      <c r="D197">
        <v>1</v>
      </c>
      <c r="F197" t="str">
        <f t="shared" si="6"/>
        <v>C[2,2]</v>
      </c>
      <c r="G197" t="str">
        <f t="shared" si="7"/>
        <v>+=</v>
      </c>
      <c r="H197" t="str">
        <f t="shared" si="8"/>
        <v>A[2,2]</v>
      </c>
      <c r="I197" t="str">
        <f t="shared" si="9"/>
        <v>*</v>
      </c>
      <c r="J197" t="str">
        <f t="shared" si="10"/>
        <v>B[2,2]</v>
      </c>
    </row>
    <row r="198" spans="2:10" x14ac:dyDescent="0.3">
      <c r="B198">
        <v>1</v>
      </c>
      <c r="C198">
        <v>1</v>
      </c>
      <c r="D198">
        <v>2</v>
      </c>
      <c r="F198" t="str">
        <f t="shared" si="6"/>
        <v>C[2,2]</v>
      </c>
      <c r="G198" t="str">
        <f t="shared" si="7"/>
        <v>+=</v>
      </c>
      <c r="H198" t="str">
        <f t="shared" si="8"/>
        <v>A[2,3]</v>
      </c>
      <c r="I198" t="str">
        <f t="shared" si="9"/>
        <v>*</v>
      </c>
      <c r="J198" t="str">
        <f t="shared" si="10"/>
        <v>B[3,2]</v>
      </c>
    </row>
    <row r="199" spans="2:10" x14ac:dyDescent="0.3">
      <c r="B199">
        <v>1</v>
      </c>
      <c r="C199">
        <v>1</v>
      </c>
      <c r="D199">
        <v>3</v>
      </c>
      <c r="F199" t="str">
        <f t="shared" si="6"/>
        <v>C[2,2]</v>
      </c>
      <c r="G199" t="str">
        <f t="shared" si="7"/>
        <v>+=</v>
      </c>
      <c r="H199" t="str">
        <f t="shared" si="8"/>
        <v>A[2,4]</v>
      </c>
      <c r="I199" t="str">
        <f t="shared" si="9"/>
        <v>*</v>
      </c>
      <c r="J199" t="str">
        <f t="shared" si="10"/>
        <v>B[4,2]</v>
      </c>
    </row>
    <row r="200" spans="2:10" x14ac:dyDescent="0.3">
      <c r="B200">
        <v>1</v>
      </c>
      <c r="C200">
        <v>2</v>
      </c>
      <c r="D200">
        <v>0</v>
      </c>
      <c r="F200" t="str">
        <f t="shared" si="6"/>
        <v>C[2,3]</v>
      </c>
      <c r="G200" t="str">
        <f t="shared" si="7"/>
        <v>+=</v>
      </c>
      <c r="H200" t="str">
        <f t="shared" si="8"/>
        <v>A[3,1]</v>
      </c>
      <c r="I200" t="str">
        <f t="shared" si="9"/>
        <v>*</v>
      </c>
      <c r="J200" t="str">
        <f t="shared" si="10"/>
        <v>B[1,3]</v>
      </c>
    </row>
    <row r="201" spans="2:10" x14ac:dyDescent="0.3">
      <c r="B201">
        <v>1</v>
      </c>
      <c r="C201">
        <v>2</v>
      </c>
      <c r="D201">
        <v>1</v>
      </c>
      <c r="F201" t="str">
        <f t="shared" si="6"/>
        <v>C[2,3]</v>
      </c>
      <c r="G201" t="str">
        <f t="shared" si="7"/>
        <v>+=</v>
      </c>
      <c r="H201" t="str">
        <f t="shared" si="8"/>
        <v>A[3,2]</v>
      </c>
      <c r="I201" t="str">
        <f t="shared" si="9"/>
        <v>*</v>
      </c>
      <c r="J201" t="str">
        <f t="shared" si="10"/>
        <v>B[2,3]</v>
      </c>
    </row>
    <row r="202" spans="2:10" x14ac:dyDescent="0.3">
      <c r="B202">
        <v>1</v>
      </c>
      <c r="C202">
        <v>2</v>
      </c>
      <c r="D202">
        <v>2</v>
      </c>
      <c r="F202" t="str">
        <f t="shared" si="6"/>
        <v>C[2,3]</v>
      </c>
      <c r="G202" t="str">
        <f t="shared" si="7"/>
        <v>+=</v>
      </c>
      <c r="H202" t="str">
        <f t="shared" si="8"/>
        <v>A[3,3]</v>
      </c>
      <c r="I202" t="str">
        <f t="shared" si="9"/>
        <v>*</v>
      </c>
      <c r="J202" t="str">
        <f t="shared" si="10"/>
        <v>B[3,3]</v>
      </c>
    </row>
    <row r="203" spans="2:10" x14ac:dyDescent="0.3">
      <c r="B203">
        <v>1</v>
      </c>
      <c r="C203">
        <v>2</v>
      </c>
      <c r="D203">
        <v>3</v>
      </c>
      <c r="F203" t="str">
        <f t="shared" si="6"/>
        <v>C[2,3]</v>
      </c>
      <c r="G203" t="str">
        <f t="shared" si="7"/>
        <v>+=</v>
      </c>
      <c r="H203" t="str">
        <f t="shared" si="8"/>
        <v>A[3,4]</v>
      </c>
      <c r="I203" t="str">
        <f t="shared" si="9"/>
        <v>*</v>
      </c>
      <c r="J203" t="str">
        <f t="shared" si="10"/>
        <v>B[4,3]</v>
      </c>
    </row>
    <row r="204" spans="2:10" x14ac:dyDescent="0.3">
      <c r="B204">
        <v>1</v>
      </c>
      <c r="C204">
        <v>3</v>
      </c>
      <c r="D204">
        <v>0</v>
      </c>
      <c r="F204" t="str">
        <f t="shared" si="6"/>
        <v>C[2,4]</v>
      </c>
      <c r="G204" t="str">
        <f t="shared" si="7"/>
        <v>+=</v>
      </c>
      <c r="H204" t="str">
        <f t="shared" si="8"/>
        <v>A[4,1]</v>
      </c>
      <c r="I204" t="str">
        <f t="shared" si="9"/>
        <v>*</v>
      </c>
      <c r="J204" t="str">
        <f t="shared" si="10"/>
        <v>B[1,4]</v>
      </c>
    </row>
    <row r="205" spans="2:10" x14ac:dyDescent="0.3">
      <c r="B205">
        <v>1</v>
      </c>
      <c r="C205">
        <v>3</v>
      </c>
      <c r="D205">
        <v>1</v>
      </c>
      <c r="F205" t="str">
        <f t="shared" si="6"/>
        <v>C[2,4]</v>
      </c>
      <c r="G205" t="str">
        <f t="shared" si="7"/>
        <v>+=</v>
      </c>
      <c r="H205" t="str">
        <f t="shared" si="8"/>
        <v>A[4,2]</v>
      </c>
      <c r="I205" t="str">
        <f t="shared" si="9"/>
        <v>*</v>
      </c>
      <c r="J205" t="str">
        <f t="shared" si="10"/>
        <v>B[2,4]</v>
      </c>
    </row>
    <row r="206" spans="2:10" x14ac:dyDescent="0.3">
      <c r="B206">
        <v>1</v>
      </c>
      <c r="C206">
        <v>3</v>
      </c>
      <c r="D206">
        <v>2</v>
      </c>
      <c r="F206" t="str">
        <f t="shared" si="6"/>
        <v>C[2,4]</v>
      </c>
      <c r="G206" t="str">
        <f t="shared" si="7"/>
        <v>+=</v>
      </c>
      <c r="H206" t="str">
        <f t="shared" si="8"/>
        <v>A[4,3]</v>
      </c>
      <c r="I206" t="str">
        <f t="shared" si="9"/>
        <v>*</v>
      </c>
      <c r="J206" t="str">
        <f t="shared" si="10"/>
        <v>B[3,4]</v>
      </c>
    </row>
    <row r="207" spans="2:10" x14ac:dyDescent="0.3">
      <c r="B207">
        <v>1</v>
      </c>
      <c r="C207">
        <v>3</v>
      </c>
      <c r="D207">
        <v>3</v>
      </c>
      <c r="F207" t="str">
        <f t="shared" si="6"/>
        <v>C[2,4]</v>
      </c>
      <c r="G207" t="str">
        <f t="shared" si="7"/>
        <v>+=</v>
      </c>
      <c r="H207" t="str">
        <f t="shared" si="8"/>
        <v>A[4,4]</v>
      </c>
      <c r="I207" t="str">
        <f t="shared" si="9"/>
        <v>*</v>
      </c>
      <c r="J207" t="str">
        <f t="shared" si="10"/>
        <v>B[4,4]</v>
      </c>
    </row>
    <row r="208" spans="2:10" x14ac:dyDescent="0.3">
      <c r="B208">
        <v>2</v>
      </c>
      <c r="C208">
        <v>0</v>
      </c>
      <c r="D208">
        <v>0</v>
      </c>
      <c r="F208" t="str">
        <f t="shared" si="6"/>
        <v>C[3,1]</v>
      </c>
      <c r="G208" t="str">
        <f t="shared" si="7"/>
        <v>+=</v>
      </c>
      <c r="H208" t="str">
        <f t="shared" si="8"/>
        <v>A[1,1]</v>
      </c>
      <c r="I208" t="str">
        <f t="shared" si="9"/>
        <v>*</v>
      </c>
      <c r="J208" t="str">
        <f t="shared" si="10"/>
        <v>B[1,1]</v>
      </c>
    </row>
    <row r="209" spans="2:10" x14ac:dyDescent="0.3">
      <c r="B209">
        <v>2</v>
      </c>
      <c r="C209">
        <v>0</v>
      </c>
      <c r="D209">
        <v>1</v>
      </c>
      <c r="F209" t="str">
        <f t="shared" si="6"/>
        <v>C[3,1]</v>
      </c>
      <c r="G209" t="str">
        <f t="shared" si="7"/>
        <v>+=</v>
      </c>
      <c r="H209" t="str">
        <f t="shared" si="8"/>
        <v>A[1,2]</v>
      </c>
      <c r="I209" t="str">
        <f t="shared" si="9"/>
        <v>*</v>
      </c>
      <c r="J209" t="str">
        <f t="shared" si="10"/>
        <v>B[2,1]</v>
      </c>
    </row>
    <row r="210" spans="2:10" x14ac:dyDescent="0.3">
      <c r="B210">
        <v>2</v>
      </c>
      <c r="C210">
        <v>0</v>
      </c>
      <c r="D210">
        <v>2</v>
      </c>
      <c r="F210" t="str">
        <f t="shared" si="6"/>
        <v>C[3,1]</v>
      </c>
      <c r="G210" t="str">
        <f t="shared" si="7"/>
        <v>+=</v>
      </c>
      <c r="H210" t="str">
        <f t="shared" si="8"/>
        <v>A[1,3]</v>
      </c>
      <c r="I210" t="str">
        <f t="shared" si="9"/>
        <v>*</v>
      </c>
      <c r="J210" t="str">
        <f t="shared" si="10"/>
        <v>B[3,1]</v>
      </c>
    </row>
    <row r="211" spans="2:10" x14ac:dyDescent="0.3">
      <c r="B211">
        <v>2</v>
      </c>
      <c r="C211">
        <v>0</v>
      </c>
      <c r="D211">
        <v>3</v>
      </c>
      <c r="F211" t="str">
        <f t="shared" si="6"/>
        <v>C[3,1]</v>
      </c>
      <c r="G211" t="str">
        <f t="shared" si="7"/>
        <v>+=</v>
      </c>
      <c r="H211" t="str">
        <f t="shared" si="8"/>
        <v>A[1,4]</v>
      </c>
      <c r="I211" t="str">
        <f t="shared" si="9"/>
        <v>*</v>
      </c>
      <c r="J211" t="str">
        <f t="shared" si="10"/>
        <v>B[4,1]</v>
      </c>
    </row>
    <row r="212" spans="2:10" x14ac:dyDescent="0.3">
      <c r="B212">
        <v>2</v>
      </c>
      <c r="C212">
        <v>1</v>
      </c>
      <c r="D212">
        <v>0</v>
      </c>
      <c r="F212" t="str">
        <f t="shared" si="6"/>
        <v>C[3,2]</v>
      </c>
      <c r="G212" t="str">
        <f t="shared" si="7"/>
        <v>+=</v>
      </c>
      <c r="H212" t="str">
        <f t="shared" si="8"/>
        <v>A[2,1]</v>
      </c>
      <c r="I212" t="str">
        <f t="shared" si="9"/>
        <v>*</v>
      </c>
      <c r="J212" t="str">
        <f t="shared" si="10"/>
        <v>B[1,2]</v>
      </c>
    </row>
    <row r="213" spans="2:10" x14ac:dyDescent="0.3">
      <c r="B213">
        <v>2</v>
      </c>
      <c r="C213">
        <v>1</v>
      </c>
      <c r="D213">
        <v>1</v>
      </c>
      <c r="F213" t="str">
        <f t="shared" si="6"/>
        <v>C[3,2]</v>
      </c>
      <c r="G213" t="str">
        <f t="shared" si="7"/>
        <v>+=</v>
      </c>
      <c r="H213" t="str">
        <f t="shared" si="8"/>
        <v>A[2,2]</v>
      </c>
      <c r="I213" t="str">
        <f t="shared" si="9"/>
        <v>*</v>
      </c>
      <c r="J213" t="str">
        <f t="shared" si="10"/>
        <v>B[2,2]</v>
      </c>
    </row>
    <row r="214" spans="2:10" x14ac:dyDescent="0.3">
      <c r="B214">
        <v>2</v>
      </c>
      <c r="C214">
        <v>1</v>
      </c>
      <c r="D214">
        <v>2</v>
      </c>
      <c r="F214" t="str">
        <f t="shared" si="6"/>
        <v>C[3,2]</v>
      </c>
      <c r="G214" t="str">
        <f t="shared" si="7"/>
        <v>+=</v>
      </c>
      <c r="H214" t="str">
        <f t="shared" si="8"/>
        <v>A[2,3]</v>
      </c>
      <c r="I214" t="str">
        <f t="shared" si="9"/>
        <v>*</v>
      </c>
      <c r="J214" t="str">
        <f t="shared" si="10"/>
        <v>B[3,2]</v>
      </c>
    </row>
    <row r="215" spans="2:10" x14ac:dyDescent="0.3">
      <c r="B215">
        <v>2</v>
      </c>
      <c r="C215">
        <v>1</v>
      </c>
      <c r="D215">
        <v>3</v>
      </c>
      <c r="F215" t="str">
        <f t="shared" si="6"/>
        <v>C[3,2]</v>
      </c>
      <c r="G215" t="str">
        <f t="shared" si="7"/>
        <v>+=</v>
      </c>
      <c r="H215" t="str">
        <f t="shared" si="8"/>
        <v>A[2,4]</v>
      </c>
      <c r="I215" t="str">
        <f t="shared" si="9"/>
        <v>*</v>
      </c>
      <c r="J215" t="str">
        <f t="shared" si="10"/>
        <v>B[4,2]</v>
      </c>
    </row>
    <row r="216" spans="2:10" x14ac:dyDescent="0.3">
      <c r="B216">
        <v>2</v>
      </c>
      <c r="C216">
        <v>2</v>
      </c>
      <c r="D216">
        <v>0</v>
      </c>
      <c r="F216" t="str">
        <f t="shared" si="6"/>
        <v>C[3,3]</v>
      </c>
      <c r="G216" t="str">
        <f t="shared" si="7"/>
        <v>+=</v>
      </c>
      <c r="H216" t="str">
        <f t="shared" si="8"/>
        <v>A[3,1]</v>
      </c>
      <c r="I216" t="str">
        <f t="shared" si="9"/>
        <v>*</v>
      </c>
      <c r="J216" t="str">
        <f t="shared" si="10"/>
        <v>B[1,3]</v>
      </c>
    </row>
    <row r="217" spans="2:10" x14ac:dyDescent="0.3">
      <c r="B217">
        <v>2</v>
      </c>
      <c r="C217">
        <v>2</v>
      </c>
      <c r="D217">
        <v>1</v>
      </c>
      <c r="F217" t="str">
        <f t="shared" si="6"/>
        <v>C[3,3]</v>
      </c>
      <c r="G217" t="str">
        <f t="shared" si="7"/>
        <v>+=</v>
      </c>
      <c r="H217" t="str">
        <f t="shared" si="8"/>
        <v>A[3,2]</v>
      </c>
      <c r="I217" t="str">
        <f t="shared" si="9"/>
        <v>*</v>
      </c>
      <c r="J217" t="str">
        <f t="shared" si="10"/>
        <v>B[2,3]</v>
      </c>
    </row>
    <row r="218" spans="2:10" x14ac:dyDescent="0.3">
      <c r="B218">
        <v>2</v>
      </c>
      <c r="C218">
        <v>2</v>
      </c>
      <c r="D218">
        <v>2</v>
      </c>
      <c r="F218" t="str">
        <f t="shared" si="6"/>
        <v>C[3,3]</v>
      </c>
      <c r="G218" t="str">
        <f t="shared" si="7"/>
        <v>+=</v>
      </c>
      <c r="H218" t="str">
        <f t="shared" si="8"/>
        <v>A[3,3]</v>
      </c>
      <c r="I218" t="str">
        <f t="shared" si="9"/>
        <v>*</v>
      </c>
      <c r="J218" t="str">
        <f t="shared" si="10"/>
        <v>B[3,3]</v>
      </c>
    </row>
    <row r="219" spans="2:10" x14ac:dyDescent="0.3">
      <c r="B219">
        <v>2</v>
      </c>
      <c r="C219">
        <v>2</v>
      </c>
      <c r="D219">
        <v>3</v>
      </c>
      <c r="F219" t="str">
        <f t="shared" si="6"/>
        <v>C[3,3]</v>
      </c>
      <c r="G219" t="str">
        <f t="shared" si="7"/>
        <v>+=</v>
      </c>
      <c r="H219" t="str">
        <f t="shared" si="8"/>
        <v>A[3,4]</v>
      </c>
      <c r="I219" t="str">
        <f t="shared" si="9"/>
        <v>*</v>
      </c>
      <c r="J219" t="str">
        <f t="shared" si="10"/>
        <v>B[4,3]</v>
      </c>
    </row>
    <row r="220" spans="2:10" x14ac:dyDescent="0.3">
      <c r="B220">
        <v>2</v>
      </c>
      <c r="C220">
        <v>3</v>
      </c>
      <c r="D220">
        <v>0</v>
      </c>
      <c r="F220" t="str">
        <f t="shared" si="6"/>
        <v>C[3,4]</v>
      </c>
      <c r="G220" t="str">
        <f t="shared" si="7"/>
        <v>+=</v>
      </c>
      <c r="H220" t="str">
        <f t="shared" si="8"/>
        <v>A[4,1]</v>
      </c>
      <c r="I220" t="str">
        <f t="shared" si="9"/>
        <v>*</v>
      </c>
      <c r="J220" t="str">
        <f t="shared" si="10"/>
        <v>B[1,4]</v>
      </c>
    </row>
    <row r="221" spans="2:10" x14ac:dyDescent="0.3">
      <c r="B221">
        <v>2</v>
      </c>
      <c r="C221">
        <v>3</v>
      </c>
      <c r="D221">
        <v>1</v>
      </c>
      <c r="F221" t="str">
        <f t="shared" si="6"/>
        <v>C[3,4]</v>
      </c>
      <c r="G221" t="str">
        <f t="shared" si="7"/>
        <v>+=</v>
      </c>
      <c r="H221" t="str">
        <f t="shared" si="8"/>
        <v>A[4,2]</v>
      </c>
      <c r="I221" t="str">
        <f t="shared" si="9"/>
        <v>*</v>
      </c>
      <c r="J221" t="str">
        <f t="shared" si="10"/>
        <v>B[2,4]</v>
      </c>
    </row>
    <row r="222" spans="2:10" x14ac:dyDescent="0.3">
      <c r="B222">
        <v>2</v>
      </c>
      <c r="C222">
        <v>3</v>
      </c>
      <c r="D222">
        <v>2</v>
      </c>
      <c r="F222" t="str">
        <f t="shared" si="6"/>
        <v>C[3,4]</v>
      </c>
      <c r="G222" t="str">
        <f t="shared" si="7"/>
        <v>+=</v>
      </c>
      <c r="H222" t="str">
        <f t="shared" si="8"/>
        <v>A[4,3]</v>
      </c>
      <c r="I222" t="str">
        <f t="shared" si="9"/>
        <v>*</v>
      </c>
      <c r="J222" t="str">
        <f t="shared" si="10"/>
        <v>B[3,4]</v>
      </c>
    </row>
    <row r="223" spans="2:10" x14ac:dyDescent="0.3">
      <c r="B223">
        <v>2</v>
      </c>
      <c r="C223">
        <v>3</v>
      </c>
      <c r="D223">
        <v>3</v>
      </c>
      <c r="F223" t="str">
        <f t="shared" si="6"/>
        <v>C[3,4]</v>
      </c>
      <c r="G223" t="str">
        <f t="shared" si="7"/>
        <v>+=</v>
      </c>
      <c r="H223" t="str">
        <f t="shared" si="8"/>
        <v>A[4,4]</v>
      </c>
      <c r="I223" t="str">
        <f t="shared" si="9"/>
        <v>*</v>
      </c>
      <c r="J223" t="str">
        <f t="shared" si="10"/>
        <v>B[4,4]</v>
      </c>
    </row>
    <row r="224" spans="2:10" x14ac:dyDescent="0.3">
      <c r="B224">
        <v>3</v>
      </c>
      <c r="C224">
        <v>0</v>
      </c>
      <c r="D224">
        <v>0</v>
      </c>
      <c r="F224" t="str">
        <f t="shared" si="6"/>
        <v>C[4,1]</v>
      </c>
      <c r="G224" t="str">
        <f t="shared" si="7"/>
        <v>+=</v>
      </c>
      <c r="H224" t="str">
        <f t="shared" si="8"/>
        <v>A[1,1]</v>
      </c>
      <c r="I224" t="str">
        <f t="shared" si="9"/>
        <v>*</v>
      </c>
      <c r="J224" t="str">
        <f t="shared" si="10"/>
        <v>B[1,1]</v>
      </c>
    </row>
    <row r="225" spans="2:10" x14ac:dyDescent="0.3">
      <c r="B225">
        <v>3</v>
      </c>
      <c r="C225">
        <v>0</v>
      </c>
      <c r="D225">
        <v>1</v>
      </c>
      <c r="F225" t="str">
        <f t="shared" si="6"/>
        <v>C[4,1]</v>
      </c>
      <c r="G225" t="str">
        <f t="shared" si="7"/>
        <v>+=</v>
      </c>
      <c r="H225" t="str">
        <f t="shared" si="8"/>
        <v>A[1,2]</v>
      </c>
      <c r="I225" t="str">
        <f t="shared" si="9"/>
        <v>*</v>
      </c>
      <c r="J225" t="str">
        <f t="shared" si="10"/>
        <v>B[2,1]</v>
      </c>
    </row>
    <row r="226" spans="2:10" x14ac:dyDescent="0.3">
      <c r="B226">
        <v>3</v>
      </c>
      <c r="C226">
        <v>0</v>
      </c>
      <c r="D226">
        <v>2</v>
      </c>
      <c r="F226" t="str">
        <f t="shared" si="6"/>
        <v>C[4,1]</v>
      </c>
      <c r="G226" t="str">
        <f t="shared" si="7"/>
        <v>+=</v>
      </c>
      <c r="H226" t="str">
        <f t="shared" si="8"/>
        <v>A[1,3]</v>
      </c>
      <c r="I226" t="str">
        <f t="shared" si="9"/>
        <v>*</v>
      </c>
      <c r="J226" t="str">
        <f t="shared" si="10"/>
        <v>B[3,1]</v>
      </c>
    </row>
    <row r="227" spans="2:10" x14ac:dyDescent="0.3">
      <c r="B227">
        <v>3</v>
      </c>
      <c r="C227">
        <v>0</v>
      </c>
      <c r="D227">
        <v>3</v>
      </c>
      <c r="F227" t="str">
        <f t="shared" si="6"/>
        <v>C[4,1]</v>
      </c>
      <c r="G227" t="str">
        <f t="shared" si="7"/>
        <v>+=</v>
      </c>
      <c r="H227" t="str">
        <f t="shared" si="8"/>
        <v>A[1,4]</v>
      </c>
      <c r="I227" t="str">
        <f t="shared" si="9"/>
        <v>*</v>
      </c>
      <c r="J227" t="str">
        <f t="shared" si="10"/>
        <v>B[4,1]</v>
      </c>
    </row>
    <row r="228" spans="2:10" x14ac:dyDescent="0.3">
      <c r="B228">
        <v>3</v>
      </c>
      <c r="C228">
        <v>1</v>
      </c>
      <c r="D228">
        <v>0</v>
      </c>
      <c r="F228" t="str">
        <f t="shared" si="6"/>
        <v>C[4,2]</v>
      </c>
      <c r="G228" t="str">
        <f t="shared" si="7"/>
        <v>+=</v>
      </c>
      <c r="H228" t="str">
        <f t="shared" si="8"/>
        <v>A[2,1]</v>
      </c>
      <c r="I228" t="str">
        <f t="shared" si="9"/>
        <v>*</v>
      </c>
      <c r="J228" t="str">
        <f t="shared" si="10"/>
        <v>B[1,2]</v>
      </c>
    </row>
    <row r="229" spans="2:10" x14ac:dyDescent="0.3">
      <c r="B229">
        <v>3</v>
      </c>
      <c r="C229">
        <v>1</v>
      </c>
      <c r="D229">
        <v>1</v>
      </c>
      <c r="F229" t="str">
        <f t="shared" si="6"/>
        <v>C[4,2]</v>
      </c>
      <c r="G229" t="str">
        <f t="shared" si="7"/>
        <v>+=</v>
      </c>
      <c r="H229" t="str">
        <f t="shared" si="8"/>
        <v>A[2,2]</v>
      </c>
      <c r="I229" t="str">
        <f t="shared" si="9"/>
        <v>*</v>
      </c>
      <c r="J229" t="str">
        <f t="shared" si="10"/>
        <v>B[2,2]</v>
      </c>
    </row>
    <row r="230" spans="2:10" x14ac:dyDescent="0.3">
      <c r="B230">
        <v>3</v>
      </c>
      <c r="C230">
        <v>1</v>
      </c>
      <c r="D230">
        <v>2</v>
      </c>
      <c r="F230" t="str">
        <f t="shared" si="6"/>
        <v>C[4,2]</v>
      </c>
      <c r="G230" t="str">
        <f t="shared" si="7"/>
        <v>+=</v>
      </c>
      <c r="H230" t="str">
        <f t="shared" si="8"/>
        <v>A[2,3]</v>
      </c>
      <c r="I230" t="str">
        <f t="shared" si="9"/>
        <v>*</v>
      </c>
      <c r="J230" t="str">
        <f t="shared" si="10"/>
        <v>B[3,2]</v>
      </c>
    </row>
    <row r="231" spans="2:10" x14ac:dyDescent="0.3">
      <c r="B231">
        <v>3</v>
      </c>
      <c r="C231">
        <v>1</v>
      </c>
      <c r="D231">
        <v>3</v>
      </c>
      <c r="F231" t="str">
        <f t="shared" si="6"/>
        <v>C[4,2]</v>
      </c>
      <c r="G231" t="str">
        <f t="shared" si="7"/>
        <v>+=</v>
      </c>
      <c r="H231" t="str">
        <f t="shared" si="8"/>
        <v>A[2,4]</v>
      </c>
      <c r="I231" t="str">
        <f t="shared" si="9"/>
        <v>*</v>
      </c>
      <c r="J231" t="str">
        <f t="shared" si="10"/>
        <v>B[4,2]</v>
      </c>
    </row>
    <row r="232" spans="2:10" x14ac:dyDescent="0.3">
      <c r="B232">
        <v>3</v>
      </c>
      <c r="C232">
        <v>2</v>
      </c>
      <c r="D232">
        <v>0</v>
      </c>
      <c r="F232" t="str">
        <f t="shared" si="6"/>
        <v>C[4,3]</v>
      </c>
      <c r="G232" t="str">
        <f t="shared" si="7"/>
        <v>+=</v>
      </c>
      <c r="H232" t="str">
        <f t="shared" si="8"/>
        <v>A[3,1]</v>
      </c>
      <c r="I232" t="str">
        <f t="shared" si="9"/>
        <v>*</v>
      </c>
      <c r="J232" t="str">
        <f t="shared" si="10"/>
        <v>B[1,3]</v>
      </c>
    </row>
    <row r="233" spans="2:10" x14ac:dyDescent="0.3">
      <c r="B233">
        <v>3</v>
      </c>
      <c r="C233">
        <v>2</v>
      </c>
      <c r="D233">
        <v>1</v>
      </c>
      <c r="F233" t="str">
        <f t="shared" si="6"/>
        <v>C[4,3]</v>
      </c>
      <c r="G233" t="str">
        <f t="shared" si="7"/>
        <v>+=</v>
      </c>
      <c r="H233" t="str">
        <f t="shared" si="8"/>
        <v>A[3,2]</v>
      </c>
      <c r="I233" t="str">
        <f t="shared" si="9"/>
        <v>*</v>
      </c>
      <c r="J233" t="str">
        <f t="shared" si="10"/>
        <v>B[2,3]</v>
      </c>
    </row>
    <row r="234" spans="2:10" x14ac:dyDescent="0.3">
      <c r="B234">
        <v>3</v>
      </c>
      <c r="C234">
        <v>2</v>
      </c>
      <c r="D234">
        <v>2</v>
      </c>
      <c r="F234" t="str">
        <f t="shared" si="6"/>
        <v>C[4,3]</v>
      </c>
      <c r="G234" t="str">
        <f t="shared" si="7"/>
        <v>+=</v>
      </c>
      <c r="H234" t="str">
        <f t="shared" si="8"/>
        <v>A[3,3]</v>
      </c>
      <c r="I234" t="str">
        <f t="shared" si="9"/>
        <v>*</v>
      </c>
      <c r="J234" t="str">
        <f t="shared" si="10"/>
        <v>B[3,3]</v>
      </c>
    </row>
    <row r="235" spans="2:10" x14ac:dyDescent="0.3">
      <c r="B235">
        <v>3</v>
      </c>
      <c r="C235">
        <v>2</v>
      </c>
      <c r="D235">
        <v>3</v>
      </c>
      <c r="F235" t="str">
        <f t="shared" si="6"/>
        <v>C[4,3]</v>
      </c>
      <c r="G235" t="str">
        <f t="shared" si="7"/>
        <v>+=</v>
      </c>
      <c r="H235" t="str">
        <f t="shared" si="8"/>
        <v>A[3,4]</v>
      </c>
      <c r="I235" t="str">
        <f t="shared" si="9"/>
        <v>*</v>
      </c>
      <c r="J235" t="str">
        <f t="shared" si="10"/>
        <v>B[4,3]</v>
      </c>
    </row>
    <row r="236" spans="2:10" x14ac:dyDescent="0.3">
      <c r="B236">
        <v>3</v>
      </c>
      <c r="C236">
        <v>3</v>
      </c>
      <c r="D236">
        <v>0</v>
      </c>
      <c r="F236" t="str">
        <f t="shared" si="6"/>
        <v>C[4,4]</v>
      </c>
      <c r="G236" t="str">
        <f t="shared" si="7"/>
        <v>+=</v>
      </c>
      <c r="H236" t="str">
        <f t="shared" si="8"/>
        <v>A[4,1]</v>
      </c>
      <c r="I236" t="str">
        <f t="shared" si="9"/>
        <v>*</v>
      </c>
      <c r="J236" t="str">
        <f t="shared" si="10"/>
        <v>B[1,4]</v>
      </c>
    </row>
    <row r="237" spans="2:10" x14ac:dyDescent="0.3">
      <c r="B237">
        <v>3</v>
      </c>
      <c r="C237">
        <v>3</v>
      </c>
      <c r="D237">
        <v>1</v>
      </c>
      <c r="F237" t="str">
        <f t="shared" si="6"/>
        <v>C[4,4]</v>
      </c>
      <c r="G237" t="str">
        <f t="shared" si="7"/>
        <v>+=</v>
      </c>
      <c r="H237" t="str">
        <f t="shared" si="8"/>
        <v>A[4,2]</v>
      </c>
      <c r="I237" t="str">
        <f t="shared" si="9"/>
        <v>*</v>
      </c>
      <c r="J237" t="str">
        <f t="shared" si="10"/>
        <v>B[2,4]</v>
      </c>
    </row>
    <row r="238" spans="2:10" x14ac:dyDescent="0.3">
      <c r="B238">
        <v>3</v>
      </c>
      <c r="C238">
        <v>3</v>
      </c>
      <c r="D238">
        <v>2</v>
      </c>
      <c r="F238" t="str">
        <f t="shared" si="6"/>
        <v>C[4,4]</v>
      </c>
      <c r="G238" t="str">
        <f t="shared" si="7"/>
        <v>+=</v>
      </c>
      <c r="H238" t="str">
        <f t="shared" si="8"/>
        <v>A[4,3]</v>
      </c>
      <c r="I238" t="str">
        <f t="shared" si="9"/>
        <v>*</v>
      </c>
      <c r="J238" t="str">
        <f t="shared" si="10"/>
        <v>B[3,4]</v>
      </c>
    </row>
    <row r="239" spans="2:10" x14ac:dyDescent="0.3">
      <c r="B239">
        <v>3</v>
      </c>
      <c r="C239">
        <v>3</v>
      </c>
      <c r="D239">
        <v>3</v>
      </c>
      <c r="F239" t="str">
        <f t="shared" si="6"/>
        <v>C[4,4]</v>
      </c>
      <c r="G239" t="str">
        <f t="shared" si="7"/>
        <v>+=</v>
      </c>
      <c r="H239" t="str">
        <f t="shared" si="8"/>
        <v>A[4,4]</v>
      </c>
      <c r="I239" t="str">
        <f t="shared" si="9"/>
        <v>*</v>
      </c>
      <c r="J239" t="str">
        <f t="shared" si="10"/>
        <v>B[4,4]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AngularMembers</vt:lpstr>
      <vt:lpstr>Work</vt:lpstr>
      <vt:lpstr>workM4M4A</vt:lpstr>
      <vt:lpstr>workM4M4I</vt:lpstr>
      <vt:lpstr>workM4M4M</vt:lpstr>
      <vt:lpstr>workM4V4A</vt:lpstr>
      <vt:lpstr>workM4V4I</vt:lpstr>
      <vt:lpstr>workM4V4M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Patterson</dc:creator>
  <cp:lastModifiedBy>Daniel Patterson</cp:lastModifiedBy>
  <dcterms:created xsi:type="dcterms:W3CDTF">2025-01-16T13:38:53Z</dcterms:created>
  <dcterms:modified xsi:type="dcterms:W3CDTF">2025-04-07T16:56:13Z</dcterms:modified>
</cp:coreProperties>
</file>