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ma\Downloads\ISC 4241\Homework\Activity 2\"/>
    </mc:Choice>
  </mc:AlternateContent>
  <xr:revisionPtr revIDLastSave="0" documentId="13_ncr:1_{17F073D5-E547-49BF-B513-113A61CF9A3B}" xr6:coauthVersionLast="47" xr6:coauthVersionMax="47" xr10:uidLastSave="{00000000-0000-0000-0000-000000000000}"/>
  <bookViews>
    <workbookView xWindow="2340" yWindow="2340" windowWidth="21600" windowHeight="11295" xr2:uid="{23D20287-05B2-4196-8E45-C8696540D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57" i="1"/>
  <c r="D62" i="1"/>
  <c r="E43" i="1"/>
  <c r="E39" i="1"/>
  <c r="D39" i="1"/>
  <c r="G44" i="1"/>
  <c r="G43" i="1"/>
  <c r="E44" i="1"/>
  <c r="F44" i="1" s="1"/>
  <c r="D40" i="1"/>
  <c r="D41" i="1"/>
  <c r="D42" i="1"/>
  <c r="D43" i="1"/>
  <c r="D44" i="1"/>
  <c r="D8" i="1"/>
  <c r="D58" i="1"/>
  <c r="D59" i="1"/>
  <c r="D60" i="1"/>
  <c r="D61" i="1"/>
  <c r="C57" i="1"/>
  <c r="D17" i="1"/>
  <c r="D3" i="1"/>
  <c r="D4" i="1"/>
  <c r="D5" i="1"/>
  <c r="D6" i="1"/>
  <c r="D7" i="1"/>
  <c r="A80" i="1"/>
  <c r="C79" i="1"/>
  <c r="D79" i="1" s="1"/>
  <c r="C78" i="1"/>
  <c r="D78" i="1" s="1"/>
  <c r="C77" i="1"/>
  <c r="D77" i="1" s="1"/>
  <c r="C76" i="1"/>
  <c r="D76" i="1" s="1"/>
  <c r="C75" i="1"/>
  <c r="D75" i="1" s="1"/>
  <c r="A62" i="1"/>
  <c r="C61" i="1"/>
  <c r="C60" i="1"/>
  <c r="C59" i="1"/>
  <c r="C58" i="1"/>
  <c r="A44" i="1"/>
  <c r="C43" i="1"/>
  <c r="C42" i="1"/>
  <c r="E42" i="1"/>
  <c r="C41" i="1"/>
  <c r="E41" i="1"/>
  <c r="C40" i="1"/>
  <c r="E40" i="1"/>
  <c r="C39" i="1"/>
  <c r="C34" i="1"/>
  <c r="D34" i="1" s="1"/>
  <c r="C33" i="1"/>
  <c r="D33" i="1" s="1"/>
  <c r="C32" i="1"/>
  <c r="D32" i="1" s="1"/>
  <c r="C31" i="1"/>
  <c r="D31" i="1" s="1"/>
  <c r="C30" i="1"/>
  <c r="D30" i="1" s="1"/>
  <c r="C84" i="1"/>
  <c r="D84" i="1" s="1"/>
  <c r="A89" i="1"/>
  <c r="C88" i="1"/>
  <c r="D88" i="1" s="1"/>
  <c r="C87" i="1"/>
  <c r="D87" i="1" s="1"/>
  <c r="C86" i="1"/>
  <c r="D86" i="1" s="1"/>
  <c r="C85" i="1"/>
  <c r="D85" i="1" s="1"/>
  <c r="A71" i="1"/>
  <c r="C70" i="1"/>
  <c r="D70" i="1" s="1"/>
  <c r="C69" i="1"/>
  <c r="D69" i="1" s="1"/>
  <c r="C68" i="1"/>
  <c r="D68" i="1" s="1"/>
  <c r="C67" i="1"/>
  <c r="D67" i="1" s="1"/>
  <c r="C66" i="1"/>
  <c r="D66" i="1" s="1"/>
  <c r="E48" i="1"/>
  <c r="E49" i="1"/>
  <c r="E50" i="1"/>
  <c r="E51" i="1"/>
  <c r="E47" i="1"/>
  <c r="A53" i="1"/>
  <c r="C52" i="1"/>
  <c r="D52" i="1" s="1"/>
  <c r="C51" i="1"/>
  <c r="D51" i="1" s="1"/>
  <c r="C50" i="1"/>
  <c r="D50" i="1" s="1"/>
  <c r="C49" i="1"/>
  <c r="D49" i="1" s="1"/>
  <c r="C48" i="1"/>
  <c r="D48" i="1" s="1"/>
  <c r="C25" i="1"/>
  <c r="D25" i="1" s="1"/>
  <c r="C24" i="1"/>
  <c r="D24" i="1" s="1"/>
  <c r="C23" i="1"/>
  <c r="D23" i="1" s="1"/>
  <c r="C22" i="1"/>
  <c r="D22" i="1" s="1"/>
  <c r="C21" i="1"/>
  <c r="D21" i="1" s="1"/>
  <c r="C7" i="1"/>
  <c r="C6" i="1"/>
  <c r="C5" i="1"/>
  <c r="C4" i="1"/>
  <c r="C3" i="1"/>
  <c r="C13" i="1"/>
  <c r="D13" i="1" s="1"/>
  <c r="C14" i="1"/>
  <c r="D14" i="1" s="1"/>
  <c r="C15" i="1"/>
  <c r="D15" i="1" s="1"/>
  <c r="C16" i="1"/>
  <c r="D16" i="1" s="1"/>
  <c r="C12" i="1"/>
  <c r="D12" i="1" s="1"/>
  <c r="D35" i="1" l="1"/>
  <c r="D71" i="1"/>
  <c r="E52" i="1"/>
  <c r="D26" i="1"/>
  <c r="D53" i="1"/>
  <c r="D89" i="1"/>
  <c r="F52" i="1" l="1"/>
</calcChain>
</file>

<file path=xl/sharedStrings.xml><?xml version="1.0" encoding="utf-8"?>
<sst xmlns="http://schemas.openxmlformats.org/spreadsheetml/2006/main" count="54" uniqueCount="19">
  <si>
    <t>Response (Y)</t>
  </si>
  <si>
    <t>Model I Prediction (</t>
  </si>
  <si>
    <t>Model II Prediction (</t>
  </si>
  <si>
    <t>Difference</t>
  </si>
  <si>
    <t>(Difference)^2</t>
  </si>
  <si>
    <t>SSE1</t>
  </si>
  <si>
    <t>SSE2</t>
  </si>
  <si>
    <t>SSE = SUM(Differences)Squared over N-1</t>
  </si>
  <si>
    <t>ASE = Sum of Differences Squared over N</t>
  </si>
  <si>
    <t>Y-Ybar</t>
  </si>
  <si>
    <t>Difference/Response</t>
  </si>
  <si>
    <t>ASE1</t>
  </si>
  <si>
    <t>ASE2</t>
  </si>
  <si>
    <t>MAPE1</t>
  </si>
  <si>
    <t>MAPE2</t>
  </si>
  <si>
    <t>MAE1</t>
  </si>
  <si>
    <t>MAE2</t>
  </si>
  <si>
    <t>(R^2)1</t>
  </si>
  <si>
    <t>(R^2)2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</si>
</sst>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2" borderId="4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9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/>
    <xf numFmtId="0" fontId="0" fillId="3" borderId="0" xfId="0" applyFill="1"/>
    <xf numFmtId="0" fontId="0" fillId="3" borderId="4" xfId="0" applyFill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2" borderId="1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1990417</xdr:colOff>
      <xdr:row>9</xdr:row>
      <xdr:rowOff>86237</xdr:rowOff>
    </xdr:from>
    <xdr:to>
      <xdr:col>1</xdr:col>
      <xdr:colOff>2187267</xdr:colOff>
      <xdr:row>10</xdr:row>
      <xdr:rowOff>105287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8A11C5-AC75-49D7-A53D-84B82AED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6223" y="1899060"/>
          <a:ext cx="196850" cy="20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1959692</xdr:colOff>
      <xdr:row>18</xdr:row>
      <xdr:rowOff>81116</xdr:rowOff>
    </xdr:from>
    <xdr:to>
      <xdr:col>1</xdr:col>
      <xdr:colOff>2156542</xdr:colOff>
      <xdr:row>19</xdr:row>
      <xdr:rowOff>100166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464E65-1132-45CC-B2CA-75C135AC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498" y="3860390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100099</xdr:colOff>
      <xdr:row>7</xdr:row>
      <xdr:rowOff>26616</xdr:rowOff>
    </xdr:from>
    <xdr:ext cx="1239378" cy="3436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282208B-7791-24BF-65B3-743F688F8DAF}"/>
                </a:ext>
              </a:extLst>
            </xdr:cNvPr>
            <xdr:cNvSpPr txBox="1"/>
          </xdr:nvSpPr>
          <xdr:spPr>
            <a:xfrm>
              <a:off x="6636416" y="1437305"/>
              <a:ext cx="1239378" cy="343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𝑆𝑆𝐸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282208B-7791-24BF-65B3-743F688F8DAF}"/>
                </a:ext>
              </a:extLst>
            </xdr:cNvPr>
            <xdr:cNvSpPr txBox="1"/>
          </xdr:nvSpPr>
          <xdr:spPr>
            <a:xfrm>
              <a:off x="6636416" y="1437305"/>
              <a:ext cx="1239378" cy="343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𝑆𝑆𝐸=〖(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∑▒〖(𝑌−(𝑌_1 ) ̂)〗)〗^</a:t>
              </a:r>
              <a:r>
                <a:rPr lang="en-US" sz="1100" b="0" i="0">
                  <a:latin typeface="Cambria Math" panose="02040503050406030204" pitchFamily="18" charset="0"/>
                </a:rPr>
                <a:t>2/(𝑁−1)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110895</xdr:colOff>
      <xdr:row>24</xdr:row>
      <xdr:rowOff>76151</xdr:rowOff>
    </xdr:from>
    <xdr:ext cx="970137" cy="263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F6660A-00E3-4B02-8A1D-0398D584961B}"/>
                </a:ext>
              </a:extLst>
            </xdr:cNvPr>
            <xdr:cNvSpPr txBox="1"/>
          </xdr:nvSpPr>
          <xdr:spPr>
            <a:xfrm>
              <a:off x="6640129" y="5048611"/>
              <a:ext cx="970137" cy="263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A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𝑆𝐸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𝑌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acc>
                                <m:accPr>
                                  <m:chr m:val="̂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𝑌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nary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F6660A-00E3-4B02-8A1D-0398D584961B}"/>
                </a:ext>
              </a:extLst>
            </xdr:cNvPr>
            <xdr:cNvSpPr txBox="1"/>
          </xdr:nvSpPr>
          <xdr:spPr>
            <a:xfrm>
              <a:off x="6640129" y="5048611"/>
              <a:ext cx="970137" cy="263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A</a:t>
              </a:r>
              <a:r>
                <a:rPr lang="en-US" sz="1100" b="0" i="0">
                  <a:latin typeface="Cambria Math" panose="02040503050406030204" pitchFamily="18" charset="0"/>
                </a:rPr>
                <a:t>𝑆𝐸=〖(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∑▒〖(𝑌−(𝑌_1 ) ̂)〗)〗^</a:t>
              </a:r>
              <a:r>
                <a:rPr lang="en-US" sz="1100" b="0" i="0">
                  <a:latin typeface="Cambria Math" panose="02040503050406030204" pitchFamily="18" charset="0"/>
                </a:rPr>
                <a:t>2/𝑁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1980175</xdr:colOff>
      <xdr:row>45</xdr:row>
      <xdr:rowOff>101600</xdr:rowOff>
    </xdr:from>
    <xdr:to>
      <xdr:col>1</xdr:col>
      <xdr:colOff>2177025</xdr:colOff>
      <xdr:row>46</xdr:row>
      <xdr:rowOff>120650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380E80-7BC4-45DE-B748-A030D5CCA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981" y="8950632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1990417</xdr:colOff>
      <xdr:row>63</xdr:row>
      <xdr:rowOff>101600</xdr:rowOff>
    </xdr:from>
    <xdr:to>
      <xdr:col>1</xdr:col>
      <xdr:colOff>2187267</xdr:colOff>
      <xdr:row>64</xdr:row>
      <xdr:rowOff>120650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C33EF1-378D-411B-B530-A5D1FD494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6223" y="12504584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1980175</xdr:colOff>
      <xdr:row>81</xdr:row>
      <xdr:rowOff>101600</xdr:rowOff>
    </xdr:from>
    <xdr:to>
      <xdr:col>1</xdr:col>
      <xdr:colOff>2177025</xdr:colOff>
      <xdr:row>82</xdr:row>
      <xdr:rowOff>120650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F546EC-17B9-419A-BCA7-045C9A26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981" y="16058535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1980175</xdr:colOff>
      <xdr:row>27</xdr:row>
      <xdr:rowOff>101600</xdr:rowOff>
    </xdr:from>
    <xdr:to>
      <xdr:col>1</xdr:col>
      <xdr:colOff>2177025</xdr:colOff>
      <xdr:row>28</xdr:row>
      <xdr:rowOff>120650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016B791-E534-45D8-A1F2-FA087C90F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981" y="5468374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1951294</xdr:colOff>
      <xdr:row>0</xdr:row>
      <xdr:rowOff>95865</xdr:rowOff>
    </xdr:from>
    <xdr:to>
      <xdr:col>1</xdr:col>
      <xdr:colOff>2148144</xdr:colOff>
      <xdr:row>1</xdr:row>
      <xdr:rowOff>94431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69BF47-5099-425B-9429-955507E4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95865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1959692</xdr:colOff>
      <xdr:row>36</xdr:row>
      <xdr:rowOff>81116</xdr:rowOff>
    </xdr:from>
    <xdr:to>
      <xdr:col>1</xdr:col>
      <xdr:colOff>2156542</xdr:colOff>
      <xdr:row>37</xdr:row>
      <xdr:rowOff>100166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497FF46-EF95-43B5-8387-A7E5E77A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498" y="3670914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1959692</xdr:colOff>
      <xdr:row>54</xdr:row>
      <xdr:rowOff>81116</xdr:rowOff>
    </xdr:from>
    <xdr:to>
      <xdr:col>1</xdr:col>
      <xdr:colOff>2156542</xdr:colOff>
      <xdr:row>55</xdr:row>
      <xdr:rowOff>100166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284CE7-7D35-477F-84C7-53E6DC94A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498" y="7148051"/>
          <a:ext cx="196850" cy="208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1959692</xdr:colOff>
      <xdr:row>72</xdr:row>
      <xdr:rowOff>81116</xdr:rowOff>
    </xdr:from>
    <xdr:to>
      <xdr:col>1</xdr:col>
      <xdr:colOff>2156542</xdr:colOff>
      <xdr:row>73</xdr:row>
      <xdr:rowOff>100166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BEAACB6-8645-4D3A-935C-83A86CEF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498" y="10707124"/>
          <a:ext cx="196850" cy="20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F454-6EF6-47DD-93D7-F73015CEDA83}">
  <dimension ref="A1:H89"/>
  <sheetViews>
    <sheetView tabSelected="1" topLeftCell="A72" zoomScale="124" zoomScaleNormal="145" workbookViewId="0">
      <selection activeCell="D89" sqref="D89"/>
    </sheetView>
  </sheetViews>
  <sheetFormatPr defaultRowHeight="15" x14ac:dyDescent="0.25"/>
  <cols>
    <col min="1" max="1" width="21.7109375" customWidth="1"/>
    <col min="2" max="2" width="38" style="14" customWidth="1"/>
    <col min="3" max="3" width="16.5703125" customWidth="1"/>
    <col min="4" max="4" width="17.140625" customWidth="1"/>
    <col min="5" max="5" width="8.7109375" customWidth="1"/>
  </cols>
  <sheetData>
    <row r="1" spans="1:8" ht="15.95" customHeight="1" x14ac:dyDescent="0.25">
      <c r="A1" s="15" t="s">
        <v>0</v>
      </c>
      <c r="B1" s="17" t="s">
        <v>1</v>
      </c>
      <c r="C1" s="19" t="s">
        <v>3</v>
      </c>
      <c r="D1" s="19" t="s">
        <v>4</v>
      </c>
    </row>
    <row r="2" spans="1:8" ht="15.95" customHeight="1" thickBot="1" x14ac:dyDescent="0.3">
      <c r="A2" s="16"/>
      <c r="B2" s="18"/>
      <c r="C2" s="20"/>
      <c r="D2" s="20"/>
    </row>
    <row r="3" spans="1:8" ht="16.5" thickBot="1" x14ac:dyDescent="0.3">
      <c r="A3" s="2">
        <v>3</v>
      </c>
      <c r="B3" s="3">
        <v>3.2</v>
      </c>
      <c r="C3" s="4">
        <f>A3-B3</f>
        <v>-0.20000000000000018</v>
      </c>
      <c r="D3" s="4">
        <f>C3^2</f>
        <v>4.000000000000007E-2</v>
      </c>
    </row>
    <row r="4" spans="1:8" ht="16.5" thickBot="1" x14ac:dyDescent="0.3">
      <c r="A4" s="2">
        <v>4</v>
      </c>
      <c r="B4" s="3">
        <v>4.3</v>
      </c>
      <c r="C4" s="4">
        <f t="shared" ref="C4:C7" si="0">A4-B4</f>
        <v>-0.29999999999999982</v>
      </c>
      <c r="D4" s="4">
        <f t="shared" ref="D4:D7" si="1">C4^2</f>
        <v>8.99999999999999E-2</v>
      </c>
    </row>
    <row r="5" spans="1:8" ht="16.5" thickBot="1" x14ac:dyDescent="0.3">
      <c r="A5" s="2">
        <v>5</v>
      </c>
      <c r="B5" s="3">
        <v>4.9000000000000004</v>
      </c>
      <c r="C5" s="4">
        <f t="shared" si="0"/>
        <v>9.9999999999999645E-2</v>
      </c>
      <c r="D5" s="4">
        <f t="shared" si="1"/>
        <v>9.9999999999999291E-3</v>
      </c>
    </row>
    <row r="6" spans="1:8" ht="16.5" thickBot="1" x14ac:dyDescent="0.3">
      <c r="A6" s="2">
        <v>6</v>
      </c>
      <c r="B6" s="3">
        <v>5.7</v>
      </c>
      <c r="C6" s="4">
        <f t="shared" si="0"/>
        <v>0.29999999999999982</v>
      </c>
      <c r="D6" s="4">
        <f t="shared" si="1"/>
        <v>8.99999999999999E-2</v>
      </c>
    </row>
    <row r="7" spans="1:8" ht="16.5" thickBot="1" x14ac:dyDescent="0.3">
      <c r="A7" s="2">
        <v>7</v>
      </c>
      <c r="B7" s="3">
        <v>6.9</v>
      </c>
      <c r="C7" s="1">
        <f t="shared" si="0"/>
        <v>9.9999999999999645E-2</v>
      </c>
      <c r="D7" s="1">
        <f t="shared" si="1"/>
        <v>9.9999999999999291E-3</v>
      </c>
    </row>
    <row r="8" spans="1:8" ht="15" customHeight="1" thickBot="1" x14ac:dyDescent="0.3">
      <c r="C8" s="7" t="s">
        <v>5</v>
      </c>
      <c r="D8" s="13">
        <f>(SUM(D3:D7))</f>
        <v>0.23999999999999974</v>
      </c>
      <c r="H8" t="s">
        <v>7</v>
      </c>
    </row>
    <row r="9" spans="1:8" ht="15.75" thickBot="1" x14ac:dyDescent="0.3"/>
    <row r="10" spans="1:8" x14ac:dyDescent="0.25">
      <c r="A10" s="15" t="s">
        <v>0</v>
      </c>
      <c r="B10" s="17" t="s">
        <v>2</v>
      </c>
      <c r="C10" s="19" t="s">
        <v>3</v>
      </c>
      <c r="D10" s="19" t="s">
        <v>4</v>
      </c>
    </row>
    <row r="11" spans="1:8" ht="15.75" thickBot="1" x14ac:dyDescent="0.3">
      <c r="A11" s="16"/>
      <c r="B11" s="18"/>
      <c r="C11" s="20"/>
      <c r="D11" s="20"/>
    </row>
    <row r="12" spans="1:8" ht="16.5" thickBot="1" x14ac:dyDescent="0.3">
      <c r="A12" s="2">
        <v>3</v>
      </c>
      <c r="B12" s="3">
        <v>3.3</v>
      </c>
      <c r="C12" s="4">
        <f>A12-B12</f>
        <v>-0.29999999999999982</v>
      </c>
      <c r="D12" s="4">
        <f>C12^2</f>
        <v>8.99999999999999E-2</v>
      </c>
    </row>
    <row r="13" spans="1:8" ht="16.5" thickBot="1" x14ac:dyDescent="0.3">
      <c r="A13" s="2">
        <v>4</v>
      </c>
      <c r="B13" s="3">
        <v>4.2</v>
      </c>
      <c r="C13" s="4">
        <f t="shared" ref="C13:C16" si="2">A13-B13</f>
        <v>-0.20000000000000018</v>
      </c>
      <c r="D13" s="4">
        <f t="shared" ref="D13:D16" si="3">C13^2</f>
        <v>4.000000000000007E-2</v>
      </c>
    </row>
    <row r="14" spans="1:8" ht="16.5" thickBot="1" x14ac:dyDescent="0.3">
      <c r="A14" s="2">
        <v>5</v>
      </c>
      <c r="B14" s="3">
        <v>4.8</v>
      </c>
      <c r="C14" s="4">
        <f t="shared" si="2"/>
        <v>0.20000000000000018</v>
      </c>
      <c r="D14" s="4">
        <f t="shared" si="3"/>
        <v>4.000000000000007E-2</v>
      </c>
    </row>
    <row r="15" spans="1:8" ht="16.5" thickBot="1" x14ac:dyDescent="0.3">
      <c r="A15" s="2">
        <v>6</v>
      </c>
      <c r="B15" s="3">
        <v>5.9</v>
      </c>
      <c r="C15" s="4">
        <f t="shared" si="2"/>
        <v>9.9999999999999645E-2</v>
      </c>
      <c r="D15" s="4">
        <f t="shared" si="3"/>
        <v>9.9999999999999291E-3</v>
      </c>
    </row>
    <row r="16" spans="1:8" ht="16.5" thickBot="1" x14ac:dyDescent="0.3">
      <c r="A16" s="2">
        <v>7</v>
      </c>
      <c r="B16" s="3">
        <v>7.1</v>
      </c>
      <c r="C16" s="4">
        <f t="shared" si="2"/>
        <v>-9.9999999999999645E-2</v>
      </c>
      <c r="D16" s="4">
        <f t="shared" si="3"/>
        <v>9.9999999999999291E-3</v>
      </c>
    </row>
    <row r="17" spans="1:8" ht="15.75" thickBot="1" x14ac:dyDescent="0.3">
      <c r="C17" s="6" t="s">
        <v>6</v>
      </c>
      <c r="D17" s="13">
        <f>(SUM(D12:D16))</f>
        <v>0.18999999999999989</v>
      </c>
    </row>
    <row r="18" spans="1:8" ht="15.75" thickBot="1" x14ac:dyDescent="0.3"/>
    <row r="19" spans="1:8" ht="14.45" customHeight="1" x14ac:dyDescent="0.25">
      <c r="A19" s="15" t="s">
        <v>0</v>
      </c>
      <c r="B19" s="17" t="s">
        <v>1</v>
      </c>
      <c r="C19" s="19" t="s">
        <v>3</v>
      </c>
      <c r="D19" s="19" t="s">
        <v>4</v>
      </c>
    </row>
    <row r="20" spans="1:8" ht="15" customHeight="1" thickBot="1" x14ac:dyDescent="0.3">
      <c r="A20" s="16"/>
      <c r="B20" s="18"/>
      <c r="C20" s="20"/>
      <c r="D20" s="20"/>
      <c r="H20" t="s">
        <v>8</v>
      </c>
    </row>
    <row r="21" spans="1:8" ht="16.5" thickBot="1" x14ac:dyDescent="0.3">
      <c r="A21" s="2">
        <v>3</v>
      </c>
      <c r="B21" s="3">
        <v>3.2</v>
      </c>
      <c r="C21" s="4">
        <f>A21-B21</f>
        <v>-0.20000000000000018</v>
      </c>
      <c r="D21" s="4">
        <f>C21^2</f>
        <v>4.000000000000007E-2</v>
      </c>
    </row>
    <row r="22" spans="1:8" ht="16.5" thickBot="1" x14ac:dyDescent="0.3">
      <c r="A22" s="2">
        <v>4</v>
      </c>
      <c r="B22" s="3">
        <v>4.3</v>
      </c>
      <c r="C22" s="4">
        <f t="shared" ref="C22:C25" si="4">A22-B22</f>
        <v>-0.29999999999999982</v>
      </c>
      <c r="D22" s="4">
        <f t="shared" ref="D22:D25" si="5">C22^2</f>
        <v>8.99999999999999E-2</v>
      </c>
    </row>
    <row r="23" spans="1:8" ht="16.5" thickBot="1" x14ac:dyDescent="0.3">
      <c r="A23" s="2">
        <v>5</v>
      </c>
      <c r="B23" s="3">
        <v>4.9000000000000004</v>
      </c>
      <c r="C23" s="4">
        <f t="shared" si="4"/>
        <v>9.9999999999999645E-2</v>
      </c>
      <c r="D23" s="4">
        <f t="shared" si="5"/>
        <v>9.9999999999999291E-3</v>
      </c>
    </row>
    <row r="24" spans="1:8" ht="16.5" thickBot="1" x14ac:dyDescent="0.3">
      <c r="A24" s="2">
        <v>6</v>
      </c>
      <c r="B24" s="3">
        <v>5.7</v>
      </c>
      <c r="C24" s="4">
        <f t="shared" si="4"/>
        <v>0.29999999999999982</v>
      </c>
      <c r="D24" s="4">
        <f t="shared" si="5"/>
        <v>8.99999999999999E-2</v>
      </c>
    </row>
    <row r="25" spans="1:8" ht="16.5" thickBot="1" x14ac:dyDescent="0.3">
      <c r="A25" s="2">
        <v>7</v>
      </c>
      <c r="B25" s="3">
        <v>6.9</v>
      </c>
      <c r="C25" s="4">
        <f t="shared" si="4"/>
        <v>9.9999999999999645E-2</v>
      </c>
      <c r="D25" s="4">
        <f t="shared" si="5"/>
        <v>9.9999999999999291E-3</v>
      </c>
    </row>
    <row r="26" spans="1:8" ht="15.75" thickBot="1" x14ac:dyDescent="0.3">
      <c r="C26" s="6" t="s">
        <v>11</v>
      </c>
      <c r="D26" s="13">
        <f>(SUM(D21:D25))/5</f>
        <v>4.7999999999999945E-2</v>
      </c>
    </row>
    <row r="27" spans="1:8" ht="15.75" thickBot="1" x14ac:dyDescent="0.3"/>
    <row r="28" spans="1:8" ht="14.45" customHeight="1" x14ac:dyDescent="0.25">
      <c r="A28" s="15" t="s">
        <v>0</v>
      </c>
      <c r="B28" s="17" t="s">
        <v>2</v>
      </c>
      <c r="C28" s="19" t="s">
        <v>3</v>
      </c>
      <c r="D28" s="19" t="s">
        <v>4</v>
      </c>
    </row>
    <row r="29" spans="1:8" ht="15" customHeight="1" thickBot="1" x14ac:dyDescent="0.3">
      <c r="A29" s="16"/>
      <c r="B29" s="18"/>
      <c r="C29" s="20"/>
      <c r="D29" s="20"/>
    </row>
    <row r="30" spans="1:8" ht="14.45" customHeight="1" thickBot="1" x14ac:dyDescent="0.3">
      <c r="A30" s="2">
        <v>3</v>
      </c>
      <c r="B30" s="3">
        <v>3.3</v>
      </c>
      <c r="C30" s="4">
        <f>A30-B30</f>
        <v>-0.29999999999999982</v>
      </c>
      <c r="D30" s="4">
        <f>C30^2</f>
        <v>8.99999999999999E-2</v>
      </c>
    </row>
    <row r="31" spans="1:8" ht="15" customHeight="1" thickBot="1" x14ac:dyDescent="0.3">
      <c r="A31" s="2">
        <v>4</v>
      </c>
      <c r="B31" s="3">
        <v>4.2</v>
      </c>
      <c r="C31" s="4">
        <f t="shared" ref="C31:C34" si="6">A31-B31</f>
        <v>-0.20000000000000018</v>
      </c>
      <c r="D31" s="4">
        <f t="shared" ref="D31:D34" si="7">C31^2</f>
        <v>4.000000000000007E-2</v>
      </c>
    </row>
    <row r="32" spans="1:8" ht="16.5" thickBot="1" x14ac:dyDescent="0.3">
      <c r="A32" s="2">
        <v>5</v>
      </c>
      <c r="B32" s="3">
        <v>4.8</v>
      </c>
      <c r="C32" s="4">
        <f t="shared" si="6"/>
        <v>0.20000000000000018</v>
      </c>
      <c r="D32" s="4">
        <f t="shared" si="7"/>
        <v>4.000000000000007E-2</v>
      </c>
    </row>
    <row r="33" spans="1:7" ht="14.45" customHeight="1" thickBot="1" x14ac:dyDescent="0.3">
      <c r="A33" s="2">
        <v>6</v>
      </c>
      <c r="B33" s="3">
        <v>5.9</v>
      </c>
      <c r="C33" s="4">
        <f t="shared" si="6"/>
        <v>9.9999999999999645E-2</v>
      </c>
      <c r="D33" s="4">
        <f t="shared" si="7"/>
        <v>9.9999999999999291E-3</v>
      </c>
    </row>
    <row r="34" spans="1:7" ht="15" customHeight="1" thickBot="1" x14ac:dyDescent="0.3">
      <c r="A34" s="2">
        <v>7</v>
      </c>
      <c r="B34" s="3">
        <v>7.1</v>
      </c>
      <c r="C34" s="11">
        <f t="shared" si="6"/>
        <v>-9.9999999999999645E-2</v>
      </c>
      <c r="D34" s="11">
        <f t="shared" si="7"/>
        <v>9.9999999999999291E-3</v>
      </c>
    </row>
    <row r="35" spans="1:7" ht="15.75" thickBot="1" x14ac:dyDescent="0.3">
      <c r="C35" s="6" t="s">
        <v>12</v>
      </c>
      <c r="D35" s="13">
        <f>(SUM(D30:D34))/5</f>
        <v>3.7999999999999978E-2</v>
      </c>
    </row>
    <row r="36" spans="1:7" ht="14.45" customHeight="1" thickBot="1" x14ac:dyDescent="0.3">
      <c r="C36" s="9"/>
      <c r="D36" s="10"/>
    </row>
    <row r="37" spans="1:7" ht="15" customHeight="1" x14ac:dyDescent="0.25">
      <c r="A37" s="15" t="s">
        <v>0</v>
      </c>
      <c r="B37" s="17" t="s">
        <v>1</v>
      </c>
      <c r="C37" s="19" t="s">
        <v>3</v>
      </c>
      <c r="D37" s="19" t="s">
        <v>4</v>
      </c>
      <c r="E37" s="19" t="s">
        <v>9</v>
      </c>
    </row>
    <row r="38" spans="1:7" ht="15" customHeight="1" thickBot="1" x14ac:dyDescent="0.3">
      <c r="A38" s="16"/>
      <c r="B38" s="18"/>
      <c r="C38" s="20"/>
      <c r="D38" s="20"/>
      <c r="E38" s="21"/>
    </row>
    <row r="39" spans="1:7" ht="16.5" thickBot="1" x14ac:dyDescent="0.3">
      <c r="A39" s="2">
        <v>3</v>
      </c>
      <c r="B39" s="3">
        <v>3.2</v>
      </c>
      <c r="C39" s="4">
        <f>A39-B39</f>
        <v>-0.20000000000000018</v>
      </c>
      <c r="D39" s="4">
        <f>C39^2</f>
        <v>4.000000000000007E-2</v>
      </c>
      <c r="E39" s="4">
        <f>(A39-5)^2</f>
        <v>4</v>
      </c>
    </row>
    <row r="40" spans="1:7" ht="16.5" thickBot="1" x14ac:dyDescent="0.3">
      <c r="A40" s="2">
        <v>4</v>
      </c>
      <c r="B40" s="3">
        <v>4.3</v>
      </c>
      <c r="C40" s="4">
        <f>A40-B40</f>
        <v>-0.29999999999999982</v>
      </c>
      <c r="D40" s="4">
        <f t="shared" ref="D40:D43" si="8">C40^2</f>
        <v>8.99999999999999E-2</v>
      </c>
      <c r="E40" s="4">
        <f>(A40-5)^2</f>
        <v>1</v>
      </c>
    </row>
    <row r="41" spans="1:7" ht="16.5" thickBot="1" x14ac:dyDescent="0.3">
      <c r="A41" s="2">
        <v>5</v>
      </c>
      <c r="B41" s="3">
        <v>4.9000000000000004</v>
      </c>
      <c r="C41" s="4">
        <f>A41-B41</f>
        <v>9.9999999999999645E-2</v>
      </c>
      <c r="D41" s="4">
        <f t="shared" si="8"/>
        <v>9.9999999999999291E-3</v>
      </c>
      <c r="E41" s="4">
        <f>(A41-5)^2</f>
        <v>0</v>
      </c>
    </row>
    <row r="42" spans="1:7" ht="16.5" thickBot="1" x14ac:dyDescent="0.3">
      <c r="A42" s="2">
        <v>6</v>
      </c>
      <c r="B42" s="3">
        <v>5.7</v>
      </c>
      <c r="C42" s="4">
        <f>A42-B42</f>
        <v>0.29999999999999982</v>
      </c>
      <c r="D42" s="4">
        <f t="shared" si="8"/>
        <v>8.99999999999999E-2</v>
      </c>
      <c r="E42" s="4">
        <f>(A42-5)^2</f>
        <v>1</v>
      </c>
    </row>
    <row r="43" spans="1:7" ht="16.5" thickBot="1" x14ac:dyDescent="0.3">
      <c r="A43" s="2">
        <v>7</v>
      </c>
      <c r="B43" s="3">
        <v>6.9</v>
      </c>
      <c r="C43" s="11">
        <f>A43-B43</f>
        <v>9.9999999999999645E-2</v>
      </c>
      <c r="D43" s="11">
        <f t="shared" si="8"/>
        <v>9.9999999999999291E-3</v>
      </c>
      <c r="E43" s="11">
        <f>(A43-5)^2</f>
        <v>4</v>
      </c>
      <c r="G43">
        <f>0.24/10</f>
        <v>2.4E-2</v>
      </c>
    </row>
    <row r="44" spans="1:7" ht="15.75" thickBot="1" x14ac:dyDescent="0.3">
      <c r="A44">
        <f>(SUM(A39:A43)/5)</f>
        <v>5</v>
      </c>
      <c r="C44" s="6" t="s">
        <v>17</v>
      </c>
      <c r="D44" s="23">
        <f>SUM(D39:D43)</f>
        <v>0.23999999999999974</v>
      </c>
      <c r="E44" s="22">
        <f>SUM(E39:E43)</f>
        <v>10</v>
      </c>
      <c r="F44" s="12">
        <f>1-D44/E44</f>
        <v>0.97599999999999998</v>
      </c>
      <c r="G44">
        <f>1-G43</f>
        <v>0.97599999999999998</v>
      </c>
    </row>
    <row r="45" spans="1:7" ht="15.75" thickBot="1" x14ac:dyDescent="0.3"/>
    <row r="46" spans="1:7" x14ac:dyDescent="0.25">
      <c r="A46" s="15" t="s">
        <v>0</v>
      </c>
      <c r="B46" s="17" t="s">
        <v>2</v>
      </c>
      <c r="C46" s="19" t="s">
        <v>3</v>
      </c>
      <c r="D46" s="19" t="s">
        <v>4</v>
      </c>
      <c r="E46" t="s">
        <v>9</v>
      </c>
    </row>
    <row r="47" spans="1:7" ht="15.75" thickBot="1" x14ac:dyDescent="0.3">
      <c r="A47" s="16"/>
      <c r="B47" s="18"/>
      <c r="C47" s="20"/>
      <c r="D47" s="20"/>
      <c r="E47">
        <f>(A48-5)^2</f>
        <v>4</v>
      </c>
    </row>
    <row r="48" spans="1:7" ht="16.5" thickBot="1" x14ac:dyDescent="0.3">
      <c r="A48" s="2">
        <v>3</v>
      </c>
      <c r="B48" s="3">
        <v>3.3</v>
      </c>
      <c r="C48" s="4">
        <f>A48-B48</f>
        <v>-0.29999999999999982</v>
      </c>
      <c r="D48" s="4">
        <f>C48^2</f>
        <v>8.99999999999999E-2</v>
      </c>
      <c r="E48">
        <f>(A49-5)^2</f>
        <v>1</v>
      </c>
    </row>
    <row r="49" spans="1:6" ht="16.5" thickBot="1" x14ac:dyDescent="0.3">
      <c r="A49" s="2">
        <v>4</v>
      </c>
      <c r="B49" s="3">
        <v>4.2</v>
      </c>
      <c r="C49" s="4">
        <f>A49-B49</f>
        <v>-0.20000000000000018</v>
      </c>
      <c r="D49" s="4">
        <f t="shared" ref="D49:D52" si="9">C49^2</f>
        <v>4.000000000000007E-2</v>
      </c>
      <c r="E49">
        <f>(A50-5)^2</f>
        <v>0</v>
      </c>
    </row>
    <row r="50" spans="1:6" ht="16.5" thickBot="1" x14ac:dyDescent="0.3">
      <c r="A50" s="2">
        <v>5</v>
      </c>
      <c r="B50" s="3">
        <v>4.8</v>
      </c>
      <c r="C50" s="4">
        <f>A50-B50</f>
        <v>0.20000000000000018</v>
      </c>
      <c r="D50" s="4">
        <f t="shared" si="9"/>
        <v>4.000000000000007E-2</v>
      </c>
      <c r="E50">
        <f>(A51-5)^2</f>
        <v>1</v>
      </c>
    </row>
    <row r="51" spans="1:6" ht="16.5" thickBot="1" x14ac:dyDescent="0.3">
      <c r="A51" s="2">
        <v>6</v>
      </c>
      <c r="B51" s="3">
        <v>5.9</v>
      </c>
      <c r="C51" s="4">
        <f>A51-B51</f>
        <v>9.9999999999999645E-2</v>
      </c>
      <c r="D51" s="4">
        <f t="shared" si="9"/>
        <v>9.9999999999999291E-3</v>
      </c>
      <c r="E51">
        <f>(A52-5)^2</f>
        <v>4</v>
      </c>
    </row>
    <row r="52" spans="1:6" ht="16.5" thickBot="1" x14ac:dyDescent="0.3">
      <c r="A52" s="2">
        <v>7</v>
      </c>
      <c r="B52" s="3">
        <v>7.1</v>
      </c>
      <c r="C52" s="11">
        <f>A52-B52</f>
        <v>-9.9999999999999645E-2</v>
      </c>
      <c r="D52" s="11">
        <f t="shared" si="9"/>
        <v>9.9999999999999291E-3</v>
      </c>
      <c r="E52">
        <f>SUM(E47:E51)</f>
        <v>10</v>
      </c>
      <c r="F52" s="12">
        <f>1-D53/E52</f>
        <v>0.98099999999999998</v>
      </c>
    </row>
    <row r="53" spans="1:6" ht="15.75" thickBot="1" x14ac:dyDescent="0.3">
      <c r="A53">
        <f>(SUM(A48:A52)/5)</f>
        <v>5</v>
      </c>
      <c r="C53" s="6" t="s">
        <v>18</v>
      </c>
      <c r="D53" s="5">
        <f>SUM(D48:D52)</f>
        <v>0.18999999999999989</v>
      </c>
    </row>
    <row r="54" spans="1:6" ht="15.75" thickBot="1" x14ac:dyDescent="0.3">
      <c r="C54" s="9"/>
      <c r="D54" s="10"/>
    </row>
    <row r="55" spans="1:6" ht="14.45" customHeight="1" x14ac:dyDescent="0.25">
      <c r="A55" s="15" t="s">
        <v>0</v>
      </c>
      <c r="B55" s="17" t="s">
        <v>1</v>
      </c>
      <c r="C55" s="19" t="s">
        <v>3</v>
      </c>
      <c r="D55" s="19" t="s">
        <v>10</v>
      </c>
    </row>
    <row r="56" spans="1:6" ht="15" customHeight="1" thickBot="1" x14ac:dyDescent="0.3">
      <c r="A56" s="16"/>
      <c r="B56" s="18"/>
      <c r="C56" s="20"/>
      <c r="D56" s="20"/>
    </row>
    <row r="57" spans="1:6" ht="16.5" thickBot="1" x14ac:dyDescent="0.3">
      <c r="A57" s="2">
        <v>3</v>
      </c>
      <c r="B57" s="3">
        <v>3.2</v>
      </c>
      <c r="C57" s="4">
        <f>A57-B57</f>
        <v>-0.20000000000000018</v>
      </c>
      <c r="D57" s="4">
        <f>ABS(C57/A57)</f>
        <v>6.6666666666666721E-2</v>
      </c>
    </row>
    <row r="58" spans="1:6" ht="16.5" thickBot="1" x14ac:dyDescent="0.3">
      <c r="A58" s="2">
        <v>4</v>
      </c>
      <c r="B58" s="3">
        <v>4.3</v>
      </c>
      <c r="C58" s="4">
        <f>A58-B58</f>
        <v>-0.29999999999999982</v>
      </c>
      <c r="D58" s="4">
        <f t="shared" ref="D58:D61" si="10">ABS(C58/A58)</f>
        <v>7.4999999999999956E-2</v>
      </c>
    </row>
    <row r="59" spans="1:6" ht="16.5" thickBot="1" x14ac:dyDescent="0.3">
      <c r="A59" s="2">
        <v>5</v>
      </c>
      <c r="B59" s="3">
        <v>4.9000000000000004</v>
      </c>
      <c r="C59" s="4">
        <f>A59-B59</f>
        <v>9.9999999999999645E-2</v>
      </c>
      <c r="D59" s="4">
        <f t="shared" si="10"/>
        <v>1.9999999999999928E-2</v>
      </c>
    </row>
    <row r="60" spans="1:6" ht="16.5" thickBot="1" x14ac:dyDescent="0.3">
      <c r="A60" s="2">
        <v>6</v>
      </c>
      <c r="B60" s="3">
        <v>5.7</v>
      </c>
      <c r="C60" s="4">
        <f>A60-B60</f>
        <v>0.29999999999999982</v>
      </c>
      <c r="D60" s="4">
        <f t="shared" si="10"/>
        <v>4.9999999999999968E-2</v>
      </c>
    </row>
    <row r="61" spans="1:6" ht="16.5" thickBot="1" x14ac:dyDescent="0.3">
      <c r="A61" s="2">
        <v>7</v>
      </c>
      <c r="B61" s="3">
        <v>7.2</v>
      </c>
      <c r="C61" s="4">
        <f>A61-B61</f>
        <v>-0.20000000000000018</v>
      </c>
      <c r="D61" s="4">
        <f t="shared" si="10"/>
        <v>2.8571428571428598E-2</v>
      </c>
      <c r="E61" s="8"/>
    </row>
    <row r="62" spans="1:6" ht="15.75" thickBot="1" x14ac:dyDescent="0.3">
      <c r="A62">
        <f>(SUM(A57:A61)/5)</f>
        <v>5</v>
      </c>
      <c r="C62" s="6" t="s">
        <v>13</v>
      </c>
      <c r="D62" s="13">
        <f>(SUM(D57:D61))*(100%/5)</f>
        <v>4.8047619047619033E-2</v>
      </c>
    </row>
    <row r="63" spans="1:6" ht="15.75" thickBot="1" x14ac:dyDescent="0.3"/>
    <row r="64" spans="1:6" x14ac:dyDescent="0.25">
      <c r="A64" s="15" t="s">
        <v>0</v>
      </c>
      <c r="B64" s="17" t="s">
        <v>2</v>
      </c>
      <c r="C64" s="19" t="s">
        <v>3</v>
      </c>
      <c r="D64" s="19" t="s">
        <v>10</v>
      </c>
    </row>
    <row r="65" spans="1:4" ht="15.75" thickBot="1" x14ac:dyDescent="0.3">
      <c r="A65" s="16"/>
      <c r="B65" s="18"/>
      <c r="C65" s="20"/>
      <c r="D65" s="20"/>
    </row>
    <row r="66" spans="1:4" ht="16.5" thickBot="1" x14ac:dyDescent="0.3">
      <c r="A66" s="2">
        <v>3</v>
      </c>
      <c r="B66" s="3">
        <v>3.3</v>
      </c>
      <c r="C66" s="4">
        <f>A66-B66</f>
        <v>-0.29999999999999982</v>
      </c>
      <c r="D66" s="4">
        <f>C66/A66</f>
        <v>-9.9999999999999936E-2</v>
      </c>
    </row>
    <row r="67" spans="1:4" ht="16.5" thickBot="1" x14ac:dyDescent="0.3">
      <c r="A67" s="2">
        <v>4</v>
      </c>
      <c r="B67" s="3">
        <v>4.2</v>
      </c>
      <c r="C67" s="4">
        <f>A67-B67</f>
        <v>-0.20000000000000018</v>
      </c>
      <c r="D67" s="4">
        <f>C67/A67</f>
        <v>-5.0000000000000044E-2</v>
      </c>
    </row>
    <row r="68" spans="1:4" ht="16.5" thickBot="1" x14ac:dyDescent="0.3">
      <c r="A68" s="2">
        <v>5</v>
      </c>
      <c r="B68" s="3">
        <v>4.8</v>
      </c>
      <c r="C68" s="4">
        <f>A68-B68</f>
        <v>0.20000000000000018</v>
      </c>
      <c r="D68" s="4">
        <f>C68/A68</f>
        <v>4.0000000000000036E-2</v>
      </c>
    </row>
    <row r="69" spans="1:4" ht="16.5" thickBot="1" x14ac:dyDescent="0.3">
      <c r="A69" s="2">
        <v>6</v>
      </c>
      <c r="B69" s="3">
        <v>5.9</v>
      </c>
      <c r="C69" s="4">
        <f>A69-B69</f>
        <v>9.9999999999999645E-2</v>
      </c>
      <c r="D69" s="4">
        <f>C69/A69</f>
        <v>1.6666666666666607E-2</v>
      </c>
    </row>
    <row r="70" spans="1:4" ht="16.5" thickBot="1" x14ac:dyDescent="0.3">
      <c r="A70" s="2">
        <v>7</v>
      </c>
      <c r="B70" s="3">
        <v>7.1</v>
      </c>
      <c r="C70" s="4">
        <f>A70-B70</f>
        <v>-9.9999999999999645E-2</v>
      </c>
      <c r="D70" s="4">
        <f>C70/A70</f>
        <v>-1.4285714285714235E-2</v>
      </c>
    </row>
    <row r="71" spans="1:4" ht="15.75" thickBot="1" x14ac:dyDescent="0.3">
      <c r="A71">
        <f>(SUM(A66:A70)/5)</f>
        <v>5</v>
      </c>
      <c r="C71" s="6" t="s">
        <v>14</v>
      </c>
      <c r="D71" s="13">
        <f>(SUM(D66:D70))*((100/100)/5)</f>
        <v>-2.1523809523809515E-2</v>
      </c>
    </row>
    <row r="72" spans="1:4" ht="15.75" thickBot="1" x14ac:dyDescent="0.3">
      <c r="C72" s="9"/>
      <c r="D72" s="10"/>
    </row>
    <row r="73" spans="1:4" ht="14.45" customHeight="1" x14ac:dyDescent="0.25">
      <c r="A73" s="15" t="s">
        <v>0</v>
      </c>
      <c r="B73" s="17" t="s">
        <v>1</v>
      </c>
      <c r="C73" s="19" t="s">
        <v>3</v>
      </c>
      <c r="D73" s="19" t="s">
        <v>10</v>
      </c>
    </row>
    <row r="74" spans="1:4" ht="15" customHeight="1" thickBot="1" x14ac:dyDescent="0.3">
      <c r="A74" s="16"/>
      <c r="B74" s="18"/>
      <c r="C74" s="20"/>
      <c r="D74" s="20"/>
    </row>
    <row r="75" spans="1:4" ht="16.5" thickBot="1" x14ac:dyDescent="0.3">
      <c r="A75" s="2">
        <v>3</v>
      </c>
      <c r="B75" s="3">
        <v>3.2</v>
      </c>
      <c r="C75" s="4">
        <f>A75-B75</f>
        <v>-0.20000000000000018</v>
      </c>
      <c r="D75" s="4">
        <f>ABS(C75)</f>
        <v>0.20000000000000018</v>
      </c>
    </row>
    <row r="76" spans="1:4" ht="16.5" thickBot="1" x14ac:dyDescent="0.3">
      <c r="A76" s="2">
        <v>4</v>
      </c>
      <c r="B76" s="3">
        <v>4.3</v>
      </c>
      <c r="C76" s="4">
        <f>A76-B76</f>
        <v>-0.29999999999999982</v>
      </c>
      <c r="D76" s="4">
        <f t="shared" ref="D76:D79" si="11">ABS(C76)</f>
        <v>0.29999999999999982</v>
      </c>
    </row>
    <row r="77" spans="1:4" ht="16.5" thickBot="1" x14ac:dyDescent="0.3">
      <c r="A77" s="2">
        <v>5</v>
      </c>
      <c r="B77" s="3">
        <v>4.9000000000000004</v>
      </c>
      <c r="C77" s="4">
        <f>A77-B77</f>
        <v>9.9999999999999645E-2</v>
      </c>
      <c r="D77" s="4">
        <f t="shared" si="11"/>
        <v>9.9999999999999645E-2</v>
      </c>
    </row>
    <row r="78" spans="1:4" ht="16.5" thickBot="1" x14ac:dyDescent="0.3">
      <c r="A78" s="2">
        <v>6</v>
      </c>
      <c r="B78" s="3">
        <v>5.7</v>
      </c>
      <c r="C78" s="4">
        <f>A78-B78</f>
        <v>0.29999999999999982</v>
      </c>
      <c r="D78" s="4">
        <f t="shared" si="11"/>
        <v>0.29999999999999982</v>
      </c>
    </row>
    <row r="79" spans="1:4" ht="16.5" thickBot="1" x14ac:dyDescent="0.3">
      <c r="A79" s="2">
        <v>7</v>
      </c>
      <c r="B79" s="3">
        <v>6.9</v>
      </c>
      <c r="C79" s="11">
        <f>A79-B79</f>
        <v>9.9999999999999645E-2</v>
      </c>
      <c r="D79" s="11">
        <f t="shared" si="11"/>
        <v>9.9999999999999645E-2</v>
      </c>
    </row>
    <row r="80" spans="1:4" ht="15.75" thickBot="1" x14ac:dyDescent="0.3">
      <c r="A80">
        <f>(SUM(A75:A79)/5)</f>
        <v>5</v>
      </c>
      <c r="C80" s="6" t="s">
        <v>15</v>
      </c>
      <c r="D80" s="13">
        <f>(SUM(D75:D79)/5)</f>
        <v>0.19999999999999982</v>
      </c>
    </row>
    <row r="81" spans="1:4" ht="15.75" thickBot="1" x14ac:dyDescent="0.3">
      <c r="C81" s="14"/>
    </row>
    <row r="82" spans="1:4" x14ac:dyDescent="0.25">
      <c r="A82" s="15" t="s">
        <v>0</v>
      </c>
      <c r="B82" s="17" t="s">
        <v>2</v>
      </c>
      <c r="C82" s="19" t="s">
        <v>3</v>
      </c>
      <c r="D82" s="19" t="s">
        <v>10</v>
      </c>
    </row>
    <row r="83" spans="1:4" ht="15.75" thickBot="1" x14ac:dyDescent="0.3">
      <c r="A83" s="16"/>
      <c r="B83" s="18"/>
      <c r="C83" s="20"/>
      <c r="D83" s="20"/>
    </row>
    <row r="84" spans="1:4" ht="16.5" thickBot="1" x14ac:dyDescent="0.3">
      <c r="A84" s="2">
        <v>3</v>
      </c>
      <c r="B84" s="3">
        <v>3.3</v>
      </c>
      <c r="C84" s="1">
        <f>A84-B84</f>
        <v>-0.29999999999999982</v>
      </c>
      <c r="D84" s="1">
        <f>ABS(C84)</f>
        <v>0.29999999999999982</v>
      </c>
    </row>
    <row r="85" spans="1:4" ht="16.5" thickBot="1" x14ac:dyDescent="0.3">
      <c r="A85" s="2">
        <v>4</v>
      </c>
      <c r="B85" s="3">
        <v>4.2</v>
      </c>
      <c r="C85" s="4">
        <f>A85-B85</f>
        <v>-0.20000000000000018</v>
      </c>
      <c r="D85" s="4">
        <f t="shared" ref="D85:D88" si="12">ABS(C85)</f>
        <v>0.20000000000000018</v>
      </c>
    </row>
    <row r="86" spans="1:4" ht="16.5" thickBot="1" x14ac:dyDescent="0.3">
      <c r="A86" s="2">
        <v>5</v>
      </c>
      <c r="B86" s="3">
        <v>4.8</v>
      </c>
      <c r="C86" s="4">
        <f>A86-B86</f>
        <v>0.20000000000000018</v>
      </c>
      <c r="D86" s="4">
        <f t="shared" si="12"/>
        <v>0.20000000000000018</v>
      </c>
    </row>
    <row r="87" spans="1:4" ht="16.5" thickBot="1" x14ac:dyDescent="0.3">
      <c r="A87" s="2">
        <v>6</v>
      </c>
      <c r="B87" s="3">
        <v>5.9</v>
      </c>
      <c r="C87" s="4">
        <f>A87-B87</f>
        <v>9.9999999999999645E-2</v>
      </c>
      <c r="D87" s="4">
        <f t="shared" si="12"/>
        <v>9.9999999999999645E-2</v>
      </c>
    </row>
    <row r="88" spans="1:4" ht="16.5" thickBot="1" x14ac:dyDescent="0.3">
      <c r="A88" s="2">
        <v>7</v>
      </c>
      <c r="B88" s="3">
        <v>7.1</v>
      </c>
      <c r="C88" s="4">
        <f>A88-B88</f>
        <v>-9.9999999999999645E-2</v>
      </c>
      <c r="D88" s="4">
        <f t="shared" si="12"/>
        <v>9.9999999999999645E-2</v>
      </c>
    </row>
    <row r="89" spans="1:4" ht="15.75" thickBot="1" x14ac:dyDescent="0.3">
      <c r="A89">
        <f>(SUM(A84:A88)/5)</f>
        <v>5</v>
      </c>
      <c r="C89" s="6" t="s">
        <v>16</v>
      </c>
      <c r="D89" s="13">
        <f>(SUM(D84:D88)/5)</f>
        <v>0.17999999999999988</v>
      </c>
    </row>
  </sheetData>
  <mergeCells count="41">
    <mergeCell ref="E37:E38"/>
    <mergeCell ref="A55:A56"/>
    <mergeCell ref="B55:B56"/>
    <mergeCell ref="C55:C56"/>
    <mergeCell ref="D55:D56"/>
    <mergeCell ref="A73:A74"/>
    <mergeCell ref="B73:B74"/>
    <mergeCell ref="C73:C74"/>
    <mergeCell ref="D73:D74"/>
    <mergeCell ref="D10:D11"/>
    <mergeCell ref="C1:C2"/>
    <mergeCell ref="D1:D2"/>
    <mergeCell ref="A1:A2"/>
    <mergeCell ref="B1:B2"/>
    <mergeCell ref="B10:B11"/>
    <mergeCell ref="A10:A11"/>
    <mergeCell ref="C10:C11"/>
    <mergeCell ref="A19:A20"/>
    <mergeCell ref="B19:B20"/>
    <mergeCell ref="C19:C20"/>
    <mergeCell ref="D19:D20"/>
    <mergeCell ref="A46:A47"/>
    <mergeCell ref="B46:B47"/>
    <mergeCell ref="C46:C47"/>
    <mergeCell ref="D46:D47"/>
    <mergeCell ref="A37:A38"/>
    <mergeCell ref="B37:B38"/>
    <mergeCell ref="C37:C38"/>
    <mergeCell ref="D37:D38"/>
    <mergeCell ref="A28:A29"/>
    <mergeCell ref="B28:B29"/>
    <mergeCell ref="C28:C29"/>
    <mergeCell ref="D28:D29"/>
    <mergeCell ref="A82:A83"/>
    <mergeCell ref="B82:B83"/>
    <mergeCell ref="C82:C83"/>
    <mergeCell ref="D82:D83"/>
    <mergeCell ref="A64:A65"/>
    <mergeCell ref="B64:B65"/>
    <mergeCell ref="C64:C65"/>
    <mergeCell ref="D64:D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</cp:lastModifiedBy>
  <dcterms:created xsi:type="dcterms:W3CDTF">2022-09-12T22:49:18Z</dcterms:created>
  <dcterms:modified xsi:type="dcterms:W3CDTF">2022-09-18T21:35:47Z</dcterms:modified>
</cp:coreProperties>
</file>