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3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  <c r="C13" i="2"/>
  <c r="C11" i="2"/>
  <c r="C10" i="2"/>
  <c r="B15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<sst xmlns="http://schemas.openxmlformats.org/spreadsheetml/2006/main" count="29" uniqueCount="16">
  <si>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</si>
  <si>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</si>
  <si>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</si>
  <si>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</si>
  <si>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</si>
  <si>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>Q1</t>
  </si>
  <si>
    <t>Q2</t>
  </si>
  <si>
    <t>Q3</t>
  </si>
  <si>
    <t>Number of Concrete Services</t>
  </si>
  <si>
    <t>Q4</t>
  </si>
  <si>
    <t>Q5</t>
  </si>
  <si>
    <t>Number of Rewritings</t>
  </si>
  <si>
    <t>Test 1</t>
  </si>
  <si>
    <t>Test 2</t>
  </si>
  <si>
    <t>Traditional approach</t>
  </si>
  <si>
    <t>Preferences-guided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</si>
</sst>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b="0"/>
              <a:t>Experiment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Plan1!$C$3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1.56001E-2</c:v>
                </c:pt>
                <c:pt idx="4">
                  <c:v>1.56001E-2</c:v>
                </c:pt>
              </c:numCache>
            </c:numRef>
          </c:val>
        </c:ser>
        <c:ser>
          <c:idx val="2"/>
          <c:order val="1"/>
          <c:tx>
            <c:strRef>
              <c:f>Plan1!$D$3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Plan1!$D$4:$D$8</c:f>
              <c:numCache>
                <c:formatCode>General</c:formatCode>
                <c:ptCount val="5"/>
                <c:pt idx="0">
                  <c:v>0</c:v>
                </c:pt>
                <c:pt idx="1">
                  <c:v>1.56001E-2</c:v>
                </c:pt>
                <c:pt idx="2">
                  <c:v>3.1200200000000001E-2</c:v>
                </c:pt>
                <c:pt idx="3">
                  <c:v>4.6800300000000003E-2</c:v>
                </c:pt>
                <c:pt idx="4">
                  <c:v>4.6800300000000003E-2</c:v>
                </c:pt>
              </c:numCache>
            </c:numRef>
          </c:val>
        </c:ser>
        <c:ser>
          <c:idx val="3"/>
          <c:order val="2"/>
          <c:tx>
            <c:strRef>
              <c:f>Plan1!$E$3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Plan1!$E$4:$E$8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7.80005E-2</c:v>
                </c:pt>
                <c:pt idx="3">
                  <c:v>0.17160110000000001</c:v>
                </c:pt>
                <c:pt idx="4">
                  <c:v>0.39000249999999997</c:v>
                </c:pt>
              </c:numCache>
            </c:numRef>
          </c:val>
        </c:ser>
        <c:ser>
          <c:idx val="4"/>
          <c:order val="3"/>
          <c:tx>
            <c:strRef>
              <c:f>Plan1!$F$3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Plan1!$F$4:$F$8</c:f>
              <c:numCache>
                <c:formatCode>General</c:formatCode>
                <c:ptCount val="5"/>
                <c:pt idx="0">
                  <c:v>0</c:v>
                </c:pt>
                <c:pt idx="1">
                  <c:v>3.1200200000000001E-2</c:v>
                </c:pt>
                <c:pt idx="2">
                  <c:v>0.2964019</c:v>
                </c:pt>
                <c:pt idx="3">
                  <c:v>1.3572086999999999</c:v>
                </c:pt>
                <c:pt idx="4">
                  <c:v>5.5536355999999998</c:v>
                </c:pt>
              </c:numCache>
            </c:numRef>
          </c:val>
        </c:ser>
        <c:ser>
          <c:idx val="5"/>
          <c:order val="4"/>
          <c:tx>
            <c:strRef>
              <c:f>Plan1!$G$3</c:f>
              <c:strCache>
                <c:ptCount val="1"/>
                <c:pt idx="0">
                  <c:v>Q5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Plan1!$B$4:$B$8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Plan1!$G$4:$G$8</c:f>
              <c:numCache>
                <c:formatCode>General</c:formatCode>
                <c:ptCount val="5"/>
                <c:pt idx="0">
                  <c:v>0</c:v>
                </c:pt>
                <c:pt idx="1">
                  <c:v>9.3600600000000006E-2</c:v>
                </c:pt>
                <c:pt idx="2">
                  <c:v>0.90480579999999999</c:v>
                </c:pt>
                <c:pt idx="3">
                  <c:v>9.0636580999999996</c:v>
                </c:pt>
                <c:pt idx="4">
                  <c:v>53.04034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325712"/>
        <c:axId val="114326272"/>
        <c:axId val="0"/>
      </c:bar3DChart>
      <c:catAx>
        <c:axId val="1143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26272"/>
        <c:crosses val="autoZero"/>
        <c:auto val="1"/>
        <c:lblAlgn val="ctr"/>
        <c:lblOffset val="100"/>
        <c:noMultiLvlLbl val="0"/>
      </c:catAx>
      <c:valAx>
        <c:axId val="1143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Processing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Plan1!$E$27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Plan1!$E$28:$E$33</c:f>
              <c:numCache>
                <c:formatCode>General</c:formatCode>
                <c:ptCount val="6"/>
                <c:pt idx="0">
                  <c:v>1.2012077000000001</c:v>
                </c:pt>
                <c:pt idx="1">
                  <c:v>2.6364169</c:v>
                </c:pt>
                <c:pt idx="2">
                  <c:v>6.2868402999999997</c:v>
                </c:pt>
                <c:pt idx="3">
                  <c:v>13.884088999999999</c:v>
                </c:pt>
                <c:pt idx="4">
                  <c:v>28.501382700000001</c:v>
                </c:pt>
                <c:pt idx="5">
                  <c:v>54.678350500000001</c:v>
                </c:pt>
              </c:numCache>
            </c:numRef>
          </c:val>
        </c:ser>
        <c:ser>
          <c:idx val="1"/>
          <c:order val="1"/>
          <c:tx>
            <c:strRef>
              <c:f>Plan1!$F$27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Plan1!$D$28:$D$33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Plan1!$F$28:$F$33</c:f>
              <c:numCache>
                <c:formatCode>General</c:formatCode>
                <c:ptCount val="6"/>
                <c:pt idx="0">
                  <c:v>0.40560259999999998</c:v>
                </c:pt>
                <c:pt idx="1">
                  <c:v>0.624004</c:v>
                </c:pt>
                <c:pt idx="2">
                  <c:v>2.5428163000000001</c:v>
                </c:pt>
                <c:pt idx="3">
                  <c:v>3.8532247000000002</c:v>
                </c:pt>
                <c:pt idx="4">
                  <c:v>7.0980454999999996</c:v>
                </c:pt>
                <c:pt idx="5">
                  <c:v>20.482931300000001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9632"/>
        <c:axId val="114330192"/>
      </c:barChart>
      <c:catAx>
        <c:axId val="11432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</a:t>
                </a:r>
                <a:r>
                  <a:rPr lang="fr-FR" baseline="0"/>
                  <a:t> services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30192"/>
        <c:crosses val="autoZero"/>
        <c:auto val="1"/>
        <c:lblAlgn val="ctr"/>
        <c:lblOffset val="100"/>
        <c:noMultiLvlLbl val="0"/>
      </c:catAx>
      <c:valAx>
        <c:axId val="1143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Porcessing 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Experiment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Plan1!$E$35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Plan1!$E$36:$E$41</c:f>
              <c:numCache>
                <c:formatCode>General</c:formatCode>
                <c:ptCount val="6"/>
                <c:pt idx="0">
                  <c:v>327680</c:v>
                </c:pt>
                <c:pt idx="1">
                  <c:v>990000</c:v>
                </c:pt>
                <c:pt idx="2">
                  <c:v>2488320</c:v>
                </c:pt>
                <c:pt idx="3">
                  <c:v>5493488</c:v>
                </c:pt>
                <c:pt idx="4">
                  <c:v>11010048</c:v>
                </c:pt>
                <c:pt idx="5">
                  <c:v>20470320</c:v>
                </c:pt>
              </c:numCache>
            </c:numRef>
          </c:val>
        </c:ser>
        <c:ser>
          <c:idx val="1"/>
          <c:order val="1"/>
          <c:tx>
            <c:strRef>
              <c:f>Plan1!$F$35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Plan1!$D$36:$D$41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Plan1!$F$36:$F$41</c:f>
              <c:numCache>
                <c:formatCode>General</c:formatCode>
                <c:ptCount val="6"/>
                <c:pt idx="0">
                  <c:v>89600</c:v>
                </c:pt>
                <c:pt idx="1">
                  <c:v>193536</c:v>
                </c:pt>
                <c:pt idx="2">
                  <c:v>891000</c:v>
                </c:pt>
                <c:pt idx="3">
                  <c:v>1430000</c:v>
                </c:pt>
                <c:pt idx="4">
                  <c:v>2676960</c:v>
                </c:pt>
                <c:pt idx="5">
                  <c:v>7603200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87088"/>
        <c:axId val="204887648"/>
      </c:barChart>
      <c:catAx>
        <c:axId val="20488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87648"/>
        <c:crosses val="autoZero"/>
        <c:auto val="1"/>
        <c:lblAlgn val="ctr"/>
        <c:lblOffset val="100"/>
        <c:noMultiLvlLbl val="0"/>
      </c:catAx>
      <c:valAx>
        <c:axId val="2048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rewritings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Plan2!$A$2:$A$7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Plan2!$B$2:$B$7</c:f>
              <c:numCache>
                <c:formatCode>General</c:formatCode>
                <c:ptCount val="6"/>
                <c:pt idx="0">
                  <c:v>0.42120269999999999</c:v>
                </c:pt>
                <c:pt idx="1">
                  <c:v>0.73320470000000004</c:v>
                </c:pt>
                <c:pt idx="2">
                  <c:v>1.8252117000000001</c:v>
                </c:pt>
                <c:pt idx="3">
                  <c:v>1.8252117000000001</c:v>
                </c:pt>
                <c:pt idx="4">
                  <c:v>9.6564619</c:v>
                </c:pt>
                <c:pt idx="5">
                  <c:v>15.163297200000001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Preferences-guided approach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Plan2!$A$2:$A$7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Plan2!$C$2:$C$7</c:f>
              <c:numCache>
                <c:formatCode>General</c:formatCode>
                <c:ptCount val="6"/>
                <c:pt idx="0">
                  <c:v>0.17160110000000001</c:v>
                </c:pt>
                <c:pt idx="1">
                  <c:v>0.18720120000000001</c:v>
                </c:pt>
                <c:pt idx="2">
                  <c:v>0.70200450000000003</c:v>
                </c:pt>
                <c:pt idx="3">
                  <c:v>1.0920069999999999</c:v>
                </c:pt>
                <c:pt idx="4">
                  <c:v>1.9812126999999999</c:v>
                </c:pt>
                <c:pt idx="5">
                  <c:v>5.5224354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29168"/>
        <c:axId val="206628608"/>
      </c:lineChart>
      <c:catAx>
        <c:axId val="20662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concrete</a:t>
                </a:r>
                <a:r>
                  <a:rPr lang="fr-FR" baseline="0"/>
                  <a:t> services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28608"/>
        <c:crosses val="autoZero"/>
        <c:auto val="1"/>
        <c:lblAlgn val="ctr"/>
        <c:lblOffset val="100"/>
        <c:noMultiLvlLbl val="0"/>
      </c:catAx>
      <c:valAx>
        <c:axId val="2066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Integration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Plan2!$B$9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Plan2!$A$10:$A$15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Plan2!$B$10:$B$15</c:f>
              <c:numCache>
                <c:formatCode>General</c:formatCode>
                <c:ptCount val="6"/>
                <c:pt idx="0">
                  <c:v>196608</c:v>
                </c:pt>
                <c:pt idx="1">
                  <c:v>594000</c:v>
                </c:pt>
                <c:pt idx="2">
                  <c:v>1492992</c:v>
                </c:pt>
                <c:pt idx="3">
                  <c:v>3296092.8</c:v>
                </c:pt>
                <c:pt idx="4">
                  <c:v>6606028.7999999998</c:v>
                </c:pt>
                <c:pt idx="5">
                  <c:v>12282192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Plan2!$C$9</c:f>
              <c:strCache>
                <c:ptCount val="1"/>
                <c:pt idx="0">
                  <c:v>Preferences-guided approach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Plan2!$A$10:$A$15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cat>
          <c:val>
            <c:numRef>
              <c:f>Plan2!$C$10:$C$15</c:f>
              <c:numCache>
                <c:formatCode>General</c:formatCode>
                <c:ptCount val="6"/>
                <c:pt idx="0">
                  <c:v>53760</c:v>
                </c:pt>
                <c:pt idx="1">
                  <c:v>116121.59999999999</c:v>
                </c:pt>
                <c:pt idx="2">
                  <c:v>891000</c:v>
                </c:pt>
                <c:pt idx="3">
                  <c:v>858000</c:v>
                </c:pt>
                <c:pt idx="4">
                  <c:v>1606176</c:v>
                </c:pt>
                <c:pt idx="5">
                  <c:v>4561920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493904"/>
        <c:axId val="259495024"/>
      </c:lineChart>
      <c:catAx>
        <c:axId val="25949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concrete services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495024"/>
        <c:crosses val="autoZero"/>
        <c:auto val="1"/>
        <c:lblAlgn val="ctr"/>
        <c:lblOffset val="100"/>
        <c:noMultiLvlLbl val="0"/>
      </c:catAx>
      <c:valAx>
        <c:axId val="2594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rewritings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4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8</xdr:row>
      <xdr:rowOff>176212</xdr:rowOff>
    </xdr:from>
    <xdr:to>
      <xdr:col>2</xdr:col>
      <xdr:colOff>1404937</xdr:colOff>
      <xdr:row>23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25</xdr:row>
      <xdr:rowOff>147637</xdr:rowOff>
    </xdr:from>
    <xdr:to>
      <xdr:col>2</xdr:col>
      <xdr:colOff>1376362</xdr:colOff>
      <xdr:row>40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138112</xdr:colOff>
      <xdr:row>41</xdr:row>
      <xdr:rowOff>119062</xdr:rowOff>
    </xdr:from>
    <xdr:to>
      <xdr:col>2</xdr:col>
      <xdr:colOff>1357312</xdr:colOff>
      <xdr:row>56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4762</xdr:rowOff>
    </xdr:from>
    <xdr:to>
      <xdr:col>12</xdr:col>
      <xdr:colOff>390525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100012</xdr:rowOff>
    </xdr:from>
    <xdr:to>
      <xdr:col>12</xdr:col>
      <xdr:colOff>381000</xdr:colOff>
      <xdr:row>32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1"/>
  <sheetViews>
    <sheetView topLeftCell="A26" workbookViewId="0">
      <selection activeCell="F41" sqref="E36:F41"/>
    </sheetView>
  </sheetViews>
  <sheetFormatPr defaultRowHeight="15" x14ac:dyDescent="0.25"/>
  <cols>
    <col min="1" max="1" width="11" bestFit="1" customWidth="1"/>
    <col min="2" max="2" width="39.28515625" bestFit="1" customWidth="1"/>
    <col min="3" max="3" width="26" bestFit="1" customWidth="1"/>
    <col min="4" max="6" width="27" bestFit="1" customWidth="1"/>
    <col min="7" max="7" width="20.7109375" bestFit="1" customWidth="1"/>
  </cols>
  <sheetData>
    <row r="3" spans="1:7" x14ac:dyDescent="0.25">
      <c r="B3" t="s">
        <v>8</v>
      </c>
      <c r="C3" t="s">
        <v>5</v>
      </c>
      <c r="D3" t="s">
        <v>6</v>
      </c>
      <c r="E3" t="s">
        <v>7</v>
      </c>
      <c r="F3" t="s">
        <v>9</v>
      </c>
      <c r="G3" t="s">
        <v>10</v>
      </c>
    </row>
    <row r="4" spans="1:7" x14ac:dyDescent="0.25">
      <c r="A4" t="s">
        <v>0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</v>
      </c>
      <c r="B5">
        <v>25</v>
      </c>
      <c r="C5">
        <v>0</v>
      </c>
      <c r="D5">
        <v>1.56001E-2</v>
      </c>
      <c r="E5">
        <v>3.1200200000000001E-2</v>
      </c>
      <c r="F5">
        <v>3.1200200000000001E-2</v>
      </c>
      <c r="G5">
        <v>9.3600600000000006E-2</v>
      </c>
    </row>
    <row r="6" spans="1:7" x14ac:dyDescent="0.25">
      <c r="A6" t="s">
        <v>2</v>
      </c>
      <c r="B6">
        <v>50</v>
      </c>
      <c r="C6">
        <v>0</v>
      </c>
      <c r="D6">
        <v>3.1200200000000001E-2</v>
      </c>
      <c r="E6">
        <v>7.80005E-2</v>
      </c>
      <c r="F6">
        <v>0.2964019</v>
      </c>
      <c r="G6">
        <v>0.90480579999999999</v>
      </c>
    </row>
    <row r="7" spans="1:7" x14ac:dyDescent="0.25">
      <c r="A7" t="s">
        <v>3</v>
      </c>
      <c r="B7">
        <v>75</v>
      </c>
      <c r="C7">
        <v>1.56001E-2</v>
      </c>
      <c r="D7">
        <v>4.6800300000000003E-2</v>
      </c>
      <c r="E7">
        <v>0.17160110000000001</v>
      </c>
      <c r="F7">
        <v>1.3572086999999999</v>
      </c>
      <c r="G7">
        <v>9.0636580999999996</v>
      </c>
    </row>
    <row r="8" spans="1:7" x14ac:dyDescent="0.25">
      <c r="A8" t="s">
        <v>4</v>
      </c>
      <c r="B8">
        <v>100</v>
      </c>
      <c r="C8">
        <v>1.56001E-2</v>
      </c>
      <c r="D8">
        <v>4.6800300000000003E-2</v>
      </c>
      <c r="E8">
        <v>0.39000249999999997</v>
      </c>
      <c r="F8">
        <v>5.5536355999999998</v>
      </c>
      <c r="G8">
        <v>53.04034</v>
      </c>
    </row>
    <row r="12" spans="1:7" x14ac:dyDescent="0.25">
      <c r="D12" t="s">
        <v>8</v>
      </c>
      <c r="E12" t="s">
        <v>11</v>
      </c>
      <c r="F12" t="s">
        <v>12</v>
      </c>
    </row>
    <row r="13" spans="1:7" x14ac:dyDescent="0.25">
      <c r="D13">
        <v>50</v>
      </c>
      <c r="E13">
        <v>327680</v>
      </c>
      <c r="F13">
        <v>1.2012077000000001</v>
      </c>
    </row>
    <row r="14" spans="1:7" x14ac:dyDescent="0.25">
      <c r="D14">
        <v>60</v>
      </c>
      <c r="E14">
        <v>990000</v>
      </c>
      <c r="F14">
        <v>2.6364169</v>
      </c>
    </row>
    <row r="15" spans="1:7" x14ac:dyDescent="0.25">
      <c r="D15">
        <v>70</v>
      </c>
      <c r="E15">
        <v>2488320</v>
      </c>
      <c r="F15">
        <v>6.2868402999999997</v>
      </c>
    </row>
    <row r="16" spans="1:7" x14ac:dyDescent="0.25">
      <c r="D16">
        <v>80</v>
      </c>
      <c r="E16">
        <v>5493488</v>
      </c>
      <c r="F16">
        <v>13.884088999999999</v>
      </c>
    </row>
    <row r="17" spans="4:7" x14ac:dyDescent="0.25">
      <c r="D17">
        <v>90</v>
      </c>
      <c r="E17">
        <v>11010048</v>
      </c>
      <c r="F17">
        <v>28.501382700000001</v>
      </c>
    </row>
    <row r="18" spans="4:7" x14ac:dyDescent="0.25">
      <c r="D18">
        <v>100</v>
      </c>
      <c r="E18">
        <v>20470320</v>
      </c>
      <c r="F18">
        <v>54.678350500000001</v>
      </c>
    </row>
    <row r="19" spans="4:7" x14ac:dyDescent="0.25">
      <c r="D19" t="s">
        <v>8</v>
      </c>
      <c r="E19" t="s">
        <v>11</v>
      </c>
      <c r="F19" t="s">
        <v>13</v>
      </c>
    </row>
    <row r="20" spans="4:7" x14ac:dyDescent="0.25">
      <c r="D20">
        <v>50</v>
      </c>
      <c r="E20">
        <v>89600</v>
      </c>
      <c r="F20">
        <v>0.40560259999999998</v>
      </c>
    </row>
    <row r="21" spans="4:7" x14ac:dyDescent="0.25">
      <c r="D21">
        <v>60</v>
      </c>
      <c r="E21">
        <v>193536</v>
      </c>
      <c r="F21">
        <v>0.624004</v>
      </c>
    </row>
    <row r="22" spans="4:7" x14ac:dyDescent="0.25">
      <c r="D22">
        <v>70</v>
      </c>
      <c r="E22">
        <v>891000</v>
      </c>
      <c r="F22">
        <v>2.5428163000000001</v>
      </c>
    </row>
    <row r="23" spans="4:7" x14ac:dyDescent="0.25">
      <c r="D23">
        <v>80</v>
      </c>
      <c r="E23">
        <v>1430000</v>
      </c>
      <c r="F23">
        <v>3.8532247000000002</v>
      </c>
    </row>
    <row r="24" spans="4:7" x14ac:dyDescent="0.25">
      <c r="D24">
        <v>90</v>
      </c>
      <c r="E24">
        <v>2676960</v>
      </c>
      <c r="F24">
        <v>7.0980454999999996</v>
      </c>
    </row>
    <row r="25" spans="4:7" x14ac:dyDescent="0.25">
      <c r="D25">
        <v>100</v>
      </c>
      <c r="E25">
        <v>7603200</v>
      </c>
      <c r="F25">
        <v>20.482931300000001</v>
      </c>
    </row>
    <row r="27" spans="4:7" x14ac:dyDescent="0.25">
      <c r="D27" t="s">
        <v>8</v>
      </c>
      <c r="E27" t="s">
        <v>12</v>
      </c>
      <c r="F27" t="s">
        <v>13</v>
      </c>
    </row>
    <row r="28" spans="4:7" x14ac:dyDescent="0.25">
      <c r="D28">
        <v>50</v>
      </c>
      <c r="E28">
        <v>1.2012077000000001</v>
      </c>
      <c r="F28">
        <v>0.40560259999999998</v>
      </c>
    </row>
    <row r="29" spans="4:7" x14ac:dyDescent="0.25">
      <c r="D29">
        <v>60</v>
      </c>
      <c r="E29">
        <v>2.6364169</v>
      </c>
      <c r="F29">
        <v>0.624004</v>
      </c>
    </row>
    <row r="30" spans="4:7" x14ac:dyDescent="0.25">
      <c r="D30">
        <v>70</v>
      </c>
      <c r="E30">
        <v>6.2868402999999997</v>
      </c>
      <c r="F30">
        <v>2.5428163000000001</v>
      </c>
      <c r="G30" s="1"/>
    </row>
    <row r="31" spans="4:7" x14ac:dyDescent="0.25">
      <c r="D31">
        <v>80</v>
      </c>
      <c r="E31">
        <v>13.884088999999999</v>
      </c>
      <c r="F31">
        <v>3.8532247000000002</v>
      </c>
    </row>
    <row r="32" spans="4:7" x14ac:dyDescent="0.25">
      <c r="D32">
        <v>90</v>
      </c>
      <c r="E32">
        <v>28.501382700000001</v>
      </c>
      <c r="F32">
        <v>7.0980454999999996</v>
      </c>
    </row>
    <row r="33" spans="4:6" x14ac:dyDescent="0.25">
      <c r="D33">
        <v>100</v>
      </c>
      <c r="E33">
        <v>54.678350500000001</v>
      </c>
      <c r="F33">
        <v>20.482931300000001</v>
      </c>
    </row>
    <row r="35" spans="4:6" x14ac:dyDescent="0.25">
      <c r="D35" t="s">
        <v>8</v>
      </c>
      <c r="E35" t="s">
        <v>12</v>
      </c>
      <c r="F35" t="s">
        <v>13</v>
      </c>
    </row>
    <row r="36" spans="4:6" x14ac:dyDescent="0.25">
      <c r="D36">
        <v>50</v>
      </c>
      <c r="E36">
        <v>327680</v>
      </c>
      <c r="F36">
        <v>89600</v>
      </c>
    </row>
    <row r="37" spans="4:6" x14ac:dyDescent="0.25">
      <c r="D37">
        <v>60</v>
      </c>
      <c r="E37">
        <v>990000</v>
      </c>
      <c r="F37">
        <v>193536</v>
      </c>
    </row>
    <row r="38" spans="4:6" x14ac:dyDescent="0.25">
      <c r="D38">
        <v>70</v>
      </c>
      <c r="E38">
        <v>2488320</v>
      </c>
      <c r="F38">
        <v>891000</v>
      </c>
    </row>
    <row r="39" spans="4:6" x14ac:dyDescent="0.25">
      <c r="D39">
        <v>80</v>
      </c>
      <c r="E39">
        <v>5493488</v>
      </c>
      <c r="F39">
        <v>1430000</v>
      </c>
    </row>
    <row r="40" spans="4:6" x14ac:dyDescent="0.25">
      <c r="D40">
        <v>90</v>
      </c>
      <c r="E40">
        <v>11010048</v>
      </c>
      <c r="F40">
        <v>2676960</v>
      </c>
    </row>
    <row r="41" spans="4:6" x14ac:dyDescent="0.25">
      <c r="D41">
        <v>100</v>
      </c>
      <c r="E41">
        <v>20470320</v>
      </c>
      <c r="F41">
        <v>7603200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13" workbookViewId="0">
      <selection activeCell="D29" sqref="D29"/>
    </sheetView>
  </sheetViews>
  <sheetFormatPr defaultRowHeight="15" x14ac:dyDescent="0.25"/>
  <cols>
    <col min="1" max="1" width="27.28515625" bestFit="1" customWidth="1"/>
    <col min="2" max="2" width="19.42578125" bestFit="1" customWidth="1"/>
    <col min="3" max="3" width="27.7109375" bestFit="1" customWidth="1"/>
  </cols>
  <sheetData>
    <row r="1" spans="1:3" x14ac:dyDescent="0.25">
      <c r="A1" t="s">
        <v>8</v>
      </c>
      <c r="B1" t="s">
        <v>14</v>
      </c>
      <c r="C1" t="s">
        <v>15</v>
      </c>
    </row>
    <row r="2" spans="1:3" x14ac:dyDescent="0.25">
      <c r="A2">
        <v>50</v>
      </c>
      <c r="B2">
        <v>0.42120269999999999</v>
      </c>
      <c r="C2">
        <v>0.17160110000000001</v>
      </c>
    </row>
    <row r="3" spans="1:3" x14ac:dyDescent="0.25">
      <c r="A3">
        <v>60</v>
      </c>
      <c r="B3">
        <v>0.73320470000000004</v>
      </c>
      <c r="C3">
        <v>0.18720120000000001</v>
      </c>
    </row>
    <row r="4" spans="1:3" x14ac:dyDescent="0.25">
      <c r="A4">
        <v>70</v>
      </c>
      <c r="B4">
        <v>1.8252117000000001</v>
      </c>
      <c r="C4">
        <v>0.70200450000000003</v>
      </c>
    </row>
    <row r="5" spans="1:3" x14ac:dyDescent="0.25">
      <c r="A5">
        <v>80</v>
      </c>
      <c r="B5">
        <v>1.8252117000000001</v>
      </c>
      <c r="C5">
        <v>1.0920069999999999</v>
      </c>
    </row>
    <row r="6" spans="1:3" x14ac:dyDescent="0.25">
      <c r="A6">
        <v>90</v>
      </c>
      <c r="B6">
        <v>9.6564619</v>
      </c>
      <c r="C6">
        <v>1.9812126999999999</v>
      </c>
    </row>
    <row r="7" spans="1:3" x14ac:dyDescent="0.25">
      <c r="A7">
        <v>100</v>
      </c>
      <c r="B7">
        <v>15.163297200000001</v>
      </c>
      <c r="C7">
        <v>5.5224354</v>
      </c>
    </row>
    <row r="9" spans="1:3" x14ac:dyDescent="0.25">
      <c r="A9" t="s">
        <v>8</v>
      </c>
      <c r="B9" t="s">
        <v>14</v>
      </c>
      <c r="C9" t="s">
        <v>15</v>
      </c>
    </row>
    <row r="10" spans="1:3" x14ac:dyDescent="0.25">
      <c r="A10">
        <v>50</v>
      </c>
      <c r="B10">
        <f>327680*0.6</f>
        <v>196608</v>
      </c>
      <c r="C10">
        <f>89600*0.6</f>
        <v>53760</v>
      </c>
    </row>
    <row r="11" spans="1:3" x14ac:dyDescent="0.25">
      <c r="A11">
        <v>60</v>
      </c>
      <c r="B11">
        <f>990000*0.6</f>
        <v>594000</v>
      </c>
      <c r="C11">
        <f>193536*0.6</f>
        <v>116121.59999999999</v>
      </c>
    </row>
    <row r="12" spans="1:3" x14ac:dyDescent="0.25">
      <c r="A12">
        <v>70</v>
      </c>
      <c r="B12">
        <f>2488320*0.6</f>
        <v>1492992</v>
      </c>
      <c r="C12">
        <v>891000</v>
      </c>
    </row>
    <row r="13" spans="1:3" x14ac:dyDescent="0.25">
      <c r="A13">
        <v>80</v>
      </c>
      <c r="B13">
        <f>5493488*0.6</f>
        <v>3296092.8</v>
      </c>
      <c r="C13">
        <f>1430000*0.6</f>
        <v>858000</v>
      </c>
    </row>
    <row r="14" spans="1:3" x14ac:dyDescent="0.25">
      <c r="A14">
        <v>90</v>
      </c>
      <c r="B14">
        <f>11010048*0.6</f>
        <v>6606028.7999999998</v>
      </c>
      <c r="C14">
        <f>2676960*0.6</f>
        <v>1606176</v>
      </c>
    </row>
    <row r="15" spans="1:3" x14ac:dyDescent="0.25">
      <c r="A15">
        <v>100</v>
      </c>
      <c r="B15">
        <f>20470320*0.6</f>
        <v>12282192</v>
      </c>
      <c r="C15">
        <f>7603200*0.6</f>
        <v>4561920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2016-03-31T16:40:35Z</cp:lastPrinted>
  <dcterms:created xsi:type="dcterms:W3CDTF">2016-01-19T10:17:15Z</dcterms:created>
  <dcterms:modified xsi:type="dcterms:W3CDTF">2016-03-31T16:40:45Z</dcterms:modified>
</cp:coreProperties>
</file>