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em\Documents\MakeoverMonday\Datasets\"/>
    </mc:Choice>
  </mc:AlternateContent>
  <bookViews>
    <workbookView xWindow="0" yWindow="0" windowWidth="28800" windowHeight="11610" firstSheet="1" activeTab="1"/>
  </bookViews>
  <sheets>
    <sheet name="data" sheetId="2" state="hidden" r:id="rId1"/>
    <sheet name="Data " sheetId="1" r:id="rId2"/>
    <sheet name="Info" sheetId="5" r:id="rId3"/>
    <sheet name="Base (2)" sheetId="3" state="hidden" r:id="rId4"/>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I128" i="3" l="1"/>
  <c r="AH128" i="3"/>
  <c r="AI127" i="3"/>
  <c r="AH127" i="3"/>
  <c r="AI126" i="3"/>
  <c r="AH126" i="3"/>
  <c r="AI125" i="3"/>
  <c r="AH125" i="3"/>
  <c r="AI124" i="3"/>
  <c r="AH124" i="3"/>
  <c r="AI123" i="3"/>
  <c r="AH123" i="3"/>
  <c r="AI122" i="3"/>
  <c r="AH122" i="3"/>
  <c r="AI121" i="3"/>
  <c r="AH121" i="3"/>
  <c r="AI120" i="3"/>
  <c r="AH120" i="3"/>
  <c r="AI119" i="3"/>
  <c r="AH119" i="3"/>
  <c r="AI118" i="3"/>
  <c r="AH118" i="3"/>
  <c r="AI117" i="3"/>
  <c r="AH117" i="3"/>
  <c r="AI116" i="3"/>
  <c r="AH116" i="3"/>
  <c r="AI115" i="3"/>
  <c r="AH115" i="3"/>
  <c r="AI114" i="3"/>
  <c r="AH114" i="3"/>
  <c r="AI113" i="3"/>
  <c r="AH113" i="3"/>
  <c r="AI112" i="3"/>
  <c r="AH112" i="3"/>
  <c r="AI111" i="3"/>
  <c r="AH111" i="3"/>
  <c r="AI110" i="3"/>
  <c r="AH110" i="3"/>
  <c r="AI109" i="3"/>
  <c r="AH109" i="3"/>
  <c r="AI108" i="3"/>
  <c r="AH108" i="3"/>
  <c r="AI107" i="3"/>
  <c r="AH107" i="3"/>
  <c r="AI106" i="3"/>
  <c r="AH106" i="3"/>
  <c r="AI105" i="3"/>
  <c r="AH105" i="3"/>
  <c r="AI104" i="3"/>
  <c r="AH104" i="3"/>
  <c r="AI103" i="3"/>
  <c r="AH103" i="3"/>
  <c r="AI102" i="3"/>
  <c r="AH102" i="3"/>
  <c r="AI101" i="3"/>
  <c r="AH101" i="3"/>
  <c r="AI100" i="3"/>
  <c r="AH100" i="3"/>
  <c r="AI99" i="3"/>
  <c r="AH99" i="3"/>
  <c r="AI98" i="3"/>
  <c r="AH98" i="3"/>
  <c r="AI97" i="3"/>
  <c r="AH97" i="3"/>
  <c r="AI96" i="3"/>
  <c r="AH96" i="3"/>
  <c r="AI95" i="3"/>
  <c r="AH95" i="3"/>
  <c r="AI94" i="3"/>
  <c r="AH94" i="3"/>
  <c r="AI93" i="3"/>
  <c r="AH93" i="3"/>
  <c r="AI92" i="3"/>
  <c r="AH92" i="3"/>
  <c r="AI91" i="3"/>
  <c r="AH91" i="3"/>
  <c r="AI90" i="3"/>
  <c r="AH90" i="3"/>
  <c r="AI89" i="3"/>
  <c r="AH89" i="3"/>
  <c r="AI88" i="3"/>
  <c r="AH88" i="3"/>
  <c r="AI87" i="3"/>
  <c r="AH87" i="3"/>
  <c r="AI86" i="3"/>
  <c r="AH86" i="3"/>
  <c r="AI85" i="3"/>
  <c r="AH85" i="3"/>
  <c r="AI84" i="3"/>
  <c r="AH84" i="3"/>
  <c r="AI83" i="3"/>
  <c r="AH83" i="3"/>
  <c r="AI82" i="3"/>
  <c r="AH82" i="3"/>
  <c r="AI81" i="3"/>
  <c r="AH81" i="3"/>
  <c r="AI80" i="3"/>
  <c r="AH80" i="3"/>
  <c r="AI79" i="3"/>
  <c r="AH79" i="3"/>
  <c r="AI78" i="3"/>
  <c r="AH78" i="3"/>
  <c r="AI77" i="3"/>
  <c r="AH77" i="3"/>
  <c r="AI76" i="3"/>
  <c r="AH76" i="3"/>
  <c r="AI75" i="3"/>
  <c r="AH75" i="3"/>
  <c r="AI74" i="3"/>
  <c r="AH74" i="3"/>
  <c r="AI73" i="3"/>
  <c r="AH73" i="3"/>
  <c r="AI72" i="3"/>
  <c r="AH72" i="3"/>
  <c r="AI71" i="3"/>
  <c r="AH71" i="3"/>
  <c r="AI70" i="3"/>
  <c r="AH70" i="3"/>
  <c r="AI69" i="3"/>
  <c r="AH69" i="3"/>
  <c r="BA68" i="3"/>
  <c r="AZ68" i="3"/>
  <c r="AY68" i="3"/>
  <c r="AX68" i="3"/>
  <c r="AW68" i="3"/>
  <c r="AV68" i="3"/>
  <c r="AU68" i="3"/>
  <c r="AT68" i="3"/>
  <c r="AS68" i="3"/>
  <c r="AR68" i="3"/>
  <c r="AQ68" i="3"/>
  <c r="AP68" i="3"/>
  <c r="AO68" i="3"/>
  <c r="AN68" i="3"/>
  <c r="AM68" i="3"/>
  <c r="AL68" i="3"/>
  <c r="AK68" i="3"/>
  <c r="AJ68" i="3"/>
  <c r="AI68" i="3"/>
  <c r="AH68" i="3"/>
  <c r="AG68" i="3"/>
  <c r="AF68" i="3"/>
  <c r="F68" i="3"/>
  <c r="BA67" i="3"/>
  <c r="AZ67" i="3"/>
  <c r="AY67" i="3"/>
  <c r="AX67" i="3"/>
  <c r="AW67" i="3"/>
  <c r="AV67" i="3"/>
  <c r="AU67" i="3"/>
  <c r="AT67" i="3"/>
  <c r="AS67" i="3"/>
  <c r="AR67" i="3"/>
  <c r="AQ67" i="3"/>
  <c r="AP67" i="3"/>
  <c r="AO67" i="3"/>
  <c r="AN67" i="3"/>
  <c r="AM67" i="3"/>
  <c r="AL67" i="3"/>
  <c r="AK67" i="3"/>
  <c r="AJ67" i="3"/>
  <c r="AI67" i="3"/>
  <c r="AH67" i="3"/>
  <c r="AG67" i="3"/>
  <c r="AF67" i="3"/>
  <c r="F67" i="3"/>
  <c r="BA66" i="3"/>
  <c r="AZ66" i="3"/>
  <c r="AY66" i="3"/>
  <c r="AX66" i="3"/>
  <c r="AW66" i="3"/>
  <c r="AV66" i="3"/>
  <c r="AU66" i="3"/>
  <c r="AT66" i="3"/>
  <c r="AS66" i="3"/>
  <c r="AR66" i="3"/>
  <c r="AQ66" i="3"/>
  <c r="AP66" i="3"/>
  <c r="AO66" i="3"/>
  <c r="AN66" i="3"/>
  <c r="AM66" i="3"/>
  <c r="AL66" i="3"/>
  <c r="AK66" i="3"/>
  <c r="AJ66" i="3"/>
  <c r="AI66" i="3"/>
  <c r="AH66" i="3"/>
  <c r="AG66" i="3"/>
  <c r="AF66" i="3"/>
  <c r="F66" i="3"/>
  <c r="BA65" i="3"/>
  <c r="AZ65" i="3"/>
  <c r="AY65" i="3"/>
  <c r="AX65" i="3"/>
  <c r="AW65" i="3"/>
  <c r="AV65" i="3"/>
  <c r="AU65" i="3"/>
  <c r="AT65" i="3"/>
  <c r="AS65" i="3"/>
  <c r="AR65" i="3"/>
  <c r="AQ65" i="3"/>
  <c r="AP65" i="3"/>
  <c r="AO65" i="3"/>
  <c r="AN65" i="3"/>
  <c r="AM65" i="3"/>
  <c r="AL65" i="3"/>
  <c r="AK65" i="3"/>
  <c r="AJ65" i="3"/>
  <c r="AI65" i="3"/>
  <c r="AH65" i="3"/>
  <c r="AG65" i="3"/>
  <c r="AF65" i="3"/>
  <c r="F65" i="3"/>
  <c r="BA64" i="3"/>
  <c r="AZ64" i="3"/>
  <c r="AY64" i="3"/>
  <c r="AX64" i="3"/>
  <c r="AW64" i="3"/>
  <c r="AV64" i="3"/>
  <c r="AU64" i="3"/>
  <c r="AT64" i="3"/>
  <c r="AS64" i="3"/>
  <c r="AR64" i="3"/>
  <c r="AQ64" i="3"/>
  <c r="AP64" i="3"/>
  <c r="AO64" i="3"/>
  <c r="AN64" i="3"/>
  <c r="AM64" i="3"/>
  <c r="AL64" i="3"/>
  <c r="AK64" i="3"/>
  <c r="AJ64" i="3"/>
  <c r="AI64" i="3"/>
  <c r="AH64" i="3"/>
  <c r="AG64" i="3"/>
  <c r="AF64" i="3"/>
  <c r="F64" i="3"/>
  <c r="BA63" i="3"/>
  <c r="AZ63" i="3"/>
  <c r="AY63" i="3"/>
  <c r="AX63" i="3"/>
  <c r="AW63" i="3"/>
  <c r="AV63" i="3"/>
  <c r="AU63" i="3"/>
  <c r="AT63" i="3"/>
  <c r="AS63" i="3"/>
  <c r="AR63" i="3"/>
  <c r="AQ63" i="3"/>
  <c r="AP63" i="3"/>
  <c r="AO63" i="3"/>
  <c r="AN63" i="3"/>
  <c r="AM63" i="3"/>
  <c r="AL63" i="3"/>
  <c r="AK63" i="3"/>
  <c r="AJ63" i="3"/>
  <c r="AI63" i="3"/>
  <c r="AH63" i="3"/>
  <c r="AG63" i="3"/>
  <c r="AF63" i="3"/>
  <c r="F63" i="3"/>
  <c r="BA62" i="3"/>
  <c r="AZ62" i="3"/>
  <c r="AY62" i="3"/>
  <c r="AX62" i="3"/>
  <c r="AW62" i="3"/>
  <c r="AV62" i="3"/>
  <c r="AU62" i="3"/>
  <c r="AT62" i="3"/>
  <c r="AS62" i="3"/>
  <c r="AR62" i="3"/>
  <c r="AQ62" i="3"/>
  <c r="AP62" i="3"/>
  <c r="AO62" i="3"/>
  <c r="AN62" i="3"/>
  <c r="AM62" i="3"/>
  <c r="AL62" i="3"/>
  <c r="AK62" i="3"/>
  <c r="AJ62" i="3"/>
  <c r="AI62" i="3"/>
  <c r="AH62" i="3"/>
  <c r="AG62" i="3"/>
  <c r="AF62" i="3"/>
  <c r="F62" i="3"/>
  <c r="BA61" i="3"/>
  <c r="AZ61" i="3"/>
  <c r="AY61" i="3"/>
  <c r="AX61" i="3"/>
  <c r="AW61" i="3"/>
  <c r="AV61" i="3"/>
  <c r="AU61" i="3"/>
  <c r="AT61" i="3"/>
  <c r="AS61" i="3"/>
  <c r="AR61" i="3"/>
  <c r="AQ61" i="3"/>
  <c r="AP61" i="3"/>
  <c r="AO61" i="3"/>
  <c r="AN61" i="3"/>
  <c r="AM61" i="3"/>
  <c r="AL61" i="3"/>
  <c r="AK61" i="3"/>
  <c r="AJ61" i="3"/>
  <c r="AI61" i="3"/>
  <c r="AH61" i="3"/>
  <c r="AG61" i="3"/>
  <c r="AF61" i="3"/>
  <c r="F61" i="3"/>
  <c r="BA60" i="3"/>
  <c r="AZ60" i="3"/>
  <c r="AY60" i="3"/>
  <c r="AX60" i="3"/>
  <c r="AW60" i="3"/>
  <c r="AV60" i="3"/>
  <c r="AU60" i="3"/>
  <c r="AT60" i="3"/>
  <c r="AS60" i="3"/>
  <c r="AR60" i="3"/>
  <c r="AQ60" i="3"/>
  <c r="AP60" i="3"/>
  <c r="AO60" i="3"/>
  <c r="AN60" i="3"/>
  <c r="AM60" i="3"/>
  <c r="AL60" i="3"/>
  <c r="AK60" i="3"/>
  <c r="AJ60" i="3"/>
  <c r="AI60" i="3"/>
  <c r="AH60" i="3"/>
  <c r="AG60" i="3"/>
  <c r="AF60" i="3"/>
  <c r="F60" i="3"/>
  <c r="BA59" i="3"/>
  <c r="AZ59" i="3"/>
  <c r="AY59" i="3"/>
  <c r="AX59" i="3"/>
  <c r="AW59" i="3"/>
  <c r="AV59" i="3"/>
  <c r="AU59" i="3"/>
  <c r="AT59" i="3"/>
  <c r="AS59" i="3"/>
  <c r="AR59" i="3"/>
  <c r="AQ59" i="3"/>
  <c r="AP59" i="3"/>
  <c r="AO59" i="3"/>
  <c r="AN59" i="3"/>
  <c r="AM59" i="3"/>
  <c r="AL59" i="3"/>
  <c r="AK59" i="3"/>
  <c r="AJ59" i="3"/>
  <c r="AH59" i="3"/>
  <c r="AG59" i="3"/>
  <c r="AF59" i="3"/>
  <c r="F59" i="3"/>
  <c r="BA58" i="3"/>
  <c r="AZ58" i="3"/>
  <c r="AY58" i="3"/>
  <c r="AX58" i="3"/>
  <c r="AW58" i="3"/>
  <c r="AV58" i="3"/>
  <c r="AU58" i="3"/>
  <c r="AT58" i="3"/>
  <c r="AS58" i="3"/>
  <c r="AR58" i="3"/>
  <c r="AQ58" i="3"/>
  <c r="AP58" i="3"/>
  <c r="AO58" i="3"/>
  <c r="AN58" i="3"/>
  <c r="AM58" i="3"/>
  <c r="AL58" i="3"/>
  <c r="AK58" i="3"/>
  <c r="AJ58" i="3"/>
  <c r="AI58" i="3"/>
  <c r="AH58" i="3"/>
  <c r="AG58" i="3"/>
  <c r="AF58" i="3"/>
  <c r="F58" i="3"/>
  <c r="BA57" i="3"/>
  <c r="AZ57" i="3"/>
  <c r="AY57" i="3"/>
  <c r="AX57" i="3"/>
  <c r="AW57" i="3"/>
  <c r="AV57" i="3"/>
  <c r="AU57" i="3"/>
  <c r="AT57" i="3"/>
  <c r="AS57" i="3"/>
  <c r="AR57" i="3"/>
  <c r="AQ57" i="3"/>
  <c r="AP57" i="3"/>
  <c r="AO57" i="3"/>
  <c r="AN57" i="3"/>
  <c r="AM57" i="3"/>
  <c r="AL57" i="3"/>
  <c r="AK57" i="3"/>
  <c r="AJ57" i="3"/>
  <c r="AI57" i="3"/>
  <c r="AH57" i="3"/>
  <c r="AG57" i="3"/>
  <c r="AF57" i="3"/>
  <c r="F57" i="3"/>
  <c r="BA56" i="3"/>
  <c r="AZ56" i="3"/>
  <c r="AY56" i="3"/>
  <c r="AX56" i="3"/>
  <c r="AW56" i="3"/>
  <c r="AV56" i="3"/>
  <c r="AU56" i="3"/>
  <c r="AT56" i="3"/>
  <c r="AS56" i="3"/>
  <c r="AR56" i="3"/>
  <c r="AQ56" i="3"/>
  <c r="AP56" i="3"/>
  <c r="AO56" i="3"/>
  <c r="AN56" i="3"/>
  <c r="AM56" i="3"/>
  <c r="AL56" i="3"/>
  <c r="AK56" i="3"/>
  <c r="AJ56" i="3"/>
  <c r="AI56" i="3"/>
  <c r="AH56" i="3"/>
  <c r="AG56" i="3"/>
  <c r="AF56" i="3"/>
  <c r="F56" i="3"/>
  <c r="BA55" i="3"/>
  <c r="AZ55" i="3"/>
  <c r="AY55" i="3"/>
  <c r="AX55" i="3"/>
  <c r="AW55" i="3"/>
  <c r="AV55" i="3"/>
  <c r="AU55" i="3"/>
  <c r="AT55" i="3"/>
  <c r="AS55" i="3"/>
  <c r="AR55" i="3"/>
  <c r="AQ55" i="3"/>
  <c r="AP55" i="3"/>
  <c r="AO55" i="3"/>
  <c r="AN55" i="3"/>
  <c r="AM55" i="3"/>
  <c r="AL55" i="3"/>
  <c r="AK55" i="3"/>
  <c r="AJ55" i="3"/>
  <c r="AI55" i="3"/>
  <c r="AH55" i="3"/>
  <c r="AG55" i="3"/>
  <c r="AF55" i="3"/>
  <c r="F55" i="3"/>
  <c r="BA54" i="3"/>
  <c r="AZ54" i="3"/>
  <c r="AY54" i="3"/>
  <c r="AX54" i="3"/>
  <c r="AW54" i="3"/>
  <c r="AV54" i="3"/>
  <c r="AU54" i="3"/>
  <c r="AT54" i="3"/>
  <c r="AS54" i="3"/>
  <c r="AR54" i="3"/>
  <c r="AQ54" i="3"/>
  <c r="AP54" i="3"/>
  <c r="AO54" i="3"/>
  <c r="AN54" i="3"/>
  <c r="AM54" i="3"/>
  <c r="AL54" i="3"/>
  <c r="AK54" i="3"/>
  <c r="AJ54" i="3"/>
  <c r="AI54" i="3"/>
  <c r="AH54" i="3"/>
  <c r="AG54" i="3"/>
  <c r="AF54" i="3"/>
  <c r="F54" i="3"/>
  <c r="BA53" i="3"/>
  <c r="AZ53" i="3"/>
  <c r="AY53" i="3"/>
  <c r="AX53" i="3"/>
  <c r="AW53" i="3"/>
  <c r="AV53" i="3"/>
  <c r="AU53" i="3"/>
  <c r="AT53" i="3"/>
  <c r="AS53" i="3"/>
  <c r="AR53" i="3"/>
  <c r="AQ53" i="3"/>
  <c r="AP53" i="3"/>
  <c r="AO53" i="3"/>
  <c r="AN53" i="3"/>
  <c r="AM53" i="3"/>
  <c r="AL53" i="3"/>
  <c r="AK53" i="3"/>
  <c r="AJ53" i="3"/>
  <c r="AI53" i="3"/>
  <c r="AH53" i="3"/>
  <c r="AG53" i="3"/>
  <c r="AF53" i="3"/>
  <c r="F53" i="3"/>
  <c r="BA52" i="3"/>
  <c r="AZ52" i="3"/>
  <c r="AY52" i="3"/>
  <c r="AX52" i="3"/>
  <c r="AW52" i="3"/>
  <c r="AV52" i="3"/>
  <c r="AU52" i="3"/>
  <c r="AT52" i="3"/>
  <c r="AS52" i="3"/>
  <c r="AR52" i="3"/>
  <c r="AQ52" i="3"/>
  <c r="AP52" i="3"/>
  <c r="AO52" i="3"/>
  <c r="AN52" i="3"/>
  <c r="AM52" i="3"/>
  <c r="AL52" i="3"/>
  <c r="AK52" i="3"/>
  <c r="AJ52" i="3"/>
  <c r="AI52" i="3"/>
  <c r="AH52" i="3"/>
  <c r="AG52" i="3"/>
  <c r="AF52" i="3"/>
  <c r="F52" i="3"/>
  <c r="AH51" i="3"/>
  <c r="BA50" i="3"/>
  <c r="AZ50" i="3"/>
  <c r="AY50" i="3"/>
  <c r="AX50" i="3"/>
  <c r="AW50" i="3"/>
  <c r="AV50" i="3"/>
  <c r="AU50" i="3"/>
  <c r="AT50" i="3"/>
  <c r="AS50" i="3"/>
  <c r="AR50" i="3"/>
  <c r="AQ50" i="3"/>
  <c r="AP50" i="3"/>
  <c r="AO50" i="3"/>
  <c r="AN50" i="3"/>
  <c r="AM50" i="3"/>
  <c r="AL50" i="3"/>
  <c r="AK50" i="3"/>
  <c r="AJ50" i="3"/>
  <c r="AI50" i="3"/>
  <c r="AH50" i="3"/>
  <c r="AG50" i="3"/>
  <c r="AF50" i="3"/>
  <c r="F50" i="3"/>
  <c r="BA49" i="3"/>
  <c r="AZ49" i="3"/>
  <c r="AY49" i="3"/>
  <c r="AX49" i="3"/>
  <c r="AW49" i="3"/>
  <c r="AV49" i="3"/>
  <c r="AU49" i="3"/>
  <c r="AT49" i="3"/>
  <c r="AS49" i="3"/>
  <c r="AR49" i="3"/>
  <c r="AQ49" i="3"/>
  <c r="AP49" i="3"/>
  <c r="AO49" i="3"/>
  <c r="AN49" i="3"/>
  <c r="AM49" i="3"/>
  <c r="AL49" i="3"/>
  <c r="AK49" i="3"/>
  <c r="AJ49" i="3"/>
  <c r="AI49" i="3"/>
  <c r="AH49" i="3"/>
  <c r="AG49" i="3"/>
  <c r="AF49" i="3"/>
  <c r="F49" i="3"/>
  <c r="AH48" i="3"/>
  <c r="BA47" i="3"/>
  <c r="AZ47" i="3"/>
  <c r="AY47" i="3"/>
  <c r="AX47" i="3"/>
  <c r="AW47" i="3"/>
  <c r="AV47" i="3"/>
  <c r="AU47" i="3"/>
  <c r="AT47" i="3"/>
  <c r="AS47" i="3"/>
  <c r="AR47" i="3"/>
  <c r="AQ47" i="3"/>
  <c r="AP47" i="3"/>
  <c r="AO47" i="3"/>
  <c r="AN47" i="3"/>
  <c r="AM47" i="3"/>
  <c r="AL47" i="3"/>
  <c r="AK47" i="3"/>
  <c r="AJ47" i="3"/>
  <c r="AI47" i="3"/>
  <c r="AH47" i="3"/>
  <c r="AG47" i="3"/>
  <c r="AF47" i="3"/>
  <c r="F47" i="3"/>
  <c r="BA46" i="3"/>
  <c r="AZ46" i="3"/>
  <c r="AY46" i="3"/>
  <c r="AX46" i="3"/>
  <c r="AW46" i="3"/>
  <c r="AV46" i="3"/>
  <c r="AU46" i="3"/>
  <c r="AT46" i="3"/>
  <c r="AS46" i="3"/>
  <c r="AR46" i="3"/>
  <c r="AQ46" i="3"/>
  <c r="AP46" i="3"/>
  <c r="AO46" i="3"/>
  <c r="AN46" i="3"/>
  <c r="AM46" i="3"/>
  <c r="AL46" i="3"/>
  <c r="AK46" i="3"/>
  <c r="AJ46" i="3"/>
  <c r="AI46" i="3"/>
  <c r="AH46" i="3"/>
  <c r="AG46" i="3"/>
  <c r="AF46" i="3"/>
  <c r="F46" i="3"/>
  <c r="BA45" i="3"/>
  <c r="AZ45" i="3"/>
  <c r="AY45" i="3"/>
  <c r="AX45" i="3"/>
  <c r="AW45" i="3"/>
  <c r="AV45" i="3"/>
  <c r="AU45" i="3"/>
  <c r="AT45" i="3"/>
  <c r="AS45" i="3"/>
  <c r="AR45" i="3"/>
  <c r="AQ45" i="3"/>
  <c r="AP45" i="3"/>
  <c r="AO45" i="3"/>
  <c r="AN45" i="3"/>
  <c r="AM45" i="3"/>
  <c r="AL45" i="3"/>
  <c r="AK45" i="3"/>
  <c r="AJ45" i="3"/>
  <c r="AI45" i="3"/>
  <c r="AH45" i="3"/>
  <c r="AG45" i="3"/>
  <c r="AF45" i="3"/>
  <c r="F45" i="3"/>
  <c r="BA44" i="3"/>
  <c r="AZ44" i="3"/>
  <c r="AY44" i="3"/>
  <c r="AX44" i="3"/>
  <c r="AW44" i="3"/>
  <c r="AV44" i="3"/>
  <c r="AU44" i="3"/>
  <c r="AT44" i="3"/>
  <c r="AS44" i="3"/>
  <c r="AR44" i="3"/>
  <c r="AQ44" i="3"/>
  <c r="AP44" i="3"/>
  <c r="AO44" i="3"/>
  <c r="AN44" i="3"/>
  <c r="AM44" i="3"/>
  <c r="AL44" i="3"/>
  <c r="AK44" i="3"/>
  <c r="AJ44" i="3"/>
  <c r="AI44" i="3"/>
  <c r="AH44" i="3"/>
  <c r="AG44" i="3"/>
  <c r="AF44" i="3"/>
  <c r="F44" i="3"/>
  <c r="BA43" i="3"/>
  <c r="AZ43" i="3"/>
  <c r="AY43" i="3"/>
  <c r="AX43" i="3"/>
  <c r="AW43" i="3"/>
  <c r="AV43" i="3"/>
  <c r="AU43" i="3"/>
  <c r="AT43" i="3"/>
  <c r="AS43" i="3"/>
  <c r="AR43" i="3"/>
  <c r="AQ43" i="3"/>
  <c r="AP43" i="3"/>
  <c r="AO43" i="3"/>
  <c r="AN43" i="3"/>
  <c r="AM43" i="3"/>
  <c r="AL43" i="3"/>
  <c r="AK43" i="3"/>
  <c r="AJ43" i="3"/>
  <c r="AI43" i="3"/>
  <c r="AH43" i="3"/>
  <c r="AG43" i="3"/>
  <c r="AF43" i="3"/>
  <c r="F43" i="3"/>
  <c r="BA42" i="3"/>
  <c r="AZ42" i="3"/>
  <c r="AY42" i="3"/>
  <c r="AX42" i="3"/>
  <c r="AW42" i="3"/>
  <c r="AV42" i="3"/>
  <c r="AU42" i="3"/>
  <c r="AT42" i="3"/>
  <c r="AS42" i="3"/>
  <c r="AR42" i="3"/>
  <c r="AQ42" i="3"/>
  <c r="AP42" i="3"/>
  <c r="AO42" i="3"/>
  <c r="AN42" i="3"/>
  <c r="AM42" i="3"/>
  <c r="AL42" i="3"/>
  <c r="AK42" i="3"/>
  <c r="AJ42" i="3"/>
  <c r="AI42" i="3"/>
  <c r="AH42" i="3"/>
  <c r="AG42" i="3"/>
  <c r="AF42" i="3"/>
  <c r="F42" i="3"/>
  <c r="BA41" i="3"/>
  <c r="AZ41" i="3"/>
  <c r="AY41" i="3"/>
  <c r="AX41" i="3"/>
  <c r="AW41" i="3"/>
  <c r="AV41" i="3"/>
  <c r="AU41" i="3"/>
  <c r="AT41" i="3"/>
  <c r="AS41" i="3"/>
  <c r="AR41" i="3"/>
  <c r="AQ41" i="3"/>
  <c r="AP41" i="3"/>
  <c r="AO41" i="3"/>
  <c r="AN41" i="3"/>
  <c r="AM41" i="3"/>
  <c r="AL41" i="3"/>
  <c r="AK41" i="3"/>
  <c r="AJ41" i="3"/>
  <c r="AI41" i="3"/>
  <c r="AH41" i="3"/>
  <c r="AG41" i="3"/>
  <c r="AF41" i="3"/>
  <c r="F41" i="3"/>
  <c r="BA40" i="3"/>
  <c r="AZ40" i="3"/>
  <c r="AY40" i="3"/>
  <c r="AX40" i="3"/>
  <c r="AW40" i="3"/>
  <c r="AV40" i="3"/>
  <c r="AU40" i="3"/>
  <c r="AT40" i="3"/>
  <c r="AS40" i="3"/>
  <c r="AR40" i="3"/>
  <c r="AQ40" i="3"/>
  <c r="AP40" i="3"/>
  <c r="AO40" i="3"/>
  <c r="AN40" i="3"/>
  <c r="AM40" i="3"/>
  <c r="AL40" i="3"/>
  <c r="AK40" i="3"/>
  <c r="AJ40" i="3"/>
  <c r="AI40" i="3"/>
  <c r="AH40" i="3"/>
  <c r="AG40" i="3"/>
  <c r="AF40" i="3"/>
  <c r="F40" i="3"/>
  <c r="BA39" i="3"/>
  <c r="AZ39" i="3"/>
  <c r="AY39" i="3"/>
  <c r="AX39" i="3"/>
  <c r="AW39" i="3"/>
  <c r="AV39" i="3"/>
  <c r="AU39" i="3"/>
  <c r="AT39" i="3"/>
  <c r="AS39" i="3"/>
  <c r="AR39" i="3"/>
  <c r="AQ39" i="3"/>
  <c r="AP39" i="3"/>
  <c r="AO39" i="3"/>
  <c r="AN39" i="3"/>
  <c r="AM39" i="3"/>
  <c r="AL39" i="3"/>
  <c r="AK39" i="3"/>
  <c r="AJ39" i="3"/>
  <c r="AI39" i="3"/>
  <c r="AH39" i="3"/>
  <c r="AG39" i="3"/>
  <c r="AF39" i="3"/>
  <c r="F39" i="3"/>
  <c r="BA38" i="3"/>
  <c r="AZ38" i="3"/>
  <c r="AY38" i="3"/>
  <c r="AX38" i="3"/>
  <c r="AW38" i="3"/>
  <c r="AV38" i="3"/>
  <c r="AU38" i="3"/>
  <c r="AT38" i="3"/>
  <c r="AS38" i="3"/>
  <c r="AR38" i="3"/>
  <c r="AQ38" i="3"/>
  <c r="AP38" i="3"/>
  <c r="AO38" i="3"/>
  <c r="AN38" i="3"/>
  <c r="AM38" i="3"/>
  <c r="AL38" i="3"/>
  <c r="AK38" i="3"/>
  <c r="AJ38" i="3"/>
  <c r="AI38" i="3"/>
  <c r="AH38" i="3"/>
  <c r="AG38" i="3"/>
  <c r="AF38" i="3"/>
  <c r="F38" i="3"/>
  <c r="BA37" i="3"/>
  <c r="AZ37" i="3"/>
  <c r="AY37" i="3"/>
  <c r="AX37" i="3"/>
  <c r="AW37" i="3"/>
  <c r="AV37" i="3"/>
  <c r="AU37" i="3"/>
  <c r="AT37" i="3"/>
  <c r="AS37" i="3"/>
  <c r="AR37" i="3"/>
  <c r="AQ37" i="3"/>
  <c r="AP37" i="3"/>
  <c r="AO37" i="3"/>
  <c r="AN37" i="3"/>
  <c r="AM37" i="3"/>
  <c r="AL37" i="3"/>
  <c r="AK37" i="3"/>
  <c r="AJ37" i="3"/>
  <c r="AH37" i="3"/>
  <c r="AG37" i="3"/>
  <c r="AF37" i="3"/>
  <c r="F37" i="3"/>
  <c r="BA36" i="3"/>
  <c r="AZ36" i="3"/>
  <c r="AY36" i="3"/>
  <c r="AX36" i="3"/>
  <c r="AW36" i="3"/>
  <c r="AV36" i="3"/>
  <c r="AU36" i="3"/>
  <c r="AT36" i="3"/>
  <c r="AS36" i="3"/>
  <c r="AR36" i="3"/>
  <c r="AQ36" i="3"/>
  <c r="AP36" i="3"/>
  <c r="AO36" i="3"/>
  <c r="AN36" i="3"/>
  <c r="AM36" i="3"/>
  <c r="AL36" i="3"/>
  <c r="AK36" i="3"/>
  <c r="AJ36" i="3"/>
  <c r="AI36" i="3"/>
  <c r="AH36" i="3"/>
  <c r="AG36" i="3"/>
  <c r="AF36" i="3"/>
  <c r="F36" i="3"/>
  <c r="BA35" i="3"/>
  <c r="AZ35" i="3"/>
  <c r="AY35" i="3"/>
  <c r="AX35" i="3"/>
  <c r="AW35" i="3"/>
  <c r="AV35" i="3"/>
  <c r="AU35" i="3"/>
  <c r="AT35" i="3"/>
  <c r="AS35" i="3"/>
  <c r="AR35" i="3"/>
  <c r="AQ35" i="3"/>
  <c r="AP35" i="3"/>
  <c r="AO35" i="3"/>
  <c r="AN35" i="3"/>
  <c r="AM35" i="3"/>
  <c r="AL35" i="3"/>
  <c r="AK35" i="3"/>
  <c r="AJ35" i="3"/>
  <c r="AI35" i="3"/>
  <c r="AH35" i="3"/>
  <c r="AG35" i="3"/>
  <c r="AF35" i="3"/>
  <c r="F35" i="3"/>
  <c r="BA34" i="3"/>
  <c r="AZ34" i="3"/>
  <c r="AY34" i="3"/>
  <c r="AX34" i="3"/>
  <c r="AW34" i="3"/>
  <c r="AV34" i="3"/>
  <c r="AU34" i="3"/>
  <c r="AT34" i="3"/>
  <c r="AS34" i="3"/>
  <c r="AR34" i="3"/>
  <c r="AQ34" i="3"/>
  <c r="AP34" i="3"/>
  <c r="AO34" i="3"/>
  <c r="AN34" i="3"/>
  <c r="AM34" i="3"/>
  <c r="AL34" i="3"/>
  <c r="AK34" i="3"/>
  <c r="AJ34" i="3"/>
  <c r="AI34" i="3"/>
  <c r="AH34" i="3"/>
  <c r="AG34" i="3"/>
  <c r="AF34" i="3"/>
  <c r="F34" i="3"/>
  <c r="BA33" i="3"/>
  <c r="AZ33" i="3"/>
  <c r="AY33" i="3"/>
  <c r="AX33" i="3"/>
  <c r="AW33" i="3"/>
  <c r="AV33" i="3"/>
  <c r="AU33" i="3"/>
  <c r="AT33" i="3"/>
  <c r="AS33" i="3"/>
  <c r="AR33" i="3"/>
  <c r="AQ33" i="3"/>
  <c r="AP33" i="3"/>
  <c r="AO33" i="3"/>
  <c r="AN33" i="3"/>
  <c r="AM33" i="3"/>
  <c r="AL33" i="3"/>
  <c r="AK33" i="3"/>
  <c r="AJ33" i="3"/>
  <c r="AI33" i="3"/>
  <c r="AH33" i="3"/>
  <c r="AG33" i="3"/>
  <c r="AF33" i="3"/>
  <c r="F33" i="3"/>
  <c r="BA32" i="3"/>
  <c r="AZ32" i="3"/>
  <c r="AY32" i="3"/>
  <c r="AX32" i="3"/>
  <c r="AW32" i="3"/>
  <c r="AV32" i="3"/>
  <c r="AU32" i="3"/>
  <c r="AT32" i="3"/>
  <c r="AS32" i="3"/>
  <c r="AR32" i="3"/>
  <c r="AQ32" i="3"/>
  <c r="AP32" i="3"/>
  <c r="AO32" i="3"/>
  <c r="AN32" i="3"/>
  <c r="AM32" i="3"/>
  <c r="AL32" i="3"/>
  <c r="AK32" i="3"/>
  <c r="AJ32" i="3"/>
  <c r="AI32" i="3"/>
  <c r="AH32" i="3"/>
  <c r="AG32" i="3"/>
  <c r="AF32" i="3"/>
  <c r="F32" i="3"/>
  <c r="BA31" i="3"/>
  <c r="AZ31" i="3"/>
  <c r="AY31" i="3"/>
  <c r="AX31" i="3"/>
  <c r="AW31" i="3"/>
  <c r="AV31" i="3"/>
  <c r="AU31" i="3"/>
  <c r="AT31" i="3"/>
  <c r="AS31" i="3"/>
  <c r="AR31" i="3"/>
  <c r="AQ31" i="3"/>
  <c r="AP31" i="3"/>
  <c r="AO31" i="3"/>
  <c r="AN31" i="3"/>
  <c r="AM31" i="3"/>
  <c r="AL31" i="3"/>
  <c r="AK31" i="3"/>
  <c r="AJ31" i="3"/>
  <c r="AI31" i="3"/>
  <c r="AH31" i="3"/>
  <c r="AG31" i="3"/>
  <c r="AF31" i="3"/>
  <c r="F31" i="3"/>
  <c r="BA30" i="3"/>
  <c r="AZ30" i="3"/>
  <c r="AY30" i="3"/>
  <c r="AX30" i="3"/>
  <c r="AW30" i="3"/>
  <c r="AV30" i="3"/>
  <c r="AU30" i="3"/>
  <c r="AT30" i="3"/>
  <c r="AS30" i="3"/>
  <c r="AR30" i="3"/>
  <c r="AQ30" i="3"/>
  <c r="AP30" i="3"/>
  <c r="AO30" i="3"/>
  <c r="AN30" i="3"/>
  <c r="AM30" i="3"/>
  <c r="AL30" i="3"/>
  <c r="AK30" i="3"/>
  <c r="AJ30" i="3"/>
  <c r="AI30" i="3"/>
  <c r="AH30" i="3"/>
  <c r="AG30" i="3"/>
  <c r="AF30" i="3"/>
  <c r="F30" i="3"/>
  <c r="AH29" i="3"/>
  <c r="BA28" i="3"/>
  <c r="AZ28" i="3"/>
  <c r="AY28" i="3"/>
  <c r="AX28" i="3"/>
  <c r="AW28" i="3"/>
  <c r="AV28" i="3"/>
  <c r="AU28" i="3"/>
  <c r="AT28" i="3"/>
  <c r="AS28" i="3"/>
  <c r="AR28" i="3"/>
  <c r="AQ28" i="3"/>
  <c r="AP28" i="3"/>
  <c r="AO28" i="3"/>
  <c r="AN28" i="3"/>
  <c r="AM28" i="3"/>
  <c r="AL28" i="3"/>
  <c r="AK28" i="3"/>
  <c r="AJ28" i="3"/>
  <c r="AI28" i="3"/>
  <c r="AH28" i="3"/>
  <c r="AG28" i="3"/>
  <c r="AF28" i="3"/>
  <c r="F28" i="3"/>
  <c r="BA27" i="3"/>
  <c r="AZ27" i="3"/>
  <c r="AY27" i="3"/>
  <c r="AX27" i="3"/>
  <c r="AW27" i="3"/>
  <c r="AV27" i="3"/>
  <c r="AU27" i="3"/>
  <c r="AT27" i="3"/>
  <c r="AS27" i="3"/>
  <c r="AR27" i="3"/>
  <c r="AQ27" i="3"/>
  <c r="AP27" i="3"/>
  <c r="AO27" i="3"/>
  <c r="AN27" i="3"/>
  <c r="AM27" i="3"/>
  <c r="AL27" i="3"/>
  <c r="AK27" i="3"/>
  <c r="AJ27" i="3"/>
  <c r="AI27" i="3"/>
  <c r="AH27" i="3"/>
  <c r="AG27" i="3"/>
  <c r="AF27" i="3"/>
  <c r="F27" i="3"/>
  <c r="AH26" i="3"/>
  <c r="BA25" i="3"/>
  <c r="AZ25" i="3"/>
  <c r="AY25" i="3"/>
  <c r="AX25" i="3"/>
  <c r="AW25" i="3"/>
  <c r="AV25" i="3"/>
  <c r="AU25" i="3"/>
  <c r="AT25" i="3"/>
  <c r="AS25" i="3"/>
  <c r="AR25" i="3"/>
  <c r="AQ25" i="3"/>
  <c r="AP25" i="3"/>
  <c r="AO25" i="3"/>
  <c r="AN25" i="3"/>
  <c r="AM25" i="3"/>
  <c r="AL25" i="3"/>
  <c r="AK25" i="3"/>
  <c r="AJ25" i="3"/>
  <c r="AI25" i="3"/>
  <c r="AH25" i="3"/>
  <c r="AG25" i="3"/>
  <c r="AF25" i="3"/>
  <c r="F25" i="3"/>
  <c r="BA24" i="3"/>
  <c r="AZ24" i="3"/>
  <c r="AY24" i="3"/>
  <c r="AX24" i="3"/>
  <c r="AW24" i="3"/>
  <c r="AV24" i="3"/>
  <c r="AU24" i="3"/>
  <c r="AT24" i="3"/>
  <c r="AS24" i="3"/>
  <c r="AR24" i="3"/>
  <c r="AQ24" i="3"/>
  <c r="AP24" i="3"/>
  <c r="AO24" i="3"/>
  <c r="AN24" i="3"/>
  <c r="AM24" i="3"/>
  <c r="AL24" i="3"/>
  <c r="AK24" i="3"/>
  <c r="AJ24" i="3"/>
  <c r="AI24" i="3"/>
  <c r="AH24" i="3"/>
  <c r="AG24" i="3"/>
  <c r="AF24" i="3"/>
  <c r="F24" i="3"/>
  <c r="BA23" i="3"/>
  <c r="AZ23" i="3"/>
  <c r="AY23" i="3"/>
  <c r="AX23" i="3"/>
  <c r="AW23" i="3"/>
  <c r="AV23" i="3"/>
  <c r="AU23" i="3"/>
  <c r="AT23" i="3"/>
  <c r="AS23" i="3"/>
  <c r="AR23" i="3"/>
  <c r="AQ23" i="3"/>
  <c r="AP23" i="3"/>
  <c r="AO23" i="3"/>
  <c r="AN23" i="3"/>
  <c r="AM23" i="3"/>
  <c r="AL23" i="3"/>
  <c r="AK23" i="3"/>
  <c r="AJ23" i="3"/>
  <c r="AI23" i="3"/>
  <c r="AH23" i="3"/>
  <c r="AG23" i="3"/>
  <c r="AF23" i="3"/>
  <c r="F23" i="3"/>
  <c r="BA22" i="3"/>
  <c r="AZ22" i="3"/>
  <c r="AY22" i="3"/>
  <c r="AX22" i="3"/>
  <c r="AW22" i="3"/>
  <c r="AV22" i="3"/>
  <c r="AU22" i="3"/>
  <c r="AT22" i="3"/>
  <c r="AS22" i="3"/>
  <c r="AR22" i="3"/>
  <c r="AQ22" i="3"/>
  <c r="AP22" i="3"/>
  <c r="AO22" i="3"/>
  <c r="AN22" i="3"/>
  <c r="AM22" i="3"/>
  <c r="AL22" i="3"/>
  <c r="AK22" i="3"/>
  <c r="AJ22" i="3"/>
  <c r="AI22" i="3"/>
  <c r="AH22" i="3"/>
  <c r="AG22" i="3"/>
  <c r="AF22" i="3"/>
  <c r="F22" i="3"/>
  <c r="BA21" i="3"/>
  <c r="AZ21" i="3"/>
  <c r="AY21" i="3"/>
  <c r="AX21" i="3"/>
  <c r="AW21" i="3"/>
  <c r="AV21" i="3"/>
  <c r="AU21" i="3"/>
  <c r="AT21" i="3"/>
  <c r="AS21" i="3"/>
  <c r="AR21" i="3"/>
  <c r="AQ21" i="3"/>
  <c r="AP21" i="3"/>
  <c r="AO21" i="3"/>
  <c r="AN21" i="3"/>
  <c r="AM21" i="3"/>
  <c r="AL21" i="3"/>
  <c r="AK21" i="3"/>
  <c r="AJ21" i="3"/>
  <c r="AI21" i="3"/>
  <c r="AH21" i="3"/>
  <c r="AG21" i="3"/>
  <c r="AF21" i="3"/>
  <c r="F21" i="3"/>
  <c r="BA20" i="3"/>
  <c r="AZ20" i="3"/>
  <c r="AY20" i="3"/>
  <c r="AX20" i="3"/>
  <c r="AW20" i="3"/>
  <c r="AV20" i="3"/>
  <c r="AU20" i="3"/>
  <c r="AT20" i="3"/>
  <c r="AS20" i="3"/>
  <c r="AR20" i="3"/>
  <c r="AQ20" i="3"/>
  <c r="AP20" i="3"/>
  <c r="AO20" i="3"/>
  <c r="AN20" i="3"/>
  <c r="AM20" i="3"/>
  <c r="AL20" i="3"/>
  <c r="AK20" i="3"/>
  <c r="AJ20" i="3"/>
  <c r="AI20" i="3"/>
  <c r="AH20" i="3"/>
  <c r="AG20" i="3"/>
  <c r="AF20" i="3"/>
  <c r="F20" i="3"/>
  <c r="BA19" i="3"/>
  <c r="AZ19" i="3"/>
  <c r="AY19" i="3"/>
  <c r="AX19" i="3"/>
  <c r="AW19" i="3"/>
  <c r="AV19" i="3"/>
  <c r="AU19" i="3"/>
  <c r="AT19" i="3"/>
  <c r="AS19" i="3"/>
  <c r="AR19" i="3"/>
  <c r="AQ19" i="3"/>
  <c r="AP19" i="3"/>
  <c r="AO19" i="3"/>
  <c r="AN19" i="3"/>
  <c r="AM19" i="3"/>
  <c r="AL19" i="3"/>
  <c r="AK19" i="3"/>
  <c r="AJ19" i="3"/>
  <c r="AI19" i="3"/>
  <c r="AH19" i="3"/>
  <c r="AG19" i="3"/>
  <c r="AF19" i="3"/>
  <c r="F19" i="3"/>
  <c r="BA18" i="3"/>
  <c r="AZ18" i="3"/>
  <c r="AY18" i="3"/>
  <c r="AX18" i="3"/>
  <c r="AW18" i="3"/>
  <c r="AV18" i="3"/>
  <c r="AU18" i="3"/>
  <c r="AT18" i="3"/>
  <c r="AS18" i="3"/>
  <c r="AR18" i="3"/>
  <c r="AQ18" i="3"/>
  <c r="AP18" i="3"/>
  <c r="AO18" i="3"/>
  <c r="AN18" i="3"/>
  <c r="AM18" i="3"/>
  <c r="AL18" i="3"/>
  <c r="AK18" i="3"/>
  <c r="AJ18" i="3"/>
  <c r="AI18" i="3"/>
  <c r="AH18" i="3"/>
  <c r="AG18" i="3"/>
  <c r="AF18" i="3"/>
  <c r="F18" i="3"/>
  <c r="BA17" i="3"/>
  <c r="AZ17" i="3"/>
  <c r="AY17" i="3"/>
  <c r="AX17" i="3"/>
  <c r="AW17" i="3"/>
  <c r="AV17" i="3"/>
  <c r="AU17" i="3"/>
  <c r="AT17" i="3"/>
  <c r="AS17" i="3"/>
  <c r="AR17" i="3"/>
  <c r="AQ17" i="3"/>
  <c r="AP17" i="3"/>
  <c r="AO17" i="3"/>
  <c r="AN17" i="3"/>
  <c r="AM17" i="3"/>
  <c r="AL17" i="3"/>
  <c r="AK17" i="3"/>
  <c r="AJ17" i="3"/>
  <c r="AI17" i="3"/>
  <c r="AH17" i="3"/>
  <c r="AG17" i="3"/>
  <c r="AF17" i="3"/>
  <c r="F17" i="3"/>
  <c r="BA16" i="3"/>
  <c r="AZ16" i="3"/>
  <c r="AY16" i="3"/>
  <c r="AX16" i="3"/>
  <c r="AW16" i="3"/>
  <c r="AV16" i="3"/>
  <c r="AU16" i="3"/>
  <c r="AT16" i="3"/>
  <c r="AS16" i="3"/>
  <c r="AR16" i="3"/>
  <c r="AQ16" i="3"/>
  <c r="AP16" i="3"/>
  <c r="AO16" i="3"/>
  <c r="AN16" i="3"/>
  <c r="AM16" i="3"/>
  <c r="AL16" i="3"/>
  <c r="AK16" i="3"/>
  <c r="AJ16" i="3"/>
  <c r="AI16" i="3"/>
  <c r="AH16" i="3"/>
  <c r="AG16" i="3"/>
  <c r="AF16" i="3"/>
  <c r="F16" i="3"/>
  <c r="BA15" i="3"/>
  <c r="AZ15" i="3"/>
  <c r="AY15" i="3"/>
  <c r="AX15" i="3"/>
  <c r="AW15" i="3"/>
  <c r="AV15" i="3"/>
  <c r="AU15" i="3"/>
  <c r="AT15" i="3"/>
  <c r="AS15" i="3"/>
  <c r="AR15" i="3"/>
  <c r="AQ15" i="3"/>
  <c r="AP15" i="3"/>
  <c r="AO15" i="3"/>
  <c r="AN15" i="3"/>
  <c r="AM15" i="3"/>
  <c r="AL15" i="3"/>
  <c r="AK15" i="3"/>
  <c r="AJ15" i="3"/>
  <c r="AH15" i="3"/>
  <c r="AG15" i="3"/>
  <c r="AF15" i="3"/>
  <c r="F15" i="3"/>
  <c r="BA14" i="3"/>
  <c r="AZ14" i="3"/>
  <c r="AY14" i="3"/>
  <c r="AX14" i="3"/>
  <c r="AW14" i="3"/>
  <c r="AV14" i="3"/>
  <c r="AU14" i="3"/>
  <c r="AT14" i="3"/>
  <c r="AS14" i="3"/>
  <c r="AR14" i="3"/>
  <c r="AQ14" i="3"/>
  <c r="AP14" i="3"/>
  <c r="AO14" i="3"/>
  <c r="AN14" i="3"/>
  <c r="AM14" i="3"/>
  <c r="AL14" i="3"/>
  <c r="AK14" i="3"/>
  <c r="AJ14" i="3"/>
  <c r="AI14" i="3"/>
  <c r="AH14" i="3"/>
  <c r="AG14" i="3"/>
  <c r="AF14" i="3"/>
  <c r="F14" i="3"/>
  <c r="BA13" i="3"/>
  <c r="AZ13" i="3"/>
  <c r="AY13" i="3"/>
  <c r="AX13" i="3"/>
  <c r="AW13" i="3"/>
  <c r="AV13" i="3"/>
  <c r="AU13" i="3"/>
  <c r="AT13" i="3"/>
  <c r="AS13" i="3"/>
  <c r="AR13" i="3"/>
  <c r="AQ13" i="3"/>
  <c r="AP13" i="3"/>
  <c r="AO13" i="3"/>
  <c r="AN13" i="3"/>
  <c r="AM13" i="3"/>
  <c r="AL13" i="3"/>
  <c r="AK13" i="3"/>
  <c r="AJ13" i="3"/>
  <c r="AI13" i="3"/>
  <c r="AH13" i="3"/>
  <c r="AG13" i="3"/>
  <c r="AF13" i="3"/>
  <c r="F13" i="3"/>
  <c r="BA12" i="3"/>
  <c r="AZ12" i="3"/>
  <c r="AY12" i="3"/>
  <c r="AX12" i="3"/>
  <c r="AW12" i="3"/>
  <c r="AV12" i="3"/>
  <c r="AU12" i="3"/>
  <c r="AT12" i="3"/>
  <c r="AS12" i="3"/>
  <c r="AR12" i="3"/>
  <c r="AQ12" i="3"/>
  <c r="AP12" i="3"/>
  <c r="AO12" i="3"/>
  <c r="AN12" i="3"/>
  <c r="AM12" i="3"/>
  <c r="AL12" i="3"/>
  <c r="AK12" i="3"/>
  <c r="AJ12" i="3"/>
  <c r="AI12" i="3"/>
  <c r="AH12" i="3"/>
  <c r="AG12" i="3"/>
  <c r="AF12" i="3"/>
  <c r="F12" i="3"/>
  <c r="BA11" i="3"/>
  <c r="AZ11" i="3"/>
  <c r="AY11" i="3"/>
  <c r="AX11" i="3"/>
  <c r="AW11" i="3"/>
  <c r="AV11" i="3"/>
  <c r="AU11" i="3"/>
  <c r="AT11" i="3"/>
  <c r="AS11" i="3"/>
  <c r="AR11" i="3"/>
  <c r="AQ11" i="3"/>
  <c r="AP11" i="3"/>
  <c r="AO11" i="3"/>
  <c r="AN11" i="3"/>
  <c r="AM11" i="3"/>
  <c r="AL11" i="3"/>
  <c r="AK11" i="3"/>
  <c r="AJ11" i="3"/>
  <c r="AI11" i="3"/>
  <c r="AH11" i="3"/>
  <c r="AG11" i="3"/>
  <c r="AF11" i="3"/>
  <c r="F11" i="3"/>
  <c r="BA10" i="3"/>
  <c r="AZ10" i="3"/>
  <c r="AY10" i="3"/>
  <c r="AX10" i="3"/>
  <c r="AW10" i="3"/>
  <c r="AV10" i="3"/>
  <c r="AU10" i="3"/>
  <c r="AT10" i="3"/>
  <c r="AS10" i="3"/>
  <c r="AR10" i="3"/>
  <c r="AQ10" i="3"/>
  <c r="AP10" i="3"/>
  <c r="AO10" i="3"/>
  <c r="AN10" i="3"/>
  <c r="AM10" i="3"/>
  <c r="AL10" i="3"/>
  <c r="AK10" i="3"/>
  <c r="AJ10" i="3"/>
  <c r="AI10" i="3"/>
  <c r="AH10" i="3"/>
  <c r="AG10" i="3"/>
  <c r="AF10" i="3"/>
  <c r="F10" i="3"/>
  <c r="BA9" i="3"/>
  <c r="AZ9" i="3"/>
  <c r="AY9" i="3"/>
  <c r="AX9" i="3"/>
  <c r="AW9" i="3"/>
  <c r="AV9" i="3"/>
  <c r="AU9" i="3"/>
  <c r="AT9" i="3"/>
  <c r="AS9" i="3"/>
  <c r="AR9" i="3"/>
  <c r="AQ9" i="3"/>
  <c r="AP9" i="3"/>
  <c r="AO9" i="3"/>
  <c r="AN9" i="3"/>
  <c r="AM9" i="3"/>
  <c r="AL9" i="3"/>
  <c r="AK9" i="3"/>
  <c r="AJ9" i="3"/>
  <c r="AI9" i="3"/>
  <c r="AH9" i="3"/>
  <c r="AG9" i="3"/>
  <c r="AF9" i="3"/>
  <c r="F9" i="3"/>
  <c r="BA8" i="3"/>
  <c r="AZ8" i="3"/>
  <c r="AY8" i="3"/>
  <c r="AX8" i="3"/>
  <c r="AW8" i="3"/>
  <c r="AV8" i="3"/>
  <c r="AU8" i="3"/>
  <c r="AT8" i="3"/>
  <c r="AS8" i="3"/>
  <c r="AR8" i="3"/>
  <c r="AQ8" i="3"/>
  <c r="AP8" i="3"/>
  <c r="AO8" i="3"/>
  <c r="AN8" i="3"/>
  <c r="AM8" i="3"/>
  <c r="AL8" i="3"/>
  <c r="AK8" i="3"/>
  <c r="AJ8" i="3"/>
  <c r="AI8" i="3"/>
  <c r="AH8" i="3"/>
  <c r="AG8" i="3"/>
  <c r="AF8" i="3"/>
  <c r="F8" i="3"/>
  <c r="AH7" i="3"/>
  <c r="BA6" i="3"/>
  <c r="AZ6" i="3"/>
  <c r="AY6" i="3"/>
  <c r="AX6" i="3"/>
  <c r="AW6" i="3"/>
  <c r="AV6" i="3"/>
  <c r="AU6" i="3"/>
  <c r="AT6" i="3"/>
  <c r="AS6" i="3"/>
  <c r="AR6" i="3"/>
  <c r="AQ6" i="3"/>
  <c r="AP6" i="3"/>
  <c r="AO6" i="3"/>
  <c r="AN6" i="3"/>
  <c r="AM6" i="3"/>
  <c r="AL6" i="3"/>
  <c r="AK6" i="3"/>
  <c r="AJ6" i="3"/>
  <c r="AI6" i="3"/>
  <c r="AH6" i="3"/>
  <c r="AG6" i="3"/>
  <c r="AF6" i="3"/>
  <c r="F6" i="3"/>
  <c r="BA5" i="3"/>
  <c r="AZ5" i="3"/>
  <c r="AY5" i="3"/>
  <c r="AX5" i="3"/>
  <c r="AW5" i="3"/>
  <c r="AV5" i="3"/>
  <c r="AU5" i="3"/>
  <c r="AT5" i="3"/>
  <c r="AS5" i="3"/>
  <c r="AR5" i="3"/>
  <c r="AQ5" i="3"/>
  <c r="AP5" i="3"/>
  <c r="AO5" i="3"/>
  <c r="AN5" i="3"/>
  <c r="AM5" i="3"/>
  <c r="AL5" i="3"/>
  <c r="AK5" i="3"/>
  <c r="AJ5" i="3"/>
  <c r="AI5" i="3"/>
  <c r="AH5" i="3"/>
  <c r="AG5" i="3"/>
  <c r="AF5" i="3"/>
  <c r="F5" i="3"/>
  <c r="AH4" i="3"/>
  <c r="BA3" i="3"/>
  <c r="AZ3" i="3"/>
  <c r="AY3" i="3"/>
  <c r="AX3" i="3"/>
  <c r="AW3" i="3"/>
  <c r="AV3" i="3"/>
  <c r="AU3" i="3"/>
  <c r="AT3" i="3"/>
  <c r="AS3" i="3"/>
  <c r="AR3" i="3"/>
  <c r="AQ3" i="3"/>
  <c r="AP3" i="3"/>
  <c r="AO3" i="3"/>
  <c r="AN3" i="3"/>
  <c r="AM3" i="3"/>
  <c r="AL3" i="3"/>
  <c r="AK3" i="3"/>
  <c r="AJ3" i="3"/>
  <c r="AI3" i="3"/>
  <c r="AH3" i="3"/>
  <c r="AG3" i="3"/>
  <c r="AF3" i="3"/>
  <c r="F3" i="3"/>
  <c r="O19" i="2" l="1"/>
  <c r="O20" i="2"/>
  <c r="O21" i="2"/>
  <c r="O22" i="2"/>
  <c r="O23" i="2"/>
  <c r="O24" i="2"/>
  <c r="O25" i="2"/>
  <c r="O26" i="2"/>
  <c r="O27" i="2"/>
  <c r="O28" i="2"/>
  <c r="O29" i="2"/>
  <c r="O30" i="2"/>
  <c r="O31" i="2"/>
  <c r="O32" i="2"/>
  <c r="O33" i="2"/>
  <c r="O34" i="2"/>
  <c r="O35" i="2"/>
  <c r="O36" i="2"/>
  <c r="O37" i="2"/>
  <c r="O38" i="2"/>
  <c r="O39" i="2"/>
  <c r="O40" i="2"/>
  <c r="O41" i="2"/>
  <c r="O42" i="2"/>
  <c r="O43" i="2"/>
  <c r="O44" i="2"/>
  <c r="O45" i="2"/>
  <c r="O46" i="2"/>
  <c r="O47" i="2"/>
  <c r="O48" i="2"/>
  <c r="O49" i="2"/>
  <c r="O50" i="2"/>
  <c r="O51" i="2"/>
  <c r="O52" i="2"/>
  <c r="O53" i="2"/>
  <c r="O54" i="2"/>
  <c r="O55" i="2"/>
  <c r="O56" i="2"/>
  <c r="O57" i="2"/>
  <c r="O58" i="2"/>
  <c r="O59" i="2"/>
  <c r="O60" i="2"/>
  <c r="O61" i="2"/>
  <c r="O62" i="2"/>
  <c r="O18" i="2"/>
  <c r="N19" i="2"/>
  <c r="N20" i="2"/>
  <c r="N21" i="2"/>
  <c r="N22" i="2"/>
  <c r="N23" i="2"/>
  <c r="N24" i="2"/>
  <c r="N25" i="2"/>
  <c r="N26" i="2"/>
  <c r="N27" i="2"/>
  <c r="N28" i="2"/>
  <c r="N29" i="2"/>
  <c r="N30" i="2"/>
  <c r="N31" i="2"/>
  <c r="N32" i="2"/>
  <c r="N33" i="2"/>
  <c r="N34" i="2"/>
  <c r="N35" i="2"/>
  <c r="N36" i="2"/>
  <c r="N37" i="2"/>
  <c r="N38" i="2"/>
  <c r="N39" i="2"/>
  <c r="N40" i="2"/>
  <c r="N41" i="2"/>
  <c r="N42" i="2"/>
  <c r="N43" i="2"/>
  <c r="N44" i="2"/>
  <c r="N45" i="2"/>
  <c r="N46" i="2"/>
  <c r="N47" i="2"/>
  <c r="N48" i="2"/>
  <c r="N49" i="2"/>
  <c r="N50" i="2"/>
  <c r="N51" i="2"/>
  <c r="N52" i="2"/>
  <c r="N53" i="2"/>
  <c r="N54" i="2"/>
  <c r="N55" i="2"/>
  <c r="N56" i="2"/>
  <c r="N57" i="2"/>
  <c r="N58" i="2"/>
  <c r="N59" i="2"/>
  <c r="N60" i="2"/>
  <c r="N61" i="2"/>
  <c r="N62" i="2"/>
  <c r="N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18" i="2"/>
  <c r="L19" i="2"/>
  <c r="L20" i="2"/>
  <c r="L21" i="2"/>
  <c r="L22" i="2"/>
  <c r="L23" i="2"/>
  <c r="L24" i="2"/>
  <c r="L25" i="2"/>
  <c r="L26" i="2"/>
  <c r="L27" i="2"/>
  <c r="L28" i="2"/>
  <c r="L29" i="2"/>
  <c r="L30" i="2"/>
  <c r="L31" i="2"/>
  <c r="L32" i="2"/>
  <c r="L33" i="2"/>
  <c r="L34" i="2"/>
  <c r="L35" i="2"/>
  <c r="L36" i="2"/>
  <c r="L37" i="2"/>
  <c r="L38" i="2"/>
  <c r="L39" i="2"/>
  <c r="L40" i="2"/>
  <c r="L41" i="2"/>
  <c r="L42" i="2"/>
  <c r="L43" i="2"/>
  <c r="L44" i="2"/>
  <c r="L45" i="2"/>
  <c r="L46" i="2"/>
  <c r="L47" i="2"/>
  <c r="L48" i="2"/>
  <c r="L49" i="2"/>
  <c r="L50" i="2"/>
  <c r="L51" i="2"/>
  <c r="L52" i="2"/>
  <c r="L53" i="2"/>
  <c r="L54" i="2"/>
  <c r="L55" i="2"/>
  <c r="L56" i="2"/>
  <c r="L57" i="2"/>
  <c r="L58" i="2"/>
  <c r="L59" i="2"/>
  <c r="L60" i="2"/>
  <c r="L61" i="2"/>
  <c r="L62" i="2"/>
  <c r="L18" i="2"/>
  <c r="K19" i="2"/>
  <c r="K20" i="2"/>
  <c r="K21" i="2"/>
  <c r="K22" i="2"/>
  <c r="K23" i="2"/>
  <c r="K24" i="2"/>
  <c r="K25" i="2"/>
  <c r="K26" i="2"/>
  <c r="K27" i="2"/>
  <c r="K28" i="2"/>
  <c r="K29" i="2"/>
  <c r="K30" i="2"/>
  <c r="K31" i="2"/>
  <c r="K32" i="2"/>
  <c r="K33" i="2"/>
  <c r="K34" i="2"/>
  <c r="K35" i="2"/>
  <c r="K36" i="2"/>
  <c r="K37" i="2"/>
  <c r="K38" i="2"/>
  <c r="K39" i="2"/>
  <c r="K40" i="2"/>
  <c r="K41" i="2"/>
  <c r="K42" i="2"/>
  <c r="K43" i="2"/>
  <c r="K44" i="2"/>
  <c r="K45" i="2"/>
  <c r="K46" i="2"/>
  <c r="K47" i="2"/>
  <c r="K48" i="2"/>
  <c r="K49" i="2"/>
  <c r="K50" i="2"/>
  <c r="K51" i="2"/>
  <c r="K52" i="2"/>
  <c r="K53" i="2"/>
  <c r="K54" i="2"/>
  <c r="K55" i="2"/>
  <c r="K56" i="2"/>
  <c r="K57" i="2"/>
  <c r="K58" i="2"/>
  <c r="K59" i="2"/>
  <c r="K60" i="2"/>
  <c r="K61" i="2"/>
  <c r="K62" i="2"/>
  <c r="K18" i="2"/>
</calcChain>
</file>

<file path=xl/sharedStrings.xml><?xml version="1.0" encoding="utf-8"?>
<sst xmlns="http://schemas.openxmlformats.org/spreadsheetml/2006/main" count="871" uniqueCount="163">
  <si>
    <t>Inter-American Development Bank</t>
  </si>
  <si>
    <t>Labor Markets and Social Security Division</t>
  </si>
  <si>
    <t>The Labor Markets and Social Security Information System (The SIMS)</t>
  </si>
  <si>
    <t>Indicator: Formal sector (2): Employed workers contributing to social security</t>
  </si>
  <si>
    <t>Country: Several countries selected</t>
  </si>
  <si>
    <t>Breakdown: Several breakdowns selected</t>
  </si>
  <si>
    <t>First Year: 2015</t>
  </si>
  <si>
    <t>Last Year: 2015</t>
  </si>
  <si>
    <t>Copyright © 2017 Inter-American Development Bank. All rights reserved.</t>
  </si>
  <si>
    <t>Suggested reference: Inter-American Development Bank, 2017 . The Labor Markets and Social Security Information System (The SIMS).</t>
  </si>
  <si>
    <t>Note: Numbers presented herein are the result of a data harmonization effort, which enables cross-country comparability. They may therefore differ from the values of each country's national statistics agency.</t>
  </si>
  <si>
    <t/>
  </si>
  <si>
    <t>2015</t>
  </si>
  <si>
    <t>Countries</t>
  </si>
  <si>
    <t>Gender</t>
  </si>
  <si>
    <t>Formal</t>
  </si>
  <si>
    <t>NINIs</t>
  </si>
  <si>
    <t>NININIs</t>
  </si>
  <si>
    <t>PEA</t>
  </si>
  <si>
    <t>Población total</t>
  </si>
  <si>
    <t>Desempleados que no estudian</t>
  </si>
  <si>
    <t>Argentina</t>
  </si>
  <si>
    <t>Bolivia</t>
  </si>
  <si>
    <t>Brazil</t>
  </si>
  <si>
    <t>Chile</t>
  </si>
  <si>
    <t>Colombia</t>
  </si>
  <si>
    <t>Costa Rica</t>
  </si>
  <si>
    <t>Dominican Republic</t>
  </si>
  <si>
    <t>Ecuador</t>
  </si>
  <si>
    <t>El Salvador</t>
  </si>
  <si>
    <t>Guatemala</t>
  </si>
  <si>
    <t>Panama</t>
  </si>
  <si>
    <t>Paraguay</t>
  </si>
  <si>
    <t>Peru</t>
  </si>
  <si>
    <t>Uruguay</t>
  </si>
  <si>
    <t>Venezuela</t>
  </si>
  <si>
    <t>Total</t>
  </si>
  <si>
    <t>Women</t>
  </si>
  <si>
    <t>Formalidad (%)</t>
  </si>
  <si>
    <t>Ninis(%)</t>
  </si>
  <si>
    <t>Nininis (%)</t>
  </si>
  <si>
    <t>Desempleo</t>
  </si>
  <si>
    <t>Desempleados</t>
  </si>
  <si>
    <t>Ocupados</t>
  </si>
  <si>
    <t>Año</t>
  </si>
  <si>
    <t>Hombres</t>
  </si>
  <si>
    <t>ARG</t>
  </si>
  <si>
    <t>BOL</t>
  </si>
  <si>
    <t>BRA</t>
  </si>
  <si>
    <t>CHL</t>
  </si>
  <si>
    <t>COL</t>
  </si>
  <si>
    <t>CRI</t>
  </si>
  <si>
    <t>DOM</t>
  </si>
  <si>
    <t>ECU</t>
  </si>
  <si>
    <t>GTM</t>
  </si>
  <si>
    <t>HND</t>
  </si>
  <si>
    <t>JAM</t>
  </si>
  <si>
    <t>MEX</t>
  </si>
  <si>
    <t>NIC</t>
  </si>
  <si>
    <t>PAN</t>
  </si>
  <si>
    <t>PER</t>
  </si>
  <si>
    <t>PRY</t>
  </si>
  <si>
    <t>SLV</t>
  </si>
  <si>
    <t>URY</t>
  </si>
  <si>
    <t>VEN</t>
  </si>
  <si>
    <t>Nininis</t>
  </si>
  <si>
    <t>Mujeres</t>
  </si>
  <si>
    <t>Ninis</t>
  </si>
  <si>
    <t>Desocupados que no estudian</t>
  </si>
  <si>
    <t>Desocupados</t>
  </si>
  <si>
    <t>Formales</t>
  </si>
  <si>
    <t>Edad</t>
  </si>
  <si>
    <t>15-24</t>
  </si>
  <si>
    <t>15-25</t>
  </si>
  <si>
    <t>25-64</t>
  </si>
  <si>
    <t>Agricultura,_caza,_silvicultura_y_pesca</t>
  </si>
  <si>
    <t>Explotación_de_minas_y_canteras</t>
  </si>
  <si>
    <t>Industrias_manufactureras</t>
  </si>
  <si>
    <t>Electricidad,_gas_y_agua</t>
  </si>
  <si>
    <t>Construcción</t>
  </si>
  <si>
    <t>Comercio,_restaurantes_y_hoteles</t>
  </si>
  <si>
    <t>Transporte_y_almacenamiento</t>
  </si>
  <si>
    <t>Establecimientos_financieros,_seguros_e</t>
  </si>
  <si>
    <t>Servicios_sociales_y_comunales</t>
  </si>
  <si>
    <t>Total sin missings</t>
  </si>
  <si>
    <t>profesional_y_tecnico</t>
  </si>
  <si>
    <t>director_o_funcionario_sup</t>
  </si>
  <si>
    <t>administrativo_y_nivel_intermedio</t>
  </si>
  <si>
    <t>comerciantes_y_vendedores</t>
  </si>
  <si>
    <t>en_servicios</t>
  </si>
  <si>
    <t>trabajadores_agricolas</t>
  </si>
  <si>
    <t>obreros_no_agricolas,_conductores_de_ma</t>
  </si>
  <si>
    <t>FFAA</t>
  </si>
  <si>
    <t>otras</t>
  </si>
  <si>
    <t>Nininis(%)</t>
  </si>
  <si>
    <t>Desempleo (%)</t>
  </si>
  <si>
    <t>ALC</t>
  </si>
  <si>
    <t>Agricultura,_caza,_silvicultura_y_pesca (%)</t>
  </si>
  <si>
    <t>Explotación_de_minas_y_canteras (%)</t>
  </si>
  <si>
    <t>Industrias_manufactureras (%)</t>
  </si>
  <si>
    <t>Electricidad,_gas_y_agua(%)</t>
  </si>
  <si>
    <t>Construcción (%)</t>
  </si>
  <si>
    <t>Comercio,_restaurantes_y_hoteles (%)</t>
  </si>
  <si>
    <t xml:space="preserve"> Transporte_y_almacenamiento (%)</t>
  </si>
  <si>
    <t>Establecimientos_financieros,_seguros (%)</t>
  </si>
  <si>
    <t>Servicios_sociales_y_comunales (%)</t>
  </si>
  <si>
    <t>profesional_y_tecnico (%)</t>
  </si>
  <si>
    <t>director_o_funcionario_sup (%)</t>
  </si>
  <si>
    <t>administrativo_y_nivel_intermedio (%)</t>
  </si>
  <si>
    <t>comerciantes_y_vendedores (%)</t>
  </si>
  <si>
    <t>en_servicios (%)</t>
  </si>
  <si>
    <t>trabajadores_agricolas (%)</t>
  </si>
  <si>
    <t>obreros_no_agricolas,_conductores_de_ma (%)</t>
  </si>
  <si>
    <t>FFAA (%)</t>
  </si>
  <si>
    <t>otras (%)</t>
  </si>
  <si>
    <t>Ocupaciones</t>
  </si>
  <si>
    <t>Industrias</t>
  </si>
  <si>
    <t>Industrias(%)</t>
  </si>
  <si>
    <t>Ocupaciones (%)</t>
  </si>
  <si>
    <t>Frecuencia</t>
  </si>
  <si>
    <t>BHS</t>
  </si>
  <si>
    <t>BRB</t>
  </si>
  <si>
    <t>Porcentajes(%)</t>
  </si>
  <si>
    <t>Age</t>
  </si>
  <si>
    <t>Unemployed who do not study</t>
  </si>
  <si>
    <t>Unemployed</t>
  </si>
  <si>
    <t>Total population</t>
  </si>
  <si>
    <t>Employed</t>
  </si>
  <si>
    <t>Economically Active Population</t>
  </si>
  <si>
    <t>Social and community services sector</t>
  </si>
  <si>
    <t>Financial establishments and insurance sector</t>
  </si>
  <si>
    <t>Transportation and storage sector</t>
  </si>
  <si>
    <t>Construction sector</t>
  </si>
  <si>
    <t>Manufacturing industry sector</t>
  </si>
  <si>
    <t>Agriculture, hunting, forestry and fishing sector</t>
  </si>
  <si>
    <t>Merchants and vendors</t>
  </si>
  <si>
    <t>In services</t>
  </si>
  <si>
    <t>Agricultural workers</t>
  </si>
  <si>
    <t>Men</t>
  </si>
  <si>
    <t>Armed Forces</t>
  </si>
  <si>
    <t>Country</t>
  </si>
  <si>
    <t>Demographic</t>
  </si>
  <si>
    <t>Total Industry</t>
  </si>
  <si>
    <t>Total Employment Type</t>
  </si>
  <si>
    <t>Other Employment Type</t>
  </si>
  <si>
    <t>Exploitation of mines and quarries sector</t>
  </si>
  <si>
    <t>Electricity, gas and water sector</t>
  </si>
  <si>
    <t>Commerce, restaurants and hospitality sector</t>
  </si>
  <si>
    <t>Professional and technical level</t>
  </si>
  <si>
    <t>Director or senior official level</t>
  </si>
  <si>
    <t>Administrative and intermediate level</t>
  </si>
  <si>
    <t>Non-agricultural workers, machine drivers</t>
  </si>
  <si>
    <t>Employment Frequency</t>
  </si>
  <si>
    <t>Occupations</t>
  </si>
  <si>
    <t>The Spanish acronym for youths who are neither in education nor working is 
“NINIs”; the usual English acronym refers to youths “not in education, employment, 
or training” (or “NEETs”). However, translating NINIs as NEETs would 
not be accurate, as the household surveys in Latin America and the Caribbean 
(LAC) do not capture whether people are enrolled in training institutions. Therefore, this book does not use the standard English acronym NEET. 
Ninis = nininis + unemployed that are not studying</t>
  </si>
  <si>
    <t>Category</t>
  </si>
  <si>
    <t>Field Name</t>
  </si>
  <si>
    <t>Description</t>
  </si>
  <si>
    <t>Age Group</t>
  </si>
  <si>
    <t>Demographics</t>
  </si>
  <si>
    <t xml:space="preserve">youths who are “neither in education, nor working, nor looking for 
work”; the Spanish acronym for this group is “NININI” while the closest English 
acronym (“NLFET” or “neither in the labor force nor in education or training”) 
includes youths in training, who are not possible to capture in LAC countries. </t>
  </si>
  <si>
    <t>Economically active population = employed + unemployed</t>
  </si>
  <si>
    <t>Industry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</si>
</sst>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_(* #,##0.00_);_(* \(#,##0.00\);_(* &quot;-&quot;??_);_(@_)"/>
  </numFmts>
  <fonts count="11" x14ac:knownFonts="1">
    <font>
      <sz val="11"/>
      <color theme="1"/>
      <name val="Calibri"/>
      <family val="2"/>
      <scheme val="minor"/>
    </font>
    <font>
      <sz val="11"/>
      <color theme="1"/>
      <name val="Calibri"/>
      <family val="2"/>
      <scheme val="minor"/>
    </font>
    <font>
      <sz val="10"/>
      <name val="Arial"/>
    </font>
    <font>
      <b/>
      <sz val="14"/>
      <name val="Arial"/>
    </font>
    <font>
      <b/>
      <sz val="10"/>
      <name val="Arial"/>
    </font>
    <font>
      <b/>
      <sz val="11"/>
      <name val="Arial"/>
    </font>
    <font>
      <sz val="8"/>
      <name val="Arial"/>
    </font>
    <font>
      <b/>
      <sz val="10"/>
      <color indexed="9"/>
      <name val="Arial"/>
    </font>
    <font>
      <b/>
      <sz val="11"/>
      <color theme="1"/>
      <name val="Calibri"/>
      <family val="2"/>
      <scheme val="minor"/>
    </font>
    <font>
      <sz val="10"/>
      <color theme="1"/>
      <name val="Calibri"/>
      <family val="2"/>
      <scheme val="minor"/>
    </font>
    <font>
      <b/>
      <sz val="10"/>
      <color theme="1"/>
      <name val="Calibri"/>
      <family val="2"/>
      <scheme val="minor"/>
    </font>
  </fonts>
  <fills count="9">
    <fill>
      <patternFill patternType="none"/>
    </fill>
    <fill>
      <patternFill patternType="gray125"/>
    </fill>
    <fill>
      <patternFill patternType="solid">
        <fgColor rgb="FF1F497D"/>
        <bgColor indexed="64"/>
      </patternFill>
    </fill>
    <fill>
      <patternFill patternType="solid">
        <fgColor rgb="FFDCE6F1"/>
        <bgColor indexed="64"/>
      </patternFill>
    </fill>
    <fill>
      <patternFill patternType="solid">
        <fgColor theme="5"/>
        <bgColor indexed="64"/>
      </patternFill>
    </fill>
    <fill>
      <patternFill patternType="solid">
        <fgColor theme="8"/>
        <bgColor indexed="64"/>
      </patternFill>
    </fill>
    <fill>
      <patternFill patternType="solid">
        <fgColor theme="9"/>
        <bgColor indexed="64"/>
      </patternFill>
    </fill>
    <fill>
      <patternFill patternType="solid">
        <fgColor theme="2" tint="-0.249977111117893"/>
        <bgColor indexed="64"/>
      </patternFill>
    </fill>
    <fill>
      <patternFill patternType="solid">
        <fgColor theme="0" tint="-0.249977111117893"/>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s>
  <cellStyleXfs count="4">
    <xf numFmtId="0" fontId="0" fillId="0" borderId="0"/>
    <xf numFmtId="9" fontId="1" fillId="0" borderId="0" applyFont="0" applyFill="0" applyBorder="0" applyAlignment="0" applyProtection="0"/>
    <xf numFmtId="0" fontId="2" fillId="0" borderId="0"/>
    <xf numFmtId="164" fontId="1" fillId="0" borderId="0" applyFont="0" applyFill="0" applyBorder="0" applyAlignment="0" applyProtection="0"/>
  </cellStyleXfs>
  <cellXfs count="48">
    <xf numFmtId="0" fontId="0" fillId="0" borderId="0" xfId="0"/>
    <xf numFmtId="0" fontId="3" fillId="0" borderId="0" xfId="2" applyFont="1"/>
    <xf numFmtId="0" fontId="2" fillId="0" borderId="0" xfId="2"/>
    <xf numFmtId="0" fontId="4" fillId="0" borderId="0" xfId="2" applyFont="1"/>
    <xf numFmtId="0" fontId="5" fillId="0" borderId="0" xfId="2" applyFont="1" applyAlignment="1">
      <alignment horizontal="left" indent="15"/>
    </xf>
    <xf numFmtId="0" fontId="6" fillId="0" borderId="0" xfId="2" applyFont="1" applyAlignment="1">
      <alignment horizontal="left" indent="15"/>
    </xf>
    <xf numFmtId="0" fontId="6" fillId="0" borderId="0" xfId="2" applyFont="1"/>
    <xf numFmtId="0" fontId="7" fillId="2" borderId="0" xfId="2" applyFont="1" applyFill="1"/>
    <xf numFmtId="0" fontId="2" fillId="3" borderId="0" xfId="2" applyFill="1"/>
    <xf numFmtId="3" fontId="2" fillId="0" borderId="0" xfId="2" applyNumberFormat="1"/>
    <xf numFmtId="9" fontId="2" fillId="0" borderId="0" xfId="1" applyFont="1"/>
    <xf numFmtId="0" fontId="9" fillId="0" borderId="0" xfId="0" applyFont="1"/>
    <xf numFmtId="0" fontId="10" fillId="0" borderId="0" xfId="0" applyFont="1" applyAlignment="1">
      <alignment horizontal="center" vertical="center" wrapText="1"/>
    </xf>
    <xf numFmtId="0" fontId="10" fillId="0" borderId="1" xfId="0" applyFont="1" applyBorder="1" applyAlignment="1">
      <alignment horizontal="center" vertical="center" wrapText="1"/>
    </xf>
    <xf numFmtId="0" fontId="8" fillId="0" borderId="1" xfId="0" applyFont="1" applyBorder="1"/>
    <xf numFmtId="3" fontId="8" fillId="0" borderId="1" xfId="0" applyNumberFormat="1" applyFont="1" applyBorder="1"/>
    <xf numFmtId="9" fontId="8" fillId="0" borderId="1" xfId="1" applyFont="1" applyBorder="1"/>
    <xf numFmtId="0" fontId="8" fillId="0" borderId="0" xfId="0" applyFont="1"/>
    <xf numFmtId="0" fontId="9" fillId="0" borderId="1" xfId="0" applyFont="1" applyBorder="1"/>
    <xf numFmtId="3" fontId="9" fillId="0" borderId="1" xfId="0" applyNumberFormat="1" applyFont="1" applyBorder="1"/>
    <xf numFmtId="9" fontId="9" fillId="0" borderId="1" xfId="1" applyFont="1" applyBorder="1"/>
    <xf numFmtId="164" fontId="9" fillId="0" borderId="1" xfId="3" applyFont="1" applyBorder="1"/>
    <xf numFmtId="3" fontId="9" fillId="0" borderId="0" xfId="0" applyNumberFormat="1" applyFont="1"/>
    <xf numFmtId="9" fontId="8" fillId="0" borderId="1" xfId="1" applyNumberFormat="1" applyFont="1" applyBorder="1"/>
    <xf numFmtId="9" fontId="9" fillId="0" borderId="1" xfId="1" applyNumberFormat="1" applyFont="1" applyBorder="1"/>
    <xf numFmtId="0" fontId="9" fillId="0" borderId="9" xfId="0" applyFont="1" applyBorder="1"/>
    <xf numFmtId="0" fontId="10" fillId="4" borderId="8" xfId="0" applyFont="1" applyFill="1" applyBorder="1" applyAlignment="1">
      <alignment horizontal="center" vertical="center" wrapText="1"/>
    </xf>
    <xf numFmtId="0" fontId="10" fillId="5" borderId="8" xfId="0" applyFont="1" applyFill="1" applyBorder="1" applyAlignment="1">
      <alignment horizontal="center" vertical="center" wrapText="1"/>
    </xf>
    <xf numFmtId="0" fontId="10" fillId="6" borderId="8" xfId="0" applyFont="1" applyFill="1" applyBorder="1" applyAlignment="1">
      <alignment horizontal="center" vertical="center" wrapText="1"/>
    </xf>
    <xf numFmtId="0" fontId="0" fillId="0" borderId="0" xfId="0" applyBorder="1" applyAlignment="1">
      <alignment horizontal="left" vertical="center" wrapText="1"/>
    </xf>
    <xf numFmtId="0" fontId="9" fillId="0" borderId="0" xfId="0" applyFont="1" applyBorder="1" applyAlignment="1">
      <alignment horizontal="left" vertical="center" wrapText="1"/>
    </xf>
    <xf numFmtId="0" fontId="0" fillId="0" borderId="0" xfId="0" applyBorder="1" applyAlignment="1">
      <alignment horizontal="left"/>
    </xf>
    <xf numFmtId="0" fontId="9" fillId="4" borderId="0" xfId="0" applyFont="1" applyFill="1" applyBorder="1" applyAlignment="1">
      <alignment horizontal="left" vertical="center" wrapText="1"/>
    </xf>
    <xf numFmtId="0" fontId="9" fillId="5" borderId="0" xfId="0" applyFont="1" applyFill="1" applyBorder="1" applyAlignment="1">
      <alignment horizontal="left" vertical="center" wrapText="1"/>
    </xf>
    <xf numFmtId="0" fontId="9" fillId="6" borderId="0" xfId="0" applyFont="1" applyFill="1" applyBorder="1" applyAlignment="1">
      <alignment horizontal="left" vertical="center" wrapText="1"/>
    </xf>
    <xf numFmtId="0" fontId="0" fillId="0" borderId="0" xfId="0" applyFont="1" applyBorder="1" applyAlignment="1">
      <alignment horizontal="left"/>
    </xf>
    <xf numFmtId="0" fontId="0" fillId="0" borderId="0" xfId="0" applyBorder="1" applyAlignment="1">
      <alignment horizontal="left" wrapText="1"/>
    </xf>
    <xf numFmtId="0" fontId="8" fillId="8" borderId="0" xfId="0" applyFont="1" applyFill="1" applyBorder="1" applyAlignment="1">
      <alignment horizontal="center" vertical="center" wrapText="1"/>
    </xf>
    <xf numFmtId="0" fontId="8" fillId="8" borderId="0" xfId="0" applyFont="1" applyFill="1" applyBorder="1" applyAlignment="1">
      <alignment horizontal="center"/>
    </xf>
    <xf numFmtId="0" fontId="10" fillId="7" borderId="7" xfId="0" applyFont="1" applyFill="1" applyBorder="1" applyAlignment="1">
      <alignment horizontal="center" vertical="center" wrapText="1"/>
    </xf>
    <xf numFmtId="0" fontId="10" fillId="7" borderId="8" xfId="0" applyFont="1" applyFill="1" applyBorder="1" applyAlignment="1">
      <alignment horizontal="center" vertical="center" wrapText="1"/>
    </xf>
    <xf numFmtId="0" fontId="0" fillId="0" borderId="0" xfId="0" applyBorder="1" applyAlignment="1">
      <alignment horizontal="left" vertical="center" wrapText="1"/>
    </xf>
    <xf numFmtId="0" fontId="10" fillId="0" borderId="1" xfId="0" applyFont="1" applyBorder="1" applyAlignment="1">
      <alignment horizontal="center" vertical="center" wrapText="1"/>
    </xf>
    <xf numFmtId="0" fontId="10" fillId="0" borderId="2" xfId="0" applyFont="1" applyBorder="1" applyAlignment="1">
      <alignment horizontal="center" vertical="center" wrapText="1"/>
    </xf>
    <xf numFmtId="0" fontId="10" fillId="0" borderId="3" xfId="0" applyFont="1" applyBorder="1" applyAlignment="1">
      <alignment horizontal="center" vertical="center" wrapText="1"/>
    </xf>
    <xf numFmtId="0" fontId="10" fillId="0" borderId="4" xfId="0" applyFont="1" applyBorder="1" applyAlignment="1">
      <alignment horizontal="center" vertical="center" wrapText="1"/>
    </xf>
    <xf numFmtId="0" fontId="10" fillId="0" borderId="5" xfId="0" applyFont="1" applyBorder="1" applyAlignment="1">
      <alignment horizontal="center" vertical="center" wrapText="1"/>
    </xf>
    <xf numFmtId="0" fontId="10" fillId="0" borderId="6" xfId="0" applyFont="1" applyBorder="1" applyAlignment="1">
      <alignment horizontal="center" vertical="center" wrapText="1"/>
    </xf>
  </cellXfs>
  <cellStyles count="4">
    <cellStyle name="Comma" xfId="3" builtinId="3"/>
    <cellStyle name="Normal" xfId="0" builtinId="0"/>
    <cellStyle name="Normal 2" xfId="2"/>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O62"/>
  <sheetViews>
    <sheetView topLeftCell="A16" workbookViewId="0">
      <selection activeCell="D39" sqref="D39"/>
    </sheetView>
  </sheetViews>
  <sheetFormatPr defaultColWidth="9.140625" defaultRowHeight="12.75" x14ac:dyDescent="0.2"/>
  <cols>
    <col min="1" max="1" width="32.42578125" style="2" customWidth="1"/>
    <col min="2" max="4" width="9.140625" style="2"/>
    <col min="5" max="5" width="10.140625" style="2" customWidth="1"/>
    <col min="6" max="7" width="9.140625" style="2"/>
    <col min="8" max="8" width="11.28515625" style="2" customWidth="1"/>
    <col min="9" max="9" width="10.140625" style="2" customWidth="1"/>
    <col min="10" max="10" width="13.42578125" style="2" customWidth="1"/>
    <col min="11" max="11" width="9.140625" style="2"/>
    <col min="12" max="12" width="13.7109375" style="2" bestFit="1" customWidth="1"/>
    <col min="13" max="14" width="12" style="2" bestFit="1" customWidth="1"/>
    <col min="15" max="16384" width="9.140625" style="2"/>
  </cols>
  <sheetData>
    <row r="2" spans="1:4" ht="18" x14ac:dyDescent="0.25">
      <c r="A2" s="1" t="s">
        <v>0</v>
      </c>
    </row>
    <row r="3" spans="1:4" x14ac:dyDescent="0.2">
      <c r="A3" s="3" t="s">
        <v>1</v>
      </c>
    </row>
    <row r="5" spans="1:4" ht="15" x14ac:dyDescent="0.25">
      <c r="A5" s="4" t="s">
        <v>2</v>
      </c>
    </row>
    <row r="7" spans="1:4" x14ac:dyDescent="0.2">
      <c r="A7" s="3" t="s">
        <v>3</v>
      </c>
    </row>
    <row r="8" spans="1:4" x14ac:dyDescent="0.2">
      <c r="A8" s="3" t="s">
        <v>4</v>
      </c>
    </row>
    <row r="9" spans="1:4" x14ac:dyDescent="0.2">
      <c r="A9" s="3" t="s">
        <v>5</v>
      </c>
    </row>
    <row r="10" spans="1:4" x14ac:dyDescent="0.2">
      <c r="A10" s="3" t="s">
        <v>6</v>
      </c>
    </row>
    <row r="11" spans="1:4" x14ac:dyDescent="0.2">
      <c r="A11" s="3" t="s">
        <v>7</v>
      </c>
    </row>
    <row r="13" spans="1:4" x14ac:dyDescent="0.2">
      <c r="A13" s="5" t="s">
        <v>8</v>
      </c>
    </row>
    <row r="14" spans="1:4" x14ac:dyDescent="0.2">
      <c r="A14" s="6" t="s">
        <v>9</v>
      </c>
    </row>
    <row r="15" spans="1:4" x14ac:dyDescent="0.2">
      <c r="A15" s="6" t="s">
        <v>10</v>
      </c>
    </row>
    <row r="16" spans="1:4" x14ac:dyDescent="0.2">
      <c r="A16" s="7" t="s">
        <v>11</v>
      </c>
      <c r="B16" s="7" t="s">
        <v>11</v>
      </c>
      <c r="C16" s="7" t="s">
        <v>11</v>
      </c>
      <c r="D16" s="7" t="s">
        <v>12</v>
      </c>
    </row>
    <row r="17" spans="1:15" x14ac:dyDescent="0.2">
      <c r="A17" s="8" t="s">
        <v>13</v>
      </c>
      <c r="B17" s="8" t="s">
        <v>14</v>
      </c>
      <c r="C17" s="8" t="s">
        <v>44</v>
      </c>
      <c r="D17" s="8" t="s">
        <v>15</v>
      </c>
      <c r="E17" s="8" t="s">
        <v>43</v>
      </c>
      <c r="F17" s="8" t="s">
        <v>16</v>
      </c>
      <c r="G17" s="8" t="s">
        <v>17</v>
      </c>
      <c r="H17" s="8" t="s">
        <v>42</v>
      </c>
      <c r="I17" s="8" t="s">
        <v>18</v>
      </c>
      <c r="J17" s="8" t="s">
        <v>19</v>
      </c>
      <c r="K17" s="8" t="s">
        <v>20</v>
      </c>
      <c r="L17" s="2" t="s">
        <v>38</v>
      </c>
      <c r="M17" s="2" t="s">
        <v>39</v>
      </c>
      <c r="N17" s="2" t="s">
        <v>40</v>
      </c>
      <c r="O17" s="2" t="s">
        <v>41</v>
      </c>
    </row>
    <row r="18" spans="1:15" x14ac:dyDescent="0.2">
      <c r="A18" s="9" t="s">
        <v>21</v>
      </c>
      <c r="B18" s="9" t="s">
        <v>45</v>
      </c>
      <c r="C18" s="9">
        <v>2015</v>
      </c>
      <c r="D18" s="9">
        <v>315595</v>
      </c>
      <c r="E18" s="9">
        <v>892968</v>
      </c>
      <c r="F18" s="9">
        <v>360436</v>
      </c>
      <c r="G18" s="9">
        <v>234561</v>
      </c>
      <c r="H18" s="9">
        <v>181984</v>
      </c>
      <c r="I18" s="9">
        <v>1074952</v>
      </c>
      <c r="J18" s="9">
        <v>2387701</v>
      </c>
      <c r="K18" s="9">
        <f>+F18-G18</f>
        <v>125875</v>
      </c>
      <c r="L18" s="10">
        <f>+D18/E18</f>
        <v>0.35342251906003352</v>
      </c>
      <c r="M18" s="10">
        <f>+F18/J18</f>
        <v>0.15095524942193347</v>
      </c>
      <c r="N18" s="10">
        <f>+G18/J18</f>
        <v>9.8237174587605405E-2</v>
      </c>
      <c r="O18" s="10">
        <f>+H18/I18</f>
        <v>0.16929500107911796</v>
      </c>
    </row>
    <row r="19" spans="1:15" x14ac:dyDescent="0.2">
      <c r="A19" s="9" t="s">
        <v>22</v>
      </c>
      <c r="B19" s="9" t="s">
        <v>45</v>
      </c>
      <c r="C19" s="9">
        <v>2015</v>
      </c>
      <c r="D19" s="9">
        <v>42148</v>
      </c>
      <c r="E19" s="9">
        <v>512350</v>
      </c>
      <c r="F19" s="9">
        <v>68204</v>
      </c>
      <c r="G19" s="9">
        <v>51208</v>
      </c>
      <c r="H19" s="9">
        <v>31626</v>
      </c>
      <c r="I19" s="9">
        <v>543976</v>
      </c>
      <c r="J19" s="9">
        <v>1014133</v>
      </c>
      <c r="K19" s="9">
        <f t="shared" ref="K19:K62" si="0">+F19-G19</f>
        <v>16996</v>
      </c>
      <c r="L19" s="10">
        <f t="shared" ref="L19:L62" si="1">+D19/E19</f>
        <v>8.2264077290914409E-2</v>
      </c>
      <c r="M19" s="10">
        <f t="shared" ref="M19:M62" si="2">+F19/J19</f>
        <v>6.7253506196918944E-2</v>
      </c>
      <c r="N19" s="10">
        <f t="shared" ref="N19:N62" si="3">+G19/J19</f>
        <v>5.0494363165383631E-2</v>
      </c>
      <c r="O19" s="10">
        <f t="shared" ref="O19:O62" si="4">+H19/I19</f>
        <v>5.8138594349750723E-2</v>
      </c>
    </row>
    <row r="20" spans="1:15" x14ac:dyDescent="0.2">
      <c r="A20" s="9" t="s">
        <v>23</v>
      </c>
      <c r="B20" s="9" t="s">
        <v>45</v>
      </c>
      <c r="C20" s="9">
        <v>2015</v>
      </c>
      <c r="D20" s="9">
        <v>4449168</v>
      </c>
      <c r="E20" s="9">
        <v>8708106</v>
      </c>
      <c r="F20" s="9">
        <v>2747396</v>
      </c>
      <c r="G20" s="9">
        <v>1468556</v>
      </c>
      <c r="H20" s="9">
        <v>2061699</v>
      </c>
      <c r="I20" s="9">
        <v>10800000</v>
      </c>
      <c r="J20" s="9">
        <v>16800000</v>
      </c>
      <c r="K20" s="9">
        <f t="shared" si="0"/>
        <v>1278840</v>
      </c>
      <c r="L20" s="10">
        <f t="shared" si="1"/>
        <v>0.51092258178758965</v>
      </c>
      <c r="M20" s="10">
        <f t="shared" si="2"/>
        <v>0.1635354761904762</v>
      </c>
      <c r="N20" s="10">
        <f t="shared" si="3"/>
        <v>8.7414047619047613E-2</v>
      </c>
      <c r="O20" s="10">
        <f t="shared" si="4"/>
        <v>0.19089805555555556</v>
      </c>
    </row>
    <row r="21" spans="1:15" x14ac:dyDescent="0.2">
      <c r="A21" s="9" t="s">
        <v>24</v>
      </c>
      <c r="B21" s="9" t="s">
        <v>45</v>
      </c>
      <c r="C21" s="9">
        <v>2015</v>
      </c>
      <c r="D21" s="9">
        <v>311755</v>
      </c>
      <c r="E21" s="9">
        <v>473398</v>
      </c>
      <c r="F21" s="9">
        <v>183695</v>
      </c>
      <c r="G21" s="9">
        <v>112303</v>
      </c>
      <c r="H21" s="9">
        <v>105185</v>
      </c>
      <c r="I21" s="9">
        <v>578583</v>
      </c>
      <c r="J21" s="9">
        <v>1451683</v>
      </c>
      <c r="K21" s="9">
        <f t="shared" si="0"/>
        <v>71392</v>
      </c>
      <c r="L21" s="10">
        <f t="shared" si="1"/>
        <v>0.65854735338974812</v>
      </c>
      <c r="M21" s="10">
        <f t="shared" si="2"/>
        <v>0.12653933400060483</v>
      </c>
      <c r="N21" s="10">
        <f t="shared" si="3"/>
        <v>7.7360553233729396E-2</v>
      </c>
      <c r="O21" s="10">
        <f t="shared" si="4"/>
        <v>0.18179759861592892</v>
      </c>
    </row>
    <row r="22" spans="1:15" x14ac:dyDescent="0.2">
      <c r="A22" s="9" t="s">
        <v>25</v>
      </c>
      <c r="B22" s="9" t="s">
        <v>45</v>
      </c>
      <c r="C22" s="9">
        <v>2015</v>
      </c>
      <c r="D22" s="9">
        <v>568850</v>
      </c>
      <c r="E22" s="9">
        <v>2187658</v>
      </c>
      <c r="F22" s="9">
        <v>482529</v>
      </c>
      <c r="G22" s="9">
        <v>235745</v>
      </c>
      <c r="H22" s="9">
        <v>350491</v>
      </c>
      <c r="I22" s="9">
        <v>2538150</v>
      </c>
      <c r="J22" s="9">
        <v>4109900</v>
      </c>
      <c r="K22" s="9">
        <f t="shared" si="0"/>
        <v>246784</v>
      </c>
      <c r="L22" s="10">
        <f t="shared" si="1"/>
        <v>0.26002693291181711</v>
      </c>
      <c r="M22" s="10">
        <f t="shared" si="2"/>
        <v>0.11740650624102776</v>
      </c>
      <c r="N22" s="10">
        <f t="shared" si="3"/>
        <v>5.7360276405751962E-2</v>
      </c>
      <c r="O22" s="10">
        <f t="shared" si="4"/>
        <v>0.13808915942714181</v>
      </c>
    </row>
    <row r="23" spans="1:15" x14ac:dyDescent="0.2">
      <c r="A23" s="9" t="s">
        <v>26</v>
      </c>
      <c r="B23" s="9" t="s">
        <v>45</v>
      </c>
      <c r="C23" s="9">
        <v>2015</v>
      </c>
      <c r="D23" s="9">
        <v>105835</v>
      </c>
      <c r="E23" s="9">
        <v>181026</v>
      </c>
      <c r="F23" s="9">
        <v>55668</v>
      </c>
      <c r="G23" s="9">
        <v>26146</v>
      </c>
      <c r="H23" s="9">
        <v>41196</v>
      </c>
      <c r="I23" s="9">
        <v>222222</v>
      </c>
      <c r="J23" s="9">
        <v>431528</v>
      </c>
      <c r="K23" s="9">
        <f t="shared" si="0"/>
        <v>29522</v>
      </c>
      <c r="L23" s="10">
        <f t="shared" si="1"/>
        <v>0.58463977550186164</v>
      </c>
      <c r="M23" s="10">
        <f t="shared" si="2"/>
        <v>0.12900205780389684</v>
      </c>
      <c r="N23" s="10">
        <f t="shared" si="3"/>
        <v>6.0589347620548378E-2</v>
      </c>
      <c r="O23" s="10">
        <f t="shared" si="4"/>
        <v>0.18538218538218537</v>
      </c>
    </row>
    <row r="24" spans="1:15" x14ac:dyDescent="0.2">
      <c r="A24" s="9" t="s">
        <v>27</v>
      </c>
      <c r="B24" s="9" t="s">
        <v>45</v>
      </c>
      <c r="C24" s="9">
        <v>2015</v>
      </c>
      <c r="D24" s="9">
        <v>163133</v>
      </c>
      <c r="E24" s="9">
        <v>517142</v>
      </c>
      <c r="F24" s="9">
        <v>150279</v>
      </c>
      <c r="G24" s="9">
        <v>122201</v>
      </c>
      <c r="H24" s="9">
        <v>38062</v>
      </c>
      <c r="I24" s="9">
        <v>555204</v>
      </c>
      <c r="J24" s="9">
        <v>1061482</v>
      </c>
      <c r="K24" s="9">
        <f t="shared" si="0"/>
        <v>28078</v>
      </c>
      <c r="L24" s="10">
        <f t="shared" si="1"/>
        <v>0.31545107533327404</v>
      </c>
      <c r="M24" s="10">
        <f t="shared" si="2"/>
        <v>0.14157470404585287</v>
      </c>
      <c r="N24" s="10">
        <f t="shared" si="3"/>
        <v>0.11512300726719812</v>
      </c>
      <c r="O24" s="10">
        <f t="shared" si="4"/>
        <v>6.8554981592351641E-2</v>
      </c>
    </row>
    <row r="25" spans="1:15" x14ac:dyDescent="0.2">
      <c r="A25" s="9" t="s">
        <v>28</v>
      </c>
      <c r="B25" s="9" t="s">
        <v>45</v>
      </c>
      <c r="C25" s="9">
        <v>2015</v>
      </c>
      <c r="D25" s="9">
        <v>254807</v>
      </c>
      <c r="E25" s="9">
        <v>719002</v>
      </c>
      <c r="F25" s="9">
        <v>151483</v>
      </c>
      <c r="G25" s="9">
        <v>99027</v>
      </c>
      <c r="H25" s="9">
        <v>60615</v>
      </c>
      <c r="I25" s="9">
        <v>779617</v>
      </c>
      <c r="J25" s="9">
        <v>1493602</v>
      </c>
      <c r="K25" s="9">
        <f t="shared" si="0"/>
        <v>52456</v>
      </c>
      <c r="L25" s="10">
        <f t="shared" si="1"/>
        <v>0.35438983479879055</v>
      </c>
      <c r="M25" s="10">
        <f t="shared" si="2"/>
        <v>0.10142126215685303</v>
      </c>
      <c r="N25" s="10">
        <f t="shared" si="3"/>
        <v>6.6300794990901191E-2</v>
      </c>
      <c r="O25" s="10">
        <f t="shared" si="4"/>
        <v>7.7749715565463548E-2</v>
      </c>
    </row>
    <row r="26" spans="1:15" x14ac:dyDescent="0.2">
      <c r="A26" s="9" t="s">
        <v>29</v>
      </c>
      <c r="B26" s="9" t="s">
        <v>45</v>
      </c>
      <c r="C26" s="9">
        <v>2015</v>
      </c>
      <c r="D26" s="9">
        <v>64233</v>
      </c>
      <c r="E26" s="9">
        <v>352161</v>
      </c>
      <c r="F26" s="9">
        <v>99128</v>
      </c>
      <c r="G26" s="9">
        <v>71311</v>
      </c>
      <c r="H26" s="9">
        <v>29475</v>
      </c>
      <c r="I26" s="9">
        <v>381636</v>
      </c>
      <c r="J26" s="9">
        <v>671229</v>
      </c>
      <c r="K26" s="9">
        <f t="shared" si="0"/>
        <v>27817</v>
      </c>
      <c r="L26" s="10">
        <f t="shared" si="1"/>
        <v>0.18239668787855554</v>
      </c>
      <c r="M26" s="10">
        <f t="shared" si="2"/>
        <v>0.14768134273102027</v>
      </c>
      <c r="N26" s="10">
        <f t="shared" si="3"/>
        <v>0.10623945032172329</v>
      </c>
      <c r="O26" s="10">
        <f t="shared" si="4"/>
        <v>7.7233279879256669E-2</v>
      </c>
    </row>
    <row r="27" spans="1:15" x14ac:dyDescent="0.2">
      <c r="A27" s="9" t="s">
        <v>30</v>
      </c>
      <c r="B27" s="9" t="s">
        <v>45</v>
      </c>
      <c r="C27" s="9">
        <v>2015</v>
      </c>
      <c r="D27" s="9">
        <v>144356</v>
      </c>
      <c r="E27" s="9">
        <v>1284977</v>
      </c>
      <c r="F27" s="9">
        <v>113186</v>
      </c>
      <c r="G27" s="9">
        <v>81047</v>
      </c>
      <c r="H27" s="9">
        <v>45936</v>
      </c>
      <c r="I27" s="9">
        <v>1330913</v>
      </c>
      <c r="J27" s="9">
        <v>1814146</v>
      </c>
      <c r="K27" s="9">
        <f t="shared" si="0"/>
        <v>32139</v>
      </c>
      <c r="L27" s="10">
        <f t="shared" si="1"/>
        <v>0.11234131038921319</v>
      </c>
      <c r="M27" s="10">
        <f t="shared" si="2"/>
        <v>6.2390788833974774E-2</v>
      </c>
      <c r="N27" s="10">
        <f t="shared" si="3"/>
        <v>4.4675015131086473E-2</v>
      </c>
      <c r="O27" s="10">
        <f t="shared" si="4"/>
        <v>3.4514652723356069E-2</v>
      </c>
    </row>
    <row r="28" spans="1:15" x14ac:dyDescent="0.2">
      <c r="A28" s="9" t="s">
        <v>31</v>
      </c>
      <c r="B28" s="9" t="s">
        <v>45</v>
      </c>
      <c r="C28" s="9">
        <v>2015</v>
      </c>
      <c r="D28" s="9">
        <v>73163</v>
      </c>
      <c r="E28" s="9">
        <v>170825</v>
      </c>
      <c r="F28" s="9">
        <v>33056</v>
      </c>
      <c r="G28" s="9">
        <v>14161</v>
      </c>
      <c r="H28" s="9">
        <v>22812</v>
      </c>
      <c r="I28" s="9">
        <v>193637</v>
      </c>
      <c r="J28" s="9">
        <v>325015</v>
      </c>
      <c r="K28" s="9">
        <f t="shared" si="0"/>
        <v>18895</v>
      </c>
      <c r="L28" s="10">
        <f t="shared" si="1"/>
        <v>0.42829211181033222</v>
      </c>
      <c r="M28" s="10">
        <f t="shared" si="2"/>
        <v>0.10170607510422595</v>
      </c>
      <c r="N28" s="10">
        <f t="shared" si="3"/>
        <v>4.3570296755534359E-2</v>
      </c>
      <c r="O28" s="10">
        <f t="shared" si="4"/>
        <v>0.11780806354157522</v>
      </c>
    </row>
    <row r="29" spans="1:15" x14ac:dyDescent="0.2">
      <c r="A29" s="9" t="s">
        <v>32</v>
      </c>
      <c r="B29" s="9" t="s">
        <v>45</v>
      </c>
      <c r="C29" s="9">
        <v>2015</v>
      </c>
      <c r="D29" s="9">
        <v>51750</v>
      </c>
      <c r="E29" s="9">
        <v>425754</v>
      </c>
      <c r="F29" s="9">
        <v>75290</v>
      </c>
      <c r="G29" s="9">
        <v>36350</v>
      </c>
      <c r="H29" s="9">
        <v>55533</v>
      </c>
      <c r="I29" s="9">
        <v>481287</v>
      </c>
      <c r="J29" s="9">
        <v>702678</v>
      </c>
      <c r="K29" s="9">
        <f t="shared" si="0"/>
        <v>38940</v>
      </c>
      <c r="L29" s="10">
        <f t="shared" si="1"/>
        <v>0.12154906354373653</v>
      </c>
      <c r="M29" s="10">
        <f t="shared" si="2"/>
        <v>0.10714722817563664</v>
      </c>
      <c r="N29" s="10">
        <f t="shared" si="3"/>
        <v>5.1730664685673951E-2</v>
      </c>
      <c r="O29" s="10">
        <f t="shared" si="4"/>
        <v>0.11538437564280772</v>
      </c>
    </row>
    <row r="30" spans="1:15" x14ac:dyDescent="0.2">
      <c r="A30" s="9" t="s">
        <v>33</v>
      </c>
      <c r="B30" s="9" t="s">
        <v>45</v>
      </c>
      <c r="C30" s="9">
        <v>2015</v>
      </c>
      <c r="D30" s="9">
        <v>189661</v>
      </c>
      <c r="E30" s="9">
        <v>1485549</v>
      </c>
      <c r="F30" s="9">
        <v>391940</v>
      </c>
      <c r="G30" s="9">
        <v>316955</v>
      </c>
      <c r="H30" s="9">
        <v>140645</v>
      </c>
      <c r="I30" s="9">
        <v>1626195</v>
      </c>
      <c r="J30" s="9">
        <v>2860862</v>
      </c>
      <c r="K30" s="9">
        <f t="shared" si="0"/>
        <v>74985</v>
      </c>
      <c r="L30" s="10">
        <f t="shared" si="1"/>
        <v>0.12767064566702277</v>
      </c>
      <c r="M30" s="10">
        <f t="shared" si="2"/>
        <v>0.1370006662327648</v>
      </c>
      <c r="N30" s="10">
        <f t="shared" si="3"/>
        <v>0.11079003461194563</v>
      </c>
      <c r="O30" s="10">
        <f t="shared" si="4"/>
        <v>8.6487167898068804E-2</v>
      </c>
    </row>
    <row r="31" spans="1:15" x14ac:dyDescent="0.2">
      <c r="A31" s="9" t="s">
        <v>34</v>
      </c>
      <c r="B31" s="9" t="s">
        <v>45</v>
      </c>
      <c r="C31" s="9">
        <v>2015</v>
      </c>
      <c r="D31" s="9">
        <v>83916</v>
      </c>
      <c r="E31" s="9">
        <v>129821</v>
      </c>
      <c r="F31" s="9">
        <v>43645</v>
      </c>
      <c r="G31" s="9">
        <v>24999</v>
      </c>
      <c r="H31" s="9">
        <v>28840</v>
      </c>
      <c r="I31" s="9">
        <v>158661</v>
      </c>
      <c r="J31" s="9">
        <v>283602</v>
      </c>
      <c r="K31" s="9">
        <f t="shared" si="0"/>
        <v>18646</v>
      </c>
      <c r="L31" s="10">
        <f t="shared" si="1"/>
        <v>0.64639773226211472</v>
      </c>
      <c r="M31" s="10">
        <f t="shared" si="2"/>
        <v>0.15389524756524989</v>
      </c>
      <c r="N31" s="10">
        <f t="shared" si="3"/>
        <v>8.8148179490976794E-2</v>
      </c>
      <c r="O31" s="10">
        <f t="shared" si="4"/>
        <v>0.1817711977108426</v>
      </c>
    </row>
    <row r="32" spans="1:15" x14ac:dyDescent="0.2">
      <c r="A32" s="9" t="s">
        <v>35</v>
      </c>
      <c r="B32" s="9" t="s">
        <v>45</v>
      </c>
      <c r="C32" s="9">
        <v>2015</v>
      </c>
      <c r="D32" s="9">
        <v>370164</v>
      </c>
      <c r="E32" s="9">
        <v>1229240</v>
      </c>
      <c r="F32" s="9">
        <v>366023</v>
      </c>
      <c r="G32" s="9">
        <v>228959</v>
      </c>
      <c r="H32" s="9">
        <v>166307</v>
      </c>
      <c r="I32" s="9">
        <v>1395547</v>
      </c>
      <c r="J32" s="9">
        <v>2728777</v>
      </c>
      <c r="K32" s="9">
        <f t="shared" si="0"/>
        <v>137064</v>
      </c>
      <c r="L32" s="10">
        <f t="shared" si="1"/>
        <v>0.30113240701571703</v>
      </c>
      <c r="M32" s="10">
        <f t="shared" si="2"/>
        <v>0.1341344492422796</v>
      </c>
      <c r="N32" s="10">
        <f t="shared" si="3"/>
        <v>8.3905353936946842E-2</v>
      </c>
      <c r="O32" s="10">
        <f t="shared" si="4"/>
        <v>0.11916975924135841</v>
      </c>
    </row>
    <row r="33" spans="1:15" x14ac:dyDescent="0.2">
      <c r="A33" s="9" t="s">
        <v>21</v>
      </c>
      <c r="B33" s="9" t="s">
        <v>36</v>
      </c>
      <c r="C33" s="9">
        <v>2015</v>
      </c>
      <c r="D33" s="9">
        <v>506507</v>
      </c>
      <c r="E33" s="9">
        <v>1364607</v>
      </c>
      <c r="F33" s="9">
        <v>899525</v>
      </c>
      <c r="G33" s="9">
        <v>689968</v>
      </c>
      <c r="H33" s="9">
        <v>318683</v>
      </c>
      <c r="I33" s="9">
        <v>1683290</v>
      </c>
      <c r="J33" s="9">
        <v>4550040</v>
      </c>
      <c r="K33" s="9">
        <f t="shared" si="0"/>
        <v>209557</v>
      </c>
      <c r="L33" s="10">
        <f t="shared" si="1"/>
        <v>0.37117426482496424</v>
      </c>
      <c r="M33" s="10">
        <f t="shared" si="2"/>
        <v>0.19769606421042452</v>
      </c>
      <c r="N33" s="10">
        <f t="shared" si="3"/>
        <v>0.15163998558254432</v>
      </c>
      <c r="O33" s="10">
        <f t="shared" si="4"/>
        <v>0.18932150728632618</v>
      </c>
    </row>
    <row r="34" spans="1:15" x14ac:dyDescent="0.2">
      <c r="A34" s="9" t="s">
        <v>22</v>
      </c>
      <c r="B34" s="9" t="s">
        <v>36</v>
      </c>
      <c r="C34" s="9">
        <v>2015</v>
      </c>
      <c r="D34" s="9">
        <v>59862</v>
      </c>
      <c r="E34" s="9">
        <v>840124</v>
      </c>
      <c r="F34" s="9">
        <v>297708</v>
      </c>
      <c r="G34" s="9">
        <v>263272</v>
      </c>
      <c r="H34" s="9">
        <v>62601</v>
      </c>
      <c r="I34" s="9">
        <v>902725</v>
      </c>
      <c r="J34" s="9">
        <v>2048731</v>
      </c>
      <c r="K34" s="9">
        <f t="shared" si="0"/>
        <v>34436</v>
      </c>
      <c r="L34" s="10">
        <f t="shared" si="1"/>
        <v>7.125376730101747E-2</v>
      </c>
      <c r="M34" s="10">
        <f t="shared" si="2"/>
        <v>0.14531336715264229</v>
      </c>
      <c r="N34" s="10">
        <f t="shared" si="3"/>
        <v>0.12850491352939941</v>
      </c>
      <c r="O34" s="10">
        <f t="shared" si="4"/>
        <v>6.9346700268631087E-2</v>
      </c>
    </row>
    <row r="35" spans="1:15" x14ac:dyDescent="0.2">
      <c r="A35" s="9" t="s">
        <v>23</v>
      </c>
      <c r="B35" s="9" t="s">
        <v>36</v>
      </c>
      <c r="C35" s="9">
        <v>2015</v>
      </c>
      <c r="D35" s="9">
        <v>7757810</v>
      </c>
      <c r="E35" s="9">
        <v>14300000</v>
      </c>
      <c r="F35" s="9">
        <v>7195701</v>
      </c>
      <c r="G35" s="9">
        <v>4546059</v>
      </c>
      <c r="H35" s="9">
        <v>4310634</v>
      </c>
      <c r="I35" s="9">
        <v>18700000</v>
      </c>
      <c r="J35" s="9">
        <v>33000000</v>
      </c>
      <c r="K35" s="9">
        <f t="shared" si="0"/>
        <v>2649642</v>
      </c>
      <c r="L35" s="10">
        <f t="shared" si="1"/>
        <v>0.54250419580419584</v>
      </c>
      <c r="M35" s="10">
        <f t="shared" si="2"/>
        <v>0.21805154545454544</v>
      </c>
      <c r="N35" s="10">
        <f t="shared" si="3"/>
        <v>0.13775936363636362</v>
      </c>
      <c r="O35" s="10">
        <f t="shared" si="4"/>
        <v>0.2305151871657754</v>
      </c>
    </row>
    <row r="36" spans="1:15" x14ac:dyDescent="0.2">
      <c r="A36" s="9" t="s">
        <v>24</v>
      </c>
      <c r="B36" s="9" t="s">
        <v>36</v>
      </c>
      <c r="C36" s="9">
        <v>2015</v>
      </c>
      <c r="D36" s="9">
        <v>538595</v>
      </c>
      <c r="E36" s="9">
        <v>818249</v>
      </c>
      <c r="F36" s="9">
        <v>474308</v>
      </c>
      <c r="G36" s="9">
        <v>343879</v>
      </c>
      <c r="H36" s="9">
        <v>200032</v>
      </c>
      <c r="I36" s="9">
        <v>1018281</v>
      </c>
      <c r="J36" s="9">
        <v>2899570</v>
      </c>
      <c r="K36" s="9">
        <f t="shared" si="0"/>
        <v>130429</v>
      </c>
      <c r="L36" s="10">
        <f t="shared" si="1"/>
        <v>0.6582287298854016</v>
      </c>
      <c r="M36" s="10">
        <f t="shared" si="2"/>
        <v>0.16357873753694513</v>
      </c>
      <c r="N36" s="10">
        <f t="shared" si="3"/>
        <v>0.11859655052300859</v>
      </c>
      <c r="O36" s="10">
        <f t="shared" si="4"/>
        <v>0.19644086455506879</v>
      </c>
    </row>
    <row r="37" spans="1:15" x14ac:dyDescent="0.2">
      <c r="A37" s="9" t="s">
        <v>25</v>
      </c>
      <c r="B37" s="9" t="s">
        <v>36</v>
      </c>
      <c r="C37" s="9">
        <v>2015</v>
      </c>
      <c r="D37" s="9">
        <v>1007220</v>
      </c>
      <c r="E37" s="9">
        <v>3617837</v>
      </c>
      <c r="F37" s="9">
        <v>1691845</v>
      </c>
      <c r="G37" s="9">
        <v>1113738</v>
      </c>
      <c r="H37" s="9">
        <v>806426</v>
      </c>
      <c r="I37" s="9">
        <v>4424263</v>
      </c>
      <c r="J37" s="9">
        <v>8234654</v>
      </c>
      <c r="K37" s="9">
        <f t="shared" si="0"/>
        <v>578107</v>
      </c>
      <c r="L37" s="10">
        <f t="shared" si="1"/>
        <v>0.2784039192478821</v>
      </c>
      <c r="M37" s="10">
        <f t="shared" si="2"/>
        <v>0.20545429109711227</v>
      </c>
      <c r="N37" s="10">
        <f t="shared" si="3"/>
        <v>0.13525012708487813</v>
      </c>
      <c r="O37" s="10">
        <f t="shared" si="4"/>
        <v>0.18227352216629075</v>
      </c>
    </row>
    <row r="38" spans="1:15" x14ac:dyDescent="0.2">
      <c r="A38" s="9" t="s">
        <v>26</v>
      </c>
      <c r="B38" s="9" t="s">
        <v>36</v>
      </c>
      <c r="C38" s="9">
        <v>2015</v>
      </c>
      <c r="D38" s="9">
        <v>171896</v>
      </c>
      <c r="E38" s="9">
        <v>289882</v>
      </c>
      <c r="F38" s="9">
        <v>157472</v>
      </c>
      <c r="G38" s="9">
        <v>105041</v>
      </c>
      <c r="H38" s="9">
        <v>75685</v>
      </c>
      <c r="I38" s="9">
        <v>365567</v>
      </c>
      <c r="J38" s="9">
        <v>857791</v>
      </c>
      <c r="K38" s="9">
        <f t="shared" si="0"/>
        <v>52431</v>
      </c>
      <c r="L38" s="10">
        <f t="shared" si="1"/>
        <v>0.59298611159023329</v>
      </c>
      <c r="M38" s="10">
        <f t="shared" si="2"/>
        <v>0.18357851737777617</v>
      </c>
      <c r="N38" s="10">
        <f t="shared" si="3"/>
        <v>0.12245523676513277</v>
      </c>
      <c r="O38" s="10">
        <f t="shared" si="4"/>
        <v>0.20703455180582492</v>
      </c>
    </row>
    <row r="39" spans="1:15" x14ac:dyDescent="0.2">
      <c r="A39" s="9" t="s">
        <v>27</v>
      </c>
      <c r="B39" s="9" t="s">
        <v>36</v>
      </c>
      <c r="C39" s="9">
        <v>2015</v>
      </c>
      <c r="D39" s="9">
        <v>256669</v>
      </c>
      <c r="E39" s="9">
        <v>731794</v>
      </c>
      <c r="F39" s="9">
        <v>438694</v>
      </c>
      <c r="G39" s="9">
        <v>367849</v>
      </c>
      <c r="H39" s="9">
        <v>105656</v>
      </c>
      <c r="I39" s="9">
        <v>837450</v>
      </c>
      <c r="J39" s="9">
        <v>2053763</v>
      </c>
      <c r="K39" s="9">
        <f t="shared" si="0"/>
        <v>70845</v>
      </c>
      <c r="L39" s="10">
        <f t="shared" si="1"/>
        <v>0.35073941573721568</v>
      </c>
      <c r="M39" s="10">
        <f t="shared" si="2"/>
        <v>0.2136049777895502</v>
      </c>
      <c r="N39" s="10">
        <f t="shared" si="3"/>
        <v>0.17910976096073403</v>
      </c>
      <c r="O39" s="10">
        <f t="shared" si="4"/>
        <v>0.12616395008657233</v>
      </c>
    </row>
    <row r="40" spans="1:15" x14ac:dyDescent="0.2">
      <c r="A40" s="9" t="s">
        <v>28</v>
      </c>
      <c r="B40" s="9" t="s">
        <v>36</v>
      </c>
      <c r="C40" s="9">
        <v>2015</v>
      </c>
      <c r="D40" s="9">
        <v>392499</v>
      </c>
      <c r="E40" s="9">
        <v>1119861</v>
      </c>
      <c r="F40" s="9">
        <v>592174</v>
      </c>
      <c r="G40" s="9">
        <v>499145</v>
      </c>
      <c r="H40" s="9">
        <v>112062</v>
      </c>
      <c r="I40" s="9">
        <v>1231923</v>
      </c>
      <c r="J40" s="9">
        <v>2966703</v>
      </c>
      <c r="K40" s="9">
        <f t="shared" si="0"/>
        <v>93029</v>
      </c>
      <c r="L40" s="10">
        <f t="shared" si="1"/>
        <v>0.35048903390688668</v>
      </c>
      <c r="M40" s="10">
        <f t="shared" si="2"/>
        <v>0.19960676886092069</v>
      </c>
      <c r="N40" s="10">
        <f t="shared" si="3"/>
        <v>0.16824906301709339</v>
      </c>
      <c r="O40" s="10">
        <f t="shared" si="4"/>
        <v>9.0965100903222032E-2</v>
      </c>
    </row>
    <row r="41" spans="1:15" x14ac:dyDescent="0.2">
      <c r="A41" s="9" t="s">
        <v>29</v>
      </c>
      <c r="B41" s="9" t="s">
        <v>36</v>
      </c>
      <c r="C41" s="9">
        <v>2015</v>
      </c>
      <c r="D41" s="9">
        <v>108475</v>
      </c>
      <c r="E41" s="9">
        <v>528895</v>
      </c>
      <c r="F41" s="9">
        <v>360267</v>
      </c>
      <c r="G41" s="9">
        <v>314831</v>
      </c>
      <c r="H41" s="9">
        <v>48237</v>
      </c>
      <c r="I41" s="9">
        <v>577132</v>
      </c>
      <c r="J41" s="9">
        <v>1346533</v>
      </c>
      <c r="K41" s="9">
        <f t="shared" si="0"/>
        <v>45436</v>
      </c>
      <c r="L41" s="10">
        <f t="shared" si="1"/>
        <v>0.20509742009283508</v>
      </c>
      <c r="M41" s="10">
        <f t="shared" si="2"/>
        <v>0.26755155647874951</v>
      </c>
      <c r="N41" s="10">
        <f t="shared" si="3"/>
        <v>0.23380860327968198</v>
      </c>
      <c r="O41" s="10">
        <f t="shared" si="4"/>
        <v>8.358053270309046E-2</v>
      </c>
    </row>
    <row r="42" spans="1:15" x14ac:dyDescent="0.2">
      <c r="A42" s="9" t="s">
        <v>30</v>
      </c>
      <c r="B42" s="9" t="s">
        <v>36</v>
      </c>
      <c r="C42" s="9">
        <v>2015</v>
      </c>
      <c r="D42" s="9">
        <v>212040</v>
      </c>
      <c r="E42" s="9">
        <v>1762455</v>
      </c>
      <c r="F42" s="9">
        <v>926602</v>
      </c>
      <c r="G42" s="9">
        <v>863366</v>
      </c>
      <c r="H42" s="9">
        <v>94812</v>
      </c>
      <c r="I42" s="9">
        <v>1857267</v>
      </c>
      <c r="J42" s="9">
        <v>3528602</v>
      </c>
      <c r="K42" s="9">
        <f t="shared" si="0"/>
        <v>63236</v>
      </c>
      <c r="L42" s="10">
        <f t="shared" si="1"/>
        <v>0.12030945470948194</v>
      </c>
      <c r="M42" s="10">
        <f t="shared" si="2"/>
        <v>0.26259748194894184</v>
      </c>
      <c r="N42" s="10">
        <f t="shared" si="3"/>
        <v>0.24467650361247884</v>
      </c>
      <c r="O42" s="10">
        <f t="shared" si="4"/>
        <v>5.1049202941741818E-2</v>
      </c>
    </row>
    <row r="43" spans="1:15" x14ac:dyDescent="0.2">
      <c r="A43" s="9" t="s">
        <v>31</v>
      </c>
      <c r="B43" s="9" t="s">
        <v>36</v>
      </c>
      <c r="C43" s="9">
        <v>2015</v>
      </c>
      <c r="D43" s="9">
        <v>112612</v>
      </c>
      <c r="E43" s="9">
        <v>257459</v>
      </c>
      <c r="F43" s="9">
        <v>120494</v>
      </c>
      <c r="G43" s="9">
        <v>85221</v>
      </c>
      <c r="H43" s="9">
        <v>44110</v>
      </c>
      <c r="I43" s="9">
        <v>301569</v>
      </c>
      <c r="J43" s="9">
        <v>648545</v>
      </c>
      <c r="K43" s="9">
        <f t="shared" si="0"/>
        <v>35273</v>
      </c>
      <c r="L43" s="10">
        <f t="shared" si="1"/>
        <v>0.43739779926124162</v>
      </c>
      <c r="M43" s="10">
        <f t="shared" si="2"/>
        <v>0.18579127123021533</v>
      </c>
      <c r="N43" s="10">
        <f t="shared" si="3"/>
        <v>0.13140337216384368</v>
      </c>
      <c r="O43" s="10">
        <f t="shared" si="4"/>
        <v>0.14626834986354698</v>
      </c>
    </row>
    <row r="44" spans="1:15" x14ac:dyDescent="0.2">
      <c r="A44" s="9" t="s">
        <v>32</v>
      </c>
      <c r="B44" s="9" t="s">
        <v>36</v>
      </c>
      <c r="C44" s="9">
        <v>2015</v>
      </c>
      <c r="D44" s="9">
        <v>94047</v>
      </c>
      <c r="E44" s="9">
        <v>670562</v>
      </c>
      <c r="F44" s="9">
        <v>242117</v>
      </c>
      <c r="G44" s="9">
        <v>176724</v>
      </c>
      <c r="H44" s="9">
        <v>94310</v>
      </c>
      <c r="I44" s="9">
        <v>764872</v>
      </c>
      <c r="J44" s="9">
        <v>1394415</v>
      </c>
      <c r="K44" s="9">
        <f t="shared" si="0"/>
        <v>65393</v>
      </c>
      <c r="L44" s="10">
        <f t="shared" si="1"/>
        <v>0.14025101332911796</v>
      </c>
      <c r="M44" s="10">
        <f t="shared" si="2"/>
        <v>0.17363338747790291</v>
      </c>
      <c r="N44" s="10">
        <f t="shared" si="3"/>
        <v>0.12673701874979831</v>
      </c>
      <c r="O44" s="10">
        <f t="shared" si="4"/>
        <v>0.12330167662040184</v>
      </c>
    </row>
    <row r="45" spans="1:15" x14ac:dyDescent="0.2">
      <c r="A45" s="9" t="s">
        <v>33</v>
      </c>
      <c r="B45" s="9" t="s">
        <v>36</v>
      </c>
      <c r="C45" s="9">
        <v>2015</v>
      </c>
      <c r="D45" s="9">
        <v>325042</v>
      </c>
      <c r="E45" s="9">
        <v>2642102</v>
      </c>
      <c r="F45" s="9">
        <v>967965</v>
      </c>
      <c r="G45" s="9">
        <v>834424</v>
      </c>
      <c r="H45" s="9">
        <v>242543</v>
      </c>
      <c r="I45" s="9">
        <v>2884645</v>
      </c>
      <c r="J45" s="9">
        <v>5616481</v>
      </c>
      <c r="K45" s="9">
        <f t="shared" si="0"/>
        <v>133541</v>
      </c>
      <c r="L45" s="10">
        <f t="shared" si="1"/>
        <v>0.12302401648384506</v>
      </c>
      <c r="M45" s="10">
        <f t="shared" si="2"/>
        <v>0.17234367925396704</v>
      </c>
      <c r="N45" s="10">
        <f t="shared" si="3"/>
        <v>0.14856704758727038</v>
      </c>
      <c r="O45" s="10">
        <f t="shared" si="4"/>
        <v>8.4080710104709591E-2</v>
      </c>
    </row>
    <row r="46" spans="1:15" x14ac:dyDescent="0.2">
      <c r="A46" s="9" t="s">
        <v>34</v>
      </c>
      <c r="B46" s="9" t="s">
        <v>36</v>
      </c>
      <c r="C46" s="9">
        <v>2015</v>
      </c>
      <c r="D46" s="9">
        <v>143540</v>
      </c>
      <c r="E46" s="9">
        <v>215408</v>
      </c>
      <c r="F46" s="9">
        <v>102878</v>
      </c>
      <c r="G46" s="9">
        <v>68127</v>
      </c>
      <c r="H46" s="9">
        <v>55779</v>
      </c>
      <c r="I46" s="9">
        <v>271187</v>
      </c>
      <c r="J46" s="9">
        <v>549184</v>
      </c>
      <c r="K46" s="9">
        <f t="shared" si="0"/>
        <v>34751</v>
      </c>
      <c r="L46" s="10">
        <f t="shared" si="1"/>
        <v>0.66636336626309145</v>
      </c>
      <c r="M46" s="10">
        <f t="shared" si="2"/>
        <v>0.18732883696538866</v>
      </c>
      <c r="N46" s="10">
        <f t="shared" si="3"/>
        <v>0.12405131977624985</v>
      </c>
      <c r="O46" s="10">
        <f t="shared" si="4"/>
        <v>0.20568463827543357</v>
      </c>
    </row>
    <row r="47" spans="1:15" x14ac:dyDescent="0.2">
      <c r="A47" s="9" t="s">
        <v>35</v>
      </c>
      <c r="B47" s="9" t="s">
        <v>36</v>
      </c>
      <c r="C47" s="9">
        <v>2015</v>
      </c>
      <c r="D47" s="9">
        <v>593657</v>
      </c>
      <c r="E47" s="9">
        <v>1776763</v>
      </c>
      <c r="F47" s="9">
        <v>1094408</v>
      </c>
      <c r="G47" s="9">
        <v>870699</v>
      </c>
      <c r="H47" s="9">
        <v>281776</v>
      </c>
      <c r="I47" s="9">
        <v>2058539</v>
      </c>
      <c r="J47" s="9">
        <v>5332992</v>
      </c>
      <c r="K47" s="9">
        <f t="shared" si="0"/>
        <v>223709</v>
      </c>
      <c r="L47" s="10">
        <f t="shared" si="1"/>
        <v>0.3341227839616201</v>
      </c>
      <c r="M47" s="10">
        <f t="shared" si="2"/>
        <v>0.20521463373655913</v>
      </c>
      <c r="N47" s="10">
        <f t="shared" si="3"/>
        <v>0.16326651155673963</v>
      </c>
      <c r="O47" s="10">
        <f t="shared" si="4"/>
        <v>0.13688154560103064</v>
      </c>
    </row>
    <row r="48" spans="1:15" x14ac:dyDescent="0.2">
      <c r="A48" s="9" t="s">
        <v>21</v>
      </c>
      <c r="B48" s="9" t="s">
        <v>37</v>
      </c>
      <c r="C48" s="9">
        <v>2015</v>
      </c>
      <c r="D48" s="9">
        <v>190912</v>
      </c>
      <c r="E48" s="9">
        <v>471639</v>
      </c>
      <c r="F48" s="9">
        <v>539089</v>
      </c>
      <c r="G48" s="9">
        <v>455407</v>
      </c>
      <c r="H48" s="9">
        <v>136699</v>
      </c>
      <c r="I48" s="9">
        <v>608338</v>
      </c>
      <c r="J48" s="9">
        <v>2162339</v>
      </c>
      <c r="K48" s="9">
        <f t="shared" si="0"/>
        <v>83682</v>
      </c>
      <c r="L48" s="10">
        <f t="shared" si="1"/>
        <v>0.40478416755187763</v>
      </c>
      <c r="M48" s="10">
        <f t="shared" si="2"/>
        <v>0.24930827219968746</v>
      </c>
      <c r="N48" s="10">
        <f t="shared" si="3"/>
        <v>0.21060851235629566</v>
      </c>
      <c r="O48" s="10">
        <f t="shared" si="4"/>
        <v>0.2247089611367365</v>
      </c>
    </row>
    <row r="49" spans="1:15" x14ac:dyDescent="0.2">
      <c r="A49" s="9" t="s">
        <v>22</v>
      </c>
      <c r="B49" s="9" t="s">
        <v>37</v>
      </c>
      <c r="C49" s="9">
        <v>2015</v>
      </c>
      <c r="D49" s="9">
        <v>17714</v>
      </c>
      <c r="E49" s="9">
        <v>327774</v>
      </c>
      <c r="F49" s="9">
        <v>229504</v>
      </c>
      <c r="G49" s="9">
        <v>212064</v>
      </c>
      <c r="H49" s="9">
        <v>30975</v>
      </c>
      <c r="I49" s="9">
        <v>358749</v>
      </c>
      <c r="J49" s="9">
        <v>1034598</v>
      </c>
      <c r="K49" s="9">
        <f t="shared" si="0"/>
        <v>17440</v>
      </c>
      <c r="L49" s="10">
        <f t="shared" si="1"/>
        <v>5.4043334736739342E-2</v>
      </c>
      <c r="M49" s="10">
        <f t="shared" si="2"/>
        <v>0.22182915489881094</v>
      </c>
      <c r="N49" s="10">
        <f t="shared" si="3"/>
        <v>0.20497236607841887</v>
      </c>
      <c r="O49" s="10">
        <f t="shared" si="4"/>
        <v>8.6341704088373772E-2</v>
      </c>
    </row>
    <row r="50" spans="1:15" x14ac:dyDescent="0.2">
      <c r="A50" s="9" t="s">
        <v>23</v>
      </c>
      <c r="B50" s="9" t="s">
        <v>37</v>
      </c>
      <c r="C50" s="9">
        <v>2015</v>
      </c>
      <c r="D50" s="9">
        <v>3308642</v>
      </c>
      <c r="E50" s="9">
        <v>5638519</v>
      </c>
      <c r="F50" s="9">
        <v>4448305</v>
      </c>
      <c r="G50" s="9">
        <v>3077503</v>
      </c>
      <c r="H50" s="9">
        <v>2248935</v>
      </c>
      <c r="I50" s="9">
        <v>7887454</v>
      </c>
      <c r="J50" s="9">
        <v>16200000</v>
      </c>
      <c r="K50" s="9">
        <f t="shared" si="0"/>
        <v>1370802</v>
      </c>
      <c r="L50" s="10">
        <f t="shared" si="1"/>
        <v>0.5867927375965214</v>
      </c>
      <c r="M50" s="10">
        <f t="shared" si="2"/>
        <v>0.27458672839506171</v>
      </c>
      <c r="N50" s="10">
        <f t="shared" si="3"/>
        <v>0.18996932098765432</v>
      </c>
      <c r="O50" s="10">
        <f t="shared" si="4"/>
        <v>0.28512812879796195</v>
      </c>
    </row>
    <row r="51" spans="1:15" x14ac:dyDescent="0.2">
      <c r="A51" s="9" t="s">
        <v>24</v>
      </c>
      <c r="B51" s="9" t="s">
        <v>37</v>
      </c>
      <c r="C51" s="9">
        <v>2015</v>
      </c>
      <c r="D51" s="9">
        <v>226840</v>
      </c>
      <c r="E51" s="9">
        <v>344851</v>
      </c>
      <c r="F51" s="9">
        <v>290613</v>
      </c>
      <c r="G51" s="9">
        <v>231576</v>
      </c>
      <c r="H51" s="9">
        <v>94847</v>
      </c>
      <c r="I51" s="9">
        <v>439698</v>
      </c>
      <c r="J51" s="9">
        <v>1447887</v>
      </c>
      <c r="K51" s="9">
        <f t="shared" si="0"/>
        <v>59037</v>
      </c>
      <c r="L51" s="10">
        <f t="shared" si="1"/>
        <v>0.65779133596828776</v>
      </c>
      <c r="M51" s="10">
        <f t="shared" si="2"/>
        <v>0.20071524918726391</v>
      </c>
      <c r="N51" s="10">
        <f t="shared" si="3"/>
        <v>0.15994065835248192</v>
      </c>
      <c r="O51" s="10">
        <f t="shared" si="4"/>
        <v>0.21570941873740612</v>
      </c>
    </row>
    <row r="52" spans="1:15" x14ac:dyDescent="0.2">
      <c r="A52" s="9" t="s">
        <v>25</v>
      </c>
      <c r="B52" s="9" t="s">
        <v>37</v>
      </c>
      <c r="C52" s="9">
        <v>2015</v>
      </c>
      <c r="D52" s="9">
        <v>438370</v>
      </c>
      <c r="E52" s="9">
        <v>1430179</v>
      </c>
      <c r="F52" s="9">
        <v>1209316</v>
      </c>
      <c r="G52" s="9">
        <v>877992</v>
      </c>
      <c r="H52" s="9">
        <v>455934</v>
      </c>
      <c r="I52" s="9">
        <v>1886113</v>
      </c>
      <c r="J52" s="9">
        <v>4124754</v>
      </c>
      <c r="K52" s="9">
        <f t="shared" si="0"/>
        <v>331324</v>
      </c>
      <c r="L52" s="10">
        <f t="shared" si="1"/>
        <v>0.30651407970610672</v>
      </c>
      <c r="M52" s="10">
        <f t="shared" si="2"/>
        <v>0.29318499963876632</v>
      </c>
      <c r="N52" s="10">
        <f t="shared" si="3"/>
        <v>0.21285923960556194</v>
      </c>
      <c r="O52" s="10">
        <f t="shared" si="4"/>
        <v>0.24173207013577661</v>
      </c>
    </row>
    <row r="53" spans="1:15" x14ac:dyDescent="0.2">
      <c r="A53" s="9" t="s">
        <v>26</v>
      </c>
      <c r="B53" s="9" t="s">
        <v>37</v>
      </c>
      <c r="C53" s="9">
        <v>2015</v>
      </c>
      <c r="D53" s="9">
        <v>66061</v>
      </c>
      <c r="E53" s="9">
        <v>108856</v>
      </c>
      <c r="F53" s="9">
        <v>101804</v>
      </c>
      <c r="G53" s="9">
        <v>78895</v>
      </c>
      <c r="H53" s="9">
        <v>34489</v>
      </c>
      <c r="I53" s="9">
        <v>143345</v>
      </c>
      <c r="J53" s="9">
        <v>426263</v>
      </c>
      <c r="K53" s="9">
        <f t="shared" si="0"/>
        <v>22909</v>
      </c>
      <c r="L53" s="10">
        <f t="shared" si="1"/>
        <v>0.60686595134857058</v>
      </c>
      <c r="M53" s="10">
        <f t="shared" si="2"/>
        <v>0.23882907969962205</v>
      </c>
      <c r="N53" s="10">
        <f t="shared" si="3"/>
        <v>0.18508526426173513</v>
      </c>
      <c r="O53" s="10">
        <f t="shared" si="4"/>
        <v>0.24060134640203704</v>
      </c>
    </row>
    <row r="54" spans="1:15" x14ac:dyDescent="0.2">
      <c r="A54" s="9" t="s">
        <v>27</v>
      </c>
      <c r="B54" s="9" t="s">
        <v>37</v>
      </c>
      <c r="C54" s="9">
        <v>2015</v>
      </c>
      <c r="D54" s="9">
        <v>93536</v>
      </c>
      <c r="E54" s="9">
        <v>214652</v>
      </c>
      <c r="F54" s="9">
        <v>288415</v>
      </c>
      <c r="G54" s="9">
        <v>245648</v>
      </c>
      <c r="H54" s="9">
        <v>67594</v>
      </c>
      <c r="I54" s="9">
        <v>282246</v>
      </c>
      <c r="J54" s="9">
        <v>992281</v>
      </c>
      <c r="K54" s="9">
        <f t="shared" si="0"/>
        <v>42767</v>
      </c>
      <c r="L54" s="10">
        <f t="shared" si="1"/>
        <v>0.43575648025641506</v>
      </c>
      <c r="M54" s="10">
        <f t="shared" si="2"/>
        <v>0.2906585936846518</v>
      </c>
      <c r="N54" s="10">
        <f t="shared" si="3"/>
        <v>0.24755890720471319</v>
      </c>
      <c r="O54" s="10">
        <f t="shared" si="4"/>
        <v>0.23948612203538758</v>
      </c>
    </row>
    <row r="55" spans="1:15" x14ac:dyDescent="0.2">
      <c r="A55" s="9" t="s">
        <v>28</v>
      </c>
      <c r="B55" s="9" t="s">
        <v>37</v>
      </c>
      <c r="C55" s="9">
        <v>2015</v>
      </c>
      <c r="D55" s="9">
        <v>137691</v>
      </c>
      <c r="E55" s="9">
        <v>400858</v>
      </c>
      <c r="F55" s="9">
        <v>440691</v>
      </c>
      <c r="G55" s="9">
        <v>400117</v>
      </c>
      <c r="H55" s="9">
        <v>51446</v>
      </c>
      <c r="I55" s="9">
        <v>452305</v>
      </c>
      <c r="J55" s="9">
        <v>1473101</v>
      </c>
      <c r="K55" s="9">
        <f t="shared" si="0"/>
        <v>40574</v>
      </c>
      <c r="L55" s="10">
        <f t="shared" si="1"/>
        <v>0.34349071242185514</v>
      </c>
      <c r="M55" s="10">
        <f t="shared" si="2"/>
        <v>0.29915871348943485</v>
      </c>
      <c r="N55" s="10">
        <f t="shared" si="3"/>
        <v>0.27161545610246685</v>
      </c>
      <c r="O55" s="10">
        <f t="shared" si="4"/>
        <v>0.11374183349730824</v>
      </c>
    </row>
    <row r="56" spans="1:15" x14ac:dyDescent="0.2">
      <c r="A56" s="9" t="s">
        <v>29</v>
      </c>
      <c r="B56" s="9" t="s">
        <v>37</v>
      </c>
      <c r="C56" s="9">
        <v>2015</v>
      </c>
      <c r="D56" s="9">
        <v>44242</v>
      </c>
      <c r="E56" s="9">
        <v>176734</v>
      </c>
      <c r="F56" s="9">
        <v>261139</v>
      </c>
      <c r="G56" s="9">
        <v>243520</v>
      </c>
      <c r="H56" s="9">
        <v>18762</v>
      </c>
      <c r="I56" s="9">
        <v>195496</v>
      </c>
      <c r="J56" s="9">
        <v>675304</v>
      </c>
      <c r="K56" s="9">
        <f t="shared" si="0"/>
        <v>17619</v>
      </c>
      <c r="L56" s="10">
        <f t="shared" si="1"/>
        <v>0.25033100591849899</v>
      </c>
      <c r="M56" s="10">
        <f t="shared" si="2"/>
        <v>0.38669843507516616</v>
      </c>
      <c r="N56" s="10">
        <f t="shared" si="3"/>
        <v>0.36060796322841271</v>
      </c>
      <c r="O56" s="10">
        <f t="shared" si="4"/>
        <v>9.5971273069525714E-2</v>
      </c>
    </row>
    <row r="57" spans="1:15" x14ac:dyDescent="0.2">
      <c r="A57" s="9" t="s">
        <v>30</v>
      </c>
      <c r="B57" s="9" t="s">
        <v>37</v>
      </c>
      <c r="C57" s="9">
        <v>2015</v>
      </c>
      <c r="D57" s="9">
        <v>67684</v>
      </c>
      <c r="E57" s="9">
        <v>477478</v>
      </c>
      <c r="F57" s="9">
        <v>813416</v>
      </c>
      <c r="G57" s="9">
        <v>782319</v>
      </c>
      <c r="H57" s="9">
        <v>48876</v>
      </c>
      <c r="I57" s="9">
        <v>526354</v>
      </c>
      <c r="J57" s="9">
        <v>1714456</v>
      </c>
      <c r="K57" s="9">
        <f t="shared" si="0"/>
        <v>31097</v>
      </c>
      <c r="L57" s="10">
        <f t="shared" si="1"/>
        <v>0.14175312789280345</v>
      </c>
      <c r="M57" s="10">
        <f t="shared" si="2"/>
        <v>0.47444553840985126</v>
      </c>
      <c r="N57" s="10">
        <f t="shared" si="3"/>
        <v>0.45630742346260272</v>
      </c>
      <c r="O57" s="10">
        <f t="shared" si="4"/>
        <v>9.2857658533990431E-2</v>
      </c>
    </row>
    <row r="58" spans="1:15" x14ac:dyDescent="0.2">
      <c r="A58" s="9" t="s">
        <v>31</v>
      </c>
      <c r="B58" s="9" t="s">
        <v>37</v>
      </c>
      <c r="C58" s="9">
        <v>2015</v>
      </c>
      <c r="D58" s="9">
        <v>39449</v>
      </c>
      <c r="E58" s="9">
        <v>86634</v>
      </c>
      <c r="F58" s="9">
        <v>87438</v>
      </c>
      <c r="G58" s="9">
        <v>71060</v>
      </c>
      <c r="H58" s="9">
        <v>21298</v>
      </c>
      <c r="I58" s="9">
        <v>107932</v>
      </c>
      <c r="J58" s="9">
        <v>323530</v>
      </c>
      <c r="K58" s="9">
        <f t="shared" si="0"/>
        <v>16378</v>
      </c>
      <c r="L58" s="10">
        <f t="shared" si="1"/>
        <v>0.45535240205923772</v>
      </c>
      <c r="M58" s="10">
        <f t="shared" si="2"/>
        <v>0.27026241770469506</v>
      </c>
      <c r="N58" s="10">
        <f t="shared" si="3"/>
        <v>0.21963960065527155</v>
      </c>
      <c r="O58" s="10">
        <f t="shared" si="4"/>
        <v>0.1973279472260312</v>
      </c>
    </row>
    <row r="59" spans="1:15" x14ac:dyDescent="0.2">
      <c r="A59" s="9" t="s">
        <v>32</v>
      </c>
      <c r="B59" s="9" t="s">
        <v>37</v>
      </c>
      <c r="C59" s="9">
        <v>2015</v>
      </c>
      <c r="D59" s="9">
        <v>42297</v>
      </c>
      <c r="E59" s="9">
        <v>244808</v>
      </c>
      <c r="F59" s="9">
        <v>166827</v>
      </c>
      <c r="G59" s="9">
        <v>140374</v>
      </c>
      <c r="H59" s="9">
        <v>38777</v>
      </c>
      <c r="I59" s="9">
        <v>283585</v>
      </c>
      <c r="J59" s="9">
        <v>691737</v>
      </c>
      <c r="K59" s="9">
        <f t="shared" si="0"/>
        <v>26453</v>
      </c>
      <c r="L59" s="10">
        <f t="shared" si="1"/>
        <v>0.17277621646351426</v>
      </c>
      <c r="M59" s="10">
        <f t="shared" si="2"/>
        <v>0.24117113874203636</v>
      </c>
      <c r="N59" s="10">
        <f t="shared" si="3"/>
        <v>0.20292972618206051</v>
      </c>
      <c r="O59" s="10">
        <f t="shared" si="4"/>
        <v>0.13673854399915369</v>
      </c>
    </row>
    <row r="60" spans="1:15" x14ac:dyDescent="0.2">
      <c r="A60" s="9" t="s">
        <v>33</v>
      </c>
      <c r="B60" s="9" t="s">
        <v>37</v>
      </c>
      <c r="C60" s="9">
        <v>2015</v>
      </c>
      <c r="D60" s="9">
        <v>135380</v>
      </c>
      <c r="E60" s="9">
        <v>1156552</v>
      </c>
      <c r="F60" s="9">
        <v>576025</v>
      </c>
      <c r="G60" s="9">
        <v>517469</v>
      </c>
      <c r="H60" s="9">
        <v>101897</v>
      </c>
      <c r="I60" s="9">
        <v>1258450</v>
      </c>
      <c r="J60" s="9">
        <v>2755618</v>
      </c>
      <c r="K60" s="9">
        <f t="shared" si="0"/>
        <v>58556</v>
      </c>
      <c r="L60" s="10">
        <f t="shared" si="1"/>
        <v>0.11705483194875803</v>
      </c>
      <c r="M60" s="10">
        <f t="shared" si="2"/>
        <v>0.20903659360622553</v>
      </c>
      <c r="N60" s="10">
        <f t="shared" si="3"/>
        <v>0.18778691386106491</v>
      </c>
      <c r="O60" s="10">
        <f t="shared" si="4"/>
        <v>8.0970241169692869E-2</v>
      </c>
    </row>
    <row r="61" spans="1:15" x14ac:dyDescent="0.2">
      <c r="A61" s="9" t="s">
        <v>34</v>
      </c>
      <c r="B61" s="9" t="s">
        <v>37</v>
      </c>
      <c r="C61" s="9">
        <v>2015</v>
      </c>
      <c r="D61" s="9">
        <v>59624</v>
      </c>
      <c r="E61" s="9">
        <v>85587</v>
      </c>
      <c r="F61" s="9">
        <v>59233</v>
      </c>
      <c r="G61" s="9">
        <v>43128</v>
      </c>
      <c r="H61" s="9">
        <v>26939</v>
      </c>
      <c r="I61" s="9">
        <v>112526</v>
      </c>
      <c r="J61" s="9">
        <v>265582</v>
      </c>
      <c r="K61" s="9">
        <f t="shared" si="0"/>
        <v>16105</v>
      </c>
      <c r="L61" s="10">
        <f t="shared" si="1"/>
        <v>0.6966478553986003</v>
      </c>
      <c r="M61" s="10">
        <f t="shared" si="2"/>
        <v>0.22303092830086377</v>
      </c>
      <c r="N61" s="10">
        <f t="shared" si="3"/>
        <v>0.16239052345414975</v>
      </c>
      <c r="O61" s="10">
        <f t="shared" si="4"/>
        <v>0.23940244921173773</v>
      </c>
    </row>
    <row r="62" spans="1:15" x14ac:dyDescent="0.2">
      <c r="A62" s="9" t="s">
        <v>35</v>
      </c>
      <c r="B62" s="9" t="s">
        <v>37</v>
      </c>
      <c r="C62" s="9">
        <v>2015</v>
      </c>
      <c r="D62" s="9">
        <v>223493</v>
      </c>
      <c r="E62" s="9">
        <v>547523</v>
      </c>
      <c r="F62" s="9">
        <v>728385</v>
      </c>
      <c r="G62" s="9">
        <v>641740</v>
      </c>
      <c r="H62" s="9">
        <v>115469</v>
      </c>
      <c r="I62" s="9">
        <v>662992</v>
      </c>
      <c r="J62" s="9">
        <v>2604215</v>
      </c>
      <c r="K62" s="9">
        <f t="shared" si="0"/>
        <v>86645</v>
      </c>
      <c r="L62" s="10">
        <f t="shared" si="1"/>
        <v>0.40818924501801751</v>
      </c>
      <c r="M62" s="10">
        <f t="shared" si="2"/>
        <v>0.27969464886731704</v>
      </c>
      <c r="N62" s="10">
        <f t="shared" si="3"/>
        <v>0.24642358637823683</v>
      </c>
      <c r="O62" s="10">
        <f t="shared" si="4"/>
        <v>0.17416348915220697</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108"/>
  <sheetViews>
    <sheetView showGridLines="0" tabSelected="1" workbookViewId="0">
      <pane xSplit="3" ySplit="1" topLeftCell="D2" activePane="bottomRight" state="frozen"/>
      <selection pane="topRight" activeCell="D1" sqref="D1"/>
      <selection pane="bottomLeft" activeCell="A3" sqref="A3"/>
      <selection pane="bottomRight" activeCell="E17" sqref="E17"/>
    </sheetView>
  </sheetViews>
  <sheetFormatPr defaultColWidth="9.140625" defaultRowHeight="12.75" x14ac:dyDescent="0.2"/>
  <cols>
    <col min="1" max="1" width="9.140625" style="11"/>
    <col min="2" max="2" width="12.85546875" style="11" customWidth="1"/>
    <col min="3" max="3" width="9.140625" style="11"/>
    <col min="4" max="5" width="10.140625" style="11" bestFit="1" customWidth="1"/>
    <col min="6" max="6" width="9.42578125" style="11" customWidth="1"/>
    <col min="7" max="31" width="15.5703125" style="11" customWidth="1"/>
    <col min="32" max="16384" width="9.140625" style="11"/>
  </cols>
  <sheetData>
    <row r="1" spans="1:31" s="25" customFormat="1" ht="51.75" thickBot="1" x14ac:dyDescent="0.25">
      <c r="A1" s="39" t="s">
        <v>140</v>
      </c>
      <c r="B1" s="40" t="s">
        <v>141</v>
      </c>
      <c r="C1" s="40" t="s">
        <v>123</v>
      </c>
      <c r="D1" s="26" t="s">
        <v>65</v>
      </c>
      <c r="E1" s="26" t="s">
        <v>67</v>
      </c>
      <c r="F1" s="26" t="s">
        <v>124</v>
      </c>
      <c r="G1" s="26" t="s">
        <v>125</v>
      </c>
      <c r="H1" s="26" t="s">
        <v>126</v>
      </c>
      <c r="I1" s="26" t="s">
        <v>128</v>
      </c>
      <c r="J1" s="26" t="s">
        <v>15</v>
      </c>
      <c r="K1" s="26" t="s">
        <v>127</v>
      </c>
      <c r="L1" s="27" t="s">
        <v>134</v>
      </c>
      <c r="M1" s="27" t="s">
        <v>145</v>
      </c>
      <c r="N1" s="27" t="s">
        <v>133</v>
      </c>
      <c r="O1" s="27" t="s">
        <v>146</v>
      </c>
      <c r="P1" s="27" t="s">
        <v>132</v>
      </c>
      <c r="Q1" s="27" t="s">
        <v>147</v>
      </c>
      <c r="R1" s="27" t="s">
        <v>131</v>
      </c>
      <c r="S1" s="27" t="s">
        <v>130</v>
      </c>
      <c r="T1" s="27" t="s">
        <v>129</v>
      </c>
      <c r="U1" s="27" t="s">
        <v>142</v>
      </c>
      <c r="V1" s="28" t="s">
        <v>148</v>
      </c>
      <c r="W1" s="28" t="s">
        <v>149</v>
      </c>
      <c r="X1" s="28" t="s">
        <v>150</v>
      </c>
      <c r="Y1" s="28" t="s">
        <v>135</v>
      </c>
      <c r="Z1" s="28" t="s">
        <v>136</v>
      </c>
      <c r="AA1" s="28" t="s">
        <v>137</v>
      </c>
      <c r="AB1" s="28" t="s">
        <v>151</v>
      </c>
      <c r="AC1" s="28" t="s">
        <v>139</v>
      </c>
      <c r="AD1" s="28" t="s">
        <v>144</v>
      </c>
      <c r="AE1" s="28" t="s">
        <v>143</v>
      </c>
    </row>
    <row r="2" spans="1:31" x14ac:dyDescent="0.2">
      <c r="A2" s="18" t="s">
        <v>46</v>
      </c>
      <c r="B2" s="18" t="s">
        <v>138</v>
      </c>
      <c r="C2" s="18" t="s">
        <v>72</v>
      </c>
      <c r="D2" s="19">
        <v>234561</v>
      </c>
      <c r="E2" s="19">
        <v>360436</v>
      </c>
      <c r="F2" s="19">
        <v>125875</v>
      </c>
      <c r="G2" s="18">
        <v>181984</v>
      </c>
      <c r="H2" s="18">
        <v>2387701</v>
      </c>
      <c r="I2" s="18">
        <v>1074952</v>
      </c>
      <c r="J2" s="19">
        <v>315595</v>
      </c>
      <c r="K2" s="19">
        <v>892968</v>
      </c>
      <c r="L2" s="19">
        <v>4674</v>
      </c>
      <c r="M2" s="19">
        <v>1856</v>
      </c>
      <c r="N2" s="19">
        <v>160018</v>
      </c>
      <c r="O2" s="19">
        <v>21623</v>
      </c>
      <c r="P2" s="19">
        <v>194290</v>
      </c>
      <c r="Q2" s="19">
        <v>249113</v>
      </c>
      <c r="R2" s="19">
        <v>48700</v>
      </c>
      <c r="S2" s="19">
        <v>56933</v>
      </c>
      <c r="T2" s="19">
        <v>150143</v>
      </c>
      <c r="U2" s="19">
        <v>887350</v>
      </c>
      <c r="V2" s="19">
        <v>89764</v>
      </c>
      <c r="W2" s="18">
        <v>0</v>
      </c>
      <c r="X2" s="19">
        <v>70023</v>
      </c>
      <c r="Y2" s="19">
        <v>120646</v>
      </c>
      <c r="Z2" s="19">
        <v>156114</v>
      </c>
      <c r="AA2" s="19">
        <v>4594</v>
      </c>
      <c r="AB2" s="19">
        <v>365299</v>
      </c>
      <c r="AC2" s="19">
        <v>12844</v>
      </c>
      <c r="AD2" s="19">
        <v>68729</v>
      </c>
      <c r="AE2" s="19">
        <v>888013</v>
      </c>
    </row>
    <row r="3" spans="1:31" x14ac:dyDescent="0.2">
      <c r="A3" s="18" t="s">
        <v>120</v>
      </c>
      <c r="B3" s="18" t="s">
        <v>138</v>
      </c>
      <c r="C3" s="18" t="s">
        <v>72</v>
      </c>
      <c r="D3" s="19"/>
      <c r="E3" s="19"/>
      <c r="F3" s="19"/>
      <c r="G3" s="22">
        <v>6213</v>
      </c>
      <c r="H3" s="18"/>
      <c r="I3" s="22">
        <v>24852</v>
      </c>
      <c r="J3" s="19"/>
      <c r="K3" s="22">
        <v>18639</v>
      </c>
      <c r="L3" s="19"/>
      <c r="M3" s="19"/>
      <c r="N3" s="19"/>
      <c r="O3" s="19"/>
      <c r="P3" s="19"/>
      <c r="Q3" s="19"/>
      <c r="R3" s="19"/>
      <c r="S3" s="19"/>
      <c r="T3" s="19"/>
      <c r="U3" s="19"/>
      <c r="V3" s="19"/>
      <c r="W3" s="18"/>
      <c r="X3" s="19"/>
      <c r="Y3" s="19"/>
      <c r="Z3" s="19"/>
      <c r="AA3" s="19"/>
      <c r="AB3" s="19"/>
      <c r="AC3" s="19"/>
      <c r="AD3" s="19"/>
      <c r="AE3" s="19"/>
    </row>
    <row r="4" spans="1:31" x14ac:dyDescent="0.2">
      <c r="A4" s="18" t="s">
        <v>47</v>
      </c>
      <c r="B4" s="18" t="s">
        <v>138</v>
      </c>
      <c r="C4" s="18" t="s">
        <v>72</v>
      </c>
      <c r="D4" s="19">
        <v>51208</v>
      </c>
      <c r="E4" s="19">
        <v>68204</v>
      </c>
      <c r="F4" s="19">
        <v>16996</v>
      </c>
      <c r="G4" s="18">
        <v>31626</v>
      </c>
      <c r="H4" s="18">
        <v>1014133</v>
      </c>
      <c r="I4" s="18">
        <v>543976</v>
      </c>
      <c r="J4" s="19">
        <v>42148</v>
      </c>
      <c r="K4" s="18">
        <v>512350</v>
      </c>
      <c r="L4" s="19">
        <v>143440</v>
      </c>
      <c r="M4" s="19">
        <v>19184</v>
      </c>
      <c r="N4" s="19">
        <v>62102</v>
      </c>
      <c r="O4" s="19">
        <v>1512</v>
      </c>
      <c r="P4" s="19">
        <v>103830</v>
      </c>
      <c r="Q4" s="19">
        <v>90251</v>
      </c>
      <c r="R4" s="19">
        <v>35170</v>
      </c>
      <c r="S4" s="19">
        <v>2641</v>
      </c>
      <c r="T4" s="19">
        <v>52754</v>
      </c>
      <c r="U4" s="19">
        <v>510884</v>
      </c>
      <c r="V4" s="19">
        <v>30236</v>
      </c>
      <c r="W4" s="19">
        <v>4754</v>
      </c>
      <c r="X4" s="19">
        <v>14587</v>
      </c>
      <c r="Y4" s="18">
        <v>0</v>
      </c>
      <c r="Z4" s="19">
        <v>52847</v>
      </c>
      <c r="AA4" s="19">
        <v>132919</v>
      </c>
      <c r="AB4" s="19">
        <v>217935</v>
      </c>
      <c r="AC4" s="18">
        <v>680</v>
      </c>
      <c r="AD4" s="19">
        <v>56923</v>
      </c>
      <c r="AE4" s="19">
        <v>510881</v>
      </c>
    </row>
    <row r="5" spans="1:31" x14ac:dyDescent="0.2">
      <c r="A5" s="18" t="s">
        <v>48</v>
      </c>
      <c r="B5" s="18" t="s">
        <v>138</v>
      </c>
      <c r="C5" s="18" t="s">
        <v>72</v>
      </c>
      <c r="D5" s="19">
        <v>1468556</v>
      </c>
      <c r="E5" s="19">
        <v>2747396</v>
      </c>
      <c r="F5" s="19">
        <v>1278840</v>
      </c>
      <c r="G5" s="18">
        <v>2061699</v>
      </c>
      <c r="H5" s="18">
        <v>16825859</v>
      </c>
      <c r="I5" s="18">
        <v>10769805</v>
      </c>
      <c r="J5" s="19">
        <v>4449168</v>
      </c>
      <c r="K5" s="18">
        <v>8708106</v>
      </c>
      <c r="L5" s="19">
        <v>1354261</v>
      </c>
      <c r="M5" s="19">
        <v>27026</v>
      </c>
      <c r="N5" s="19">
        <v>1320780</v>
      </c>
      <c r="O5" s="19">
        <v>31577</v>
      </c>
      <c r="P5" s="19">
        <v>1173764</v>
      </c>
      <c r="Q5" s="19">
        <v>2705348</v>
      </c>
      <c r="R5" s="19">
        <v>443405</v>
      </c>
      <c r="S5" s="19">
        <v>144038</v>
      </c>
      <c r="T5" s="19">
        <v>1459125</v>
      </c>
      <c r="U5" s="19">
        <v>8659324</v>
      </c>
      <c r="V5" s="19">
        <v>881122</v>
      </c>
      <c r="W5" s="19">
        <v>132530</v>
      </c>
      <c r="X5" s="19">
        <v>1006739</v>
      </c>
      <c r="Y5" s="19">
        <v>1008889</v>
      </c>
      <c r="Z5" s="19">
        <v>1130608</v>
      </c>
      <c r="AA5" s="19">
        <v>1379918</v>
      </c>
      <c r="AB5" s="19">
        <v>2990644</v>
      </c>
      <c r="AC5" s="19">
        <v>175663</v>
      </c>
      <c r="AD5" s="19">
        <v>1993</v>
      </c>
      <c r="AE5" s="19">
        <v>8708106</v>
      </c>
    </row>
    <row r="6" spans="1:31" x14ac:dyDescent="0.2">
      <c r="A6" s="18" t="s">
        <v>121</v>
      </c>
      <c r="B6" s="18" t="s">
        <v>138</v>
      </c>
      <c r="C6" s="18" t="s">
        <v>72</v>
      </c>
      <c r="D6" s="19"/>
      <c r="E6" s="19"/>
      <c r="F6" s="19"/>
      <c r="G6" s="22">
        <v>2843</v>
      </c>
      <c r="H6" s="18"/>
      <c r="I6" s="22">
        <v>10509</v>
      </c>
      <c r="J6" s="19"/>
      <c r="K6" s="22">
        <v>7666</v>
      </c>
      <c r="L6" s="19"/>
      <c r="M6" s="19"/>
      <c r="N6" s="19"/>
      <c r="O6" s="19"/>
      <c r="P6" s="19"/>
      <c r="Q6" s="19"/>
      <c r="R6" s="19"/>
      <c r="S6" s="19"/>
      <c r="T6" s="19"/>
      <c r="U6" s="19"/>
      <c r="V6" s="19"/>
      <c r="W6" s="19"/>
      <c r="X6" s="19"/>
      <c r="Y6" s="19"/>
      <c r="Z6" s="19"/>
      <c r="AA6" s="19"/>
      <c r="AB6" s="19"/>
      <c r="AC6" s="19"/>
      <c r="AD6" s="19"/>
      <c r="AE6" s="19"/>
    </row>
    <row r="7" spans="1:31" x14ac:dyDescent="0.2">
      <c r="A7" s="18" t="s">
        <v>49</v>
      </c>
      <c r="B7" s="18" t="s">
        <v>138</v>
      </c>
      <c r="C7" s="18" t="s">
        <v>72</v>
      </c>
      <c r="D7" s="19">
        <v>112303</v>
      </c>
      <c r="E7" s="19">
        <v>183695</v>
      </c>
      <c r="F7" s="19">
        <v>71392</v>
      </c>
      <c r="G7" s="18">
        <v>105185</v>
      </c>
      <c r="H7" s="18">
        <v>1451683</v>
      </c>
      <c r="I7" s="18">
        <v>578583</v>
      </c>
      <c r="J7" s="19">
        <v>311755</v>
      </c>
      <c r="K7" s="18">
        <v>473398</v>
      </c>
      <c r="L7" s="19">
        <v>56500</v>
      </c>
      <c r="M7" s="19">
        <v>10482</v>
      </c>
      <c r="N7" s="19">
        <v>54250</v>
      </c>
      <c r="O7" s="19">
        <v>4857</v>
      </c>
      <c r="P7" s="19">
        <v>73691</v>
      </c>
      <c r="Q7" s="19">
        <v>143409</v>
      </c>
      <c r="R7" s="19">
        <v>38265</v>
      </c>
      <c r="S7" s="19">
        <v>4537</v>
      </c>
      <c r="T7" s="19">
        <v>86690</v>
      </c>
      <c r="U7" s="19">
        <v>472681</v>
      </c>
      <c r="V7" s="19">
        <v>55131</v>
      </c>
      <c r="W7" s="19">
        <v>4009</v>
      </c>
      <c r="X7" s="19">
        <v>39115</v>
      </c>
      <c r="Y7" s="19">
        <v>60165</v>
      </c>
      <c r="Z7" s="19">
        <v>68541</v>
      </c>
      <c r="AA7" s="19">
        <v>48837</v>
      </c>
      <c r="AB7" s="19">
        <v>191799</v>
      </c>
      <c r="AC7" s="19">
        <v>4365</v>
      </c>
      <c r="AD7" s="19">
        <v>1436</v>
      </c>
      <c r="AE7" s="19">
        <v>473398</v>
      </c>
    </row>
    <row r="8" spans="1:31" x14ac:dyDescent="0.2">
      <c r="A8" s="18" t="s">
        <v>50</v>
      </c>
      <c r="B8" s="18" t="s">
        <v>138</v>
      </c>
      <c r="C8" s="18" t="s">
        <v>72</v>
      </c>
      <c r="D8" s="19">
        <v>235234</v>
      </c>
      <c r="E8" s="19">
        <v>481504</v>
      </c>
      <c r="F8" s="19">
        <v>246270</v>
      </c>
      <c r="G8" s="18">
        <v>349733</v>
      </c>
      <c r="H8" s="18">
        <v>4101312</v>
      </c>
      <c r="I8" s="18">
        <v>2533253</v>
      </c>
      <c r="J8" s="19">
        <v>567735</v>
      </c>
      <c r="K8" s="18">
        <v>2183520</v>
      </c>
      <c r="L8" s="19">
        <v>489987</v>
      </c>
      <c r="M8" s="19">
        <v>27107</v>
      </c>
      <c r="N8" s="19">
        <v>259824</v>
      </c>
      <c r="O8" s="19">
        <v>14260</v>
      </c>
      <c r="P8" s="19">
        <v>242616</v>
      </c>
      <c r="Q8" s="19">
        <v>571933</v>
      </c>
      <c r="R8" s="19">
        <v>224934</v>
      </c>
      <c r="S8" s="19">
        <v>64233</v>
      </c>
      <c r="T8" s="19">
        <v>288598</v>
      </c>
      <c r="U8" s="19">
        <v>2183492</v>
      </c>
      <c r="V8" s="19">
        <v>180647</v>
      </c>
      <c r="W8" s="19">
        <v>8740</v>
      </c>
      <c r="X8" s="19">
        <v>202498</v>
      </c>
      <c r="Y8" s="19">
        <v>261359</v>
      </c>
      <c r="Z8" s="19">
        <v>238790</v>
      </c>
      <c r="AA8" s="19">
        <v>496689</v>
      </c>
      <c r="AB8" s="19">
        <v>757515</v>
      </c>
      <c r="AC8" s="18">
        <v>0</v>
      </c>
      <c r="AD8" s="19">
        <v>37282</v>
      </c>
      <c r="AE8" s="19">
        <v>2183520</v>
      </c>
    </row>
    <row r="9" spans="1:31" x14ac:dyDescent="0.2">
      <c r="A9" s="18" t="s">
        <v>51</v>
      </c>
      <c r="B9" s="18" t="s">
        <v>138</v>
      </c>
      <c r="C9" s="18" t="s">
        <v>72</v>
      </c>
      <c r="D9" s="19">
        <v>26146</v>
      </c>
      <c r="E9" s="19">
        <v>55668</v>
      </c>
      <c r="F9" s="19">
        <v>29522</v>
      </c>
      <c r="G9" s="18">
        <v>41196</v>
      </c>
      <c r="H9" s="18">
        <v>431528</v>
      </c>
      <c r="I9" s="18">
        <v>222222</v>
      </c>
      <c r="J9" s="19">
        <v>105835</v>
      </c>
      <c r="K9" s="18">
        <v>181026</v>
      </c>
      <c r="L9" s="19">
        <v>35228</v>
      </c>
      <c r="M9" s="19">
        <v>346</v>
      </c>
      <c r="N9" s="19">
        <v>20748</v>
      </c>
      <c r="O9" s="19">
        <v>1827</v>
      </c>
      <c r="P9" s="19">
        <v>18380</v>
      </c>
      <c r="Q9" s="19">
        <v>51353</v>
      </c>
      <c r="R9" s="19">
        <v>7137</v>
      </c>
      <c r="S9" s="19">
        <v>4239</v>
      </c>
      <c r="T9" s="19">
        <v>41295</v>
      </c>
      <c r="U9" s="19">
        <v>180553</v>
      </c>
      <c r="V9" s="19">
        <v>19284</v>
      </c>
      <c r="W9" s="18">
        <v>123</v>
      </c>
      <c r="X9" s="19">
        <v>17651</v>
      </c>
      <c r="Y9" s="19">
        <v>34170</v>
      </c>
      <c r="Z9" s="19">
        <v>20731</v>
      </c>
      <c r="AA9" s="19">
        <v>3177</v>
      </c>
      <c r="AB9" s="19">
        <v>11800</v>
      </c>
      <c r="AC9" s="18">
        <v>0</v>
      </c>
      <c r="AD9" s="19">
        <v>74090</v>
      </c>
      <c r="AE9" s="19">
        <v>181026</v>
      </c>
    </row>
    <row r="10" spans="1:31" x14ac:dyDescent="0.2">
      <c r="A10" s="18" t="s">
        <v>52</v>
      </c>
      <c r="B10" s="18" t="s">
        <v>138</v>
      </c>
      <c r="C10" s="18" t="s">
        <v>72</v>
      </c>
      <c r="D10" s="19">
        <v>122201</v>
      </c>
      <c r="E10" s="19">
        <v>150279</v>
      </c>
      <c r="F10" s="19">
        <v>28078</v>
      </c>
      <c r="G10" s="18">
        <v>38062</v>
      </c>
      <c r="H10" s="18">
        <v>1061482</v>
      </c>
      <c r="I10" s="18">
        <v>555204</v>
      </c>
      <c r="J10" s="19">
        <v>163133</v>
      </c>
      <c r="K10" s="18">
        <v>517142</v>
      </c>
      <c r="L10" s="19">
        <v>86292</v>
      </c>
      <c r="M10" s="19">
        <v>2891</v>
      </c>
      <c r="N10" s="19">
        <v>66300</v>
      </c>
      <c r="O10" s="19">
        <v>8556</v>
      </c>
      <c r="P10" s="19">
        <v>48449</v>
      </c>
      <c r="Q10" s="19">
        <v>169804</v>
      </c>
      <c r="R10" s="19">
        <v>43501</v>
      </c>
      <c r="S10" s="19">
        <v>22681</v>
      </c>
      <c r="T10" s="19">
        <v>68668</v>
      </c>
      <c r="U10" s="19">
        <v>517142</v>
      </c>
      <c r="V10" s="19">
        <v>46986</v>
      </c>
      <c r="W10" s="19">
        <v>2278</v>
      </c>
      <c r="X10" s="19">
        <v>50774</v>
      </c>
      <c r="Y10" s="19">
        <v>53448</v>
      </c>
      <c r="Z10" s="19">
        <v>33878</v>
      </c>
      <c r="AA10" s="19">
        <v>29858</v>
      </c>
      <c r="AB10" s="19">
        <v>135080</v>
      </c>
      <c r="AC10" s="19">
        <v>9615</v>
      </c>
      <c r="AD10" s="19">
        <v>155225</v>
      </c>
      <c r="AE10" s="19">
        <v>517142</v>
      </c>
    </row>
    <row r="11" spans="1:31" x14ac:dyDescent="0.2">
      <c r="A11" s="18" t="s">
        <v>53</v>
      </c>
      <c r="B11" s="18" t="s">
        <v>138</v>
      </c>
      <c r="C11" s="18" t="s">
        <v>72</v>
      </c>
      <c r="D11" s="19">
        <v>98675</v>
      </c>
      <c r="E11" s="19">
        <v>150968</v>
      </c>
      <c r="F11" s="19">
        <v>52293</v>
      </c>
      <c r="G11" s="18">
        <v>60429</v>
      </c>
      <c r="H11" s="18">
        <v>1488326</v>
      </c>
      <c r="I11" s="18">
        <v>776826</v>
      </c>
      <c r="J11" s="19">
        <v>250464</v>
      </c>
      <c r="K11" s="18">
        <v>716397</v>
      </c>
      <c r="L11" s="19">
        <v>229536</v>
      </c>
      <c r="M11" s="19">
        <v>6189</v>
      </c>
      <c r="N11" s="19">
        <v>87558</v>
      </c>
      <c r="O11" s="19">
        <v>2995</v>
      </c>
      <c r="P11" s="19">
        <v>92475</v>
      </c>
      <c r="Q11" s="19">
        <v>162194</v>
      </c>
      <c r="R11" s="19">
        <v>41859</v>
      </c>
      <c r="S11" s="19">
        <v>38224</v>
      </c>
      <c r="T11" s="19">
        <v>55367</v>
      </c>
      <c r="U11" s="19">
        <v>716397</v>
      </c>
      <c r="V11" s="19">
        <v>37431</v>
      </c>
      <c r="W11" s="18">
        <v>699</v>
      </c>
      <c r="X11" s="19">
        <v>35504</v>
      </c>
      <c r="Y11" s="19">
        <v>80138</v>
      </c>
      <c r="Z11" s="19">
        <v>70078</v>
      </c>
      <c r="AA11" s="19">
        <v>219467</v>
      </c>
      <c r="AB11" s="19">
        <v>259152</v>
      </c>
      <c r="AC11" s="19">
        <v>4138</v>
      </c>
      <c r="AD11" s="19">
        <v>9790</v>
      </c>
      <c r="AE11" s="19">
        <v>716397</v>
      </c>
    </row>
    <row r="12" spans="1:31" x14ac:dyDescent="0.2">
      <c r="A12" s="18" t="s">
        <v>54</v>
      </c>
      <c r="B12" s="18" t="s">
        <v>138</v>
      </c>
      <c r="C12" s="18" t="s">
        <v>72</v>
      </c>
      <c r="D12" s="19">
        <v>81047</v>
      </c>
      <c r="E12" s="19">
        <v>113186</v>
      </c>
      <c r="F12" s="19">
        <v>32139</v>
      </c>
      <c r="G12" s="18">
        <v>45936</v>
      </c>
      <c r="H12" s="18">
        <v>1814146</v>
      </c>
      <c r="I12" s="18">
        <v>1330913</v>
      </c>
      <c r="J12" s="19">
        <v>144356</v>
      </c>
      <c r="K12" s="18">
        <v>1284977</v>
      </c>
      <c r="L12" s="19">
        <v>601817</v>
      </c>
      <c r="M12" s="19">
        <v>1787</v>
      </c>
      <c r="N12" s="19">
        <v>133003</v>
      </c>
      <c r="O12" s="19">
        <v>6698</v>
      </c>
      <c r="P12" s="19">
        <v>82382</v>
      </c>
      <c r="Q12" s="19">
        <v>296092</v>
      </c>
      <c r="R12" s="19">
        <v>62777</v>
      </c>
      <c r="S12" s="19">
        <v>15422</v>
      </c>
      <c r="T12" s="19">
        <v>84463</v>
      </c>
      <c r="U12" s="19">
        <v>1284441</v>
      </c>
      <c r="V12" s="19">
        <v>41018</v>
      </c>
      <c r="W12" s="19">
        <v>1570</v>
      </c>
      <c r="X12" s="19">
        <v>39029</v>
      </c>
      <c r="Y12" s="19">
        <v>174714</v>
      </c>
      <c r="Z12" s="19">
        <v>55416</v>
      </c>
      <c r="AA12" s="19">
        <v>625979</v>
      </c>
      <c r="AB12" s="19">
        <v>326953</v>
      </c>
      <c r="AC12" s="18">
        <v>0</v>
      </c>
      <c r="AD12" s="19">
        <v>19762</v>
      </c>
      <c r="AE12" s="19">
        <v>1284441</v>
      </c>
    </row>
    <row r="13" spans="1:31" x14ac:dyDescent="0.2">
      <c r="A13" s="18" t="s">
        <v>55</v>
      </c>
      <c r="B13" s="18" t="s">
        <v>138</v>
      </c>
      <c r="C13" s="18" t="s">
        <v>72</v>
      </c>
      <c r="D13" s="19">
        <v>73169</v>
      </c>
      <c r="E13" s="19">
        <v>125112</v>
      </c>
      <c r="F13" s="19">
        <v>51943</v>
      </c>
      <c r="G13" s="18">
        <v>59569</v>
      </c>
      <c r="H13" s="18">
        <v>897042</v>
      </c>
      <c r="I13" s="18">
        <v>656451</v>
      </c>
      <c r="J13" s="19">
        <v>71621</v>
      </c>
      <c r="K13" s="18">
        <v>596882</v>
      </c>
      <c r="L13" s="19">
        <v>271386</v>
      </c>
      <c r="M13" s="19">
        <v>4577</v>
      </c>
      <c r="N13" s="19">
        <v>75445</v>
      </c>
      <c r="O13" s="19">
        <v>1171</v>
      </c>
      <c r="P13" s="19">
        <v>53491</v>
      </c>
      <c r="Q13" s="19">
        <v>121524</v>
      </c>
      <c r="R13" s="19">
        <v>19623</v>
      </c>
      <c r="S13" s="19">
        <v>4776</v>
      </c>
      <c r="T13" s="19">
        <v>42648</v>
      </c>
      <c r="U13" s="19">
        <v>594641</v>
      </c>
      <c r="V13" s="19">
        <v>24415</v>
      </c>
      <c r="W13" s="19">
        <v>17876</v>
      </c>
      <c r="X13" s="19">
        <v>9676</v>
      </c>
      <c r="Y13" s="19">
        <v>49272</v>
      </c>
      <c r="Z13" s="19">
        <v>54240</v>
      </c>
      <c r="AA13" s="19">
        <v>269787</v>
      </c>
      <c r="AB13" s="19">
        <v>170489</v>
      </c>
      <c r="AC13" s="18">
        <v>0</v>
      </c>
      <c r="AD13" s="18">
        <v>548</v>
      </c>
      <c r="AE13" s="19">
        <v>596303</v>
      </c>
    </row>
    <row r="14" spans="1:31" x14ac:dyDescent="0.2">
      <c r="A14" s="18" t="s">
        <v>56</v>
      </c>
      <c r="B14" s="18" t="s">
        <v>138</v>
      </c>
      <c r="C14" s="18" t="s">
        <v>72</v>
      </c>
      <c r="D14" s="19">
        <v>42159</v>
      </c>
      <c r="E14" s="19">
        <v>71993</v>
      </c>
      <c r="F14" s="19">
        <v>29834</v>
      </c>
      <c r="G14" s="18">
        <v>29964</v>
      </c>
      <c r="H14" s="18">
        <v>264560</v>
      </c>
      <c r="I14" s="18">
        <v>114309</v>
      </c>
      <c r="J14" s="18"/>
      <c r="K14" s="18">
        <v>84345</v>
      </c>
      <c r="L14" s="19">
        <v>15738</v>
      </c>
      <c r="M14" s="19">
        <v>504</v>
      </c>
      <c r="N14" s="19">
        <v>8707</v>
      </c>
      <c r="O14" s="18">
        <v>923</v>
      </c>
      <c r="P14" s="19">
        <v>8877</v>
      </c>
      <c r="Q14" s="19">
        <v>25696</v>
      </c>
      <c r="R14" s="19">
        <v>6272</v>
      </c>
      <c r="S14" s="19">
        <v>7631</v>
      </c>
      <c r="T14" s="19">
        <v>9500</v>
      </c>
      <c r="U14" s="19">
        <v>83848</v>
      </c>
      <c r="V14" s="19">
        <v>2559</v>
      </c>
      <c r="W14" s="19">
        <v>1599</v>
      </c>
      <c r="X14" s="19">
        <v>4517</v>
      </c>
      <c r="Y14" s="19">
        <v>9493</v>
      </c>
      <c r="Z14" s="19">
        <v>15509</v>
      </c>
      <c r="AA14" s="19">
        <v>13306</v>
      </c>
      <c r="AB14" s="19">
        <v>13482</v>
      </c>
      <c r="AC14" s="19">
        <v>3733</v>
      </c>
      <c r="AD14" s="19">
        <v>19788</v>
      </c>
      <c r="AE14" s="19">
        <v>83986</v>
      </c>
    </row>
    <row r="15" spans="1:31" x14ac:dyDescent="0.2">
      <c r="A15" s="18" t="s">
        <v>57</v>
      </c>
      <c r="B15" s="18" t="s">
        <v>138</v>
      </c>
      <c r="C15" s="18" t="s">
        <v>72</v>
      </c>
      <c r="D15" s="19">
        <v>464272</v>
      </c>
      <c r="E15" s="19">
        <v>1061212</v>
      </c>
      <c r="F15" s="19">
        <v>596940</v>
      </c>
      <c r="G15" s="18">
        <v>629810</v>
      </c>
      <c r="H15" s="18">
        <v>10961820</v>
      </c>
      <c r="I15" s="18">
        <v>6767635</v>
      </c>
      <c r="J15" s="19">
        <v>1341560</v>
      </c>
      <c r="K15" s="18">
        <v>6137825</v>
      </c>
      <c r="L15" s="19">
        <v>1285956</v>
      </c>
      <c r="M15" s="19">
        <v>31516</v>
      </c>
      <c r="N15" s="19">
        <v>1116554</v>
      </c>
      <c r="O15" s="19">
        <v>17606</v>
      </c>
      <c r="P15" s="19">
        <v>715169</v>
      </c>
      <c r="Q15" s="19">
        <v>1105165</v>
      </c>
      <c r="R15" s="19">
        <v>247515</v>
      </c>
      <c r="S15" s="19">
        <v>35852</v>
      </c>
      <c r="T15" s="19">
        <v>1552682</v>
      </c>
      <c r="U15" s="19">
        <v>6108015</v>
      </c>
      <c r="V15" s="19">
        <v>623518</v>
      </c>
      <c r="W15" s="19">
        <v>93841</v>
      </c>
      <c r="X15" s="19">
        <v>260133</v>
      </c>
      <c r="Y15" s="19">
        <v>792640</v>
      </c>
      <c r="Z15" s="19">
        <v>604227</v>
      </c>
      <c r="AA15" s="19">
        <v>1264923</v>
      </c>
      <c r="AB15" s="19">
        <v>2492685</v>
      </c>
      <c r="AC15" s="19">
        <v>5858</v>
      </c>
      <c r="AD15" s="18">
        <v>0</v>
      </c>
      <c r="AE15" s="19">
        <v>6137825</v>
      </c>
    </row>
    <row r="16" spans="1:31" x14ac:dyDescent="0.2">
      <c r="A16" s="18" t="s">
        <v>58</v>
      </c>
      <c r="B16" s="18" t="s">
        <v>138</v>
      </c>
      <c r="C16" s="18" t="s">
        <v>72</v>
      </c>
      <c r="D16" s="19">
        <v>39358</v>
      </c>
      <c r="E16" s="19">
        <v>63229</v>
      </c>
      <c r="F16" s="19">
        <v>23871</v>
      </c>
      <c r="G16" s="18">
        <v>28455</v>
      </c>
      <c r="H16" s="18">
        <v>642414</v>
      </c>
      <c r="I16" s="18">
        <v>456076</v>
      </c>
      <c r="J16" s="19">
        <v>55873</v>
      </c>
      <c r="K16" s="18">
        <v>427621</v>
      </c>
      <c r="L16" s="19">
        <v>228151</v>
      </c>
      <c r="M16" s="19">
        <v>2552</v>
      </c>
      <c r="N16" s="19">
        <v>51682</v>
      </c>
      <c r="O16" s="19">
        <v>1266</v>
      </c>
      <c r="P16" s="19">
        <v>29515</v>
      </c>
      <c r="Q16" s="19">
        <v>66189</v>
      </c>
      <c r="R16" s="19">
        <v>16002</v>
      </c>
      <c r="S16" s="19">
        <v>2084</v>
      </c>
      <c r="T16" s="19">
        <v>27309</v>
      </c>
      <c r="U16" s="19">
        <v>424750</v>
      </c>
      <c r="V16" s="19">
        <v>18254</v>
      </c>
      <c r="W16" s="19">
        <v>3014</v>
      </c>
      <c r="X16" s="19">
        <v>8648</v>
      </c>
      <c r="Y16" s="19">
        <v>22951</v>
      </c>
      <c r="Z16" s="19">
        <v>9746</v>
      </c>
      <c r="AA16" s="19">
        <v>26279</v>
      </c>
      <c r="AB16" s="19">
        <v>73138</v>
      </c>
      <c r="AC16" s="19">
        <v>1481</v>
      </c>
      <c r="AD16" s="19">
        <v>261239</v>
      </c>
      <c r="AE16" s="19">
        <v>424750</v>
      </c>
    </row>
    <row r="17" spans="1:31" x14ac:dyDescent="0.2">
      <c r="A17" s="18" t="s">
        <v>59</v>
      </c>
      <c r="B17" s="18" t="s">
        <v>138</v>
      </c>
      <c r="C17" s="18" t="s">
        <v>72</v>
      </c>
      <c r="D17" s="19">
        <v>14161</v>
      </c>
      <c r="E17" s="19">
        <v>33056</v>
      </c>
      <c r="F17" s="19">
        <v>18895</v>
      </c>
      <c r="G17" s="18">
        <v>22812</v>
      </c>
      <c r="H17" s="18">
        <v>325015</v>
      </c>
      <c r="I17" s="18">
        <v>193637</v>
      </c>
      <c r="J17" s="19">
        <v>73163</v>
      </c>
      <c r="K17" s="18">
        <v>170825</v>
      </c>
      <c r="L17" s="19">
        <v>43339</v>
      </c>
      <c r="M17" s="19">
        <v>423</v>
      </c>
      <c r="N17" s="19">
        <v>10730</v>
      </c>
      <c r="O17" s="18">
        <v>925</v>
      </c>
      <c r="P17" s="19">
        <v>30051</v>
      </c>
      <c r="Q17" s="19">
        <v>42870</v>
      </c>
      <c r="R17" s="19">
        <v>13323</v>
      </c>
      <c r="S17" s="19">
        <v>2246</v>
      </c>
      <c r="T17" s="19">
        <v>26918</v>
      </c>
      <c r="U17" s="19">
        <v>170825</v>
      </c>
      <c r="V17" s="19">
        <v>14087</v>
      </c>
      <c r="W17" s="19">
        <v>3321</v>
      </c>
      <c r="X17" s="19">
        <v>7409</v>
      </c>
      <c r="Y17" s="19">
        <v>23057</v>
      </c>
      <c r="Z17" s="18">
        <v>0</v>
      </c>
      <c r="AA17" s="19">
        <v>26553</v>
      </c>
      <c r="AB17" s="19">
        <v>10861</v>
      </c>
      <c r="AC17" s="18">
        <v>0</v>
      </c>
      <c r="AD17" s="19">
        <v>85537</v>
      </c>
      <c r="AE17" s="19">
        <v>170825</v>
      </c>
    </row>
    <row r="18" spans="1:31" x14ac:dyDescent="0.2">
      <c r="A18" s="18" t="s">
        <v>60</v>
      </c>
      <c r="B18" s="18" t="s">
        <v>138</v>
      </c>
      <c r="C18" s="18" t="s">
        <v>72</v>
      </c>
      <c r="D18" s="19">
        <v>316417</v>
      </c>
      <c r="E18" s="19">
        <v>391292</v>
      </c>
      <c r="F18" s="19">
        <v>74875</v>
      </c>
      <c r="G18" s="18">
        <v>140438</v>
      </c>
      <c r="H18" s="18">
        <v>2855654</v>
      </c>
      <c r="I18" s="18">
        <v>1623181</v>
      </c>
      <c r="J18" s="19">
        <v>189376</v>
      </c>
      <c r="K18" s="18">
        <v>1482743</v>
      </c>
      <c r="L18" s="19">
        <v>389112</v>
      </c>
      <c r="M18" s="19">
        <v>27457</v>
      </c>
      <c r="N18" s="19">
        <v>164322</v>
      </c>
      <c r="O18" s="19">
        <v>3307</v>
      </c>
      <c r="P18" s="19">
        <v>166726</v>
      </c>
      <c r="Q18" s="19">
        <v>301786</v>
      </c>
      <c r="R18" s="19">
        <v>209994</v>
      </c>
      <c r="S18" s="19">
        <v>13676</v>
      </c>
      <c r="T18" s="19">
        <v>206363</v>
      </c>
      <c r="U18" s="19">
        <v>1482743</v>
      </c>
      <c r="V18" s="19">
        <v>115744</v>
      </c>
      <c r="W18" s="18">
        <v>0</v>
      </c>
      <c r="X18" s="19">
        <v>84399</v>
      </c>
      <c r="Y18" s="19">
        <v>140009</v>
      </c>
      <c r="Z18" s="19">
        <v>213557</v>
      </c>
      <c r="AA18" s="19">
        <v>381723</v>
      </c>
      <c r="AB18" s="19">
        <v>537499</v>
      </c>
      <c r="AC18" s="19">
        <v>9812</v>
      </c>
      <c r="AD18" s="18">
        <v>0</v>
      </c>
      <c r="AE18" s="19">
        <v>1482743</v>
      </c>
    </row>
    <row r="19" spans="1:31" x14ac:dyDescent="0.2">
      <c r="A19" s="18" t="s">
        <v>61</v>
      </c>
      <c r="B19" s="18" t="s">
        <v>138</v>
      </c>
      <c r="C19" s="18" t="s">
        <v>72</v>
      </c>
      <c r="D19" s="19">
        <v>36350</v>
      </c>
      <c r="E19" s="19">
        <v>75290</v>
      </c>
      <c r="F19" s="19">
        <v>38940</v>
      </c>
      <c r="G19" s="18">
        <v>55533</v>
      </c>
      <c r="H19" s="18">
        <v>702678</v>
      </c>
      <c r="I19" s="18">
        <v>481287</v>
      </c>
      <c r="J19" s="19">
        <v>51750</v>
      </c>
      <c r="K19" s="18">
        <v>425754</v>
      </c>
      <c r="L19" s="19">
        <v>103638</v>
      </c>
      <c r="M19" s="19">
        <v>0</v>
      </c>
      <c r="N19" s="19">
        <v>70090</v>
      </c>
      <c r="O19" s="18">
        <v>335</v>
      </c>
      <c r="P19" s="19">
        <v>58347</v>
      </c>
      <c r="Q19" s="19">
        <v>113137</v>
      </c>
      <c r="R19" s="19">
        <v>18226</v>
      </c>
      <c r="S19" s="19">
        <v>20530</v>
      </c>
      <c r="T19" s="19">
        <v>41451</v>
      </c>
      <c r="U19" s="19">
        <v>425754</v>
      </c>
      <c r="V19" s="19">
        <v>42675</v>
      </c>
      <c r="W19" s="19">
        <v>5263</v>
      </c>
      <c r="X19" s="19">
        <v>20454</v>
      </c>
      <c r="Y19" s="19">
        <v>50060</v>
      </c>
      <c r="Z19" s="18">
        <v>0</v>
      </c>
      <c r="AA19" s="19">
        <v>67749</v>
      </c>
      <c r="AB19" s="19">
        <v>118845</v>
      </c>
      <c r="AC19" s="18">
        <v>944</v>
      </c>
      <c r="AD19" s="19">
        <v>119764</v>
      </c>
      <c r="AE19" s="19">
        <v>425754</v>
      </c>
    </row>
    <row r="20" spans="1:31" x14ac:dyDescent="0.2">
      <c r="A20" s="18" t="s">
        <v>62</v>
      </c>
      <c r="B20" s="18" t="s">
        <v>138</v>
      </c>
      <c r="C20" s="18" t="s">
        <v>72</v>
      </c>
      <c r="D20" s="19">
        <v>71311</v>
      </c>
      <c r="E20" s="19">
        <v>99128</v>
      </c>
      <c r="F20" s="19">
        <v>27817</v>
      </c>
      <c r="G20" s="18">
        <v>29475</v>
      </c>
      <c r="H20" s="18">
        <v>671229</v>
      </c>
      <c r="I20" s="18">
        <v>381636</v>
      </c>
      <c r="J20" s="19">
        <v>64233</v>
      </c>
      <c r="K20" s="18">
        <v>352161</v>
      </c>
      <c r="L20" s="19">
        <v>134287</v>
      </c>
      <c r="M20" s="19">
        <v>509</v>
      </c>
      <c r="N20" s="19">
        <v>54479</v>
      </c>
      <c r="O20" s="19">
        <v>1453</v>
      </c>
      <c r="P20" s="19">
        <v>25850</v>
      </c>
      <c r="Q20" s="19">
        <v>77722</v>
      </c>
      <c r="R20" s="19">
        <v>17140</v>
      </c>
      <c r="S20" s="19">
        <v>14650</v>
      </c>
      <c r="T20" s="19">
        <v>26071</v>
      </c>
      <c r="U20" s="19">
        <v>352161</v>
      </c>
      <c r="V20" s="19">
        <v>16580</v>
      </c>
      <c r="W20" s="19">
        <v>1377</v>
      </c>
      <c r="X20" s="19">
        <v>14186</v>
      </c>
      <c r="Y20" s="19">
        <v>41565</v>
      </c>
      <c r="Z20" s="19">
        <v>28883</v>
      </c>
      <c r="AA20" s="19">
        <v>136744</v>
      </c>
      <c r="AB20" s="19">
        <v>109561</v>
      </c>
      <c r="AC20" s="19">
        <v>3265</v>
      </c>
      <c r="AD20" s="18">
        <v>0</v>
      </c>
      <c r="AE20" s="19">
        <v>352161</v>
      </c>
    </row>
    <row r="21" spans="1:31" x14ac:dyDescent="0.2">
      <c r="A21" s="18" t="s">
        <v>63</v>
      </c>
      <c r="B21" s="18" t="s">
        <v>138</v>
      </c>
      <c r="C21" s="18" t="s">
        <v>72</v>
      </c>
      <c r="D21" s="19">
        <v>24999</v>
      </c>
      <c r="E21" s="19">
        <v>43645</v>
      </c>
      <c r="F21" s="19">
        <v>18646</v>
      </c>
      <c r="G21" s="18">
        <v>28840</v>
      </c>
      <c r="H21" s="18">
        <v>283602</v>
      </c>
      <c r="I21" s="18">
        <v>158661</v>
      </c>
      <c r="J21" s="19">
        <v>83916</v>
      </c>
      <c r="K21" s="18">
        <v>129821</v>
      </c>
      <c r="L21" s="19">
        <v>17759</v>
      </c>
      <c r="M21" s="19">
        <v>463</v>
      </c>
      <c r="N21" s="19">
        <v>17817</v>
      </c>
      <c r="O21" s="19">
        <v>1358</v>
      </c>
      <c r="P21" s="19">
        <v>15643</v>
      </c>
      <c r="Q21" s="19">
        <v>38458</v>
      </c>
      <c r="R21" s="19">
        <v>8391</v>
      </c>
      <c r="S21" s="19">
        <v>11446</v>
      </c>
      <c r="T21" s="19">
        <v>18486</v>
      </c>
      <c r="U21" s="19">
        <v>129821</v>
      </c>
      <c r="V21" s="19">
        <v>11346</v>
      </c>
      <c r="W21" s="18">
        <v>414</v>
      </c>
      <c r="X21" s="19">
        <v>11086</v>
      </c>
      <c r="Y21" s="19">
        <v>13012</v>
      </c>
      <c r="Z21" s="19">
        <v>13217</v>
      </c>
      <c r="AA21" s="19">
        <v>18157</v>
      </c>
      <c r="AB21" s="19">
        <v>60380</v>
      </c>
      <c r="AC21" s="19">
        <v>1912</v>
      </c>
      <c r="AD21" s="18">
        <v>297</v>
      </c>
      <c r="AE21" s="19">
        <v>129821</v>
      </c>
    </row>
    <row r="22" spans="1:31" x14ac:dyDescent="0.2">
      <c r="A22" s="18" t="s">
        <v>64</v>
      </c>
      <c r="B22" s="18" t="s">
        <v>138</v>
      </c>
      <c r="C22" s="18" t="s">
        <v>72</v>
      </c>
      <c r="D22" s="19">
        <v>228959</v>
      </c>
      <c r="E22" s="19">
        <v>366023</v>
      </c>
      <c r="F22" s="19">
        <v>137064</v>
      </c>
      <c r="G22" s="18">
        <v>166307</v>
      </c>
      <c r="H22" s="18">
        <v>2728777</v>
      </c>
      <c r="I22" s="18">
        <v>1395547</v>
      </c>
      <c r="J22" s="19">
        <v>370164</v>
      </c>
      <c r="K22" s="18">
        <v>1229240</v>
      </c>
      <c r="L22" s="19">
        <v>185543</v>
      </c>
      <c r="M22" s="19">
        <v>12432</v>
      </c>
      <c r="N22" s="19">
        <v>154109</v>
      </c>
      <c r="O22" s="19">
        <v>2571</v>
      </c>
      <c r="P22" s="19">
        <v>191602</v>
      </c>
      <c r="Q22" s="19">
        <v>278541</v>
      </c>
      <c r="R22" s="19">
        <v>120745</v>
      </c>
      <c r="S22" s="19">
        <v>46366</v>
      </c>
      <c r="T22" s="19">
        <v>233625</v>
      </c>
      <c r="U22" s="19">
        <v>1225534</v>
      </c>
      <c r="V22" s="19">
        <v>37836</v>
      </c>
      <c r="W22" s="19">
        <v>16546</v>
      </c>
      <c r="X22" s="19">
        <v>52627</v>
      </c>
      <c r="Y22" s="19">
        <v>215034</v>
      </c>
      <c r="Z22" s="19">
        <v>171228</v>
      </c>
      <c r="AA22" s="19">
        <v>182916</v>
      </c>
      <c r="AB22" s="19">
        <v>531661</v>
      </c>
      <c r="AC22" s="19">
        <v>18112</v>
      </c>
      <c r="AD22" s="18">
        <v>551</v>
      </c>
      <c r="AE22" s="19">
        <v>1226511</v>
      </c>
    </row>
    <row r="23" spans="1:31" x14ac:dyDescent="0.2">
      <c r="A23" s="18" t="s">
        <v>46</v>
      </c>
      <c r="B23" s="19" t="s">
        <v>37</v>
      </c>
      <c r="C23" s="18" t="s">
        <v>72</v>
      </c>
      <c r="D23" s="19">
        <v>455407</v>
      </c>
      <c r="E23" s="19">
        <v>539089</v>
      </c>
      <c r="F23" s="19">
        <v>83682</v>
      </c>
      <c r="G23" s="18">
        <v>136699</v>
      </c>
      <c r="H23" s="18">
        <v>2162339</v>
      </c>
      <c r="I23" s="18">
        <v>608338</v>
      </c>
      <c r="J23" s="19">
        <v>190912</v>
      </c>
      <c r="K23" s="18">
        <v>471639</v>
      </c>
      <c r="L23" s="18">
        <v>0</v>
      </c>
      <c r="M23" s="18">
        <v>0</v>
      </c>
      <c r="N23" s="19">
        <v>33843</v>
      </c>
      <c r="O23" s="18">
        <v>914</v>
      </c>
      <c r="P23" s="19">
        <v>4701</v>
      </c>
      <c r="Q23" s="19">
        <v>171193</v>
      </c>
      <c r="R23" s="19">
        <v>7009</v>
      </c>
      <c r="S23" s="19">
        <v>50495</v>
      </c>
      <c r="T23" s="19">
        <v>200101</v>
      </c>
      <c r="U23" s="19">
        <v>468256</v>
      </c>
      <c r="V23" s="18">
        <v>72759</v>
      </c>
      <c r="W23" s="18">
        <v>0</v>
      </c>
      <c r="X23" s="18">
        <v>91360</v>
      </c>
      <c r="Y23" s="18">
        <v>112657</v>
      </c>
      <c r="Z23" s="18">
        <v>148761</v>
      </c>
      <c r="AA23" s="18">
        <v>0</v>
      </c>
      <c r="AB23" s="18">
        <v>24578</v>
      </c>
      <c r="AC23" s="18">
        <v>3770</v>
      </c>
      <c r="AD23" s="18">
        <v>16727</v>
      </c>
      <c r="AE23" s="18">
        <v>470612</v>
      </c>
    </row>
    <row r="24" spans="1:31" x14ac:dyDescent="0.2">
      <c r="A24" s="18" t="s">
        <v>120</v>
      </c>
      <c r="B24" s="19" t="s">
        <v>37</v>
      </c>
      <c r="C24" s="18" t="s">
        <v>72</v>
      </c>
      <c r="D24" s="19"/>
      <c r="E24" s="19"/>
      <c r="F24" s="19"/>
      <c r="G24" s="22">
        <v>6840</v>
      </c>
      <c r="H24" s="18"/>
      <c r="I24" s="22">
        <v>21318</v>
      </c>
      <c r="J24" s="19"/>
      <c r="K24" s="22">
        <v>14478</v>
      </c>
      <c r="L24" s="18"/>
      <c r="M24" s="18"/>
      <c r="N24" s="19"/>
      <c r="O24" s="18"/>
      <c r="P24" s="19"/>
      <c r="Q24" s="19"/>
      <c r="R24" s="19"/>
      <c r="S24" s="19"/>
      <c r="T24" s="19"/>
      <c r="U24" s="19"/>
      <c r="V24" s="18"/>
      <c r="W24" s="18"/>
      <c r="X24" s="18"/>
      <c r="Y24" s="18"/>
      <c r="Z24" s="18"/>
      <c r="AA24" s="18"/>
      <c r="AB24" s="18"/>
      <c r="AC24" s="18"/>
      <c r="AD24" s="18"/>
      <c r="AE24" s="18"/>
    </row>
    <row r="25" spans="1:31" x14ac:dyDescent="0.2">
      <c r="A25" s="18" t="s">
        <v>47</v>
      </c>
      <c r="B25" s="19" t="s">
        <v>37</v>
      </c>
      <c r="C25" s="18" t="s">
        <v>72</v>
      </c>
      <c r="D25" s="19">
        <v>212064</v>
      </c>
      <c r="E25" s="19">
        <v>229504</v>
      </c>
      <c r="F25" s="19">
        <v>17440</v>
      </c>
      <c r="G25" s="18">
        <v>30975</v>
      </c>
      <c r="H25" s="18">
        <v>1034598</v>
      </c>
      <c r="I25" s="18">
        <v>358749</v>
      </c>
      <c r="J25" s="19">
        <v>17714</v>
      </c>
      <c r="K25" s="18">
        <v>327774</v>
      </c>
      <c r="L25" s="19">
        <v>103113</v>
      </c>
      <c r="M25" s="18">
        <v>0</v>
      </c>
      <c r="N25" s="19">
        <v>30533</v>
      </c>
      <c r="O25" s="18">
        <v>782</v>
      </c>
      <c r="P25" s="19">
        <v>1799</v>
      </c>
      <c r="Q25" s="19">
        <v>119260</v>
      </c>
      <c r="R25" s="19">
        <v>3412</v>
      </c>
      <c r="S25" s="19">
        <v>3845</v>
      </c>
      <c r="T25" s="19">
        <v>63929</v>
      </c>
      <c r="U25" s="19">
        <v>326673</v>
      </c>
      <c r="V25" s="18">
        <v>17423</v>
      </c>
      <c r="W25" s="18">
        <v>1222</v>
      </c>
      <c r="X25" s="18">
        <v>19440</v>
      </c>
      <c r="Y25" s="18">
        <v>0</v>
      </c>
      <c r="Z25" s="18">
        <v>116487</v>
      </c>
      <c r="AA25" s="18">
        <v>95569</v>
      </c>
      <c r="AB25" s="18">
        <v>25371</v>
      </c>
      <c r="AC25" s="18">
        <v>0</v>
      </c>
      <c r="AD25" s="18">
        <v>51239</v>
      </c>
      <c r="AE25" s="18">
        <v>326751</v>
      </c>
    </row>
    <row r="26" spans="1:31" x14ac:dyDescent="0.2">
      <c r="A26" s="18" t="s">
        <v>48</v>
      </c>
      <c r="B26" s="19" t="s">
        <v>37</v>
      </c>
      <c r="C26" s="18" t="s">
        <v>72</v>
      </c>
      <c r="D26" s="19">
        <v>3077503</v>
      </c>
      <c r="E26" s="19">
        <v>4448305</v>
      </c>
      <c r="F26" s="19">
        <v>1370802</v>
      </c>
      <c r="G26" s="18">
        <v>2248935</v>
      </c>
      <c r="H26" s="18">
        <v>16162056</v>
      </c>
      <c r="I26" s="18">
        <v>7887454</v>
      </c>
      <c r="J26" s="19">
        <v>3308642</v>
      </c>
      <c r="K26" s="18">
        <v>5638519</v>
      </c>
      <c r="L26" s="19">
        <v>334524</v>
      </c>
      <c r="M26" s="19">
        <v>2834</v>
      </c>
      <c r="N26" s="19">
        <v>583289</v>
      </c>
      <c r="O26" s="19">
        <v>7860</v>
      </c>
      <c r="P26" s="19">
        <v>50466</v>
      </c>
      <c r="Q26" s="19">
        <v>1984925</v>
      </c>
      <c r="R26" s="19">
        <v>164874</v>
      </c>
      <c r="S26" s="19">
        <v>185113</v>
      </c>
      <c r="T26" s="19">
        <v>2323918</v>
      </c>
      <c r="U26" s="19">
        <v>5637803</v>
      </c>
      <c r="V26" s="18">
        <v>828787</v>
      </c>
      <c r="W26" s="18">
        <v>101467</v>
      </c>
      <c r="X26" s="18">
        <v>1656038</v>
      </c>
      <c r="Y26" s="18">
        <v>1033034</v>
      </c>
      <c r="Z26" s="18">
        <v>1293400</v>
      </c>
      <c r="AA26" s="18">
        <v>329416</v>
      </c>
      <c r="AB26" s="18">
        <v>388233</v>
      </c>
      <c r="AC26" s="18">
        <v>7393</v>
      </c>
      <c r="AD26" s="18">
        <v>751</v>
      </c>
      <c r="AE26" s="18">
        <v>5638519</v>
      </c>
    </row>
    <row r="27" spans="1:31" x14ac:dyDescent="0.2">
      <c r="A27" s="18" t="s">
        <v>121</v>
      </c>
      <c r="B27" s="19" t="s">
        <v>37</v>
      </c>
      <c r="C27" s="18" t="s">
        <v>72</v>
      </c>
      <c r="D27" s="19"/>
      <c r="E27" s="19"/>
      <c r="F27" s="19"/>
      <c r="G27" s="22">
        <v>2630</v>
      </c>
      <c r="H27" s="18"/>
      <c r="I27" s="22">
        <v>8487</v>
      </c>
      <c r="K27" s="22">
        <v>5857</v>
      </c>
      <c r="L27" s="19"/>
      <c r="M27" s="19"/>
      <c r="N27" s="19"/>
      <c r="O27" s="19"/>
      <c r="P27" s="19"/>
      <c r="Q27" s="19"/>
      <c r="R27" s="19"/>
      <c r="S27" s="19"/>
      <c r="T27" s="19"/>
      <c r="U27" s="19"/>
      <c r="V27" s="18"/>
      <c r="W27" s="18"/>
      <c r="X27" s="18"/>
      <c r="Y27" s="18"/>
      <c r="Z27" s="18"/>
      <c r="AA27" s="18"/>
      <c r="AB27" s="18"/>
      <c r="AC27" s="18"/>
      <c r="AD27" s="18"/>
      <c r="AE27" s="18"/>
    </row>
    <row r="28" spans="1:31" x14ac:dyDescent="0.2">
      <c r="A28" s="18" t="s">
        <v>49</v>
      </c>
      <c r="B28" s="19" t="s">
        <v>37</v>
      </c>
      <c r="C28" s="18" t="s">
        <v>72</v>
      </c>
      <c r="D28" s="19">
        <v>231576</v>
      </c>
      <c r="E28" s="19">
        <v>290613</v>
      </c>
      <c r="F28" s="19">
        <v>59037</v>
      </c>
      <c r="G28" s="18">
        <v>94847</v>
      </c>
      <c r="H28" s="18">
        <v>1447887</v>
      </c>
      <c r="I28" s="18">
        <v>439698</v>
      </c>
      <c r="J28" s="19">
        <v>226840</v>
      </c>
      <c r="K28" s="18">
        <v>344851</v>
      </c>
      <c r="L28" s="19">
        <v>18849</v>
      </c>
      <c r="M28" s="19">
        <v>1303</v>
      </c>
      <c r="N28" s="19">
        <v>20864</v>
      </c>
      <c r="O28" s="19">
        <v>1290</v>
      </c>
      <c r="P28" s="19">
        <v>4072</v>
      </c>
      <c r="Q28" s="19">
        <v>150472</v>
      </c>
      <c r="R28" s="19">
        <v>14663</v>
      </c>
      <c r="S28" s="19">
        <v>8261</v>
      </c>
      <c r="T28" s="19">
        <v>124414</v>
      </c>
      <c r="U28" s="19">
        <v>344188</v>
      </c>
      <c r="V28" s="18">
        <v>62103</v>
      </c>
      <c r="W28" s="18">
        <v>6558</v>
      </c>
      <c r="X28" s="18">
        <v>69187</v>
      </c>
      <c r="Y28" s="18">
        <v>82265</v>
      </c>
      <c r="Z28" s="18">
        <v>81482</v>
      </c>
      <c r="AA28" s="18">
        <v>15988</v>
      </c>
      <c r="AB28" s="18">
        <v>25859</v>
      </c>
      <c r="AC28" s="18">
        <v>577</v>
      </c>
      <c r="AD28" s="18">
        <v>832</v>
      </c>
      <c r="AE28" s="18">
        <v>344851</v>
      </c>
    </row>
    <row r="29" spans="1:31" x14ac:dyDescent="0.2">
      <c r="A29" s="18" t="s">
        <v>50</v>
      </c>
      <c r="B29" s="19" t="s">
        <v>37</v>
      </c>
      <c r="C29" s="18" t="s">
        <v>72</v>
      </c>
      <c r="D29" s="19">
        <v>876463</v>
      </c>
      <c r="E29" s="19">
        <v>1207114</v>
      </c>
      <c r="F29" s="19">
        <v>330651</v>
      </c>
      <c r="G29" s="18">
        <v>454956</v>
      </c>
      <c r="H29" s="18">
        <v>4115646</v>
      </c>
      <c r="I29" s="18">
        <v>1882076</v>
      </c>
      <c r="J29" s="19">
        <v>437456</v>
      </c>
      <c r="K29" s="18">
        <v>1427120</v>
      </c>
      <c r="L29" s="19">
        <v>111121</v>
      </c>
      <c r="M29" s="19">
        <v>6519</v>
      </c>
      <c r="N29" s="19">
        <v>131298</v>
      </c>
      <c r="O29" s="19">
        <v>5907</v>
      </c>
      <c r="P29" s="19">
        <v>12805</v>
      </c>
      <c r="Q29" s="19">
        <v>534829</v>
      </c>
      <c r="R29" s="19">
        <v>57880</v>
      </c>
      <c r="S29" s="19">
        <v>39852</v>
      </c>
      <c r="T29" s="19">
        <v>526603</v>
      </c>
      <c r="U29" s="19">
        <v>1426814</v>
      </c>
      <c r="V29" s="18">
        <v>115934</v>
      </c>
      <c r="W29" s="18">
        <v>14832</v>
      </c>
      <c r="X29" s="18">
        <v>266860</v>
      </c>
      <c r="Y29" s="18">
        <v>366364</v>
      </c>
      <c r="Z29" s="18">
        <v>455346</v>
      </c>
      <c r="AA29" s="18">
        <v>100325</v>
      </c>
      <c r="AB29" s="18">
        <v>100574</v>
      </c>
      <c r="AC29" s="18">
        <v>0</v>
      </c>
      <c r="AD29" s="18">
        <v>6885</v>
      </c>
      <c r="AE29" s="18">
        <v>1427120</v>
      </c>
    </row>
    <row r="30" spans="1:31" x14ac:dyDescent="0.2">
      <c r="A30" s="18" t="s">
        <v>51</v>
      </c>
      <c r="B30" s="19" t="s">
        <v>37</v>
      </c>
      <c r="C30" s="18" t="s">
        <v>72</v>
      </c>
      <c r="D30" s="19">
        <v>78895</v>
      </c>
      <c r="E30" s="19">
        <v>101804</v>
      </c>
      <c r="F30" s="19">
        <v>22909</v>
      </c>
      <c r="G30" s="18">
        <v>34489</v>
      </c>
      <c r="H30" s="18">
        <v>426263</v>
      </c>
      <c r="I30" s="18">
        <v>143345</v>
      </c>
      <c r="J30" s="19">
        <v>66061</v>
      </c>
      <c r="K30" s="18">
        <v>108856</v>
      </c>
      <c r="L30" s="19">
        <v>4657</v>
      </c>
      <c r="M30" s="18">
        <v>0</v>
      </c>
      <c r="N30" s="19">
        <v>10182</v>
      </c>
      <c r="O30" s="18">
        <v>581</v>
      </c>
      <c r="P30" s="18">
        <v>894</v>
      </c>
      <c r="Q30" s="19">
        <v>40187</v>
      </c>
      <c r="R30" s="19">
        <v>1168</v>
      </c>
      <c r="S30" s="19">
        <v>6534</v>
      </c>
      <c r="T30" s="19">
        <v>44530</v>
      </c>
      <c r="U30" s="19">
        <v>108733</v>
      </c>
      <c r="V30" s="18">
        <v>16348</v>
      </c>
      <c r="W30" s="18">
        <v>0</v>
      </c>
      <c r="X30" s="18">
        <v>22160</v>
      </c>
      <c r="Y30" s="18">
        <v>42062</v>
      </c>
      <c r="Z30" s="18">
        <v>3270</v>
      </c>
      <c r="AA30" s="18">
        <v>714</v>
      </c>
      <c r="AB30" s="18">
        <v>3805</v>
      </c>
      <c r="AC30" s="18">
        <v>0</v>
      </c>
      <c r="AD30" s="18">
        <v>20497</v>
      </c>
      <c r="AE30" s="18">
        <v>108856</v>
      </c>
    </row>
    <row r="31" spans="1:31" x14ac:dyDescent="0.2">
      <c r="A31" s="18" t="s">
        <v>52</v>
      </c>
      <c r="B31" s="19" t="s">
        <v>37</v>
      </c>
      <c r="C31" s="18" t="s">
        <v>72</v>
      </c>
      <c r="D31" s="19">
        <v>245648</v>
      </c>
      <c r="E31" s="19">
        <v>288415</v>
      </c>
      <c r="F31" s="19">
        <v>42767</v>
      </c>
      <c r="G31" s="18">
        <v>67594</v>
      </c>
      <c r="H31" s="18">
        <v>992281</v>
      </c>
      <c r="I31" s="18">
        <v>282246</v>
      </c>
      <c r="J31" s="19">
        <v>93536</v>
      </c>
      <c r="K31" s="18">
        <v>214652</v>
      </c>
      <c r="L31" s="19">
        <v>3799</v>
      </c>
      <c r="M31" s="18">
        <v>0</v>
      </c>
      <c r="N31" s="19">
        <v>24138</v>
      </c>
      <c r="O31" s="18">
        <v>297</v>
      </c>
      <c r="P31" s="19">
        <v>1377</v>
      </c>
      <c r="Q31" s="19">
        <v>67447</v>
      </c>
      <c r="R31" s="19">
        <v>8317</v>
      </c>
      <c r="S31" s="19">
        <v>14528</v>
      </c>
      <c r="T31" s="19">
        <v>94749</v>
      </c>
      <c r="U31" s="19">
        <v>214652</v>
      </c>
      <c r="V31" s="18">
        <v>28689</v>
      </c>
      <c r="W31" s="18">
        <v>515</v>
      </c>
      <c r="X31" s="18">
        <v>71695</v>
      </c>
      <c r="Y31" s="18">
        <v>27499</v>
      </c>
      <c r="Z31" s="18">
        <v>39576</v>
      </c>
      <c r="AA31" s="18">
        <v>597</v>
      </c>
      <c r="AB31" s="18">
        <v>16488</v>
      </c>
      <c r="AC31" s="18">
        <v>0</v>
      </c>
      <c r="AD31" s="18">
        <v>29593</v>
      </c>
      <c r="AE31" s="18">
        <v>214652</v>
      </c>
    </row>
    <row r="32" spans="1:31" x14ac:dyDescent="0.2">
      <c r="A32" s="18" t="s">
        <v>53</v>
      </c>
      <c r="B32" s="19" t="s">
        <v>37</v>
      </c>
      <c r="C32" s="18" t="s">
        <v>72</v>
      </c>
      <c r="D32" s="19">
        <v>398907</v>
      </c>
      <c r="E32" s="19">
        <v>439349</v>
      </c>
      <c r="F32" s="19">
        <v>40442</v>
      </c>
      <c r="G32" s="18">
        <v>51288</v>
      </c>
      <c r="H32" s="18">
        <v>1468049</v>
      </c>
      <c r="I32" s="18">
        <v>450665</v>
      </c>
      <c r="J32" s="19">
        <v>136253</v>
      </c>
      <c r="K32" s="18">
        <v>399377</v>
      </c>
      <c r="L32" s="19">
        <v>103006</v>
      </c>
      <c r="M32" s="18">
        <v>129</v>
      </c>
      <c r="N32" s="19">
        <v>40166</v>
      </c>
      <c r="O32" s="18">
        <v>307</v>
      </c>
      <c r="P32" s="19">
        <v>1791</v>
      </c>
      <c r="Q32" s="19">
        <v>149416</v>
      </c>
      <c r="R32" s="19">
        <v>8528</v>
      </c>
      <c r="S32" s="19">
        <v>23105</v>
      </c>
      <c r="T32" s="19">
        <v>72929</v>
      </c>
      <c r="U32" s="19">
        <v>399377</v>
      </c>
      <c r="V32" s="18">
        <v>35103</v>
      </c>
      <c r="W32" s="18">
        <v>1135</v>
      </c>
      <c r="X32" s="18">
        <v>41656</v>
      </c>
      <c r="Y32" s="18">
        <v>106181</v>
      </c>
      <c r="Z32" s="18">
        <v>60651</v>
      </c>
      <c r="AA32" s="18">
        <v>98788</v>
      </c>
      <c r="AB32" s="18">
        <v>54961</v>
      </c>
      <c r="AC32" s="18">
        <v>55</v>
      </c>
      <c r="AD32" s="18">
        <v>836</v>
      </c>
      <c r="AE32" s="18">
        <v>399366</v>
      </c>
    </row>
    <row r="33" spans="1:31" x14ac:dyDescent="0.2">
      <c r="A33" s="18" t="s">
        <v>54</v>
      </c>
      <c r="B33" s="19" t="s">
        <v>37</v>
      </c>
      <c r="C33" s="18" t="s">
        <v>72</v>
      </c>
      <c r="D33" s="19">
        <v>782319</v>
      </c>
      <c r="E33" s="19">
        <v>813416</v>
      </c>
      <c r="F33" s="19">
        <v>31097</v>
      </c>
      <c r="G33" s="18">
        <v>48876</v>
      </c>
      <c r="H33" s="18">
        <v>1714456</v>
      </c>
      <c r="I33" s="18">
        <v>526354</v>
      </c>
      <c r="J33" s="19">
        <v>67684</v>
      </c>
      <c r="K33" s="18">
        <v>477478</v>
      </c>
      <c r="L33" s="19">
        <v>61777</v>
      </c>
      <c r="M33" s="18">
        <v>0</v>
      </c>
      <c r="N33" s="19">
        <v>96396</v>
      </c>
      <c r="O33" s="19">
        <v>1090</v>
      </c>
      <c r="P33" s="18">
        <v>768</v>
      </c>
      <c r="Q33" s="19">
        <v>158332</v>
      </c>
      <c r="R33" s="19">
        <v>3464</v>
      </c>
      <c r="S33" s="19">
        <v>16334</v>
      </c>
      <c r="T33" s="19">
        <v>139317</v>
      </c>
      <c r="U33" s="19">
        <v>477478</v>
      </c>
      <c r="V33" s="18">
        <v>32190</v>
      </c>
      <c r="W33" s="18">
        <v>1123</v>
      </c>
      <c r="X33" s="18">
        <v>45014</v>
      </c>
      <c r="Y33" s="18">
        <v>149578</v>
      </c>
      <c r="Z33" s="18">
        <v>115215</v>
      </c>
      <c r="AA33" s="18">
        <v>61344</v>
      </c>
      <c r="AB33" s="18">
        <v>63096</v>
      </c>
      <c r="AC33" s="18">
        <v>0</v>
      </c>
      <c r="AD33" s="18">
        <v>9918</v>
      </c>
      <c r="AE33" s="18">
        <v>477478</v>
      </c>
    </row>
    <row r="34" spans="1:31" x14ac:dyDescent="0.2">
      <c r="A34" s="18" t="s">
        <v>55</v>
      </c>
      <c r="B34" s="19" t="s">
        <v>37</v>
      </c>
      <c r="C34" s="18" t="s">
        <v>72</v>
      </c>
      <c r="D34" s="19">
        <v>346144</v>
      </c>
      <c r="E34" s="19">
        <v>395428</v>
      </c>
      <c r="F34" s="19">
        <v>49284</v>
      </c>
      <c r="G34" s="18">
        <v>56347</v>
      </c>
      <c r="H34" s="18">
        <v>918193</v>
      </c>
      <c r="I34" s="18">
        <v>320123</v>
      </c>
      <c r="J34" s="19">
        <v>57690</v>
      </c>
      <c r="K34" s="18">
        <v>263776</v>
      </c>
      <c r="L34" s="19">
        <v>21812</v>
      </c>
      <c r="M34" s="18">
        <v>282</v>
      </c>
      <c r="N34" s="19">
        <v>66144</v>
      </c>
      <c r="O34" s="18">
        <v>0</v>
      </c>
      <c r="P34" s="19">
        <v>1781</v>
      </c>
      <c r="Q34" s="19">
        <v>84637</v>
      </c>
      <c r="R34" s="19">
        <v>1501</v>
      </c>
      <c r="S34" s="19">
        <v>5430</v>
      </c>
      <c r="T34" s="19">
        <v>81417</v>
      </c>
      <c r="U34" s="19">
        <v>263004</v>
      </c>
      <c r="V34" s="18">
        <v>25457</v>
      </c>
      <c r="W34" s="18">
        <v>26010</v>
      </c>
      <c r="X34" s="18">
        <v>10880</v>
      </c>
      <c r="Y34" s="18">
        <v>49117</v>
      </c>
      <c r="Z34" s="18">
        <v>82785</v>
      </c>
      <c r="AA34" s="18">
        <v>21812</v>
      </c>
      <c r="AB34" s="18">
        <v>46943</v>
      </c>
      <c r="AC34" s="18">
        <v>0</v>
      </c>
      <c r="AD34" s="18">
        <v>0</v>
      </c>
      <c r="AE34" s="18">
        <v>263004</v>
      </c>
    </row>
    <row r="35" spans="1:31" x14ac:dyDescent="0.2">
      <c r="A35" s="18" t="s">
        <v>56</v>
      </c>
      <c r="B35" s="19" t="s">
        <v>37</v>
      </c>
      <c r="C35" s="18" t="s">
        <v>72</v>
      </c>
      <c r="D35" s="19">
        <v>61669</v>
      </c>
      <c r="E35" s="19">
        <v>97652</v>
      </c>
      <c r="F35" s="19">
        <v>35983</v>
      </c>
      <c r="G35" s="18">
        <v>35983</v>
      </c>
      <c r="H35" s="18">
        <v>265228</v>
      </c>
      <c r="I35" s="18">
        <v>82538</v>
      </c>
      <c r="J35" s="18"/>
      <c r="K35" s="18">
        <v>46555</v>
      </c>
      <c r="L35" s="19">
        <v>864</v>
      </c>
      <c r="M35" s="18">
        <v>242</v>
      </c>
      <c r="N35" s="19">
        <v>1605</v>
      </c>
      <c r="O35" s="18">
        <v>109</v>
      </c>
      <c r="P35" s="18">
        <v>424</v>
      </c>
      <c r="Q35" s="19">
        <v>20836</v>
      </c>
      <c r="R35" s="19">
        <v>2161</v>
      </c>
      <c r="S35" s="19">
        <v>7226</v>
      </c>
      <c r="T35" s="19">
        <v>12002</v>
      </c>
      <c r="U35" s="19">
        <v>45469</v>
      </c>
      <c r="V35" s="18">
        <v>1657</v>
      </c>
      <c r="W35" s="18">
        <v>2652</v>
      </c>
      <c r="X35" s="18">
        <v>3998</v>
      </c>
      <c r="Y35" s="18">
        <v>19823</v>
      </c>
      <c r="Z35" s="18">
        <v>13786</v>
      </c>
      <c r="AA35" s="18">
        <v>457</v>
      </c>
      <c r="AB35" s="18">
        <v>684</v>
      </c>
      <c r="AC35" s="18">
        <v>148</v>
      </c>
      <c r="AD35" s="18">
        <v>2672</v>
      </c>
      <c r="AE35" s="18">
        <v>45877</v>
      </c>
    </row>
    <row r="36" spans="1:31" x14ac:dyDescent="0.2">
      <c r="A36" s="18" t="s">
        <v>57</v>
      </c>
      <c r="B36" s="19" t="s">
        <v>37</v>
      </c>
      <c r="C36" s="18" t="s">
        <v>72</v>
      </c>
      <c r="D36" s="19">
        <v>3136315</v>
      </c>
      <c r="E36" s="19">
        <v>3418893</v>
      </c>
      <c r="F36" s="19">
        <v>282578</v>
      </c>
      <c r="G36" s="18">
        <v>307401</v>
      </c>
      <c r="H36" s="18">
        <v>10991547</v>
      </c>
      <c r="I36" s="18">
        <v>3968290</v>
      </c>
      <c r="J36" s="19">
        <v>869491</v>
      </c>
      <c r="K36" s="18">
        <v>3660889</v>
      </c>
      <c r="L36" s="19">
        <v>205258</v>
      </c>
      <c r="M36" s="19">
        <v>2884</v>
      </c>
      <c r="N36" s="19">
        <v>682044</v>
      </c>
      <c r="O36" s="19">
        <v>12092</v>
      </c>
      <c r="P36" s="19">
        <v>14587</v>
      </c>
      <c r="Q36" s="19">
        <v>1055529</v>
      </c>
      <c r="R36" s="19">
        <v>22360</v>
      </c>
      <c r="S36" s="19">
        <v>36484</v>
      </c>
      <c r="T36" s="19">
        <v>1626522</v>
      </c>
      <c r="U36" s="19">
        <v>3657760</v>
      </c>
      <c r="V36" s="18">
        <v>451666</v>
      </c>
      <c r="W36" s="18">
        <v>39516</v>
      </c>
      <c r="X36" s="18">
        <v>443934</v>
      </c>
      <c r="Y36" s="18">
        <v>1050263</v>
      </c>
      <c r="Z36" s="18">
        <v>742682</v>
      </c>
      <c r="AA36" s="18">
        <v>210024</v>
      </c>
      <c r="AB36" s="18">
        <v>721497</v>
      </c>
      <c r="AC36" s="18">
        <v>1307</v>
      </c>
      <c r="AD36" s="18">
        <v>0</v>
      </c>
      <c r="AE36" s="18">
        <v>3660889</v>
      </c>
    </row>
    <row r="37" spans="1:31" x14ac:dyDescent="0.2">
      <c r="A37" s="18" t="s">
        <v>58</v>
      </c>
      <c r="B37" s="19" t="s">
        <v>37</v>
      </c>
      <c r="C37" s="18" t="s">
        <v>72</v>
      </c>
      <c r="D37" s="19">
        <v>255878</v>
      </c>
      <c r="E37" s="19">
        <v>277336</v>
      </c>
      <c r="F37" s="19">
        <v>21458</v>
      </c>
      <c r="G37" s="18">
        <v>27086</v>
      </c>
      <c r="H37" s="18">
        <v>659549</v>
      </c>
      <c r="I37" s="18">
        <v>211453</v>
      </c>
      <c r="J37" s="19">
        <v>43382</v>
      </c>
      <c r="K37" s="18">
        <v>184367</v>
      </c>
      <c r="L37" s="19">
        <v>17819</v>
      </c>
      <c r="M37" s="19">
        <v>1290</v>
      </c>
      <c r="N37" s="19">
        <v>30780</v>
      </c>
      <c r="O37" s="18">
        <v>398</v>
      </c>
      <c r="P37" s="18">
        <v>90</v>
      </c>
      <c r="Q37" s="19">
        <v>69695</v>
      </c>
      <c r="R37" s="19">
        <v>1491</v>
      </c>
      <c r="S37" s="19">
        <v>2050</v>
      </c>
      <c r="T37" s="19">
        <v>60667</v>
      </c>
      <c r="U37" s="19">
        <v>184280</v>
      </c>
      <c r="V37" s="18">
        <v>28437</v>
      </c>
      <c r="W37" s="18">
        <v>881</v>
      </c>
      <c r="X37" s="18">
        <v>12302</v>
      </c>
      <c r="Y37" s="18">
        <v>36247</v>
      </c>
      <c r="Z37" s="18">
        <v>29455</v>
      </c>
      <c r="AA37" s="18">
        <v>418</v>
      </c>
      <c r="AB37" s="18">
        <v>25290</v>
      </c>
      <c r="AC37" s="18">
        <v>0</v>
      </c>
      <c r="AD37" s="18">
        <v>51055</v>
      </c>
      <c r="AE37" s="18">
        <v>184085</v>
      </c>
    </row>
    <row r="38" spans="1:31" x14ac:dyDescent="0.2">
      <c r="A38" s="18" t="s">
        <v>59</v>
      </c>
      <c r="B38" s="19" t="s">
        <v>37</v>
      </c>
      <c r="C38" s="18" t="s">
        <v>72</v>
      </c>
      <c r="D38" s="19">
        <v>71060</v>
      </c>
      <c r="E38" s="19">
        <v>87438</v>
      </c>
      <c r="F38" s="19">
        <v>16378</v>
      </c>
      <c r="G38" s="18">
        <v>21298</v>
      </c>
      <c r="H38" s="18">
        <v>323530</v>
      </c>
      <c r="I38" s="18">
        <v>107932</v>
      </c>
      <c r="J38" s="19">
        <v>39449</v>
      </c>
      <c r="K38" s="18">
        <v>86634</v>
      </c>
      <c r="L38" s="19">
        <v>12863</v>
      </c>
      <c r="M38" s="18">
        <v>74</v>
      </c>
      <c r="N38" s="19">
        <v>5288</v>
      </c>
      <c r="O38" s="18">
        <v>318</v>
      </c>
      <c r="P38" s="19">
        <v>1658</v>
      </c>
      <c r="Q38" s="19">
        <v>30186</v>
      </c>
      <c r="R38" s="19">
        <v>2595</v>
      </c>
      <c r="S38" s="19">
        <v>5377</v>
      </c>
      <c r="T38" s="19">
        <v>28275</v>
      </c>
      <c r="U38" s="19">
        <v>86634</v>
      </c>
      <c r="V38" s="18">
        <v>12377</v>
      </c>
      <c r="W38" s="18">
        <v>2899</v>
      </c>
      <c r="X38" s="18">
        <v>14293</v>
      </c>
      <c r="Y38" s="18">
        <v>28449</v>
      </c>
      <c r="Z38" s="18">
        <v>0</v>
      </c>
      <c r="AA38" s="18">
        <v>11751</v>
      </c>
      <c r="AB38" s="18">
        <v>134</v>
      </c>
      <c r="AC38" s="18">
        <v>0</v>
      </c>
      <c r="AD38" s="18">
        <v>16731</v>
      </c>
      <c r="AE38" s="18">
        <v>86634</v>
      </c>
    </row>
    <row r="39" spans="1:31" x14ac:dyDescent="0.2">
      <c r="A39" s="18" t="s">
        <v>60</v>
      </c>
      <c r="B39" s="19" t="s">
        <v>37</v>
      </c>
      <c r="C39" s="18" t="s">
        <v>72</v>
      </c>
      <c r="D39" s="19">
        <v>516536</v>
      </c>
      <c r="E39" s="19">
        <v>575015</v>
      </c>
      <c r="F39" s="19">
        <v>58479</v>
      </c>
      <c r="G39" s="18">
        <v>101739</v>
      </c>
      <c r="H39" s="18">
        <v>2750642</v>
      </c>
      <c r="I39" s="18">
        <v>1256214</v>
      </c>
      <c r="J39" s="19">
        <v>135201</v>
      </c>
      <c r="K39" s="18">
        <v>1154475</v>
      </c>
      <c r="L39" s="19">
        <v>240592</v>
      </c>
      <c r="M39" s="19">
        <v>1622</v>
      </c>
      <c r="N39" s="19">
        <v>89628</v>
      </c>
      <c r="O39" s="19">
        <v>1388</v>
      </c>
      <c r="P39" s="19">
        <v>11338</v>
      </c>
      <c r="Q39" s="19">
        <v>474828</v>
      </c>
      <c r="R39" s="19">
        <v>34586</v>
      </c>
      <c r="S39" s="19">
        <v>17608</v>
      </c>
      <c r="T39" s="19">
        <v>282885</v>
      </c>
      <c r="U39" s="19">
        <v>1154475</v>
      </c>
      <c r="V39" s="18">
        <v>97564</v>
      </c>
      <c r="W39" s="18">
        <v>490</v>
      </c>
      <c r="X39" s="18">
        <v>152023</v>
      </c>
      <c r="Y39" s="18">
        <v>283758</v>
      </c>
      <c r="Z39" s="18">
        <v>310513</v>
      </c>
      <c r="AA39" s="18">
        <v>239142</v>
      </c>
      <c r="AB39" s="18">
        <v>67705</v>
      </c>
      <c r="AC39" s="18">
        <v>3280</v>
      </c>
      <c r="AD39" s="18">
        <v>0</v>
      </c>
      <c r="AE39" s="18">
        <v>1154475</v>
      </c>
    </row>
    <row r="40" spans="1:31" x14ac:dyDescent="0.2">
      <c r="A40" s="18" t="s">
        <v>61</v>
      </c>
      <c r="B40" s="19" t="s">
        <v>37</v>
      </c>
      <c r="C40" s="18" t="s">
        <v>72</v>
      </c>
      <c r="D40" s="19">
        <v>140374</v>
      </c>
      <c r="E40" s="19">
        <v>166827</v>
      </c>
      <c r="F40" s="19">
        <v>26453</v>
      </c>
      <c r="G40" s="18">
        <v>38777</v>
      </c>
      <c r="H40" s="18">
        <v>691737</v>
      </c>
      <c r="I40" s="18">
        <v>283585</v>
      </c>
      <c r="J40" s="19">
        <v>42297</v>
      </c>
      <c r="K40" s="18">
        <v>244808</v>
      </c>
      <c r="L40" s="19">
        <v>21298</v>
      </c>
      <c r="M40" s="18">
        <v>0</v>
      </c>
      <c r="N40" s="19">
        <v>18627</v>
      </c>
      <c r="O40" s="19">
        <v>1459</v>
      </c>
      <c r="P40" s="19">
        <v>1649</v>
      </c>
      <c r="Q40" s="19">
        <v>77802</v>
      </c>
      <c r="R40" s="19">
        <v>3211</v>
      </c>
      <c r="S40" s="19">
        <v>16581</v>
      </c>
      <c r="T40" s="19">
        <v>104181</v>
      </c>
      <c r="U40" s="19">
        <v>244808</v>
      </c>
      <c r="V40" s="18">
        <v>31561</v>
      </c>
      <c r="W40" s="18">
        <v>2463</v>
      </c>
      <c r="X40" s="18">
        <v>33379</v>
      </c>
      <c r="Y40" s="18">
        <v>75751</v>
      </c>
      <c r="Z40" s="18">
        <v>0</v>
      </c>
      <c r="AA40" s="18">
        <v>18882</v>
      </c>
      <c r="AB40" s="18">
        <v>7925</v>
      </c>
      <c r="AC40" s="18">
        <v>0</v>
      </c>
      <c r="AD40" s="18">
        <v>74847</v>
      </c>
      <c r="AE40" s="18">
        <v>244808</v>
      </c>
    </row>
    <row r="41" spans="1:31" x14ac:dyDescent="0.2">
      <c r="A41" s="18" t="s">
        <v>62</v>
      </c>
      <c r="B41" s="19" t="s">
        <v>37</v>
      </c>
      <c r="C41" s="18" t="s">
        <v>72</v>
      </c>
      <c r="D41" s="19">
        <v>243520</v>
      </c>
      <c r="E41" s="19">
        <v>261139</v>
      </c>
      <c r="F41" s="19">
        <v>17619</v>
      </c>
      <c r="G41" s="18">
        <v>18762</v>
      </c>
      <c r="H41" s="18">
        <v>675304</v>
      </c>
      <c r="I41" s="18">
        <v>195496</v>
      </c>
      <c r="J41" s="19">
        <v>44242</v>
      </c>
      <c r="K41" s="18">
        <v>176734</v>
      </c>
      <c r="L41" s="19">
        <v>7700</v>
      </c>
      <c r="M41" s="18">
        <v>0</v>
      </c>
      <c r="N41" s="19">
        <v>35068</v>
      </c>
      <c r="O41" s="18">
        <v>220</v>
      </c>
      <c r="P41" s="18">
        <v>483</v>
      </c>
      <c r="Q41" s="19">
        <v>84638</v>
      </c>
      <c r="R41" s="19">
        <v>4344</v>
      </c>
      <c r="S41" s="19">
        <v>6024</v>
      </c>
      <c r="T41" s="19">
        <v>38257</v>
      </c>
      <c r="U41" s="19">
        <v>176734</v>
      </c>
      <c r="V41" s="18">
        <v>9697</v>
      </c>
      <c r="W41" s="18">
        <v>209</v>
      </c>
      <c r="X41" s="18">
        <v>8033</v>
      </c>
      <c r="Y41" s="18">
        <v>63602</v>
      </c>
      <c r="Z41" s="18">
        <v>49533</v>
      </c>
      <c r="AA41" s="18">
        <v>7651</v>
      </c>
      <c r="AB41" s="18">
        <v>38009</v>
      </c>
      <c r="AC41" s="18">
        <v>0</v>
      </c>
      <c r="AD41" s="18">
        <v>0</v>
      </c>
      <c r="AE41" s="18">
        <v>176734</v>
      </c>
    </row>
    <row r="42" spans="1:31" x14ac:dyDescent="0.2">
      <c r="A42" s="18" t="s">
        <v>63</v>
      </c>
      <c r="B42" s="19" t="s">
        <v>37</v>
      </c>
      <c r="C42" s="18" t="s">
        <v>72</v>
      </c>
      <c r="D42" s="19">
        <v>43128</v>
      </c>
      <c r="E42" s="19">
        <v>59233</v>
      </c>
      <c r="F42" s="19">
        <v>16105</v>
      </c>
      <c r="G42" s="18">
        <v>26939</v>
      </c>
      <c r="H42" s="18">
        <v>265582</v>
      </c>
      <c r="I42" s="18">
        <v>112526</v>
      </c>
      <c r="J42" s="19">
        <v>59624</v>
      </c>
      <c r="K42" s="18">
        <v>85587</v>
      </c>
      <c r="L42" s="19">
        <v>2812</v>
      </c>
      <c r="M42" s="18">
        <v>0</v>
      </c>
      <c r="N42" s="19">
        <v>7091</v>
      </c>
      <c r="O42" s="18">
        <v>737</v>
      </c>
      <c r="P42" s="18">
        <v>838</v>
      </c>
      <c r="Q42" s="19">
        <v>29662</v>
      </c>
      <c r="R42" s="19">
        <v>2244</v>
      </c>
      <c r="S42" s="19">
        <v>11082</v>
      </c>
      <c r="T42" s="19">
        <v>31121</v>
      </c>
      <c r="U42" s="19">
        <v>85587</v>
      </c>
      <c r="V42" s="18">
        <v>9783</v>
      </c>
      <c r="W42" s="18">
        <v>0</v>
      </c>
      <c r="X42" s="18">
        <v>17006</v>
      </c>
      <c r="Y42" s="18">
        <v>24398</v>
      </c>
      <c r="Z42" s="18">
        <v>24730</v>
      </c>
      <c r="AA42" s="18">
        <v>2130</v>
      </c>
      <c r="AB42" s="18">
        <v>7312</v>
      </c>
      <c r="AC42" s="18">
        <v>141</v>
      </c>
      <c r="AD42" s="18">
        <v>87</v>
      </c>
      <c r="AE42" s="18">
        <v>85587</v>
      </c>
    </row>
    <row r="43" spans="1:31" x14ac:dyDescent="0.2">
      <c r="A43" s="18" t="s">
        <v>64</v>
      </c>
      <c r="B43" s="19" t="s">
        <v>37</v>
      </c>
      <c r="C43" s="18" t="s">
        <v>72</v>
      </c>
      <c r="D43" s="19">
        <v>641740</v>
      </c>
      <c r="E43" s="19">
        <v>728385</v>
      </c>
      <c r="F43" s="19">
        <v>86645</v>
      </c>
      <c r="G43" s="18">
        <v>115469</v>
      </c>
      <c r="H43" s="18">
        <v>2604215</v>
      </c>
      <c r="I43" s="18">
        <v>662992</v>
      </c>
      <c r="J43" s="19">
        <v>223493</v>
      </c>
      <c r="K43" s="18">
        <v>547523</v>
      </c>
      <c r="L43" s="19">
        <v>8501</v>
      </c>
      <c r="M43" s="19">
        <v>3089</v>
      </c>
      <c r="N43" s="19">
        <v>50223</v>
      </c>
      <c r="O43" s="18">
        <v>0</v>
      </c>
      <c r="P43" s="19">
        <v>7070</v>
      </c>
      <c r="Q43" s="19">
        <v>231404</v>
      </c>
      <c r="R43" s="19">
        <v>15094</v>
      </c>
      <c r="S43" s="19">
        <v>25911</v>
      </c>
      <c r="T43" s="19">
        <v>204329</v>
      </c>
      <c r="U43" s="19">
        <v>545621</v>
      </c>
      <c r="V43" s="18">
        <v>72723</v>
      </c>
      <c r="W43" s="18">
        <v>10106</v>
      </c>
      <c r="X43" s="18">
        <v>88649</v>
      </c>
      <c r="Y43" s="18">
        <v>179820</v>
      </c>
      <c r="Z43" s="18">
        <v>138726</v>
      </c>
      <c r="AA43" s="18">
        <v>6596</v>
      </c>
      <c r="AB43" s="18">
        <v>45574</v>
      </c>
      <c r="AC43" s="18">
        <v>3575</v>
      </c>
      <c r="AD43" s="18">
        <v>482</v>
      </c>
      <c r="AE43" s="18">
        <v>546251</v>
      </c>
    </row>
    <row r="44" spans="1:31" x14ac:dyDescent="0.2">
      <c r="A44" s="18" t="s">
        <v>46</v>
      </c>
      <c r="B44" s="18" t="s">
        <v>138</v>
      </c>
      <c r="C44" s="19" t="s">
        <v>74</v>
      </c>
      <c r="D44" s="18"/>
      <c r="E44" s="18"/>
      <c r="F44" s="18"/>
      <c r="G44" s="18">
        <v>227249</v>
      </c>
      <c r="H44" s="18"/>
      <c r="I44" s="18">
        <v>5575427</v>
      </c>
      <c r="J44" s="18">
        <v>2938154</v>
      </c>
      <c r="K44" s="18">
        <v>5348178</v>
      </c>
      <c r="L44" s="18"/>
      <c r="M44" s="19"/>
      <c r="N44" s="19"/>
      <c r="O44" s="19"/>
      <c r="P44" s="18"/>
      <c r="Q44" s="18"/>
      <c r="R44" s="18"/>
      <c r="S44" s="18"/>
      <c r="T44" s="18"/>
      <c r="U44" s="18"/>
      <c r="V44" s="18"/>
      <c r="W44" s="18"/>
      <c r="X44" s="18"/>
      <c r="Y44" s="18"/>
      <c r="Z44" s="18"/>
      <c r="AA44" s="18"/>
      <c r="AB44" s="18"/>
      <c r="AC44" s="18"/>
      <c r="AD44" s="18"/>
      <c r="AE44" s="18"/>
    </row>
    <row r="45" spans="1:31" x14ac:dyDescent="0.2">
      <c r="A45" s="18" t="s">
        <v>47</v>
      </c>
      <c r="B45" s="18" t="s">
        <v>138</v>
      </c>
      <c r="C45" s="19" t="s">
        <v>74</v>
      </c>
      <c r="D45" s="18"/>
      <c r="E45" s="18"/>
      <c r="F45" s="18"/>
      <c r="G45" s="18">
        <v>41875</v>
      </c>
      <c r="H45" s="18"/>
      <c r="I45" s="18">
        <v>2181646</v>
      </c>
      <c r="J45" s="18">
        <v>499229</v>
      </c>
      <c r="K45" s="18">
        <v>2139771</v>
      </c>
      <c r="L45" s="18"/>
      <c r="M45" s="19"/>
      <c r="N45" s="19"/>
      <c r="O45" s="19"/>
      <c r="P45" s="18"/>
      <c r="Q45" s="18"/>
      <c r="R45" s="18"/>
      <c r="S45" s="18"/>
      <c r="T45" s="18"/>
      <c r="U45" s="18"/>
      <c r="V45" s="18"/>
      <c r="W45" s="18"/>
      <c r="X45" s="18"/>
      <c r="Y45" s="18"/>
      <c r="Z45" s="18"/>
      <c r="AA45" s="18"/>
      <c r="AB45" s="18"/>
      <c r="AC45" s="18"/>
      <c r="AD45" s="18"/>
      <c r="AE45" s="18"/>
    </row>
    <row r="46" spans="1:31" x14ac:dyDescent="0.2">
      <c r="A46" s="18" t="s">
        <v>48</v>
      </c>
      <c r="B46" s="18" t="s">
        <v>138</v>
      </c>
      <c r="C46" s="19" t="s">
        <v>74</v>
      </c>
      <c r="D46" s="18"/>
      <c r="E46" s="18"/>
      <c r="F46" s="18"/>
      <c r="G46" s="18">
        <v>2525096</v>
      </c>
      <c r="H46" s="18"/>
      <c r="I46" s="18">
        <v>45527369</v>
      </c>
      <c r="J46" s="18">
        <v>28052572</v>
      </c>
      <c r="K46" s="18">
        <v>43002273</v>
      </c>
      <c r="L46" s="18"/>
      <c r="M46" s="19"/>
      <c r="N46" s="19"/>
      <c r="O46" s="19"/>
      <c r="P46" s="18"/>
      <c r="Q46" s="18"/>
      <c r="R46" s="18"/>
      <c r="S46" s="18"/>
      <c r="T46" s="18"/>
      <c r="U46" s="18"/>
      <c r="V46" s="18"/>
      <c r="W46" s="18"/>
      <c r="X46" s="18"/>
      <c r="Y46" s="18"/>
      <c r="Z46" s="18"/>
      <c r="AA46" s="18"/>
      <c r="AB46" s="18"/>
      <c r="AC46" s="18"/>
      <c r="AD46" s="18"/>
      <c r="AE46" s="18"/>
    </row>
    <row r="47" spans="1:31" x14ac:dyDescent="0.2">
      <c r="A47" s="18" t="s">
        <v>49</v>
      </c>
      <c r="B47" s="18" t="s">
        <v>138</v>
      </c>
      <c r="C47" s="19" t="s">
        <v>74</v>
      </c>
      <c r="D47" s="18"/>
      <c r="E47" s="18"/>
      <c r="F47" s="18"/>
      <c r="G47" s="18">
        <v>198252</v>
      </c>
      <c r="H47" s="18"/>
      <c r="I47" s="18">
        <v>3728811</v>
      </c>
      <c r="J47" s="18">
        <v>2567929</v>
      </c>
      <c r="K47" s="18">
        <v>3530559</v>
      </c>
      <c r="L47" s="18"/>
      <c r="M47" s="19"/>
      <c r="N47" s="19"/>
      <c r="O47" s="19"/>
      <c r="P47" s="18"/>
      <c r="Q47" s="18"/>
      <c r="R47" s="18"/>
      <c r="S47" s="18"/>
      <c r="T47" s="18"/>
      <c r="U47" s="18"/>
      <c r="V47" s="18"/>
      <c r="W47" s="18"/>
      <c r="X47" s="18"/>
      <c r="Y47" s="18"/>
      <c r="Z47" s="18"/>
      <c r="AA47" s="18"/>
      <c r="AB47" s="18"/>
      <c r="AC47" s="18"/>
      <c r="AD47" s="18"/>
      <c r="AE47" s="18"/>
    </row>
    <row r="48" spans="1:31" x14ac:dyDescent="0.2">
      <c r="A48" s="18" t="s">
        <v>50</v>
      </c>
      <c r="B48" s="18" t="s">
        <v>138</v>
      </c>
      <c r="C48" s="19" t="s">
        <v>74</v>
      </c>
      <c r="D48" s="18"/>
      <c r="E48" s="18"/>
      <c r="F48" s="18"/>
      <c r="G48" s="18">
        <v>547110</v>
      </c>
      <c r="H48" s="18"/>
      <c r="I48" s="18">
        <v>10233036</v>
      </c>
      <c r="J48" s="18">
        <v>3939109</v>
      </c>
      <c r="K48" s="18">
        <v>9685926</v>
      </c>
      <c r="L48" s="18"/>
      <c r="M48" s="19"/>
      <c r="N48" s="19"/>
      <c r="O48" s="19"/>
      <c r="P48" s="18"/>
      <c r="Q48" s="18"/>
      <c r="R48" s="18"/>
      <c r="S48" s="18"/>
      <c r="T48" s="18"/>
      <c r="U48" s="18"/>
      <c r="V48" s="18"/>
      <c r="W48" s="18"/>
      <c r="X48" s="18"/>
      <c r="Y48" s="18"/>
      <c r="Z48" s="18"/>
      <c r="AA48" s="18"/>
      <c r="AB48" s="18"/>
      <c r="AC48" s="18"/>
      <c r="AD48" s="18"/>
      <c r="AE48" s="18"/>
    </row>
    <row r="49" spans="1:31" x14ac:dyDescent="0.2">
      <c r="A49" s="18" t="s">
        <v>51</v>
      </c>
      <c r="B49" s="18" t="s">
        <v>138</v>
      </c>
      <c r="C49" s="19" t="s">
        <v>74</v>
      </c>
      <c r="D49" s="18"/>
      <c r="E49" s="18"/>
      <c r="F49" s="18"/>
      <c r="G49" s="18">
        <v>53966</v>
      </c>
      <c r="H49" s="18"/>
      <c r="I49" s="18">
        <v>1079520</v>
      </c>
      <c r="J49" s="18">
        <v>797058</v>
      </c>
      <c r="K49" s="18">
        <v>1025554</v>
      </c>
      <c r="L49" s="18"/>
      <c r="M49" s="19"/>
      <c r="N49" s="19"/>
      <c r="O49" s="19"/>
      <c r="P49" s="18"/>
      <c r="Q49" s="18"/>
      <c r="R49" s="18"/>
      <c r="S49" s="18"/>
      <c r="T49" s="18"/>
      <c r="U49" s="18"/>
      <c r="V49" s="18"/>
      <c r="W49" s="18"/>
      <c r="X49" s="18"/>
      <c r="Y49" s="18"/>
      <c r="Z49" s="18"/>
      <c r="AA49" s="18"/>
      <c r="AB49" s="18"/>
      <c r="AC49" s="18"/>
      <c r="AD49" s="18"/>
      <c r="AE49" s="18"/>
    </row>
    <row r="50" spans="1:31" x14ac:dyDescent="0.2">
      <c r="A50" s="18" t="s">
        <v>52</v>
      </c>
      <c r="B50" s="18" t="s">
        <v>138</v>
      </c>
      <c r="C50" s="19" t="s">
        <v>74</v>
      </c>
      <c r="D50" s="18"/>
      <c r="E50" s="18"/>
      <c r="F50" s="18"/>
      <c r="G50" s="18">
        <v>63496</v>
      </c>
      <c r="H50" s="18"/>
      <c r="I50" s="18">
        <v>2134832</v>
      </c>
      <c r="J50" s="18">
        <v>761305</v>
      </c>
      <c r="K50" s="18">
        <v>2071336</v>
      </c>
      <c r="L50" s="18"/>
      <c r="M50" s="19"/>
      <c r="N50" s="19"/>
      <c r="O50" s="19"/>
      <c r="P50" s="18"/>
      <c r="Q50" s="18"/>
      <c r="R50" s="18"/>
      <c r="S50" s="18"/>
      <c r="T50" s="18"/>
      <c r="U50" s="18"/>
      <c r="V50" s="18"/>
      <c r="W50" s="18"/>
      <c r="X50" s="18"/>
      <c r="Y50" s="18"/>
      <c r="Z50" s="18"/>
      <c r="AA50" s="18"/>
      <c r="AB50" s="18"/>
      <c r="AC50" s="18"/>
      <c r="AD50" s="18"/>
      <c r="AE50" s="18"/>
    </row>
    <row r="51" spans="1:31" x14ac:dyDescent="0.2">
      <c r="A51" s="18" t="s">
        <v>53</v>
      </c>
      <c r="B51" s="18" t="s">
        <v>138</v>
      </c>
      <c r="C51" s="19" t="s">
        <v>74</v>
      </c>
      <c r="D51" s="18"/>
      <c r="E51" s="18"/>
      <c r="F51" s="18"/>
      <c r="G51" s="18">
        <v>77602</v>
      </c>
      <c r="H51" s="18"/>
      <c r="I51" s="18">
        <v>3337014</v>
      </c>
      <c r="J51" s="18">
        <v>1623230</v>
      </c>
      <c r="K51" s="18">
        <v>3259412</v>
      </c>
      <c r="L51" s="18"/>
      <c r="M51" s="19"/>
      <c r="N51" s="19"/>
      <c r="O51" s="19"/>
      <c r="P51" s="18"/>
      <c r="Q51" s="18"/>
      <c r="R51" s="18"/>
      <c r="S51" s="18"/>
      <c r="T51" s="18"/>
      <c r="U51" s="18"/>
      <c r="V51" s="18"/>
      <c r="W51" s="18"/>
      <c r="X51" s="18"/>
      <c r="Y51" s="18"/>
      <c r="Z51" s="18"/>
      <c r="AA51" s="18"/>
      <c r="AB51" s="18"/>
      <c r="AC51" s="18"/>
      <c r="AD51" s="18"/>
      <c r="AE51" s="18"/>
    </row>
    <row r="52" spans="1:31" x14ac:dyDescent="0.2">
      <c r="A52" s="18" t="s">
        <v>54</v>
      </c>
      <c r="B52" s="18" t="s">
        <v>138</v>
      </c>
      <c r="C52" s="19" t="s">
        <v>74</v>
      </c>
      <c r="D52" s="18"/>
      <c r="E52" s="18"/>
      <c r="F52" s="18"/>
      <c r="G52" s="18">
        <v>24840</v>
      </c>
      <c r="H52" s="18"/>
      <c r="I52" s="18">
        <v>2749002</v>
      </c>
      <c r="J52" s="18">
        <v>645932</v>
      </c>
      <c r="K52" s="18">
        <v>2724162</v>
      </c>
      <c r="L52" s="18"/>
      <c r="M52" s="19"/>
      <c r="N52" s="19"/>
      <c r="O52" s="19"/>
      <c r="P52" s="18"/>
      <c r="Q52" s="18"/>
      <c r="R52" s="18"/>
      <c r="S52" s="18"/>
      <c r="T52" s="18"/>
      <c r="U52" s="18"/>
      <c r="V52" s="18"/>
      <c r="W52" s="18"/>
      <c r="X52" s="18"/>
      <c r="Y52" s="18"/>
      <c r="Z52" s="18"/>
      <c r="AA52" s="18"/>
      <c r="AB52" s="18"/>
      <c r="AC52" s="18"/>
      <c r="AD52" s="18"/>
      <c r="AE52" s="18"/>
    </row>
    <row r="53" spans="1:31" x14ac:dyDescent="0.2">
      <c r="A53" s="18" t="s">
        <v>55</v>
      </c>
      <c r="B53" s="18" t="s">
        <v>138</v>
      </c>
      <c r="C53" s="19" t="s">
        <v>74</v>
      </c>
      <c r="D53" s="18"/>
      <c r="E53" s="18"/>
      <c r="F53" s="18"/>
      <c r="G53" s="18">
        <v>60635</v>
      </c>
      <c r="H53" s="18"/>
      <c r="I53" s="18">
        <v>1375144</v>
      </c>
      <c r="J53" s="18">
        <v>293031</v>
      </c>
      <c r="K53" s="18">
        <v>1314509</v>
      </c>
      <c r="L53" s="18"/>
      <c r="M53" s="19"/>
      <c r="N53" s="19"/>
      <c r="O53" s="19"/>
      <c r="P53" s="18"/>
      <c r="Q53" s="18"/>
      <c r="R53" s="18"/>
      <c r="S53" s="18"/>
      <c r="T53" s="18"/>
      <c r="U53" s="18"/>
      <c r="V53" s="18"/>
      <c r="W53" s="18"/>
      <c r="X53" s="18"/>
      <c r="Y53" s="18"/>
      <c r="Z53" s="18"/>
      <c r="AA53" s="18"/>
      <c r="AB53" s="18"/>
      <c r="AC53" s="18"/>
      <c r="AD53" s="18"/>
      <c r="AE53" s="18"/>
    </row>
    <row r="54" spans="1:31" x14ac:dyDescent="0.2">
      <c r="A54" s="18" t="s">
        <v>56</v>
      </c>
      <c r="B54" s="18" t="s">
        <v>138</v>
      </c>
      <c r="C54" s="19" t="s">
        <v>74</v>
      </c>
      <c r="D54" s="18"/>
      <c r="E54" s="18"/>
      <c r="F54" s="18"/>
      <c r="G54" s="18">
        <v>43464</v>
      </c>
      <c r="H54" s="18"/>
      <c r="I54" s="18">
        <v>555333</v>
      </c>
      <c r="J54" s="18"/>
      <c r="K54" s="18">
        <v>511869</v>
      </c>
      <c r="L54" s="18"/>
      <c r="M54" s="19"/>
      <c r="N54" s="19"/>
      <c r="O54" s="19"/>
      <c r="P54" s="18"/>
      <c r="Q54" s="18"/>
      <c r="R54" s="18"/>
      <c r="S54" s="18"/>
      <c r="T54" s="18"/>
      <c r="U54" s="18"/>
      <c r="V54" s="18"/>
      <c r="W54" s="18"/>
      <c r="X54" s="18"/>
      <c r="Y54" s="18"/>
      <c r="Z54" s="18"/>
      <c r="AA54" s="18"/>
      <c r="AB54" s="18"/>
      <c r="AC54" s="18"/>
      <c r="AD54" s="18"/>
      <c r="AE54" s="18"/>
    </row>
    <row r="55" spans="1:31" x14ac:dyDescent="0.2">
      <c r="A55" s="18" t="s">
        <v>57</v>
      </c>
      <c r="B55" s="18" t="s">
        <v>138</v>
      </c>
      <c r="C55" s="19" t="s">
        <v>74</v>
      </c>
      <c r="D55" s="18"/>
      <c r="E55" s="18"/>
      <c r="F55" s="18"/>
      <c r="G55" s="18">
        <v>1164401</v>
      </c>
      <c r="H55" s="18"/>
      <c r="I55" s="18">
        <v>24564990</v>
      </c>
      <c r="J55" s="18">
        <v>8614805</v>
      </c>
      <c r="K55" s="18">
        <v>23400589</v>
      </c>
      <c r="L55" s="18"/>
      <c r="M55" s="19"/>
      <c r="N55" s="19"/>
      <c r="O55" s="19"/>
      <c r="P55" s="18"/>
      <c r="Q55" s="18"/>
      <c r="R55" s="18"/>
      <c r="S55" s="18"/>
      <c r="T55" s="18"/>
      <c r="U55" s="18"/>
      <c r="V55" s="18"/>
      <c r="W55" s="18"/>
      <c r="X55" s="18"/>
      <c r="Y55" s="18"/>
      <c r="Z55" s="18"/>
      <c r="AA55" s="18"/>
      <c r="AB55" s="18"/>
      <c r="AC55" s="18"/>
      <c r="AD55" s="18"/>
      <c r="AE55" s="18"/>
    </row>
    <row r="56" spans="1:31" x14ac:dyDescent="0.2">
      <c r="A56" s="18" t="s">
        <v>58</v>
      </c>
      <c r="B56" s="18" t="s">
        <v>138</v>
      </c>
      <c r="C56" s="19" t="s">
        <v>74</v>
      </c>
      <c r="D56" s="18"/>
      <c r="E56" s="18"/>
      <c r="F56" s="18"/>
      <c r="G56" s="18">
        <v>37038</v>
      </c>
      <c r="H56" s="18"/>
      <c r="I56" s="18">
        <v>1162615</v>
      </c>
      <c r="J56" s="18">
        <v>266782</v>
      </c>
      <c r="K56" s="18">
        <v>1125577</v>
      </c>
      <c r="L56" s="18"/>
      <c r="M56" s="19"/>
      <c r="N56" s="19"/>
      <c r="O56" s="19"/>
      <c r="P56" s="18"/>
      <c r="Q56" s="18"/>
      <c r="R56" s="18"/>
      <c r="S56" s="18"/>
      <c r="T56" s="18"/>
      <c r="U56" s="18"/>
      <c r="V56" s="18"/>
      <c r="W56" s="18"/>
      <c r="X56" s="18"/>
      <c r="Y56" s="18"/>
      <c r="Z56" s="18"/>
      <c r="AA56" s="18"/>
      <c r="AB56" s="18"/>
      <c r="AC56" s="18"/>
      <c r="AD56" s="18"/>
      <c r="AE56" s="18"/>
    </row>
    <row r="57" spans="1:31" x14ac:dyDescent="0.2">
      <c r="A57" s="18" t="s">
        <v>59</v>
      </c>
      <c r="B57" s="18" t="s">
        <v>138</v>
      </c>
      <c r="C57" s="19" t="s">
        <v>74</v>
      </c>
      <c r="D57" s="18"/>
      <c r="E57" s="18"/>
      <c r="F57" s="18"/>
      <c r="G57" s="18">
        <v>21900</v>
      </c>
      <c r="H57" s="18"/>
      <c r="I57" s="18">
        <v>810107</v>
      </c>
      <c r="J57" s="18">
        <v>437598</v>
      </c>
      <c r="K57" s="18">
        <v>788207</v>
      </c>
      <c r="L57" s="18"/>
      <c r="M57" s="19"/>
      <c r="N57" s="19"/>
      <c r="O57" s="19"/>
      <c r="P57" s="18"/>
      <c r="Q57" s="18"/>
      <c r="R57" s="18"/>
      <c r="S57" s="18"/>
      <c r="T57" s="18"/>
      <c r="U57" s="18"/>
      <c r="V57" s="18"/>
      <c r="W57" s="18"/>
      <c r="X57" s="18"/>
      <c r="Y57" s="18"/>
      <c r="Z57" s="18"/>
      <c r="AA57" s="18"/>
      <c r="AB57" s="18"/>
      <c r="AC57" s="18"/>
      <c r="AD57" s="18"/>
      <c r="AE57" s="18"/>
    </row>
    <row r="58" spans="1:31" x14ac:dyDescent="0.2">
      <c r="A58" s="18" t="s">
        <v>60</v>
      </c>
      <c r="B58" s="18" t="s">
        <v>138</v>
      </c>
      <c r="C58" s="19" t="s">
        <v>74</v>
      </c>
      <c r="D58" s="18"/>
      <c r="E58" s="18"/>
      <c r="F58" s="18"/>
      <c r="G58" s="18">
        <v>138674</v>
      </c>
      <c r="H58" s="18"/>
      <c r="I58" s="18">
        <v>6577077</v>
      </c>
      <c r="J58" s="18">
        <v>1676519</v>
      </c>
      <c r="K58" s="18">
        <v>6438403</v>
      </c>
      <c r="L58" s="18"/>
      <c r="M58" s="19"/>
      <c r="N58" s="19"/>
      <c r="O58" s="19"/>
      <c r="P58" s="18"/>
      <c r="Q58" s="18"/>
      <c r="R58" s="18"/>
      <c r="S58" s="18"/>
      <c r="T58" s="18"/>
      <c r="U58" s="18"/>
      <c r="V58" s="18"/>
      <c r="W58" s="18"/>
      <c r="X58" s="18"/>
      <c r="Y58" s="18"/>
      <c r="Z58" s="18"/>
      <c r="AA58" s="18"/>
      <c r="AB58" s="18"/>
      <c r="AC58" s="18"/>
      <c r="AD58" s="18"/>
      <c r="AE58" s="18"/>
    </row>
    <row r="59" spans="1:31" x14ac:dyDescent="0.2">
      <c r="A59" s="18" t="s">
        <v>61</v>
      </c>
      <c r="B59" s="18" t="s">
        <v>138</v>
      </c>
      <c r="C59" s="19" t="s">
        <v>74</v>
      </c>
      <c r="D59" s="18"/>
      <c r="E59" s="18"/>
      <c r="F59" s="18"/>
      <c r="G59" s="18">
        <v>40100</v>
      </c>
      <c r="H59" s="18"/>
      <c r="I59" s="18">
        <v>1405829</v>
      </c>
      <c r="J59" s="18">
        <v>355980</v>
      </c>
      <c r="K59" s="18">
        <v>1365729</v>
      </c>
      <c r="L59" s="18"/>
      <c r="M59" s="19"/>
      <c r="N59" s="19"/>
      <c r="O59" s="19"/>
      <c r="P59" s="18"/>
      <c r="Q59" s="18"/>
      <c r="R59" s="18"/>
      <c r="S59" s="18"/>
      <c r="T59" s="18"/>
      <c r="U59" s="18"/>
      <c r="V59" s="18"/>
      <c r="W59" s="18"/>
      <c r="X59" s="18"/>
      <c r="Y59" s="18"/>
      <c r="Z59" s="18"/>
      <c r="AA59" s="18"/>
      <c r="AB59" s="18"/>
      <c r="AC59" s="18"/>
      <c r="AD59" s="18"/>
      <c r="AE59" s="18"/>
    </row>
    <row r="60" spans="1:31" x14ac:dyDescent="0.2">
      <c r="A60" s="18" t="s">
        <v>62</v>
      </c>
      <c r="B60" s="18" t="s">
        <v>138</v>
      </c>
      <c r="C60" s="19" t="s">
        <v>74</v>
      </c>
      <c r="D60" s="18"/>
      <c r="E60" s="18"/>
      <c r="F60" s="18"/>
      <c r="G60" s="18">
        <v>37613</v>
      </c>
      <c r="H60" s="18"/>
      <c r="I60" s="18">
        <v>1144798</v>
      </c>
      <c r="J60" s="18">
        <v>378371</v>
      </c>
      <c r="K60" s="18">
        <v>1107185</v>
      </c>
      <c r="L60" s="18"/>
      <c r="M60" s="19"/>
      <c r="N60" s="19"/>
      <c r="O60" s="19"/>
      <c r="P60" s="18"/>
      <c r="Q60" s="18"/>
      <c r="R60" s="18"/>
      <c r="S60" s="18"/>
      <c r="T60" s="18"/>
      <c r="U60" s="18"/>
      <c r="V60" s="18"/>
      <c r="W60" s="18"/>
      <c r="X60" s="18"/>
      <c r="Y60" s="18"/>
      <c r="Z60" s="18"/>
      <c r="AA60" s="18"/>
      <c r="AB60" s="18"/>
      <c r="AC60" s="18"/>
      <c r="AD60" s="18"/>
      <c r="AE60" s="18"/>
    </row>
    <row r="61" spans="1:31" x14ac:dyDescent="0.2">
      <c r="A61" s="18" t="s">
        <v>63</v>
      </c>
      <c r="B61" s="18" t="s">
        <v>138</v>
      </c>
      <c r="C61" s="19" t="s">
        <v>74</v>
      </c>
      <c r="D61" s="18"/>
      <c r="E61" s="18"/>
      <c r="F61" s="18"/>
      <c r="G61" s="18">
        <v>25574</v>
      </c>
      <c r="H61" s="18"/>
      <c r="I61" s="18">
        <v>760226</v>
      </c>
      <c r="J61" s="18">
        <v>579836</v>
      </c>
      <c r="K61" s="18">
        <v>734652</v>
      </c>
      <c r="L61" s="18"/>
      <c r="M61" s="19"/>
      <c r="N61" s="19"/>
      <c r="O61" s="19"/>
      <c r="P61" s="18"/>
      <c r="Q61" s="18"/>
      <c r="R61" s="18"/>
      <c r="S61" s="18"/>
      <c r="T61" s="18"/>
      <c r="U61" s="18"/>
      <c r="V61" s="18"/>
      <c r="W61" s="18"/>
      <c r="X61" s="18"/>
      <c r="Y61" s="18"/>
      <c r="Z61" s="18"/>
      <c r="AA61" s="18"/>
      <c r="AB61" s="18"/>
      <c r="AC61" s="18"/>
      <c r="AD61" s="18"/>
      <c r="AE61" s="18"/>
    </row>
    <row r="62" spans="1:31" x14ac:dyDescent="0.2">
      <c r="A62" s="18" t="s">
        <v>64</v>
      </c>
      <c r="B62" s="18" t="s">
        <v>138</v>
      </c>
      <c r="C62" s="19" t="s">
        <v>74</v>
      </c>
      <c r="D62" s="18"/>
      <c r="E62" s="18"/>
      <c r="F62" s="18"/>
      <c r="G62" s="18">
        <v>317983</v>
      </c>
      <c r="H62" s="18"/>
      <c r="I62" s="18">
        <v>6870702</v>
      </c>
      <c r="J62" s="18">
        <v>2576313</v>
      </c>
      <c r="K62" s="18">
        <v>6552719</v>
      </c>
      <c r="L62" s="18"/>
      <c r="M62" s="19"/>
      <c r="N62" s="19"/>
      <c r="O62" s="19"/>
      <c r="P62" s="18"/>
      <c r="Q62" s="18"/>
      <c r="R62" s="18"/>
      <c r="S62" s="18"/>
      <c r="T62" s="18"/>
      <c r="U62" s="18"/>
      <c r="V62" s="18"/>
      <c r="W62" s="18"/>
      <c r="X62" s="18"/>
      <c r="Y62" s="18"/>
      <c r="Z62" s="18"/>
      <c r="AA62" s="18"/>
      <c r="AB62" s="18"/>
      <c r="AC62" s="18"/>
      <c r="AD62" s="18"/>
      <c r="AE62" s="18"/>
    </row>
    <row r="63" spans="1:31" x14ac:dyDescent="0.2">
      <c r="A63" s="18" t="s">
        <v>46</v>
      </c>
      <c r="B63" s="18" t="s">
        <v>37</v>
      </c>
      <c r="C63" s="19" t="s">
        <v>74</v>
      </c>
      <c r="D63" s="18"/>
      <c r="E63" s="18"/>
      <c r="F63" s="18"/>
      <c r="G63" s="18">
        <v>256016</v>
      </c>
      <c r="H63" s="18"/>
      <c r="I63" s="18">
        <v>4231938</v>
      </c>
      <c r="J63" s="18">
        <v>2207774</v>
      </c>
      <c r="K63" s="18">
        <v>3975922</v>
      </c>
      <c r="L63" s="18"/>
      <c r="M63" s="19"/>
      <c r="N63" s="19"/>
      <c r="O63" s="19"/>
      <c r="P63" s="18"/>
      <c r="Q63" s="18"/>
      <c r="R63" s="18"/>
      <c r="S63" s="18"/>
      <c r="T63" s="18"/>
      <c r="U63" s="18"/>
      <c r="V63" s="18"/>
      <c r="W63" s="18"/>
      <c r="X63" s="18"/>
      <c r="Y63" s="18"/>
      <c r="Z63" s="18"/>
      <c r="AA63" s="18"/>
      <c r="AB63" s="18"/>
      <c r="AC63" s="18"/>
      <c r="AD63" s="18"/>
      <c r="AE63" s="18"/>
    </row>
    <row r="64" spans="1:31" x14ac:dyDescent="0.2">
      <c r="A64" s="18" t="s">
        <v>47</v>
      </c>
      <c r="B64" s="18" t="s">
        <v>37</v>
      </c>
      <c r="C64" s="19" t="s">
        <v>74</v>
      </c>
      <c r="D64" s="18"/>
      <c r="E64" s="18"/>
      <c r="F64" s="18"/>
      <c r="G64" s="18">
        <v>48598</v>
      </c>
      <c r="H64" s="18"/>
      <c r="I64" s="18">
        <v>1599547</v>
      </c>
      <c r="J64" s="18">
        <v>295807</v>
      </c>
      <c r="K64" s="18">
        <v>1550949</v>
      </c>
      <c r="L64" s="18"/>
      <c r="M64" s="19"/>
      <c r="N64" s="19"/>
      <c r="O64" s="19"/>
      <c r="P64" s="18"/>
      <c r="Q64" s="18"/>
      <c r="R64" s="18"/>
      <c r="S64" s="18"/>
      <c r="T64" s="18"/>
      <c r="U64" s="18"/>
      <c r="V64" s="18"/>
      <c r="W64" s="18"/>
      <c r="X64" s="18"/>
      <c r="Y64" s="18"/>
      <c r="Z64" s="18"/>
      <c r="AA64" s="18"/>
      <c r="AB64" s="18"/>
      <c r="AC64" s="18"/>
      <c r="AD64" s="18"/>
      <c r="AE64" s="18"/>
    </row>
    <row r="65" spans="1:31" x14ac:dyDescent="0.2">
      <c r="A65" s="18" t="s">
        <v>48</v>
      </c>
      <c r="B65" s="18" t="s">
        <v>37</v>
      </c>
      <c r="C65" s="19" t="s">
        <v>74</v>
      </c>
      <c r="D65" s="18"/>
      <c r="E65" s="18"/>
      <c r="F65" s="18"/>
      <c r="G65" s="18">
        <v>3081492</v>
      </c>
      <c r="H65" s="18"/>
      <c r="I65" s="18">
        <v>36600613</v>
      </c>
      <c r="J65" s="18">
        <v>22290646</v>
      </c>
      <c r="K65" s="18">
        <v>33519121</v>
      </c>
      <c r="L65" s="18"/>
      <c r="M65" s="19"/>
      <c r="N65" s="19"/>
      <c r="O65" s="19"/>
      <c r="P65" s="18"/>
      <c r="Q65" s="18"/>
      <c r="R65" s="18"/>
      <c r="S65" s="18"/>
      <c r="T65" s="18"/>
      <c r="U65" s="18"/>
      <c r="V65" s="18"/>
      <c r="W65" s="18"/>
      <c r="X65" s="18"/>
      <c r="Y65" s="18"/>
      <c r="Z65" s="18"/>
      <c r="AA65" s="18"/>
      <c r="AB65" s="18"/>
      <c r="AC65" s="18"/>
      <c r="AD65" s="18"/>
      <c r="AE65" s="18"/>
    </row>
    <row r="66" spans="1:31" x14ac:dyDescent="0.2">
      <c r="A66" s="18" t="s">
        <v>49</v>
      </c>
      <c r="B66" s="18" t="s">
        <v>37</v>
      </c>
      <c r="C66" s="19" t="s">
        <v>74</v>
      </c>
      <c r="D66" s="18"/>
      <c r="E66" s="18"/>
      <c r="F66" s="18"/>
      <c r="G66" s="18">
        <v>195929</v>
      </c>
      <c r="H66" s="18"/>
      <c r="I66" s="18">
        <v>2977708</v>
      </c>
      <c r="J66" s="18">
        <v>1935549</v>
      </c>
      <c r="K66" s="18">
        <v>2781779</v>
      </c>
      <c r="L66" s="18"/>
      <c r="M66" s="19"/>
      <c r="N66" s="19"/>
      <c r="O66" s="19"/>
      <c r="P66" s="18"/>
      <c r="Q66" s="18"/>
      <c r="R66" s="18"/>
      <c r="S66" s="18"/>
      <c r="T66" s="18"/>
      <c r="U66" s="18"/>
      <c r="V66" s="18"/>
      <c r="W66" s="18"/>
      <c r="X66" s="18"/>
      <c r="Y66" s="18"/>
      <c r="Z66" s="18"/>
      <c r="AA66" s="18"/>
      <c r="AB66" s="18"/>
      <c r="AC66" s="18"/>
      <c r="AD66" s="18"/>
      <c r="AE66" s="18"/>
    </row>
    <row r="67" spans="1:31" x14ac:dyDescent="0.2">
      <c r="A67" s="18" t="s">
        <v>50</v>
      </c>
      <c r="B67" s="18" t="s">
        <v>37</v>
      </c>
      <c r="C67" s="19" t="s">
        <v>74</v>
      </c>
      <c r="D67" s="18"/>
      <c r="E67" s="18"/>
      <c r="F67" s="18"/>
      <c r="G67" s="18">
        <v>749846</v>
      </c>
      <c r="H67" s="18"/>
      <c r="I67" s="18">
        <v>8137236</v>
      </c>
      <c r="J67" s="18">
        <v>2849603</v>
      </c>
      <c r="K67" s="18">
        <v>7387390</v>
      </c>
      <c r="L67" s="18"/>
      <c r="M67" s="19"/>
      <c r="N67" s="19"/>
      <c r="O67" s="19"/>
      <c r="P67" s="18"/>
      <c r="Q67" s="18"/>
      <c r="R67" s="18"/>
      <c r="S67" s="18"/>
      <c r="T67" s="18"/>
      <c r="U67" s="18"/>
      <c r="V67" s="18"/>
      <c r="W67" s="18"/>
      <c r="X67" s="18"/>
      <c r="Y67" s="18"/>
      <c r="Z67" s="18"/>
      <c r="AA67" s="18"/>
      <c r="AB67" s="18"/>
      <c r="AC67" s="18"/>
      <c r="AD67" s="18"/>
      <c r="AE67" s="18"/>
    </row>
    <row r="68" spans="1:31" x14ac:dyDescent="0.2">
      <c r="A68" s="18" t="s">
        <v>51</v>
      </c>
      <c r="B68" s="18" t="s">
        <v>37</v>
      </c>
      <c r="C68" s="19" t="s">
        <v>74</v>
      </c>
      <c r="D68" s="18"/>
      <c r="E68" s="18"/>
      <c r="F68" s="18"/>
      <c r="G68" s="18">
        <v>60770</v>
      </c>
      <c r="H68" s="18"/>
      <c r="I68" s="18">
        <v>747593</v>
      </c>
      <c r="J68" s="18">
        <v>437712</v>
      </c>
      <c r="K68" s="18">
        <v>686823</v>
      </c>
      <c r="L68" s="18"/>
      <c r="M68" s="19"/>
      <c r="N68" s="19"/>
      <c r="O68" s="19"/>
      <c r="P68" s="18"/>
      <c r="Q68" s="18"/>
      <c r="R68" s="18"/>
      <c r="S68" s="18"/>
      <c r="T68" s="18"/>
      <c r="U68" s="18"/>
      <c r="V68" s="18"/>
      <c r="W68" s="18"/>
      <c r="X68" s="18"/>
      <c r="Y68" s="18"/>
      <c r="Z68" s="18"/>
      <c r="AA68" s="18"/>
      <c r="AB68" s="18"/>
      <c r="AC68" s="18"/>
      <c r="AD68" s="18"/>
      <c r="AE68" s="18"/>
    </row>
    <row r="69" spans="1:31" x14ac:dyDescent="0.2">
      <c r="A69" s="18" t="s">
        <v>52</v>
      </c>
      <c r="B69" s="18" t="s">
        <v>37</v>
      </c>
      <c r="C69" s="19" t="s">
        <v>74</v>
      </c>
      <c r="D69" s="18"/>
      <c r="E69" s="18"/>
      <c r="F69" s="18"/>
      <c r="G69" s="18">
        <v>101322</v>
      </c>
      <c r="H69" s="18"/>
      <c r="I69" s="18">
        <v>1451422</v>
      </c>
      <c r="J69" s="18">
        <v>624403</v>
      </c>
      <c r="K69" s="18">
        <v>1350100</v>
      </c>
      <c r="L69" s="18"/>
      <c r="M69" s="19"/>
      <c r="N69" s="19"/>
      <c r="O69" s="19"/>
      <c r="P69" s="18"/>
      <c r="Q69" s="18"/>
      <c r="R69" s="18"/>
      <c r="S69" s="18"/>
      <c r="T69" s="18"/>
      <c r="U69" s="18"/>
      <c r="V69" s="18"/>
      <c r="W69" s="18"/>
      <c r="X69" s="18"/>
      <c r="Y69" s="18"/>
      <c r="Z69" s="18"/>
      <c r="AA69" s="18"/>
      <c r="AB69" s="18"/>
      <c r="AC69" s="18"/>
      <c r="AD69" s="18"/>
      <c r="AE69" s="18"/>
    </row>
    <row r="70" spans="1:31" x14ac:dyDescent="0.2">
      <c r="A70" s="18" t="s">
        <v>53</v>
      </c>
      <c r="B70" s="18" t="s">
        <v>37</v>
      </c>
      <c r="C70" s="19" t="s">
        <v>74</v>
      </c>
      <c r="D70" s="18"/>
      <c r="E70" s="18"/>
      <c r="F70" s="18"/>
      <c r="G70" s="18">
        <v>81834</v>
      </c>
      <c r="H70" s="18"/>
      <c r="I70" s="18">
        <v>2384275</v>
      </c>
      <c r="J70" s="18">
        <v>1083416</v>
      </c>
      <c r="K70" s="18">
        <v>2302441</v>
      </c>
      <c r="L70" s="18"/>
      <c r="M70" s="19"/>
      <c r="N70" s="19"/>
      <c r="O70" s="19"/>
      <c r="P70" s="18"/>
      <c r="Q70" s="18"/>
      <c r="R70" s="18"/>
      <c r="S70" s="18"/>
      <c r="T70" s="18"/>
      <c r="U70" s="18"/>
      <c r="V70" s="18"/>
      <c r="W70" s="18"/>
      <c r="X70" s="18"/>
      <c r="Y70" s="18"/>
      <c r="Z70" s="18"/>
      <c r="AA70" s="18"/>
      <c r="AB70" s="18"/>
      <c r="AC70" s="18"/>
      <c r="AD70" s="18"/>
      <c r="AE70" s="18"/>
    </row>
    <row r="71" spans="1:31" x14ac:dyDescent="0.2">
      <c r="A71" s="18" t="s">
        <v>54</v>
      </c>
      <c r="B71" s="18" t="s">
        <v>37</v>
      </c>
      <c r="C71" s="19" t="s">
        <v>74</v>
      </c>
      <c r="D71" s="18"/>
      <c r="E71" s="18"/>
      <c r="F71" s="18"/>
      <c r="G71" s="18">
        <v>12666</v>
      </c>
      <c r="H71" s="18"/>
      <c r="I71" s="18">
        <v>1558341</v>
      </c>
      <c r="J71" s="18">
        <v>390316</v>
      </c>
      <c r="K71" s="18">
        <v>1545675</v>
      </c>
      <c r="L71" s="18"/>
      <c r="M71" s="19"/>
      <c r="N71" s="19"/>
      <c r="O71" s="19"/>
      <c r="P71" s="18"/>
      <c r="Q71" s="18"/>
      <c r="R71" s="18"/>
      <c r="S71" s="18"/>
      <c r="T71" s="18"/>
      <c r="U71" s="18"/>
      <c r="V71" s="18"/>
      <c r="W71" s="18"/>
      <c r="X71" s="18"/>
      <c r="Y71" s="18"/>
      <c r="Z71" s="18"/>
      <c r="AA71" s="18"/>
      <c r="AB71" s="18"/>
      <c r="AC71" s="18"/>
      <c r="AD71" s="18"/>
      <c r="AE71" s="18"/>
    </row>
    <row r="72" spans="1:31" x14ac:dyDescent="0.2">
      <c r="A72" s="18" t="s">
        <v>55</v>
      </c>
      <c r="B72" s="18" t="s">
        <v>37</v>
      </c>
      <c r="C72" s="19" t="s">
        <v>74</v>
      </c>
      <c r="D72" s="18"/>
      <c r="E72" s="18"/>
      <c r="F72" s="18"/>
      <c r="G72" s="18">
        <v>72379</v>
      </c>
      <c r="H72" s="18"/>
      <c r="I72" s="18">
        <v>1012805</v>
      </c>
      <c r="J72" s="18">
        <v>248665</v>
      </c>
      <c r="K72" s="18">
        <v>940426</v>
      </c>
      <c r="L72" s="18"/>
      <c r="M72" s="19"/>
      <c r="N72" s="19"/>
      <c r="O72" s="19"/>
      <c r="P72" s="18"/>
      <c r="Q72" s="18"/>
      <c r="R72" s="18"/>
      <c r="S72" s="18"/>
      <c r="T72" s="18"/>
      <c r="U72" s="18"/>
      <c r="V72" s="18"/>
      <c r="W72" s="18"/>
      <c r="X72" s="18"/>
      <c r="Y72" s="18"/>
      <c r="Z72" s="18"/>
      <c r="AA72" s="18"/>
      <c r="AB72" s="18"/>
      <c r="AC72" s="18"/>
      <c r="AD72" s="18"/>
      <c r="AE72" s="18"/>
    </row>
    <row r="73" spans="1:31" x14ac:dyDescent="0.2">
      <c r="A73" s="18" t="s">
        <v>56</v>
      </c>
      <c r="B73" s="18" t="s">
        <v>37</v>
      </c>
      <c r="C73" s="19" t="s">
        <v>74</v>
      </c>
      <c r="D73" s="18"/>
      <c r="E73" s="18"/>
      <c r="F73" s="18"/>
      <c r="G73" s="18">
        <v>66890</v>
      </c>
      <c r="H73" s="18"/>
      <c r="I73" s="18">
        <v>490558</v>
      </c>
      <c r="J73" s="18"/>
      <c r="K73" s="18">
        <v>423668</v>
      </c>
      <c r="L73" s="18"/>
      <c r="M73" s="19"/>
      <c r="N73" s="19"/>
      <c r="O73" s="19"/>
      <c r="P73" s="18"/>
      <c r="Q73" s="18"/>
      <c r="R73" s="18"/>
      <c r="S73" s="18"/>
      <c r="T73" s="18"/>
      <c r="U73" s="18"/>
      <c r="V73" s="18"/>
      <c r="W73" s="18"/>
      <c r="X73" s="18"/>
      <c r="Y73" s="18"/>
      <c r="Z73" s="18"/>
      <c r="AA73" s="18"/>
      <c r="AB73" s="18"/>
      <c r="AC73" s="18"/>
      <c r="AD73" s="18"/>
      <c r="AE73" s="18"/>
    </row>
    <row r="74" spans="1:31" x14ac:dyDescent="0.2">
      <c r="A74" s="18" t="s">
        <v>57</v>
      </c>
      <c r="B74" s="18" t="s">
        <v>37</v>
      </c>
      <c r="C74" s="19" t="s">
        <v>74</v>
      </c>
      <c r="D74" s="18"/>
      <c r="E74" s="18"/>
      <c r="F74" s="18"/>
      <c r="G74" s="18">
        <v>370511</v>
      </c>
      <c r="H74" s="18"/>
      <c r="I74" s="18">
        <v>16331644</v>
      </c>
      <c r="J74" s="18">
        <v>5171210</v>
      </c>
      <c r="K74" s="18">
        <v>15961133</v>
      </c>
      <c r="L74" s="18"/>
      <c r="M74" s="19"/>
      <c r="N74" s="19"/>
      <c r="O74" s="19"/>
      <c r="P74" s="18"/>
      <c r="Q74" s="18"/>
      <c r="R74" s="18"/>
      <c r="S74" s="18"/>
      <c r="T74" s="18"/>
      <c r="U74" s="18"/>
      <c r="V74" s="18"/>
      <c r="W74" s="18"/>
      <c r="X74" s="18"/>
      <c r="Y74" s="18"/>
      <c r="Z74" s="18"/>
      <c r="AA74" s="18"/>
      <c r="AB74" s="18"/>
      <c r="AC74" s="18"/>
      <c r="AD74" s="18"/>
      <c r="AE74" s="18"/>
    </row>
    <row r="75" spans="1:31" x14ac:dyDescent="0.2">
      <c r="A75" s="18" t="s">
        <v>58</v>
      </c>
      <c r="B75" s="18" t="s">
        <v>37</v>
      </c>
      <c r="C75" s="19" t="s">
        <v>74</v>
      </c>
      <c r="D75" s="18"/>
      <c r="E75" s="18"/>
      <c r="F75" s="18"/>
      <c r="G75" s="18">
        <v>32331</v>
      </c>
      <c r="H75" s="18"/>
      <c r="I75" s="18">
        <v>824941</v>
      </c>
      <c r="J75" s="18">
        <v>224543</v>
      </c>
      <c r="K75" s="18">
        <v>792610</v>
      </c>
      <c r="L75" s="18"/>
      <c r="M75" s="19"/>
      <c r="N75" s="19"/>
      <c r="O75" s="19"/>
      <c r="P75" s="18"/>
      <c r="Q75" s="18"/>
      <c r="R75" s="18"/>
      <c r="S75" s="18"/>
      <c r="T75" s="18"/>
      <c r="U75" s="18"/>
      <c r="V75" s="18"/>
      <c r="W75" s="18"/>
      <c r="X75" s="18"/>
      <c r="Y75" s="18"/>
      <c r="Z75" s="18"/>
      <c r="AA75" s="18"/>
      <c r="AB75" s="18"/>
      <c r="AC75" s="18"/>
      <c r="AD75" s="18"/>
      <c r="AE75" s="18"/>
    </row>
    <row r="76" spans="1:31" x14ac:dyDescent="0.2">
      <c r="A76" s="18" t="s">
        <v>59</v>
      </c>
      <c r="B76" s="18" t="s">
        <v>37</v>
      </c>
      <c r="C76" s="19" t="s">
        <v>74</v>
      </c>
      <c r="D76" s="18"/>
      <c r="E76" s="18"/>
      <c r="F76" s="18"/>
      <c r="G76" s="18">
        <v>26977</v>
      </c>
      <c r="H76" s="18"/>
      <c r="I76" s="18">
        <v>609659</v>
      </c>
      <c r="J76" s="18">
        <v>335568</v>
      </c>
      <c r="K76" s="18">
        <v>582682</v>
      </c>
      <c r="L76" s="18"/>
      <c r="M76" s="19"/>
      <c r="N76" s="19"/>
      <c r="O76" s="19"/>
      <c r="P76" s="18"/>
      <c r="Q76" s="18"/>
      <c r="R76" s="18"/>
      <c r="S76" s="18"/>
      <c r="T76" s="18"/>
      <c r="U76" s="18"/>
      <c r="V76" s="18"/>
      <c r="W76" s="18"/>
      <c r="X76" s="18"/>
      <c r="Y76" s="18"/>
      <c r="Z76" s="18"/>
      <c r="AA76" s="18"/>
      <c r="AB76" s="18"/>
      <c r="AC76" s="18"/>
      <c r="AD76" s="18"/>
      <c r="AE76" s="18"/>
    </row>
    <row r="77" spans="1:31" x14ac:dyDescent="0.2">
      <c r="A77" s="18" t="s">
        <v>60</v>
      </c>
      <c r="B77" s="18" t="s">
        <v>37</v>
      </c>
      <c r="C77" s="19" t="s">
        <v>74</v>
      </c>
      <c r="D77" s="18"/>
      <c r="E77" s="18"/>
      <c r="F77" s="18"/>
      <c r="G77" s="18">
        <v>138285</v>
      </c>
      <c r="H77" s="18"/>
      <c r="I77" s="18">
        <v>5735346</v>
      </c>
      <c r="J77" s="18">
        <v>1086821</v>
      </c>
      <c r="K77" s="18">
        <v>5597061</v>
      </c>
      <c r="L77" s="18"/>
      <c r="M77" s="19"/>
      <c r="N77" s="19"/>
      <c r="O77" s="19"/>
      <c r="P77" s="18"/>
      <c r="Q77" s="18"/>
      <c r="R77" s="18"/>
      <c r="S77" s="18"/>
      <c r="T77" s="18"/>
      <c r="U77" s="18"/>
      <c r="V77" s="18"/>
      <c r="W77" s="18"/>
      <c r="X77" s="18"/>
      <c r="Y77" s="18"/>
      <c r="Z77" s="18"/>
      <c r="AA77" s="18"/>
      <c r="AB77" s="18"/>
      <c r="AC77" s="18"/>
      <c r="AD77" s="18"/>
      <c r="AE77" s="18"/>
    </row>
    <row r="78" spans="1:31" x14ac:dyDescent="0.2">
      <c r="A78" s="18" t="s">
        <v>61</v>
      </c>
      <c r="B78" s="18" t="s">
        <v>37</v>
      </c>
      <c r="C78" s="19" t="s">
        <v>74</v>
      </c>
      <c r="D78" s="18"/>
      <c r="E78" s="18"/>
      <c r="F78" s="18"/>
      <c r="G78" s="18">
        <v>44301</v>
      </c>
      <c r="H78" s="18"/>
      <c r="I78" s="18">
        <v>1088963</v>
      </c>
      <c r="J78" s="18">
        <v>263992</v>
      </c>
      <c r="K78" s="18">
        <v>1044662</v>
      </c>
      <c r="L78" s="18"/>
      <c r="M78" s="19"/>
      <c r="N78" s="19"/>
      <c r="O78" s="19"/>
      <c r="P78" s="18"/>
      <c r="Q78" s="18"/>
      <c r="R78" s="18"/>
      <c r="S78" s="18"/>
      <c r="T78" s="18"/>
      <c r="U78" s="18"/>
      <c r="V78" s="18"/>
      <c r="W78" s="18"/>
      <c r="X78" s="18"/>
      <c r="Y78" s="18"/>
      <c r="Z78" s="18"/>
      <c r="AA78" s="18"/>
      <c r="AB78" s="18"/>
      <c r="AC78" s="18"/>
      <c r="AD78" s="18"/>
      <c r="AE78" s="18"/>
    </row>
    <row r="79" spans="1:31" x14ac:dyDescent="0.2">
      <c r="A79" s="18" t="s">
        <v>62</v>
      </c>
      <c r="B79" s="18" t="s">
        <v>37</v>
      </c>
      <c r="C79" s="19" t="s">
        <v>74</v>
      </c>
      <c r="D79" s="18"/>
      <c r="E79" s="18"/>
      <c r="F79" s="18"/>
      <c r="G79" s="18">
        <v>19638</v>
      </c>
      <c r="H79" s="18"/>
      <c r="I79" s="18">
        <v>888122</v>
      </c>
      <c r="J79" s="18">
        <v>248450</v>
      </c>
      <c r="K79" s="18">
        <v>868484</v>
      </c>
      <c r="L79" s="18"/>
      <c r="M79" s="19"/>
      <c r="N79" s="19"/>
      <c r="O79" s="19"/>
      <c r="P79" s="18"/>
      <c r="Q79" s="18"/>
      <c r="R79" s="18"/>
      <c r="S79" s="18"/>
      <c r="T79" s="18"/>
      <c r="U79" s="18"/>
      <c r="V79" s="18"/>
      <c r="W79" s="18"/>
      <c r="X79" s="18"/>
      <c r="Y79" s="18"/>
      <c r="Z79" s="18"/>
      <c r="AA79" s="18"/>
      <c r="AB79" s="18"/>
      <c r="AC79" s="18"/>
      <c r="AD79" s="18"/>
      <c r="AE79" s="18"/>
    </row>
    <row r="80" spans="1:31" x14ac:dyDescent="0.2">
      <c r="A80" s="18" t="s">
        <v>63</v>
      </c>
      <c r="B80" s="18" t="s">
        <v>37</v>
      </c>
      <c r="C80" s="19" t="s">
        <v>74</v>
      </c>
      <c r="D80" s="18"/>
      <c r="E80" s="18"/>
      <c r="F80" s="18"/>
      <c r="G80" s="18">
        <v>36739</v>
      </c>
      <c r="H80" s="18"/>
      <c r="I80" s="18">
        <v>659616</v>
      </c>
      <c r="J80" s="18">
        <v>496069</v>
      </c>
      <c r="K80" s="18">
        <v>622877</v>
      </c>
      <c r="L80" s="18"/>
      <c r="M80" s="19"/>
      <c r="N80" s="19"/>
      <c r="O80" s="19"/>
      <c r="P80" s="18"/>
      <c r="Q80" s="18"/>
      <c r="R80" s="18"/>
      <c r="S80" s="18"/>
      <c r="T80" s="18"/>
      <c r="U80" s="18"/>
      <c r="V80" s="18"/>
      <c r="W80" s="18"/>
      <c r="X80" s="18"/>
      <c r="Y80" s="18"/>
      <c r="Z80" s="18"/>
      <c r="AA80" s="18"/>
      <c r="AB80" s="18"/>
      <c r="AC80" s="18"/>
      <c r="AD80" s="18"/>
      <c r="AE80" s="18"/>
    </row>
    <row r="81" spans="1:31" x14ac:dyDescent="0.2">
      <c r="A81" s="18" t="s">
        <v>64</v>
      </c>
      <c r="B81" s="18" t="s">
        <v>37</v>
      </c>
      <c r="C81" s="19" t="s">
        <v>74</v>
      </c>
      <c r="D81" s="18"/>
      <c r="E81" s="18"/>
      <c r="F81" s="18"/>
      <c r="G81" s="18">
        <v>277022</v>
      </c>
      <c r="H81" s="18"/>
      <c r="I81" s="18">
        <v>4752696</v>
      </c>
      <c r="J81" s="18">
        <v>2321748</v>
      </c>
      <c r="K81" s="18">
        <v>4475674</v>
      </c>
      <c r="L81" s="18"/>
      <c r="M81" s="19"/>
      <c r="N81" s="19"/>
      <c r="O81" s="19"/>
      <c r="P81" s="18"/>
      <c r="Q81" s="18"/>
      <c r="R81" s="18"/>
      <c r="S81" s="18"/>
      <c r="T81" s="18"/>
      <c r="U81" s="18"/>
      <c r="V81" s="18"/>
      <c r="W81" s="18"/>
      <c r="X81" s="18"/>
      <c r="Y81" s="18"/>
      <c r="Z81" s="18"/>
      <c r="AA81" s="18"/>
      <c r="AB81" s="18"/>
      <c r="AC81" s="18"/>
      <c r="AD81" s="18"/>
      <c r="AE81" s="18"/>
    </row>
    <row r="82" spans="1:31" x14ac:dyDescent="0.2">
      <c r="M82" s="22"/>
      <c r="N82" s="22"/>
      <c r="O82" s="22"/>
    </row>
    <row r="85" spans="1:31" x14ac:dyDescent="0.2">
      <c r="H85" s="22"/>
      <c r="I85" s="22"/>
      <c r="J85" s="22"/>
    </row>
    <row r="87" spans="1:31" x14ac:dyDescent="0.2">
      <c r="H87" s="22"/>
      <c r="I87" s="22"/>
      <c r="J87" s="22"/>
    </row>
    <row r="88" spans="1:31" x14ac:dyDescent="0.2">
      <c r="H88" s="22"/>
      <c r="I88" s="22"/>
      <c r="J88" s="22"/>
    </row>
    <row r="90" spans="1:31" x14ac:dyDescent="0.2">
      <c r="H90" s="22"/>
      <c r="I90" s="22"/>
      <c r="J90" s="22"/>
    </row>
    <row r="91" spans="1:31" x14ac:dyDescent="0.2">
      <c r="H91" s="22"/>
      <c r="I91" s="22"/>
      <c r="J91" s="22"/>
    </row>
    <row r="92" spans="1:31" x14ac:dyDescent="0.2">
      <c r="H92" s="22"/>
      <c r="I92" s="22"/>
      <c r="J92" s="22"/>
    </row>
    <row r="93" spans="1:31" x14ac:dyDescent="0.2">
      <c r="H93" s="22"/>
      <c r="I93" s="22"/>
      <c r="J93" s="22"/>
    </row>
    <row r="94" spans="1:31" x14ac:dyDescent="0.2">
      <c r="H94" s="22"/>
      <c r="I94" s="22"/>
      <c r="J94" s="22"/>
    </row>
    <row r="95" spans="1:31" x14ac:dyDescent="0.2">
      <c r="H95" s="22"/>
      <c r="I95" s="22"/>
      <c r="J95" s="22"/>
    </row>
    <row r="96" spans="1:31" x14ac:dyDescent="0.2">
      <c r="H96" s="22"/>
      <c r="I96" s="22"/>
      <c r="J96" s="22"/>
    </row>
    <row r="97" spans="8:10" x14ac:dyDescent="0.2">
      <c r="H97" s="22"/>
      <c r="I97" s="22"/>
      <c r="J97" s="22"/>
    </row>
    <row r="98" spans="8:10" x14ac:dyDescent="0.2">
      <c r="H98" s="22"/>
      <c r="I98" s="22"/>
      <c r="J98" s="22"/>
    </row>
    <row r="99" spans="8:10" x14ac:dyDescent="0.2">
      <c r="H99" s="22"/>
      <c r="I99" s="22"/>
      <c r="J99" s="22"/>
    </row>
    <row r="100" spans="8:10" x14ac:dyDescent="0.2">
      <c r="H100" s="22"/>
      <c r="I100" s="22"/>
      <c r="J100" s="22"/>
    </row>
    <row r="101" spans="8:10" x14ac:dyDescent="0.2">
      <c r="H101" s="22"/>
      <c r="I101" s="22"/>
      <c r="J101" s="22"/>
    </row>
    <row r="102" spans="8:10" x14ac:dyDescent="0.2">
      <c r="H102" s="22"/>
      <c r="I102" s="22"/>
      <c r="J102" s="22"/>
    </row>
    <row r="103" spans="8:10" x14ac:dyDescent="0.2">
      <c r="H103" s="22"/>
      <c r="I103" s="22"/>
      <c r="J103" s="22"/>
    </row>
    <row r="104" spans="8:10" x14ac:dyDescent="0.2">
      <c r="H104" s="22"/>
      <c r="I104" s="22"/>
      <c r="J104" s="22"/>
    </row>
    <row r="105" spans="8:10" x14ac:dyDescent="0.2">
      <c r="H105" s="22"/>
      <c r="I105" s="22"/>
      <c r="J105" s="22"/>
    </row>
    <row r="106" spans="8:10" x14ac:dyDescent="0.2">
      <c r="H106" s="22"/>
      <c r="I106" s="22"/>
      <c r="J106" s="22"/>
    </row>
    <row r="108" spans="8:10" x14ac:dyDescent="0.2">
      <c r="H108" s="22"/>
      <c r="I108" s="22"/>
      <c r="J108" s="22"/>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
  <sheetViews>
    <sheetView zoomScale="85" zoomScaleNormal="85" workbookViewId="0">
      <selection activeCell="A23" sqref="A23:A32"/>
    </sheetView>
  </sheetViews>
  <sheetFormatPr defaultRowHeight="15" x14ac:dyDescent="0.25"/>
  <cols>
    <col min="1" max="1" width="22.85546875" style="29" customWidth="1"/>
    <col min="2" max="2" width="45.28515625" style="35" customWidth="1"/>
    <col min="3" max="3" width="123.28515625" style="31" customWidth="1"/>
    <col min="4" max="16384" width="9.140625" style="31"/>
  </cols>
  <sheetData>
    <row r="1" spans="1:3" x14ac:dyDescent="0.25">
      <c r="A1" s="37" t="s">
        <v>155</v>
      </c>
      <c r="B1" s="38" t="s">
        <v>156</v>
      </c>
      <c r="C1" s="38" t="s">
        <v>157</v>
      </c>
    </row>
    <row r="2" spans="1:3" x14ac:dyDescent="0.25">
      <c r="A2" s="41" t="s">
        <v>159</v>
      </c>
      <c r="B2" s="30" t="s">
        <v>140</v>
      </c>
      <c r="C2" s="31" t="s">
        <v>140</v>
      </c>
    </row>
    <row r="3" spans="1:3" x14ac:dyDescent="0.25">
      <c r="A3" s="41"/>
      <c r="B3" s="30" t="s">
        <v>141</v>
      </c>
      <c r="C3" s="31" t="s">
        <v>14</v>
      </c>
    </row>
    <row r="4" spans="1:3" x14ac:dyDescent="0.25">
      <c r="A4" s="41"/>
      <c r="B4" s="30" t="s">
        <v>123</v>
      </c>
      <c r="C4" s="31" t="s">
        <v>158</v>
      </c>
    </row>
    <row r="5" spans="1:3" ht="60" x14ac:dyDescent="0.25">
      <c r="A5" s="41" t="s">
        <v>152</v>
      </c>
      <c r="B5" s="32" t="s">
        <v>65</v>
      </c>
      <c r="C5" s="36" t="s">
        <v>160</v>
      </c>
    </row>
    <row r="6" spans="1:3" ht="120" x14ac:dyDescent="0.25">
      <c r="A6" s="41"/>
      <c r="B6" s="32" t="s">
        <v>67</v>
      </c>
      <c r="C6" s="36" t="s">
        <v>154</v>
      </c>
    </row>
    <row r="7" spans="1:3" x14ac:dyDescent="0.25">
      <c r="A7" s="41"/>
      <c r="B7" s="32" t="s">
        <v>124</v>
      </c>
    </row>
    <row r="8" spans="1:3" x14ac:dyDescent="0.25">
      <c r="A8" s="41"/>
      <c r="B8" s="32" t="s">
        <v>125</v>
      </c>
    </row>
    <row r="9" spans="1:3" x14ac:dyDescent="0.25">
      <c r="A9" s="41"/>
      <c r="B9" s="32" t="s">
        <v>126</v>
      </c>
    </row>
    <row r="10" spans="1:3" x14ac:dyDescent="0.25">
      <c r="A10" s="41"/>
      <c r="B10" s="32" t="s">
        <v>128</v>
      </c>
      <c r="C10" s="31" t="s">
        <v>161</v>
      </c>
    </row>
    <row r="11" spans="1:3" x14ac:dyDescent="0.25">
      <c r="A11" s="41"/>
      <c r="B11" s="32" t="s">
        <v>15</v>
      </c>
    </row>
    <row r="12" spans="1:3" x14ac:dyDescent="0.25">
      <c r="A12" s="41"/>
      <c r="B12" s="32" t="s">
        <v>127</v>
      </c>
    </row>
    <row r="13" spans="1:3" x14ac:dyDescent="0.25">
      <c r="A13" s="41" t="s">
        <v>162</v>
      </c>
      <c r="B13" s="33" t="s">
        <v>134</v>
      </c>
    </row>
    <row r="14" spans="1:3" x14ac:dyDescent="0.25">
      <c r="A14" s="41"/>
      <c r="B14" s="33" t="s">
        <v>145</v>
      </c>
    </row>
    <row r="15" spans="1:3" x14ac:dyDescent="0.25">
      <c r="A15" s="41"/>
      <c r="B15" s="33" t="s">
        <v>133</v>
      </c>
    </row>
    <row r="16" spans="1:3" x14ac:dyDescent="0.25">
      <c r="A16" s="41"/>
      <c r="B16" s="33" t="s">
        <v>146</v>
      </c>
    </row>
    <row r="17" spans="1:2" x14ac:dyDescent="0.25">
      <c r="A17" s="41"/>
      <c r="B17" s="33" t="s">
        <v>132</v>
      </c>
    </row>
    <row r="18" spans="1:2" x14ac:dyDescent="0.25">
      <c r="A18" s="41"/>
      <c r="B18" s="33" t="s">
        <v>147</v>
      </c>
    </row>
    <row r="19" spans="1:2" x14ac:dyDescent="0.25">
      <c r="A19" s="41"/>
      <c r="B19" s="33" t="s">
        <v>131</v>
      </c>
    </row>
    <row r="20" spans="1:2" x14ac:dyDescent="0.25">
      <c r="A20" s="41"/>
      <c r="B20" s="33" t="s">
        <v>130</v>
      </c>
    </row>
    <row r="21" spans="1:2" x14ac:dyDescent="0.25">
      <c r="A21" s="41"/>
      <c r="B21" s="33" t="s">
        <v>129</v>
      </c>
    </row>
    <row r="22" spans="1:2" x14ac:dyDescent="0.25">
      <c r="A22" s="41"/>
      <c r="B22" s="33" t="s">
        <v>142</v>
      </c>
    </row>
    <row r="23" spans="1:2" x14ac:dyDescent="0.25">
      <c r="A23" s="41" t="s">
        <v>153</v>
      </c>
      <c r="B23" s="34" t="s">
        <v>148</v>
      </c>
    </row>
    <row r="24" spans="1:2" x14ac:dyDescent="0.25">
      <c r="A24" s="41"/>
      <c r="B24" s="34" t="s">
        <v>149</v>
      </c>
    </row>
    <row r="25" spans="1:2" x14ac:dyDescent="0.25">
      <c r="A25" s="41"/>
      <c r="B25" s="34" t="s">
        <v>150</v>
      </c>
    </row>
    <row r="26" spans="1:2" x14ac:dyDescent="0.25">
      <c r="A26" s="41"/>
      <c r="B26" s="34" t="s">
        <v>135</v>
      </c>
    </row>
    <row r="27" spans="1:2" x14ac:dyDescent="0.25">
      <c r="A27" s="41"/>
      <c r="B27" s="34" t="s">
        <v>136</v>
      </c>
    </row>
    <row r="28" spans="1:2" x14ac:dyDescent="0.25">
      <c r="A28" s="41"/>
      <c r="B28" s="34" t="s">
        <v>137</v>
      </c>
    </row>
    <row r="29" spans="1:2" x14ac:dyDescent="0.25">
      <c r="A29" s="41"/>
      <c r="B29" s="34" t="s">
        <v>151</v>
      </c>
    </row>
    <row r="30" spans="1:2" x14ac:dyDescent="0.25">
      <c r="A30" s="41"/>
      <c r="B30" s="34" t="s">
        <v>139</v>
      </c>
    </row>
    <row r="31" spans="1:2" x14ac:dyDescent="0.25">
      <c r="A31" s="41"/>
      <c r="B31" s="34" t="s">
        <v>144</v>
      </c>
    </row>
    <row r="32" spans="1:2" x14ac:dyDescent="0.25">
      <c r="A32" s="41"/>
      <c r="B32" s="34" t="s">
        <v>143</v>
      </c>
    </row>
  </sheetData>
  <mergeCells count="4">
    <mergeCell ref="A13:A22"/>
    <mergeCell ref="A23:A32"/>
    <mergeCell ref="A5:A12"/>
    <mergeCell ref="A2:A4"/>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A157"/>
  <sheetViews>
    <sheetView showGridLines="0" workbookViewId="0">
      <pane xSplit="3" ySplit="2" topLeftCell="AE3" activePane="bottomRight" state="frozen"/>
      <selection pane="topRight" activeCell="D1" sqref="D1"/>
      <selection pane="bottomLeft" activeCell="A3" sqref="A3"/>
      <selection pane="bottomRight" activeCell="AF7" sqref="AF7"/>
    </sheetView>
  </sheetViews>
  <sheetFormatPr defaultColWidth="9.140625" defaultRowHeight="12.75" x14ac:dyDescent="0.2"/>
  <cols>
    <col min="1" max="3" width="9.140625" style="11"/>
    <col min="4" max="5" width="10.140625" style="11" customWidth="1"/>
    <col min="6" max="6" width="28" style="11" customWidth="1"/>
    <col min="7" max="7" width="12.7109375" style="11" customWidth="1"/>
    <col min="8" max="8" width="14.42578125" style="11" customWidth="1"/>
    <col min="9" max="11" width="10.140625" style="11" customWidth="1"/>
    <col min="12" max="12" width="16.7109375" style="11" customWidth="1"/>
    <col min="13" max="18" width="14.85546875" style="11" customWidth="1"/>
    <col min="19" max="19" width="17" style="11" customWidth="1"/>
    <col min="20" max="21" width="14.85546875" style="11" customWidth="1"/>
    <col min="22" max="22" width="14.5703125" style="11" customWidth="1"/>
    <col min="23" max="25" width="16.85546875" style="11" customWidth="1"/>
    <col min="26" max="26" width="10.42578125" style="11" customWidth="1"/>
    <col min="27" max="27" width="12.140625" style="11" customWidth="1"/>
    <col min="28" max="28" width="19.28515625" style="11" customWidth="1"/>
    <col min="29" max="29" width="7.5703125" style="11" customWidth="1"/>
    <col min="30" max="30" width="9.140625" style="11" customWidth="1"/>
    <col min="31" max="31" width="16.5703125" style="11" customWidth="1"/>
    <col min="32" max="33" width="9.140625" style="11"/>
    <col min="34" max="34" width="9.85546875" style="11" customWidth="1"/>
    <col min="35" max="35" width="9.7109375" style="11" customWidth="1"/>
    <col min="36" max="44" width="19.140625" style="11" customWidth="1"/>
    <col min="45" max="46" width="13.28515625" style="11" customWidth="1"/>
    <col min="47" max="48" width="16.5703125" style="11" customWidth="1"/>
    <col min="49" max="50" width="13.28515625" style="11" customWidth="1"/>
    <col min="51" max="51" width="20.5703125" style="11" customWidth="1"/>
    <col min="52" max="53" width="7.85546875" style="11" customWidth="1"/>
    <col min="54" max="16384" width="9.140625" style="11"/>
  </cols>
  <sheetData>
    <row r="1" spans="1:53" x14ac:dyDescent="0.2">
      <c r="A1" s="12"/>
      <c r="B1" s="12"/>
      <c r="C1" s="43" t="s">
        <v>119</v>
      </c>
      <c r="D1" s="43"/>
      <c r="E1" s="43"/>
      <c r="F1" s="43"/>
      <c r="G1" s="43"/>
      <c r="H1" s="43"/>
      <c r="I1" s="43"/>
      <c r="J1" s="43"/>
      <c r="K1" s="44"/>
      <c r="L1" s="42" t="s">
        <v>116</v>
      </c>
      <c r="M1" s="42"/>
      <c r="N1" s="42"/>
      <c r="O1" s="42"/>
      <c r="P1" s="42"/>
      <c r="Q1" s="42"/>
      <c r="R1" s="42"/>
      <c r="S1" s="42"/>
      <c r="T1" s="42"/>
      <c r="U1" s="42"/>
      <c r="V1" s="42" t="s">
        <v>115</v>
      </c>
      <c r="W1" s="42"/>
      <c r="X1" s="42"/>
      <c r="Y1" s="42"/>
      <c r="Z1" s="42"/>
      <c r="AA1" s="42"/>
      <c r="AB1" s="42"/>
      <c r="AC1" s="42"/>
      <c r="AD1" s="42"/>
      <c r="AE1" s="42"/>
      <c r="AF1" s="45" t="s">
        <v>122</v>
      </c>
      <c r="AG1" s="46"/>
      <c r="AH1" s="46"/>
      <c r="AI1" s="47"/>
      <c r="AJ1" s="42" t="s">
        <v>117</v>
      </c>
      <c r="AK1" s="42"/>
      <c r="AL1" s="42"/>
      <c r="AM1" s="42"/>
      <c r="AN1" s="42"/>
      <c r="AO1" s="42"/>
      <c r="AP1" s="42"/>
      <c r="AQ1" s="42"/>
      <c r="AR1" s="42"/>
      <c r="AS1" s="42" t="s">
        <v>118</v>
      </c>
      <c r="AT1" s="42"/>
      <c r="AU1" s="42"/>
      <c r="AV1" s="42"/>
      <c r="AW1" s="42"/>
      <c r="AX1" s="42"/>
      <c r="AY1" s="42"/>
      <c r="AZ1" s="42"/>
      <c r="BA1" s="42"/>
    </row>
    <row r="2" spans="1:53" ht="38.25" x14ac:dyDescent="0.2">
      <c r="A2" s="13"/>
      <c r="B2" s="13"/>
      <c r="C2" s="13" t="s">
        <v>71</v>
      </c>
      <c r="D2" s="13" t="s">
        <v>65</v>
      </c>
      <c r="E2" s="13" t="s">
        <v>67</v>
      </c>
      <c r="F2" s="13" t="s">
        <v>68</v>
      </c>
      <c r="G2" s="13" t="s">
        <v>69</v>
      </c>
      <c r="H2" s="13" t="s">
        <v>19</v>
      </c>
      <c r="I2" s="13" t="s">
        <v>18</v>
      </c>
      <c r="J2" s="13" t="s">
        <v>70</v>
      </c>
      <c r="K2" s="13" t="s">
        <v>43</v>
      </c>
      <c r="L2" s="13" t="s">
        <v>75</v>
      </c>
      <c r="M2" s="13" t="s">
        <v>76</v>
      </c>
      <c r="N2" s="13" t="s">
        <v>77</v>
      </c>
      <c r="O2" s="13" t="s">
        <v>78</v>
      </c>
      <c r="P2" s="13" t="s">
        <v>79</v>
      </c>
      <c r="Q2" s="13" t="s">
        <v>80</v>
      </c>
      <c r="R2" s="13" t="s">
        <v>81</v>
      </c>
      <c r="S2" s="13" t="s">
        <v>82</v>
      </c>
      <c r="T2" s="13" t="s">
        <v>83</v>
      </c>
      <c r="U2" s="13" t="s">
        <v>84</v>
      </c>
      <c r="V2" s="13" t="s">
        <v>85</v>
      </c>
      <c r="W2" s="13" t="s">
        <v>86</v>
      </c>
      <c r="X2" s="13" t="s">
        <v>87</v>
      </c>
      <c r="Y2" s="13" t="s">
        <v>88</v>
      </c>
      <c r="Z2" s="13" t="s">
        <v>89</v>
      </c>
      <c r="AA2" s="13" t="s">
        <v>90</v>
      </c>
      <c r="AB2" s="13" t="s">
        <v>91</v>
      </c>
      <c r="AC2" s="13" t="s">
        <v>92</v>
      </c>
      <c r="AD2" s="13" t="s">
        <v>93</v>
      </c>
      <c r="AE2" s="13" t="s">
        <v>84</v>
      </c>
      <c r="AF2" s="13" t="s">
        <v>94</v>
      </c>
      <c r="AG2" s="13" t="s">
        <v>39</v>
      </c>
      <c r="AH2" s="13" t="s">
        <v>95</v>
      </c>
      <c r="AI2" s="13" t="s">
        <v>38</v>
      </c>
      <c r="AJ2" s="13" t="s">
        <v>97</v>
      </c>
      <c r="AK2" s="13" t="s">
        <v>98</v>
      </c>
      <c r="AL2" s="13" t="s">
        <v>99</v>
      </c>
      <c r="AM2" s="13" t="s">
        <v>100</v>
      </c>
      <c r="AN2" s="13" t="s">
        <v>101</v>
      </c>
      <c r="AO2" s="13" t="s">
        <v>102</v>
      </c>
      <c r="AP2" s="13" t="s">
        <v>103</v>
      </c>
      <c r="AQ2" s="13" t="s">
        <v>104</v>
      </c>
      <c r="AR2" s="13" t="s">
        <v>105</v>
      </c>
      <c r="AS2" s="13" t="s">
        <v>106</v>
      </c>
      <c r="AT2" s="13" t="s">
        <v>107</v>
      </c>
      <c r="AU2" s="13" t="s">
        <v>108</v>
      </c>
      <c r="AV2" s="13" t="s">
        <v>109</v>
      </c>
      <c r="AW2" s="13" t="s">
        <v>110</v>
      </c>
      <c r="AX2" s="13" t="s">
        <v>111</v>
      </c>
      <c r="AY2" s="13" t="s">
        <v>112</v>
      </c>
      <c r="AZ2" s="13" t="s">
        <v>113</v>
      </c>
      <c r="BA2" s="13" t="s">
        <v>114</v>
      </c>
    </row>
    <row r="3" spans="1:53" x14ac:dyDescent="0.2">
      <c r="A3" s="18" t="s">
        <v>46</v>
      </c>
      <c r="B3" s="18" t="s">
        <v>36</v>
      </c>
      <c r="C3" s="18" t="s">
        <v>72</v>
      </c>
      <c r="D3" s="19">
        <v>689968</v>
      </c>
      <c r="E3" s="19">
        <v>899525</v>
      </c>
      <c r="F3" s="19">
        <f>+E3-D3</f>
        <v>209557</v>
      </c>
      <c r="G3" s="18">
        <v>318683</v>
      </c>
      <c r="H3" s="18">
        <v>4550040</v>
      </c>
      <c r="I3" s="19">
        <v>1683290</v>
      </c>
      <c r="J3" s="19">
        <v>506507</v>
      </c>
      <c r="K3" s="19">
        <v>1364607</v>
      </c>
      <c r="L3" s="19">
        <v>4674</v>
      </c>
      <c r="M3" s="19">
        <v>1856</v>
      </c>
      <c r="N3" s="19">
        <v>193861</v>
      </c>
      <c r="O3" s="19">
        <v>22537</v>
      </c>
      <c r="P3" s="19">
        <v>198991</v>
      </c>
      <c r="Q3" s="19">
        <v>420306</v>
      </c>
      <c r="R3" s="19">
        <v>55709</v>
      </c>
      <c r="S3" s="19">
        <v>107428</v>
      </c>
      <c r="T3" s="19">
        <v>350244</v>
      </c>
      <c r="U3" s="19">
        <v>1355606</v>
      </c>
      <c r="V3" s="19">
        <v>162523</v>
      </c>
      <c r="W3" s="18">
        <v>0</v>
      </c>
      <c r="X3" s="19">
        <v>161383</v>
      </c>
      <c r="Y3" s="19">
        <v>233303</v>
      </c>
      <c r="Z3" s="19">
        <v>304875</v>
      </c>
      <c r="AA3" s="19">
        <v>4594</v>
      </c>
      <c r="AB3" s="19">
        <v>389877</v>
      </c>
      <c r="AC3" s="19">
        <v>16614</v>
      </c>
      <c r="AD3" s="19">
        <v>85456</v>
      </c>
      <c r="AE3" s="19">
        <v>1358625</v>
      </c>
      <c r="AF3" s="20">
        <f>+D3/H3</f>
        <v>0.15163998558254432</v>
      </c>
      <c r="AG3" s="20">
        <f>+E3/H3</f>
        <v>0.19769606421042452</v>
      </c>
      <c r="AH3" s="20">
        <f>+G3/I3</f>
        <v>0.18932150728632618</v>
      </c>
      <c r="AI3" s="20">
        <f>+J3/K3</f>
        <v>0.37117426482496424</v>
      </c>
      <c r="AJ3" s="20">
        <f t="shared" ref="AJ3:AR3" si="0">+L3/$U3</f>
        <v>3.4479044796201846E-3</v>
      </c>
      <c r="AK3" s="20">
        <f t="shared" si="0"/>
        <v>1.3691293783001845E-3</v>
      </c>
      <c r="AL3" s="20">
        <f t="shared" si="0"/>
        <v>0.14300689138289444</v>
      </c>
      <c r="AM3" s="20">
        <f t="shared" si="0"/>
        <v>1.6625037068292704E-2</v>
      </c>
      <c r="AN3" s="20">
        <f t="shared" si="0"/>
        <v>0.14679117678735562</v>
      </c>
      <c r="AO3" s="20">
        <f t="shared" si="0"/>
        <v>0.31005026534258479</v>
      </c>
      <c r="AP3" s="20">
        <f t="shared" si="0"/>
        <v>4.1095273995541477E-2</v>
      </c>
      <c r="AQ3" s="20">
        <f t="shared" si="0"/>
        <v>7.9247214898724258E-2</v>
      </c>
      <c r="AR3" s="20">
        <f t="shared" si="0"/>
        <v>0.25836710666668633</v>
      </c>
      <c r="AS3" s="20">
        <f t="shared" ref="AS3:BA3" si="1">+V3/$AE3</f>
        <v>0.11962314840371699</v>
      </c>
      <c r="AT3" s="20">
        <f t="shared" si="1"/>
        <v>0</v>
      </c>
      <c r="AU3" s="20">
        <f t="shared" si="1"/>
        <v>0.11878406477136812</v>
      </c>
      <c r="AV3" s="20">
        <f t="shared" si="1"/>
        <v>0.17171993743674671</v>
      </c>
      <c r="AW3" s="20">
        <f t="shared" si="1"/>
        <v>0.2243996687827767</v>
      </c>
      <c r="AX3" s="20">
        <f t="shared" si="1"/>
        <v>3.3813598307111969E-3</v>
      </c>
      <c r="AY3" s="20">
        <f t="shared" si="1"/>
        <v>0.28696439414849573</v>
      </c>
      <c r="AZ3" s="20">
        <f t="shared" si="1"/>
        <v>1.2228539884073972E-2</v>
      </c>
      <c r="BA3" s="20">
        <f t="shared" si="1"/>
        <v>6.2898886742110596E-2</v>
      </c>
    </row>
    <row r="4" spans="1:53" x14ac:dyDescent="0.2">
      <c r="A4" s="18" t="s">
        <v>120</v>
      </c>
      <c r="B4" s="18" t="s">
        <v>36</v>
      </c>
      <c r="C4" s="18" t="s">
        <v>73</v>
      </c>
      <c r="D4" s="19"/>
      <c r="E4" s="19"/>
      <c r="F4" s="19"/>
      <c r="G4" s="22">
        <v>13053</v>
      </c>
      <c r="H4" s="18"/>
      <c r="I4" s="22">
        <v>46170</v>
      </c>
      <c r="J4" s="19"/>
      <c r="K4" s="22">
        <v>33117</v>
      </c>
      <c r="L4" s="19"/>
      <c r="M4" s="19"/>
      <c r="N4" s="19"/>
      <c r="O4" s="19"/>
      <c r="P4" s="19"/>
      <c r="Q4" s="19"/>
      <c r="R4" s="19"/>
      <c r="S4" s="19"/>
      <c r="T4" s="19"/>
      <c r="U4" s="19"/>
      <c r="V4" s="19"/>
      <c r="W4" s="18"/>
      <c r="X4" s="19"/>
      <c r="Y4" s="19"/>
      <c r="Z4" s="19"/>
      <c r="AA4" s="19"/>
      <c r="AB4" s="19"/>
      <c r="AC4" s="19"/>
      <c r="AD4" s="19"/>
      <c r="AE4" s="19"/>
      <c r="AF4" s="20"/>
      <c r="AG4" s="20"/>
      <c r="AH4" s="20">
        <f>+G4/I4</f>
        <v>0.28271604938271605</v>
      </c>
      <c r="AI4" s="20"/>
      <c r="AJ4" s="20"/>
      <c r="AK4" s="20"/>
      <c r="AL4" s="20"/>
      <c r="AM4" s="20"/>
      <c r="AN4" s="20"/>
      <c r="AO4" s="20"/>
      <c r="AP4" s="20"/>
      <c r="AQ4" s="20"/>
      <c r="AR4" s="20"/>
      <c r="AS4" s="20"/>
      <c r="AT4" s="20"/>
      <c r="AU4" s="20"/>
      <c r="AV4" s="20"/>
      <c r="AW4" s="20"/>
      <c r="AX4" s="20"/>
      <c r="AY4" s="20"/>
      <c r="AZ4" s="20"/>
      <c r="BA4" s="20"/>
    </row>
    <row r="5" spans="1:53" x14ac:dyDescent="0.2">
      <c r="A5" s="18" t="s">
        <v>47</v>
      </c>
      <c r="B5" s="18" t="s">
        <v>36</v>
      </c>
      <c r="C5" s="18" t="s">
        <v>72</v>
      </c>
      <c r="D5" s="19">
        <v>263272</v>
      </c>
      <c r="E5" s="19">
        <v>297708</v>
      </c>
      <c r="F5" s="19">
        <f t="shared" ref="F5:F68" si="2">+E5-D5</f>
        <v>34436</v>
      </c>
      <c r="G5" s="18">
        <v>62601</v>
      </c>
      <c r="H5" s="18">
        <v>2048731</v>
      </c>
      <c r="I5" s="19">
        <v>902725</v>
      </c>
      <c r="J5" s="19">
        <v>59862</v>
      </c>
      <c r="K5" s="19">
        <v>840124</v>
      </c>
      <c r="L5" s="19">
        <v>246553</v>
      </c>
      <c r="M5" s="19">
        <v>19184</v>
      </c>
      <c r="N5" s="19">
        <v>92635</v>
      </c>
      <c r="O5" s="19">
        <v>2294</v>
      </c>
      <c r="P5" s="19">
        <v>105629</v>
      </c>
      <c r="Q5" s="19">
        <v>209511</v>
      </c>
      <c r="R5" s="19">
        <v>38582</v>
      </c>
      <c r="S5" s="19">
        <v>6486</v>
      </c>
      <c r="T5" s="19">
        <v>116683</v>
      </c>
      <c r="U5" s="19">
        <v>837557</v>
      </c>
      <c r="V5" s="19">
        <v>47659</v>
      </c>
      <c r="W5" s="19">
        <v>5976</v>
      </c>
      <c r="X5" s="19">
        <v>34027</v>
      </c>
      <c r="Y5" s="18">
        <v>0</v>
      </c>
      <c r="Z5" s="19">
        <v>169334</v>
      </c>
      <c r="AA5" s="19">
        <v>228488</v>
      </c>
      <c r="AB5" s="19">
        <v>243306</v>
      </c>
      <c r="AC5" s="18">
        <v>680</v>
      </c>
      <c r="AD5" s="19">
        <v>108162</v>
      </c>
      <c r="AE5" s="19">
        <v>837632</v>
      </c>
      <c r="AF5" s="20">
        <f t="shared" ref="AF5:AF68" si="3">+D5/H5</f>
        <v>0.12850491352939941</v>
      </c>
      <c r="AG5" s="20">
        <f t="shared" ref="AG5:AG68" si="4">+E5/H5</f>
        <v>0.14531336715264229</v>
      </c>
      <c r="AH5" s="20">
        <f t="shared" ref="AH5:AH73" si="5">+G5/I5</f>
        <v>6.9346700268631087E-2</v>
      </c>
      <c r="AI5" s="20">
        <f>+J5/K5</f>
        <v>7.125376730101747E-2</v>
      </c>
      <c r="AJ5" s="20">
        <f t="shared" ref="AJ5:AR36" si="6">+L5/$U5</f>
        <v>0.29437160694734804</v>
      </c>
      <c r="AK5" s="20">
        <f t="shared" si="6"/>
        <v>2.2904709769006767E-2</v>
      </c>
      <c r="AL5" s="20">
        <f t="shared" si="6"/>
        <v>0.11060142772372507</v>
      </c>
      <c r="AM5" s="20">
        <f t="shared" si="6"/>
        <v>2.7389180676658425E-3</v>
      </c>
      <c r="AN5" s="20">
        <f t="shared" si="6"/>
        <v>0.12611559571467973</v>
      </c>
      <c r="AO5" s="20">
        <f t="shared" si="6"/>
        <v>0.25014536324094955</v>
      </c>
      <c r="AP5" s="20">
        <f t="shared" si="6"/>
        <v>4.6064924536479306E-2</v>
      </c>
      <c r="AQ5" s="20">
        <f t="shared" si="6"/>
        <v>7.7439505609767454E-3</v>
      </c>
      <c r="AR5" s="20">
        <f t="shared" si="6"/>
        <v>0.13931350343916893</v>
      </c>
      <c r="AS5" s="20">
        <f t="shared" ref="AS5:BA20" si="7">+V5/$AE5</f>
        <v>5.6897300962713934E-2</v>
      </c>
      <c r="AT5" s="20">
        <f t="shared" si="7"/>
        <v>7.1343979217603909E-3</v>
      </c>
      <c r="AU5" s="20">
        <f t="shared" si="7"/>
        <v>4.0622851084963323E-2</v>
      </c>
      <c r="AV5" s="20">
        <f t="shared" si="7"/>
        <v>0</v>
      </c>
      <c r="AW5" s="20">
        <f t="shared" si="7"/>
        <v>0.20215798823349634</v>
      </c>
      <c r="AX5" s="20">
        <f t="shared" si="7"/>
        <v>0.27277849938875304</v>
      </c>
      <c r="AY5" s="20">
        <f t="shared" si="7"/>
        <v>0.29046884550733498</v>
      </c>
      <c r="AZ5" s="20">
        <f t="shared" si="7"/>
        <v>8.1181234718826411E-4</v>
      </c>
      <c r="BA5" s="20">
        <f t="shared" si="7"/>
        <v>0.12912830455378974</v>
      </c>
    </row>
    <row r="6" spans="1:53" x14ac:dyDescent="0.2">
      <c r="A6" s="18" t="s">
        <v>48</v>
      </c>
      <c r="B6" s="18" t="s">
        <v>36</v>
      </c>
      <c r="C6" s="18" t="s">
        <v>72</v>
      </c>
      <c r="D6" s="19">
        <v>4546059</v>
      </c>
      <c r="E6" s="19">
        <v>7195701</v>
      </c>
      <c r="F6" s="19">
        <f t="shared" si="2"/>
        <v>2649642</v>
      </c>
      <c r="G6" s="18">
        <v>4310634</v>
      </c>
      <c r="H6" s="18">
        <v>32987915</v>
      </c>
      <c r="I6" s="19">
        <v>18657259</v>
      </c>
      <c r="J6" s="19">
        <v>7757810</v>
      </c>
      <c r="K6" s="19">
        <v>14346625</v>
      </c>
      <c r="L6" s="19">
        <v>1688785</v>
      </c>
      <c r="M6" s="19">
        <v>29860</v>
      </c>
      <c r="N6" s="19">
        <v>1904069</v>
      </c>
      <c r="O6" s="19">
        <v>39437</v>
      </c>
      <c r="P6" s="19">
        <v>1224230</v>
      </c>
      <c r="Q6" s="19">
        <v>4690273</v>
      </c>
      <c r="R6" s="19">
        <v>608279</v>
      </c>
      <c r="S6" s="19">
        <v>329151</v>
      </c>
      <c r="T6" s="19">
        <v>3783043</v>
      </c>
      <c r="U6" s="19">
        <v>14297127</v>
      </c>
      <c r="V6" s="19">
        <v>1709909</v>
      </c>
      <c r="W6" s="19">
        <v>233997</v>
      </c>
      <c r="X6" s="19">
        <v>2662777</v>
      </c>
      <c r="Y6" s="19">
        <v>2041923</v>
      </c>
      <c r="Z6" s="19">
        <v>2424008</v>
      </c>
      <c r="AA6" s="19">
        <v>1709334</v>
      </c>
      <c r="AB6" s="19">
        <v>3378877</v>
      </c>
      <c r="AC6" s="19">
        <v>183056</v>
      </c>
      <c r="AD6" s="19">
        <v>2744</v>
      </c>
      <c r="AE6" s="19">
        <v>14346625</v>
      </c>
      <c r="AF6" s="20">
        <f t="shared" si="3"/>
        <v>0.13780983126699581</v>
      </c>
      <c r="AG6" s="20">
        <f t="shared" si="4"/>
        <v>0.21813142782743317</v>
      </c>
      <c r="AH6" s="20">
        <f t="shared" si="5"/>
        <v>0.231043263107405</v>
      </c>
      <c r="AI6" s="20">
        <f>+J6/K6</f>
        <v>0.54074111507061762</v>
      </c>
      <c r="AJ6" s="20">
        <f t="shared" si="6"/>
        <v>0.11812058464613205</v>
      </c>
      <c r="AK6" s="20">
        <f t="shared" si="6"/>
        <v>2.0885314930754969E-3</v>
      </c>
      <c r="AL6" s="20">
        <f t="shared" si="6"/>
        <v>0.13317843507999894</v>
      </c>
      <c r="AM6" s="20">
        <f t="shared" si="6"/>
        <v>2.7583863527266702E-3</v>
      </c>
      <c r="AN6" s="20">
        <f t="shared" si="6"/>
        <v>8.5627692892425167E-2</v>
      </c>
      <c r="AO6" s="20">
        <f t="shared" si="6"/>
        <v>0.32805702852048529</v>
      </c>
      <c r="AP6" s="20">
        <f t="shared" si="6"/>
        <v>4.2545540792915948E-2</v>
      </c>
      <c r="AQ6" s="20">
        <f t="shared" si="6"/>
        <v>2.3022177812367477E-2</v>
      </c>
      <c r="AR6" s="20">
        <f t="shared" si="6"/>
        <v>0.26460162240987295</v>
      </c>
      <c r="AS6" s="20">
        <f t="shared" si="7"/>
        <v>0.11918545302466609</v>
      </c>
      <c r="AT6" s="20">
        <f t="shared" si="7"/>
        <v>1.6310247183571051E-2</v>
      </c>
      <c r="AU6" s="20">
        <f t="shared" si="7"/>
        <v>0.18560302510172252</v>
      </c>
      <c r="AV6" s="20">
        <f t="shared" si="7"/>
        <v>0.14232776001324354</v>
      </c>
      <c r="AW6" s="20">
        <f t="shared" si="7"/>
        <v>0.16896015613428245</v>
      </c>
      <c r="AX6" s="20">
        <f t="shared" si="7"/>
        <v>0.11914537391198278</v>
      </c>
      <c r="AY6" s="20">
        <f t="shared" si="7"/>
        <v>0.23551720352347677</v>
      </c>
      <c r="AZ6" s="20">
        <f t="shared" si="7"/>
        <v>1.2759516611049636E-2</v>
      </c>
      <c r="BA6" s="20">
        <f t="shared" si="7"/>
        <v>1.91264496005158E-4</v>
      </c>
    </row>
    <row r="7" spans="1:53" x14ac:dyDescent="0.2">
      <c r="A7" s="18" t="s">
        <v>121</v>
      </c>
      <c r="B7" s="18" t="s">
        <v>36</v>
      </c>
      <c r="C7" s="18" t="s">
        <v>73</v>
      </c>
      <c r="D7" s="19"/>
      <c r="E7" s="19"/>
      <c r="F7" s="19"/>
      <c r="G7" s="22">
        <v>5473</v>
      </c>
      <c r="H7" s="18"/>
      <c r="I7" s="22">
        <v>18996</v>
      </c>
      <c r="J7" s="19"/>
      <c r="K7" s="22">
        <v>13523</v>
      </c>
      <c r="L7" s="19"/>
      <c r="M7" s="19"/>
      <c r="N7" s="19"/>
      <c r="O7" s="19"/>
      <c r="P7" s="19"/>
      <c r="Q7" s="19"/>
      <c r="R7" s="19"/>
      <c r="S7" s="19"/>
      <c r="T7" s="19"/>
      <c r="U7" s="19"/>
      <c r="V7" s="19"/>
      <c r="W7" s="19"/>
      <c r="X7" s="19"/>
      <c r="Y7" s="19"/>
      <c r="Z7" s="19"/>
      <c r="AA7" s="19"/>
      <c r="AB7" s="19"/>
      <c r="AC7" s="19"/>
      <c r="AD7" s="19"/>
      <c r="AE7" s="19"/>
      <c r="AF7" s="20"/>
      <c r="AG7" s="20"/>
      <c r="AH7" s="24">
        <f t="shared" si="5"/>
        <v>0.2881132870077911</v>
      </c>
      <c r="AI7" s="20"/>
      <c r="AJ7" s="20"/>
      <c r="AK7" s="20"/>
      <c r="AL7" s="20"/>
      <c r="AM7" s="20"/>
      <c r="AN7" s="20"/>
      <c r="AO7" s="20"/>
      <c r="AP7" s="20"/>
      <c r="AQ7" s="20"/>
      <c r="AR7" s="20"/>
      <c r="AS7" s="20"/>
      <c r="AT7" s="20"/>
      <c r="AU7" s="20"/>
      <c r="AV7" s="20"/>
      <c r="AW7" s="20"/>
      <c r="AX7" s="20"/>
      <c r="AY7" s="20"/>
      <c r="AZ7" s="20"/>
      <c r="BA7" s="20"/>
    </row>
    <row r="8" spans="1:53" x14ac:dyDescent="0.2">
      <c r="A8" s="18" t="s">
        <v>49</v>
      </c>
      <c r="B8" s="18" t="s">
        <v>36</v>
      </c>
      <c r="C8" s="18" t="s">
        <v>72</v>
      </c>
      <c r="D8" s="19">
        <v>343879</v>
      </c>
      <c r="E8" s="19">
        <v>474308</v>
      </c>
      <c r="F8" s="19">
        <f t="shared" si="2"/>
        <v>130429</v>
      </c>
      <c r="G8" s="18">
        <v>200032</v>
      </c>
      <c r="H8" s="18">
        <v>2899570</v>
      </c>
      <c r="I8" s="19">
        <v>1018281</v>
      </c>
      <c r="J8" s="19">
        <v>538595</v>
      </c>
      <c r="K8" s="19">
        <v>818249</v>
      </c>
      <c r="L8" s="19">
        <v>75349</v>
      </c>
      <c r="M8" s="19">
        <v>11785</v>
      </c>
      <c r="N8" s="19">
        <v>75114</v>
      </c>
      <c r="O8" s="19">
        <v>6147</v>
      </c>
      <c r="P8" s="19">
        <v>77763</v>
      </c>
      <c r="Q8" s="19">
        <v>293881</v>
      </c>
      <c r="R8" s="19">
        <v>52928</v>
      </c>
      <c r="S8" s="19">
        <v>12798</v>
      </c>
      <c r="T8" s="19">
        <v>211104</v>
      </c>
      <c r="U8" s="19">
        <v>816869</v>
      </c>
      <c r="V8" s="19">
        <v>117234</v>
      </c>
      <c r="W8" s="19">
        <v>10567</v>
      </c>
      <c r="X8" s="19">
        <v>108302</v>
      </c>
      <c r="Y8" s="19">
        <v>142430</v>
      </c>
      <c r="Z8" s="19">
        <v>150023</v>
      </c>
      <c r="AA8" s="19">
        <v>64825</v>
      </c>
      <c r="AB8" s="19">
        <v>217658</v>
      </c>
      <c r="AC8" s="19">
        <v>4942</v>
      </c>
      <c r="AD8" s="19">
        <v>2268</v>
      </c>
      <c r="AE8" s="19">
        <v>818249</v>
      </c>
      <c r="AF8" s="20">
        <f t="shared" si="3"/>
        <v>0.11859655052300859</v>
      </c>
      <c r="AG8" s="20">
        <f t="shared" si="4"/>
        <v>0.16357873753694513</v>
      </c>
      <c r="AH8" s="20">
        <f t="shared" si="5"/>
        <v>0.19644086455506879</v>
      </c>
      <c r="AI8" s="20">
        <f t="shared" ref="AI8:AI14" si="8">+J8/K8</f>
        <v>0.6582287298854016</v>
      </c>
      <c r="AJ8" s="20">
        <f t="shared" si="6"/>
        <v>9.2241228397699021E-2</v>
      </c>
      <c r="AK8" s="20">
        <f t="shared" si="6"/>
        <v>1.4427037872657672E-2</v>
      </c>
      <c r="AL8" s="20">
        <f t="shared" si="6"/>
        <v>9.1953544570794091E-2</v>
      </c>
      <c r="AM8" s="20">
        <f t="shared" si="6"/>
        <v>7.5250743999343839E-3</v>
      </c>
      <c r="AN8" s="20">
        <f t="shared" si="6"/>
        <v>9.519641460258621E-2</v>
      </c>
      <c r="AO8" s="20">
        <f t="shared" si="6"/>
        <v>0.35976515206232579</v>
      </c>
      <c r="AP8" s="20">
        <f t="shared" si="6"/>
        <v>6.4793742937974144E-2</v>
      </c>
      <c r="AQ8" s="20">
        <f t="shared" si="6"/>
        <v>1.5667138794592524E-2</v>
      </c>
      <c r="AR8" s="20">
        <f t="shared" si="6"/>
        <v>0.25843066636143619</v>
      </c>
      <c r="AS8" s="20">
        <f t="shared" si="7"/>
        <v>0.14327423559332184</v>
      </c>
      <c r="AT8" s="20">
        <f t="shared" si="7"/>
        <v>1.2914161826045618E-2</v>
      </c>
      <c r="AU8" s="20">
        <f t="shared" si="7"/>
        <v>0.1323582430287113</v>
      </c>
      <c r="AV8" s="20">
        <f t="shared" si="7"/>
        <v>0.17406681829125364</v>
      </c>
      <c r="AW8" s="20">
        <f t="shared" si="7"/>
        <v>0.18334638966867053</v>
      </c>
      <c r="AX8" s="20">
        <f t="shared" si="7"/>
        <v>7.9224050380752073E-2</v>
      </c>
      <c r="AY8" s="20">
        <f t="shared" si="7"/>
        <v>0.26600460251097158</v>
      </c>
      <c r="AZ8" s="20">
        <f t="shared" si="7"/>
        <v>6.039726293585449E-3</v>
      </c>
      <c r="BA8" s="20">
        <f t="shared" si="7"/>
        <v>2.7717724066879399E-3</v>
      </c>
    </row>
    <row r="9" spans="1:53" x14ac:dyDescent="0.2">
      <c r="A9" s="18" t="s">
        <v>50</v>
      </c>
      <c r="B9" s="18" t="s">
        <v>36</v>
      </c>
      <c r="C9" s="18" t="s">
        <v>72</v>
      </c>
      <c r="D9" s="19">
        <v>1111697</v>
      </c>
      <c r="E9" s="19">
        <v>1688618</v>
      </c>
      <c r="F9" s="19">
        <f t="shared" si="2"/>
        <v>576921</v>
      </c>
      <c r="G9" s="18">
        <v>804689</v>
      </c>
      <c r="H9" s="18">
        <v>8216958</v>
      </c>
      <c r="I9" s="19">
        <v>4415329</v>
      </c>
      <c r="J9" s="19">
        <v>1005191</v>
      </c>
      <c r="K9" s="19">
        <v>3610640</v>
      </c>
      <c r="L9" s="19">
        <v>601108</v>
      </c>
      <c r="M9" s="19">
        <v>33626</v>
      </c>
      <c r="N9" s="19">
        <v>391122</v>
      </c>
      <c r="O9" s="19">
        <v>20167</v>
      </c>
      <c r="P9" s="19">
        <v>255421</v>
      </c>
      <c r="Q9" s="19">
        <v>1106762</v>
      </c>
      <c r="R9" s="19">
        <v>282814</v>
      </c>
      <c r="S9" s="19">
        <v>104085</v>
      </c>
      <c r="T9" s="19">
        <v>815201</v>
      </c>
      <c r="U9" s="19">
        <v>3610306</v>
      </c>
      <c r="V9" s="19">
        <v>296581</v>
      </c>
      <c r="W9" s="19">
        <v>23572</v>
      </c>
      <c r="X9" s="19">
        <v>469358</v>
      </c>
      <c r="Y9" s="19">
        <v>627723</v>
      </c>
      <c r="Z9" s="19">
        <v>694136</v>
      </c>
      <c r="AA9" s="19">
        <v>597014</v>
      </c>
      <c r="AB9" s="19">
        <v>858089</v>
      </c>
      <c r="AC9" s="18">
        <v>0</v>
      </c>
      <c r="AD9" s="19">
        <v>44167</v>
      </c>
      <c r="AE9" s="19">
        <v>3610640</v>
      </c>
      <c r="AF9" s="20">
        <f t="shared" si="3"/>
        <v>0.13529301232889349</v>
      </c>
      <c r="AG9" s="20">
        <f t="shared" si="4"/>
        <v>0.20550403202742426</v>
      </c>
      <c r="AH9" s="20">
        <f t="shared" si="5"/>
        <v>0.18224893320520397</v>
      </c>
      <c r="AI9" s="20">
        <f t="shared" si="8"/>
        <v>0.27839690470387524</v>
      </c>
      <c r="AJ9" s="20">
        <f t="shared" si="6"/>
        <v>0.16649779824757235</v>
      </c>
      <c r="AK9" s="20">
        <f t="shared" si="6"/>
        <v>9.3138919526488898E-3</v>
      </c>
      <c r="AL9" s="20">
        <f t="shared" si="6"/>
        <v>0.10833486136632185</v>
      </c>
      <c r="AM9" s="20">
        <f t="shared" si="6"/>
        <v>5.5859531020362261E-3</v>
      </c>
      <c r="AN9" s="20">
        <f t="shared" si="6"/>
        <v>7.0747742712113593E-2</v>
      </c>
      <c r="AO9" s="20">
        <f t="shared" si="6"/>
        <v>0.3065562863646461</v>
      </c>
      <c r="AP9" s="20">
        <f t="shared" si="6"/>
        <v>7.8335188208423334E-2</v>
      </c>
      <c r="AQ9" s="20">
        <f t="shared" si="6"/>
        <v>2.8829966213390221E-2</v>
      </c>
      <c r="AR9" s="20">
        <f t="shared" si="6"/>
        <v>0.2257983118328474</v>
      </c>
      <c r="AS9" s="20">
        <f t="shared" si="7"/>
        <v>8.2140839297188309E-2</v>
      </c>
      <c r="AT9" s="20">
        <f t="shared" si="7"/>
        <v>6.5284824850995946E-3</v>
      </c>
      <c r="AU9" s="20">
        <f t="shared" si="7"/>
        <v>0.12999302062792192</v>
      </c>
      <c r="AV9" s="20">
        <f t="shared" si="7"/>
        <v>0.17385366583209624</v>
      </c>
      <c r="AW9" s="20">
        <f t="shared" si="7"/>
        <v>0.19224735780914187</v>
      </c>
      <c r="AX9" s="20">
        <f t="shared" si="7"/>
        <v>0.16534852546916889</v>
      </c>
      <c r="AY9" s="20">
        <f t="shared" si="7"/>
        <v>0.23765565107570957</v>
      </c>
      <c r="AZ9" s="20">
        <f t="shared" si="7"/>
        <v>0</v>
      </c>
      <c r="BA9" s="20">
        <f t="shared" si="7"/>
        <v>1.2232457403673586E-2</v>
      </c>
    </row>
    <row r="10" spans="1:53" x14ac:dyDescent="0.2">
      <c r="A10" s="18" t="s">
        <v>51</v>
      </c>
      <c r="B10" s="18" t="s">
        <v>36</v>
      </c>
      <c r="C10" s="18" t="s">
        <v>72</v>
      </c>
      <c r="D10" s="19">
        <v>105041</v>
      </c>
      <c r="E10" s="19">
        <v>157472</v>
      </c>
      <c r="F10" s="19">
        <f t="shared" si="2"/>
        <v>52431</v>
      </c>
      <c r="G10" s="18">
        <v>75685</v>
      </c>
      <c r="H10" s="18">
        <v>857791</v>
      </c>
      <c r="I10" s="19">
        <v>365567</v>
      </c>
      <c r="J10" s="19">
        <v>171896</v>
      </c>
      <c r="K10" s="19">
        <v>289882</v>
      </c>
      <c r="L10" s="19">
        <v>39885</v>
      </c>
      <c r="M10" s="19">
        <v>346</v>
      </c>
      <c r="N10" s="19">
        <v>30930</v>
      </c>
      <c r="O10" s="19">
        <v>2408</v>
      </c>
      <c r="P10" s="19">
        <v>19274</v>
      </c>
      <c r="Q10" s="19">
        <v>91540</v>
      </c>
      <c r="R10" s="19">
        <v>8305</v>
      </c>
      <c r="S10" s="19">
        <v>10773</v>
      </c>
      <c r="T10" s="19">
        <v>85825</v>
      </c>
      <c r="U10" s="19">
        <v>289286</v>
      </c>
      <c r="V10" s="19">
        <v>35632</v>
      </c>
      <c r="W10" s="18">
        <v>123</v>
      </c>
      <c r="X10" s="19">
        <v>39811</v>
      </c>
      <c r="Y10" s="19">
        <v>76232</v>
      </c>
      <c r="Z10" s="19">
        <v>24001</v>
      </c>
      <c r="AA10" s="19">
        <v>3891</v>
      </c>
      <c r="AB10" s="19">
        <v>15605</v>
      </c>
      <c r="AC10" s="18">
        <v>0</v>
      </c>
      <c r="AD10" s="19">
        <v>94587</v>
      </c>
      <c r="AE10" s="19">
        <v>289882</v>
      </c>
      <c r="AF10" s="20">
        <f t="shared" si="3"/>
        <v>0.12245523676513277</v>
      </c>
      <c r="AG10" s="20">
        <f t="shared" si="4"/>
        <v>0.18357851737777617</v>
      </c>
      <c r="AH10" s="20">
        <f t="shared" si="5"/>
        <v>0.20703455180582492</v>
      </c>
      <c r="AI10" s="20">
        <f t="shared" si="8"/>
        <v>0.59298611159023329</v>
      </c>
      <c r="AJ10" s="20">
        <f t="shared" si="6"/>
        <v>0.13787393790228356</v>
      </c>
      <c r="AK10" s="20">
        <f t="shared" si="6"/>
        <v>1.1960482014338751E-3</v>
      </c>
      <c r="AL10" s="20">
        <f t="shared" si="6"/>
        <v>0.10691841292008601</v>
      </c>
      <c r="AM10" s="20">
        <f t="shared" si="6"/>
        <v>8.3239423961062754E-3</v>
      </c>
      <c r="AN10" s="20">
        <f t="shared" si="6"/>
        <v>6.6626107035943669E-2</v>
      </c>
      <c r="AO10" s="20">
        <f t="shared" si="6"/>
        <v>0.31643425537357495</v>
      </c>
      <c r="AP10" s="20">
        <f t="shared" si="6"/>
        <v>2.8708613621122349E-2</v>
      </c>
      <c r="AQ10" s="20">
        <f t="shared" si="6"/>
        <v>3.723996321978941E-2</v>
      </c>
      <c r="AR10" s="20">
        <f t="shared" si="6"/>
        <v>0.29667871932965995</v>
      </c>
      <c r="AS10" s="20">
        <f t="shared" si="7"/>
        <v>0.12291898082668121</v>
      </c>
      <c r="AT10" s="20">
        <f t="shared" si="7"/>
        <v>4.2431058154697427E-4</v>
      </c>
      <c r="AU10" s="20">
        <f t="shared" si="7"/>
        <v>0.13733519156070401</v>
      </c>
      <c r="AV10" s="20">
        <f t="shared" si="7"/>
        <v>0.26297596953243046</v>
      </c>
      <c r="AW10" s="20">
        <f t="shared" si="7"/>
        <v>8.2795758274056344E-2</v>
      </c>
      <c r="AX10" s="20">
        <f t="shared" si="7"/>
        <v>1.342270303088843E-2</v>
      </c>
      <c r="AY10" s="20">
        <f t="shared" si="7"/>
        <v>5.3832248984069381E-2</v>
      </c>
      <c r="AZ10" s="20">
        <f t="shared" si="7"/>
        <v>0</v>
      </c>
      <c r="BA10" s="20">
        <f t="shared" si="7"/>
        <v>0.32629483720962321</v>
      </c>
    </row>
    <row r="11" spans="1:53" x14ac:dyDescent="0.2">
      <c r="A11" s="18" t="s">
        <v>52</v>
      </c>
      <c r="B11" s="18" t="s">
        <v>36</v>
      </c>
      <c r="C11" s="18" t="s">
        <v>72</v>
      </c>
      <c r="D11" s="19">
        <v>367849</v>
      </c>
      <c r="E11" s="19">
        <v>438694</v>
      </c>
      <c r="F11" s="19">
        <f t="shared" si="2"/>
        <v>70845</v>
      </c>
      <c r="G11" s="18">
        <v>105656</v>
      </c>
      <c r="H11" s="18">
        <v>2053763</v>
      </c>
      <c r="I11" s="19">
        <v>837450</v>
      </c>
      <c r="J11" s="19">
        <v>256669</v>
      </c>
      <c r="K11" s="19">
        <v>731794</v>
      </c>
      <c r="L11" s="19">
        <v>90091</v>
      </c>
      <c r="M11" s="19">
        <v>2891</v>
      </c>
      <c r="N11" s="19">
        <v>90438</v>
      </c>
      <c r="O11" s="19">
        <v>8853</v>
      </c>
      <c r="P11" s="19">
        <v>49826</v>
      </c>
      <c r="Q11" s="19">
        <v>237251</v>
      </c>
      <c r="R11" s="19">
        <v>51818</v>
      </c>
      <c r="S11" s="19">
        <v>37209</v>
      </c>
      <c r="T11" s="19">
        <v>163417</v>
      </c>
      <c r="U11" s="19">
        <v>731794</v>
      </c>
      <c r="V11" s="19">
        <v>75675</v>
      </c>
      <c r="W11" s="19">
        <v>2793</v>
      </c>
      <c r="X11" s="19">
        <v>122469</v>
      </c>
      <c r="Y11" s="19">
        <v>80947</v>
      </c>
      <c r="Z11" s="19">
        <v>73454</v>
      </c>
      <c r="AA11" s="19">
        <v>30455</v>
      </c>
      <c r="AB11" s="19">
        <v>151568</v>
      </c>
      <c r="AC11" s="19">
        <v>9615</v>
      </c>
      <c r="AD11" s="19">
        <v>184818</v>
      </c>
      <c r="AE11" s="19">
        <v>731794</v>
      </c>
      <c r="AF11" s="20">
        <f t="shared" si="3"/>
        <v>0.17910976096073403</v>
      </c>
      <c r="AG11" s="20">
        <f t="shared" si="4"/>
        <v>0.2136049777895502</v>
      </c>
      <c r="AH11" s="20">
        <f t="shared" si="5"/>
        <v>0.12616395008657233</v>
      </c>
      <c r="AI11" s="20">
        <f t="shared" si="8"/>
        <v>0.35073941573721568</v>
      </c>
      <c r="AJ11" s="20">
        <f t="shared" si="6"/>
        <v>0.12310978226112813</v>
      </c>
      <c r="AK11" s="20">
        <f t="shared" si="6"/>
        <v>3.9505653230280649E-3</v>
      </c>
      <c r="AL11" s="20">
        <f t="shared" si="6"/>
        <v>0.12358395942027402</v>
      </c>
      <c r="AM11" s="20">
        <f t="shared" si="6"/>
        <v>1.2097666829736238E-2</v>
      </c>
      <c r="AN11" s="20">
        <f t="shared" si="6"/>
        <v>6.8087467238047872E-2</v>
      </c>
      <c r="AO11" s="20">
        <f t="shared" si="6"/>
        <v>0.32420462589198601</v>
      </c>
      <c r="AP11" s="20">
        <f t="shared" si="6"/>
        <v>7.0809544762597126E-2</v>
      </c>
      <c r="AQ11" s="20">
        <f t="shared" si="6"/>
        <v>5.0846276411121161E-2</v>
      </c>
      <c r="AR11" s="20">
        <f t="shared" si="6"/>
        <v>0.22331011186208141</v>
      </c>
      <c r="AS11" s="20">
        <f t="shared" si="7"/>
        <v>0.10341024933246241</v>
      </c>
      <c r="AT11" s="20">
        <f t="shared" si="7"/>
        <v>3.8166478544508428E-3</v>
      </c>
      <c r="AU11" s="20">
        <f t="shared" si="7"/>
        <v>0.16735447407330478</v>
      </c>
      <c r="AV11" s="20">
        <f t="shared" si="7"/>
        <v>0.11061446254000443</v>
      </c>
      <c r="AW11" s="20">
        <f t="shared" si="7"/>
        <v>0.1003752422129725</v>
      </c>
      <c r="AX11" s="20">
        <f t="shared" si="7"/>
        <v>4.1616903117544006E-2</v>
      </c>
      <c r="AY11" s="20">
        <f t="shared" si="7"/>
        <v>0.20711839670727009</v>
      </c>
      <c r="AZ11" s="20">
        <f t="shared" si="7"/>
        <v>1.3138943473163212E-2</v>
      </c>
      <c r="BA11" s="20">
        <f t="shared" si="7"/>
        <v>0.25255468068882775</v>
      </c>
    </row>
    <row r="12" spans="1:53" x14ac:dyDescent="0.2">
      <c r="A12" s="18" t="s">
        <v>53</v>
      </c>
      <c r="B12" s="18" t="s">
        <v>36</v>
      </c>
      <c r="C12" s="18" t="s">
        <v>72</v>
      </c>
      <c r="D12" s="19">
        <v>497582</v>
      </c>
      <c r="E12" s="19">
        <v>590317</v>
      </c>
      <c r="F12" s="19">
        <f t="shared" si="2"/>
        <v>92735</v>
      </c>
      <c r="G12" s="18">
        <v>111717</v>
      </c>
      <c r="H12" s="18">
        <v>2956375</v>
      </c>
      <c r="I12" s="19">
        <v>1227491</v>
      </c>
      <c r="J12" s="19">
        <v>386717</v>
      </c>
      <c r="K12" s="19">
        <v>1115774</v>
      </c>
      <c r="L12" s="19">
        <v>332542</v>
      </c>
      <c r="M12" s="19">
        <v>6318</v>
      </c>
      <c r="N12" s="19">
        <v>127724</v>
      </c>
      <c r="O12" s="19">
        <v>3302</v>
      </c>
      <c r="P12" s="19">
        <v>94266</v>
      </c>
      <c r="Q12" s="19">
        <v>311610</v>
      </c>
      <c r="R12" s="19">
        <v>50387</v>
      </c>
      <c r="S12" s="19">
        <v>61329</v>
      </c>
      <c r="T12" s="19">
        <v>128296</v>
      </c>
      <c r="U12" s="19">
        <v>1115774</v>
      </c>
      <c r="V12" s="19">
        <v>72534</v>
      </c>
      <c r="W12" s="19">
        <v>1834</v>
      </c>
      <c r="X12" s="19">
        <v>77160</v>
      </c>
      <c r="Y12" s="19">
        <v>186319</v>
      </c>
      <c r="Z12" s="19">
        <v>130729</v>
      </c>
      <c r="AA12" s="19">
        <v>318255</v>
      </c>
      <c r="AB12" s="19">
        <v>314113</v>
      </c>
      <c r="AC12" s="19">
        <v>4193</v>
      </c>
      <c r="AD12" s="19">
        <v>10626</v>
      </c>
      <c r="AE12" s="19">
        <v>1115763</v>
      </c>
      <c r="AF12" s="20">
        <f t="shared" si="3"/>
        <v>0.16830814764703395</v>
      </c>
      <c r="AG12" s="20">
        <f t="shared" si="4"/>
        <v>0.19967595450509493</v>
      </c>
      <c r="AH12" s="20">
        <f t="shared" si="5"/>
        <v>9.1012479928569742E-2</v>
      </c>
      <c r="AI12" s="20">
        <f t="shared" si="8"/>
        <v>0.34659079706105356</v>
      </c>
      <c r="AJ12" s="20">
        <f t="shared" si="6"/>
        <v>0.29803705768372446</v>
      </c>
      <c r="AK12" s="20">
        <f t="shared" si="6"/>
        <v>5.6624370168152334E-3</v>
      </c>
      <c r="AL12" s="20">
        <f t="shared" si="6"/>
        <v>0.11447121011961203</v>
      </c>
      <c r="AM12" s="20">
        <f t="shared" si="6"/>
        <v>2.9593806631091958E-3</v>
      </c>
      <c r="AN12" s="20">
        <f t="shared" si="6"/>
        <v>8.4484850874818732E-2</v>
      </c>
      <c r="AO12" s="20">
        <f t="shared" si="6"/>
        <v>0.27927698619971431</v>
      </c>
      <c r="AP12" s="20">
        <f t="shared" si="6"/>
        <v>4.5158786636003347E-2</v>
      </c>
      <c r="AQ12" s="20">
        <f t="shared" si="6"/>
        <v>5.4965432067784335E-2</v>
      </c>
      <c r="AR12" s="20">
        <f t="shared" si="6"/>
        <v>0.11498385873841835</v>
      </c>
      <c r="AS12" s="20">
        <f t="shared" si="7"/>
        <v>6.5008429209428883E-2</v>
      </c>
      <c r="AT12" s="20">
        <f t="shared" si="7"/>
        <v>1.6437182448243938E-3</v>
      </c>
      <c r="AU12" s="20">
        <f t="shared" si="7"/>
        <v>6.9154470976363264E-2</v>
      </c>
      <c r="AV12" s="20">
        <f t="shared" si="7"/>
        <v>0.16698797145988889</v>
      </c>
      <c r="AW12" s="20">
        <f t="shared" si="7"/>
        <v>0.11716556293764895</v>
      </c>
      <c r="AX12" s="20">
        <f t="shared" si="7"/>
        <v>0.28523530534710329</v>
      </c>
      <c r="AY12" s="20">
        <f t="shared" si="7"/>
        <v>0.28152304745721091</v>
      </c>
      <c r="AZ12" s="20">
        <f t="shared" si="7"/>
        <v>3.7579665215641675E-3</v>
      </c>
      <c r="BA12" s="20">
        <f t="shared" si="7"/>
        <v>9.5235278459672879E-3</v>
      </c>
    </row>
    <row r="13" spans="1:53" x14ac:dyDescent="0.2">
      <c r="A13" s="18" t="s">
        <v>54</v>
      </c>
      <c r="B13" s="18" t="s">
        <v>36</v>
      </c>
      <c r="C13" s="18" t="s">
        <v>72</v>
      </c>
      <c r="D13" s="19">
        <v>863366</v>
      </c>
      <c r="E13" s="19">
        <v>926602</v>
      </c>
      <c r="F13" s="19">
        <f t="shared" si="2"/>
        <v>63236</v>
      </c>
      <c r="G13" s="18">
        <v>94812</v>
      </c>
      <c r="H13" s="18">
        <v>3528602</v>
      </c>
      <c r="I13" s="19">
        <v>1857267</v>
      </c>
      <c r="J13" s="19">
        <v>212040</v>
      </c>
      <c r="K13" s="19">
        <v>1762455</v>
      </c>
      <c r="L13" s="19">
        <v>663594</v>
      </c>
      <c r="M13" s="19">
        <v>1787</v>
      </c>
      <c r="N13" s="19">
        <v>229399</v>
      </c>
      <c r="O13" s="19">
        <v>7788</v>
      </c>
      <c r="P13" s="19">
        <v>83150</v>
      </c>
      <c r="Q13" s="19">
        <v>454424</v>
      </c>
      <c r="R13" s="19">
        <v>66241</v>
      </c>
      <c r="S13" s="19">
        <v>31756</v>
      </c>
      <c r="T13" s="19">
        <v>223780</v>
      </c>
      <c r="U13" s="19">
        <v>1761919</v>
      </c>
      <c r="V13" s="19">
        <v>73208</v>
      </c>
      <c r="W13" s="19">
        <v>2693</v>
      </c>
      <c r="X13" s="19">
        <v>84043</v>
      </c>
      <c r="Y13" s="19">
        <v>324292</v>
      </c>
      <c r="Z13" s="19">
        <v>170631</v>
      </c>
      <c r="AA13" s="19">
        <v>687323</v>
      </c>
      <c r="AB13" s="19">
        <v>390049</v>
      </c>
      <c r="AC13" s="18">
        <v>0</v>
      </c>
      <c r="AD13" s="19">
        <v>29680</v>
      </c>
      <c r="AE13" s="19">
        <v>1761919</v>
      </c>
      <c r="AF13" s="20">
        <f t="shared" si="3"/>
        <v>0.24467650361247884</v>
      </c>
      <c r="AG13" s="20">
        <f t="shared" si="4"/>
        <v>0.26259748194894184</v>
      </c>
      <c r="AH13" s="20">
        <f t="shared" si="5"/>
        <v>5.1049202941741818E-2</v>
      </c>
      <c r="AI13" s="20">
        <f t="shared" si="8"/>
        <v>0.12030945470948194</v>
      </c>
      <c r="AJ13" s="20">
        <f t="shared" si="6"/>
        <v>0.3766313888436415</v>
      </c>
      <c r="AK13" s="20">
        <f t="shared" si="6"/>
        <v>1.014235047127592E-3</v>
      </c>
      <c r="AL13" s="20">
        <f t="shared" si="6"/>
        <v>0.13019838028876468</v>
      </c>
      <c r="AM13" s="20">
        <f t="shared" si="6"/>
        <v>4.4201804963792321E-3</v>
      </c>
      <c r="AN13" s="20">
        <f t="shared" si="6"/>
        <v>4.719286187389999E-2</v>
      </c>
      <c r="AO13" s="20">
        <f t="shared" si="6"/>
        <v>0.25791424009843811</v>
      </c>
      <c r="AP13" s="20">
        <f t="shared" si="6"/>
        <v>3.7595939427408409E-2</v>
      </c>
      <c r="AQ13" s="20">
        <f t="shared" si="6"/>
        <v>1.8023530026068168E-2</v>
      </c>
      <c r="AR13" s="20">
        <f t="shared" si="6"/>
        <v>0.12700924389827228</v>
      </c>
      <c r="AS13" s="20">
        <f t="shared" si="7"/>
        <v>4.1550150716349619E-2</v>
      </c>
      <c r="AT13" s="20">
        <f t="shared" si="7"/>
        <v>1.5284471079544519E-3</v>
      </c>
      <c r="AU13" s="20">
        <f t="shared" si="7"/>
        <v>4.7699695615973266E-2</v>
      </c>
      <c r="AV13" s="20">
        <f t="shared" si="7"/>
        <v>0.1840561342490773</v>
      </c>
      <c r="AW13" s="20">
        <f t="shared" si="7"/>
        <v>9.6843839018706301E-2</v>
      </c>
      <c r="AX13" s="20">
        <f t="shared" si="7"/>
        <v>0.39009909082086064</v>
      </c>
      <c r="AY13" s="20">
        <f t="shared" si="7"/>
        <v>0.22137737319365985</v>
      </c>
      <c r="AZ13" s="20">
        <f t="shared" si="7"/>
        <v>0</v>
      </c>
      <c r="BA13" s="20">
        <f t="shared" si="7"/>
        <v>1.6845269277418543E-2</v>
      </c>
    </row>
    <row r="14" spans="1:53" x14ac:dyDescent="0.2">
      <c r="A14" s="18" t="s">
        <v>55</v>
      </c>
      <c r="B14" s="18" t="s">
        <v>36</v>
      </c>
      <c r="C14" s="18" t="s">
        <v>72</v>
      </c>
      <c r="D14" s="19">
        <v>419313</v>
      </c>
      <c r="E14" s="19">
        <v>520540</v>
      </c>
      <c r="F14" s="19">
        <f t="shared" si="2"/>
        <v>101227</v>
      </c>
      <c r="G14" s="18">
        <v>115916</v>
      </c>
      <c r="H14" s="18">
        <v>1815235</v>
      </c>
      <c r="I14" s="19">
        <v>976574</v>
      </c>
      <c r="J14" s="19">
        <v>129311</v>
      </c>
      <c r="K14" s="19">
        <v>860658</v>
      </c>
      <c r="L14" s="19">
        <v>293198</v>
      </c>
      <c r="M14" s="19">
        <v>4859</v>
      </c>
      <c r="N14" s="19">
        <v>141589</v>
      </c>
      <c r="O14" s="19">
        <v>1171</v>
      </c>
      <c r="P14" s="19">
        <v>55272</v>
      </c>
      <c r="Q14" s="19">
        <v>206161</v>
      </c>
      <c r="R14" s="19">
        <v>21124</v>
      </c>
      <c r="S14" s="19">
        <v>10206</v>
      </c>
      <c r="T14" s="19">
        <v>124065</v>
      </c>
      <c r="U14" s="19">
        <v>857645</v>
      </c>
      <c r="V14" s="19">
        <v>49872</v>
      </c>
      <c r="W14" s="19">
        <v>43886</v>
      </c>
      <c r="X14" s="19">
        <v>20556</v>
      </c>
      <c r="Y14" s="19">
        <v>98389</v>
      </c>
      <c r="Z14" s="19">
        <v>137025</v>
      </c>
      <c r="AA14" s="19">
        <v>291599</v>
      </c>
      <c r="AB14" s="19">
        <v>217432</v>
      </c>
      <c r="AC14" s="18">
        <v>0</v>
      </c>
      <c r="AD14" s="18">
        <v>548</v>
      </c>
      <c r="AE14" s="19">
        <v>859307</v>
      </c>
      <c r="AF14" s="20">
        <f t="shared" si="3"/>
        <v>0.23099653763837741</v>
      </c>
      <c r="AG14" s="20">
        <f t="shared" si="4"/>
        <v>0.28676176913732931</v>
      </c>
      <c r="AH14" s="20">
        <f t="shared" si="5"/>
        <v>0.11869658622900056</v>
      </c>
      <c r="AI14" s="20">
        <f t="shared" si="8"/>
        <v>0.15024667173255812</v>
      </c>
      <c r="AJ14" s="20">
        <f t="shared" si="6"/>
        <v>0.3418640579727043</v>
      </c>
      <c r="AK14" s="20">
        <f t="shared" si="6"/>
        <v>5.6655142862139926E-3</v>
      </c>
      <c r="AL14" s="20">
        <f t="shared" si="6"/>
        <v>0.16509045117735194</v>
      </c>
      <c r="AM14" s="20">
        <f t="shared" si="6"/>
        <v>1.3653667892892748E-3</v>
      </c>
      <c r="AN14" s="20">
        <f t="shared" si="6"/>
        <v>6.4446245241329456E-2</v>
      </c>
      <c r="AO14" s="20">
        <f t="shared" si="6"/>
        <v>0.24038034384856205</v>
      </c>
      <c r="AP14" s="20">
        <f t="shared" si="6"/>
        <v>2.4630237452559042E-2</v>
      </c>
      <c r="AQ14" s="20">
        <f t="shared" si="6"/>
        <v>1.1900028566598069E-2</v>
      </c>
      <c r="AR14" s="20">
        <f t="shared" si="6"/>
        <v>0.14465775466539185</v>
      </c>
      <c r="AS14" s="20">
        <f t="shared" si="7"/>
        <v>5.8037465073600004E-2</v>
      </c>
      <c r="AT14" s="20">
        <f t="shared" si="7"/>
        <v>5.1071386594081045E-2</v>
      </c>
      <c r="AU14" s="20">
        <f t="shared" si="7"/>
        <v>2.3921601942030031E-2</v>
      </c>
      <c r="AV14" s="20">
        <f t="shared" si="7"/>
        <v>0.11449807810247095</v>
      </c>
      <c r="AW14" s="20">
        <f t="shared" si="7"/>
        <v>0.1594598903535058</v>
      </c>
      <c r="AX14" s="20">
        <f t="shared" si="7"/>
        <v>0.339342051211034</v>
      </c>
      <c r="AY14" s="20">
        <f t="shared" si="7"/>
        <v>0.25303180353470878</v>
      </c>
      <c r="AZ14" s="20">
        <f t="shared" si="7"/>
        <v>0</v>
      </c>
      <c r="BA14" s="20">
        <f t="shared" si="7"/>
        <v>6.3772318856939369E-4</v>
      </c>
    </row>
    <row r="15" spans="1:53" x14ac:dyDescent="0.2">
      <c r="A15" s="18" t="s">
        <v>56</v>
      </c>
      <c r="B15" s="18" t="s">
        <v>36</v>
      </c>
      <c r="C15" s="18" t="s">
        <v>72</v>
      </c>
      <c r="D15" s="19">
        <v>103828</v>
      </c>
      <c r="E15" s="19">
        <v>169645</v>
      </c>
      <c r="F15" s="19">
        <f t="shared" si="2"/>
        <v>65817</v>
      </c>
      <c r="G15" s="18">
        <v>65947</v>
      </c>
      <c r="H15" s="18">
        <v>529788</v>
      </c>
      <c r="I15" s="19">
        <v>196847</v>
      </c>
      <c r="J15" s="21"/>
      <c r="K15" s="19">
        <v>130900</v>
      </c>
      <c r="L15" s="19">
        <v>16602</v>
      </c>
      <c r="M15" s="19">
        <v>746</v>
      </c>
      <c r="N15" s="19">
        <v>10312</v>
      </c>
      <c r="O15" s="19">
        <v>1032</v>
      </c>
      <c r="P15" s="19">
        <v>9301</v>
      </c>
      <c r="Q15" s="19">
        <v>46532</v>
      </c>
      <c r="R15" s="19">
        <v>8433</v>
      </c>
      <c r="S15" s="19">
        <v>14857</v>
      </c>
      <c r="T15" s="19">
        <v>21502</v>
      </c>
      <c r="U15" s="19">
        <v>129317</v>
      </c>
      <c r="V15" s="19">
        <v>4216</v>
      </c>
      <c r="W15" s="19">
        <v>4251</v>
      </c>
      <c r="X15" s="19">
        <v>8515</v>
      </c>
      <c r="Y15" s="19">
        <v>29316</v>
      </c>
      <c r="Z15" s="19">
        <v>29295</v>
      </c>
      <c r="AA15" s="19">
        <v>13763</v>
      </c>
      <c r="AB15" s="19">
        <v>14166</v>
      </c>
      <c r="AC15" s="19">
        <v>3881</v>
      </c>
      <c r="AD15" s="19">
        <v>22460</v>
      </c>
      <c r="AE15" s="19">
        <v>129863</v>
      </c>
      <c r="AF15" s="20">
        <f t="shared" si="3"/>
        <v>0.19598027890401443</v>
      </c>
      <c r="AG15" s="20">
        <f t="shared" si="4"/>
        <v>0.32021299085672006</v>
      </c>
      <c r="AH15" s="24">
        <f t="shared" si="5"/>
        <v>0.33501653568507522</v>
      </c>
      <c r="AI15" s="20"/>
      <c r="AJ15" s="20">
        <f t="shared" si="6"/>
        <v>0.1283821925964877</v>
      </c>
      <c r="AK15" s="20">
        <f t="shared" si="6"/>
        <v>5.7687697673159755E-3</v>
      </c>
      <c r="AL15" s="20">
        <f t="shared" si="6"/>
        <v>7.9742029276893223E-2</v>
      </c>
      <c r="AM15" s="20">
        <f t="shared" si="6"/>
        <v>7.9803892759652637E-3</v>
      </c>
      <c r="AN15" s="20">
        <f t="shared" si="6"/>
        <v>7.1924031643171432E-2</v>
      </c>
      <c r="AO15" s="20">
        <f t="shared" si="6"/>
        <v>0.35982894747017019</v>
      </c>
      <c r="AP15" s="20">
        <f t="shared" si="6"/>
        <v>6.5211843763774285E-2</v>
      </c>
      <c r="AQ15" s="20">
        <f t="shared" si="6"/>
        <v>0.11488822041958907</v>
      </c>
      <c r="AR15" s="20">
        <f t="shared" si="6"/>
        <v>0.16627357578663285</v>
      </c>
      <c r="AS15" s="20">
        <f t="shared" si="7"/>
        <v>3.2464982327529784E-2</v>
      </c>
      <c r="AT15" s="20">
        <f t="shared" si="7"/>
        <v>3.2734497123892099E-2</v>
      </c>
      <c r="AU15" s="20">
        <f t="shared" si="7"/>
        <v>6.5569099743575929E-2</v>
      </c>
      <c r="AV15" s="20">
        <f t="shared" si="7"/>
        <v>0.22574559343307948</v>
      </c>
      <c r="AW15" s="20">
        <f t="shared" si="7"/>
        <v>0.22558388455526207</v>
      </c>
      <c r="AX15" s="20">
        <f t="shared" si="7"/>
        <v>0.10598091835241755</v>
      </c>
      <c r="AY15" s="20">
        <f t="shared" si="7"/>
        <v>0.10908418872196084</v>
      </c>
      <c r="AZ15" s="20">
        <f t="shared" si="7"/>
        <v>2.9885340705204717E-2</v>
      </c>
      <c r="BA15" s="20">
        <f t="shared" si="7"/>
        <v>0.17295149503707755</v>
      </c>
    </row>
    <row r="16" spans="1:53" x14ac:dyDescent="0.2">
      <c r="A16" s="18" t="s">
        <v>57</v>
      </c>
      <c r="B16" s="18" t="s">
        <v>36</v>
      </c>
      <c r="C16" s="18" t="s">
        <v>72</v>
      </c>
      <c r="D16" s="19">
        <v>3600587</v>
      </c>
      <c r="E16" s="19">
        <v>4480105</v>
      </c>
      <c r="F16" s="19">
        <f t="shared" si="2"/>
        <v>879518</v>
      </c>
      <c r="G16" s="18">
        <v>937211</v>
      </c>
      <c r="H16" s="18">
        <v>21953367</v>
      </c>
      <c r="I16" s="19">
        <v>10735925</v>
      </c>
      <c r="J16" s="19">
        <v>2211051</v>
      </c>
      <c r="K16" s="19">
        <v>9798714</v>
      </c>
      <c r="L16" s="19">
        <v>1491214</v>
      </c>
      <c r="M16" s="19">
        <v>34400</v>
      </c>
      <c r="N16" s="19">
        <v>1798598</v>
      </c>
      <c r="O16" s="19">
        <v>29698</v>
      </c>
      <c r="P16" s="19">
        <v>729756</v>
      </c>
      <c r="Q16" s="19">
        <v>2160694</v>
      </c>
      <c r="R16" s="19">
        <v>269875</v>
      </c>
      <c r="S16" s="19">
        <v>72336</v>
      </c>
      <c r="T16" s="19">
        <v>3179204</v>
      </c>
      <c r="U16" s="19">
        <v>9765775</v>
      </c>
      <c r="V16" s="19">
        <v>1075184</v>
      </c>
      <c r="W16" s="19">
        <v>133357</v>
      </c>
      <c r="X16" s="19">
        <v>704067</v>
      </c>
      <c r="Y16" s="19">
        <v>1842903</v>
      </c>
      <c r="Z16" s="19">
        <v>1346909</v>
      </c>
      <c r="AA16" s="19">
        <v>1474947</v>
      </c>
      <c r="AB16" s="19">
        <v>3214182</v>
      </c>
      <c r="AC16" s="19">
        <v>7165</v>
      </c>
      <c r="AD16" s="18">
        <v>0</v>
      </c>
      <c r="AE16" s="19">
        <v>9798714</v>
      </c>
      <c r="AF16" s="20">
        <f t="shared" si="3"/>
        <v>0.16401069594472684</v>
      </c>
      <c r="AG16" s="20">
        <f t="shared" si="4"/>
        <v>0.20407370769139876</v>
      </c>
      <c r="AH16" s="20">
        <f t="shared" si="5"/>
        <v>8.7296716398447272E-2</v>
      </c>
      <c r="AI16" s="20">
        <f t="shared" ref="AI16:AI25" si="9">+J16/K16</f>
        <v>0.22564705939983554</v>
      </c>
      <c r="AJ16" s="20">
        <f t="shared" si="6"/>
        <v>0.15269796815920908</v>
      </c>
      <c r="AK16" s="20">
        <f t="shared" si="6"/>
        <v>3.5225058943094633E-3</v>
      </c>
      <c r="AL16" s="20">
        <f t="shared" si="6"/>
        <v>0.18417360629340734</v>
      </c>
      <c r="AM16" s="20">
        <f t="shared" si="6"/>
        <v>3.0410284898023964E-3</v>
      </c>
      <c r="AN16" s="20">
        <f t="shared" si="6"/>
        <v>7.4725866610688862E-2</v>
      </c>
      <c r="AO16" s="20">
        <f t="shared" si="6"/>
        <v>0.22125166717439221</v>
      </c>
      <c r="AP16" s="20">
        <f t="shared" si="6"/>
        <v>2.763477552984786E-2</v>
      </c>
      <c r="AQ16" s="20">
        <f t="shared" si="6"/>
        <v>7.4070926270572487E-3</v>
      </c>
      <c r="AR16" s="20">
        <f t="shared" si="6"/>
        <v>0.32554548922128557</v>
      </c>
      <c r="AS16" s="20">
        <f t="shared" si="7"/>
        <v>0.10972705193763181</v>
      </c>
      <c r="AT16" s="20">
        <f t="shared" si="7"/>
        <v>1.3609643061324169E-2</v>
      </c>
      <c r="AU16" s="20">
        <f t="shared" si="7"/>
        <v>7.1853000301876344E-2</v>
      </c>
      <c r="AV16" s="20">
        <f t="shared" si="7"/>
        <v>0.18807600670863545</v>
      </c>
      <c r="AW16" s="20">
        <f t="shared" si="7"/>
        <v>0.13745773169826164</v>
      </c>
      <c r="AX16" s="20">
        <f t="shared" si="7"/>
        <v>0.15052454842543622</v>
      </c>
      <c r="AY16" s="20">
        <f t="shared" si="7"/>
        <v>0.32802079946409296</v>
      </c>
      <c r="AZ16" s="20">
        <f t="shared" si="7"/>
        <v>7.31218402741421E-4</v>
      </c>
      <c r="BA16" s="20">
        <f t="shared" si="7"/>
        <v>0</v>
      </c>
    </row>
    <row r="17" spans="1:53" x14ac:dyDescent="0.2">
      <c r="A17" s="18" t="s">
        <v>58</v>
      </c>
      <c r="B17" s="18" t="s">
        <v>36</v>
      </c>
      <c r="C17" s="18" t="s">
        <v>72</v>
      </c>
      <c r="D17" s="19">
        <v>305480</v>
      </c>
      <c r="E17" s="19">
        <v>350809</v>
      </c>
      <c r="F17" s="19">
        <f t="shared" si="2"/>
        <v>45329</v>
      </c>
      <c r="G17" s="18">
        <v>55541</v>
      </c>
      <c r="H17" s="18">
        <v>1312207</v>
      </c>
      <c r="I17" s="19">
        <v>667529</v>
      </c>
      <c r="J17" s="19">
        <v>99255</v>
      </c>
      <c r="K17" s="19">
        <v>611988</v>
      </c>
      <c r="L17" s="19">
        <v>245970</v>
      </c>
      <c r="M17" s="19">
        <v>3842</v>
      </c>
      <c r="N17" s="19">
        <v>82462</v>
      </c>
      <c r="O17" s="19">
        <v>1664</v>
      </c>
      <c r="P17" s="19">
        <v>29605</v>
      </c>
      <c r="Q17" s="19">
        <v>135884</v>
      </c>
      <c r="R17" s="19">
        <v>17493</v>
      </c>
      <c r="S17" s="19">
        <v>4134</v>
      </c>
      <c r="T17" s="19">
        <v>87976</v>
      </c>
      <c r="U17" s="19">
        <v>609030</v>
      </c>
      <c r="V17" s="19">
        <v>46691</v>
      </c>
      <c r="W17" s="19">
        <v>3895</v>
      </c>
      <c r="X17" s="19">
        <v>20950</v>
      </c>
      <c r="Y17" s="19">
        <v>59198</v>
      </c>
      <c r="Z17" s="19">
        <v>39201</v>
      </c>
      <c r="AA17" s="19">
        <v>26697</v>
      </c>
      <c r="AB17" s="19">
        <v>98428</v>
      </c>
      <c r="AC17" s="19">
        <v>1481</v>
      </c>
      <c r="AD17" s="19">
        <v>312294</v>
      </c>
      <c r="AE17" s="19">
        <v>608835</v>
      </c>
      <c r="AF17" s="20">
        <f t="shared" si="3"/>
        <v>0.23279863619078392</v>
      </c>
      <c r="AG17" s="20">
        <f t="shared" si="4"/>
        <v>0.26734272870057851</v>
      </c>
      <c r="AH17" s="20">
        <f t="shared" si="5"/>
        <v>8.3203875786669948E-2</v>
      </c>
      <c r="AI17" s="20">
        <f t="shared" si="9"/>
        <v>0.16218455263828702</v>
      </c>
      <c r="AJ17" s="20">
        <f t="shared" si="6"/>
        <v>0.40387173045662778</v>
      </c>
      <c r="AK17" s="20">
        <f t="shared" si="6"/>
        <v>6.3083920332331744E-3</v>
      </c>
      <c r="AL17" s="20">
        <f t="shared" si="6"/>
        <v>0.13539891302563092</v>
      </c>
      <c r="AM17" s="20">
        <f t="shared" si="6"/>
        <v>2.7322135198594487E-3</v>
      </c>
      <c r="AN17" s="20">
        <f t="shared" si="6"/>
        <v>4.8610084889085921E-2</v>
      </c>
      <c r="AO17" s="20">
        <f t="shared" si="6"/>
        <v>0.22311544587294552</v>
      </c>
      <c r="AP17" s="20">
        <f t="shared" si="6"/>
        <v>2.8722723018570515E-2</v>
      </c>
      <c r="AQ17" s="20">
        <f t="shared" si="6"/>
        <v>6.787842963400818E-3</v>
      </c>
      <c r="AR17" s="20">
        <f t="shared" si="6"/>
        <v>0.14445265422064593</v>
      </c>
      <c r="AS17" s="20">
        <f t="shared" si="7"/>
        <v>7.6689086534118434E-2</v>
      </c>
      <c r="AT17" s="20">
        <f t="shared" si="7"/>
        <v>6.3974640091321953E-3</v>
      </c>
      <c r="AU17" s="20">
        <f t="shared" si="7"/>
        <v>3.4409979715358023E-2</v>
      </c>
      <c r="AV17" s="20">
        <f t="shared" si="7"/>
        <v>9.7231598052017379E-2</v>
      </c>
      <c r="AW17" s="20">
        <f t="shared" si="7"/>
        <v>6.4386902855453454E-2</v>
      </c>
      <c r="AX17" s="20">
        <f t="shared" si="7"/>
        <v>4.3849318780950504E-2</v>
      </c>
      <c r="AY17" s="20">
        <f t="shared" si="7"/>
        <v>0.16166613286029877</v>
      </c>
      <c r="AZ17" s="20">
        <f t="shared" si="7"/>
        <v>2.4325145564890321E-3</v>
      </c>
      <c r="BA17" s="20">
        <f t="shared" si="7"/>
        <v>0.51293700263618225</v>
      </c>
    </row>
    <row r="18" spans="1:53" x14ac:dyDescent="0.2">
      <c r="A18" s="18" t="s">
        <v>59</v>
      </c>
      <c r="B18" s="18" t="s">
        <v>36</v>
      </c>
      <c r="C18" s="18" t="s">
        <v>72</v>
      </c>
      <c r="D18" s="19">
        <v>85221</v>
      </c>
      <c r="E18" s="19">
        <v>120494</v>
      </c>
      <c r="F18" s="19">
        <f t="shared" si="2"/>
        <v>35273</v>
      </c>
      <c r="G18" s="18">
        <v>44110</v>
      </c>
      <c r="H18" s="18">
        <v>648545</v>
      </c>
      <c r="I18" s="19">
        <v>301569</v>
      </c>
      <c r="J18" s="19">
        <v>112612</v>
      </c>
      <c r="K18" s="19">
        <v>257459</v>
      </c>
      <c r="L18" s="19">
        <v>56202</v>
      </c>
      <c r="M18" s="19">
        <v>497</v>
      </c>
      <c r="N18" s="19">
        <v>16018</v>
      </c>
      <c r="O18" s="19">
        <v>1243</v>
      </c>
      <c r="P18" s="19">
        <v>31709</v>
      </c>
      <c r="Q18" s="19">
        <v>73056</v>
      </c>
      <c r="R18" s="19">
        <v>15918</v>
      </c>
      <c r="S18" s="19">
        <v>7623</v>
      </c>
      <c r="T18" s="19">
        <v>55193</v>
      </c>
      <c r="U18" s="19">
        <v>257459</v>
      </c>
      <c r="V18" s="19">
        <v>26464</v>
      </c>
      <c r="W18" s="19">
        <v>6220</v>
      </c>
      <c r="X18" s="19">
        <v>21702</v>
      </c>
      <c r="Y18" s="19">
        <v>51506</v>
      </c>
      <c r="Z18" s="18">
        <v>0</v>
      </c>
      <c r="AA18" s="19">
        <v>38304</v>
      </c>
      <c r="AB18" s="19">
        <v>10995</v>
      </c>
      <c r="AC18" s="18">
        <v>0</v>
      </c>
      <c r="AD18" s="19">
        <v>102268</v>
      </c>
      <c r="AE18" s="19">
        <v>257459</v>
      </c>
      <c r="AF18" s="20">
        <f t="shared" si="3"/>
        <v>0.13140337216384368</v>
      </c>
      <c r="AG18" s="20">
        <f t="shared" si="4"/>
        <v>0.18579127123021533</v>
      </c>
      <c r="AH18" s="20">
        <f t="shared" si="5"/>
        <v>0.14626834986354698</v>
      </c>
      <c r="AI18" s="20">
        <f t="shared" si="9"/>
        <v>0.43739779926124162</v>
      </c>
      <c r="AJ18" s="20">
        <f t="shared" si="6"/>
        <v>0.21829495181757094</v>
      </c>
      <c r="AK18" s="20">
        <f t="shared" si="6"/>
        <v>1.9304044527478162E-3</v>
      </c>
      <c r="AL18" s="20">
        <f t="shared" si="6"/>
        <v>6.2215731436850143E-2</v>
      </c>
      <c r="AM18" s="20">
        <f t="shared" si="6"/>
        <v>4.827953188663049E-3</v>
      </c>
      <c r="AN18" s="20">
        <f t="shared" si="6"/>
        <v>0.12316135773074548</v>
      </c>
      <c r="AO18" s="20">
        <f t="shared" si="6"/>
        <v>0.28375780221316793</v>
      </c>
      <c r="AP18" s="20">
        <f t="shared" si="6"/>
        <v>6.1827320078148368E-2</v>
      </c>
      <c r="AQ18" s="20">
        <f t="shared" si="6"/>
        <v>2.9608597873836223E-2</v>
      </c>
      <c r="AR18" s="20">
        <f t="shared" si="6"/>
        <v>0.21437588120827006</v>
      </c>
      <c r="AS18" s="20">
        <f t="shared" si="7"/>
        <v>0.10278918196683744</v>
      </c>
      <c r="AT18" s="20">
        <f t="shared" si="7"/>
        <v>2.4159186511250336E-2</v>
      </c>
      <c r="AU18" s="20">
        <f t="shared" si="7"/>
        <v>8.4293033065458961E-2</v>
      </c>
      <c r="AV18" s="20">
        <f t="shared" si="7"/>
        <v>0.20005515441293564</v>
      </c>
      <c r="AW18" s="20">
        <f t="shared" si="7"/>
        <v>0</v>
      </c>
      <c r="AX18" s="20">
        <f t="shared" si="7"/>
        <v>0.14877708683712745</v>
      </c>
      <c r="AY18" s="20">
        <f t="shared" si="7"/>
        <v>4.2705828889260035E-2</v>
      </c>
      <c r="AZ18" s="20">
        <f t="shared" si="7"/>
        <v>0</v>
      </c>
      <c r="BA18" s="20">
        <f t="shared" si="7"/>
        <v>0.39722052831713012</v>
      </c>
    </row>
    <row r="19" spans="1:53" x14ac:dyDescent="0.2">
      <c r="A19" s="18" t="s">
        <v>60</v>
      </c>
      <c r="B19" s="18" t="s">
        <v>36</v>
      </c>
      <c r="C19" s="18" t="s">
        <v>72</v>
      </c>
      <c r="D19" s="19">
        <v>832953</v>
      </c>
      <c r="E19" s="19">
        <v>966307</v>
      </c>
      <c r="F19" s="19">
        <f t="shared" si="2"/>
        <v>133354</v>
      </c>
      <c r="G19" s="18">
        <v>242177</v>
      </c>
      <c r="H19" s="18">
        <v>5606296</v>
      </c>
      <c r="I19" s="19">
        <v>2879395</v>
      </c>
      <c r="J19" s="19">
        <v>324577</v>
      </c>
      <c r="K19" s="19">
        <v>2637218</v>
      </c>
      <c r="L19" s="19">
        <v>629704</v>
      </c>
      <c r="M19" s="19">
        <v>29079</v>
      </c>
      <c r="N19" s="19">
        <v>253950</v>
      </c>
      <c r="O19" s="19">
        <v>4695</v>
      </c>
      <c r="P19" s="19">
        <v>178064</v>
      </c>
      <c r="Q19" s="19">
        <v>776614</v>
      </c>
      <c r="R19" s="19">
        <v>244580</v>
      </c>
      <c r="S19" s="19">
        <v>31284</v>
      </c>
      <c r="T19" s="19">
        <v>489248</v>
      </c>
      <c r="U19" s="19">
        <v>2637218</v>
      </c>
      <c r="V19" s="19">
        <v>213308</v>
      </c>
      <c r="W19" s="18">
        <v>490</v>
      </c>
      <c r="X19" s="19">
        <v>236422</v>
      </c>
      <c r="Y19" s="19">
        <v>423767</v>
      </c>
      <c r="Z19" s="19">
        <v>524070</v>
      </c>
      <c r="AA19" s="19">
        <v>620865</v>
      </c>
      <c r="AB19" s="19">
        <v>605204</v>
      </c>
      <c r="AC19" s="19">
        <v>13092</v>
      </c>
      <c r="AD19" s="18">
        <v>0</v>
      </c>
      <c r="AE19" s="19">
        <v>2637218</v>
      </c>
      <c r="AF19" s="20">
        <f t="shared" si="3"/>
        <v>0.148574566879808</v>
      </c>
      <c r="AG19" s="20">
        <f t="shared" si="4"/>
        <v>0.17236103837542649</v>
      </c>
      <c r="AH19" s="20">
        <f t="shared" si="5"/>
        <v>8.4106904401792734E-2</v>
      </c>
      <c r="AI19" s="20">
        <f t="shared" si="9"/>
        <v>0.12307552883379379</v>
      </c>
      <c r="AJ19" s="20">
        <f t="shared" si="6"/>
        <v>0.23877586153287289</v>
      </c>
      <c r="AK19" s="20">
        <f t="shared" si="6"/>
        <v>1.1026392205725882E-2</v>
      </c>
      <c r="AL19" s="20">
        <f t="shared" si="6"/>
        <v>9.6294655959423908E-2</v>
      </c>
      <c r="AM19" s="20">
        <f t="shared" si="6"/>
        <v>1.7802851338038796E-3</v>
      </c>
      <c r="AN19" s="20">
        <f t="shared" si="6"/>
        <v>6.751963622271652E-2</v>
      </c>
      <c r="AO19" s="20">
        <f t="shared" si="6"/>
        <v>0.29448229156633998</v>
      </c>
      <c r="AP19" s="20">
        <f t="shared" si="6"/>
        <v>9.2741669441054927E-2</v>
      </c>
      <c r="AQ19" s="20">
        <f t="shared" si="6"/>
        <v>1.1862500559301506E-2</v>
      </c>
      <c r="AR19" s="20">
        <f t="shared" si="6"/>
        <v>0.1855167073787605</v>
      </c>
      <c r="AS19" s="20">
        <f t="shared" si="7"/>
        <v>8.0883719131296689E-2</v>
      </c>
      <c r="AT19" s="20">
        <f t="shared" si="7"/>
        <v>1.8580185635013867E-4</v>
      </c>
      <c r="AU19" s="20">
        <f t="shared" si="7"/>
        <v>8.9648258126556093E-2</v>
      </c>
      <c r="AV19" s="20">
        <f t="shared" si="7"/>
        <v>0.16068713318352901</v>
      </c>
      <c r="AW19" s="20">
        <f t="shared" si="7"/>
        <v>0.19872077317840239</v>
      </c>
      <c r="AX19" s="20">
        <f t="shared" si="7"/>
        <v>0.23542422355679357</v>
      </c>
      <c r="AY19" s="20">
        <f t="shared" si="7"/>
        <v>0.22948576871536597</v>
      </c>
      <c r="AZ19" s="20">
        <f t="shared" si="7"/>
        <v>4.9643222517061544E-3</v>
      </c>
      <c r="BA19" s="20">
        <f t="shared" si="7"/>
        <v>0</v>
      </c>
    </row>
    <row r="20" spans="1:53" x14ac:dyDescent="0.2">
      <c r="A20" s="18" t="s">
        <v>61</v>
      </c>
      <c r="B20" s="18" t="s">
        <v>36</v>
      </c>
      <c r="C20" s="18" t="s">
        <v>72</v>
      </c>
      <c r="D20" s="19">
        <v>176724</v>
      </c>
      <c r="E20" s="19">
        <v>242117</v>
      </c>
      <c r="F20" s="19">
        <f t="shared" si="2"/>
        <v>65393</v>
      </c>
      <c r="G20" s="18">
        <v>94310</v>
      </c>
      <c r="H20" s="18">
        <v>1394415</v>
      </c>
      <c r="I20" s="19">
        <v>764872</v>
      </c>
      <c r="J20" s="19">
        <v>94047</v>
      </c>
      <c r="K20" s="19">
        <v>670562</v>
      </c>
      <c r="L20" s="19">
        <v>124936</v>
      </c>
      <c r="M20" s="19">
        <v>0</v>
      </c>
      <c r="N20" s="19">
        <v>88717</v>
      </c>
      <c r="O20" s="19">
        <v>1794</v>
      </c>
      <c r="P20" s="19">
        <v>59996</v>
      </c>
      <c r="Q20" s="19">
        <v>190939</v>
      </c>
      <c r="R20" s="19">
        <v>21437</v>
      </c>
      <c r="S20" s="19">
        <v>37111</v>
      </c>
      <c r="T20" s="19">
        <v>145632</v>
      </c>
      <c r="U20" s="19">
        <v>670562</v>
      </c>
      <c r="V20" s="19">
        <v>74236</v>
      </c>
      <c r="W20" s="19">
        <v>7726</v>
      </c>
      <c r="X20" s="19">
        <v>53833</v>
      </c>
      <c r="Y20" s="19">
        <v>125811</v>
      </c>
      <c r="Z20" s="18">
        <v>0</v>
      </c>
      <c r="AA20" s="19">
        <v>86631</v>
      </c>
      <c r="AB20" s="19">
        <v>126770</v>
      </c>
      <c r="AC20" s="18">
        <v>944</v>
      </c>
      <c r="AD20" s="19">
        <v>194611</v>
      </c>
      <c r="AE20" s="19">
        <v>670562</v>
      </c>
      <c r="AF20" s="20">
        <f t="shared" si="3"/>
        <v>0.12673701874979831</v>
      </c>
      <c r="AG20" s="20">
        <f t="shared" si="4"/>
        <v>0.17363338747790291</v>
      </c>
      <c r="AH20" s="20">
        <f t="shared" si="5"/>
        <v>0.12330167662040184</v>
      </c>
      <c r="AI20" s="20">
        <f t="shared" si="9"/>
        <v>0.14025101332911796</v>
      </c>
      <c r="AJ20" s="20">
        <f t="shared" si="6"/>
        <v>0.18631535935528706</v>
      </c>
      <c r="AK20" s="20">
        <f t="shared" si="6"/>
        <v>0</v>
      </c>
      <c r="AL20" s="20">
        <f t="shared" si="6"/>
        <v>0.13230245674523758</v>
      </c>
      <c r="AM20" s="20">
        <f t="shared" si="6"/>
        <v>2.6753678257938865E-3</v>
      </c>
      <c r="AN20" s="20">
        <f t="shared" si="6"/>
        <v>8.947121966350613E-2</v>
      </c>
      <c r="AO20" s="20">
        <f t="shared" si="6"/>
        <v>0.28474473650460358</v>
      </c>
      <c r="AP20" s="20">
        <f t="shared" si="6"/>
        <v>3.1968706845899413E-2</v>
      </c>
      <c r="AQ20" s="20">
        <f t="shared" si="6"/>
        <v>5.5343130090878996E-2</v>
      </c>
      <c r="AR20" s="20">
        <f t="shared" si="6"/>
        <v>0.21717902296879335</v>
      </c>
      <c r="AS20" s="20">
        <f t="shared" si="7"/>
        <v>0.11070713819154679</v>
      </c>
      <c r="AT20" s="20">
        <f t="shared" si="7"/>
        <v>1.1521678830592847E-2</v>
      </c>
      <c r="AU20" s="20">
        <f t="shared" si="7"/>
        <v>8.0280421497191903E-2</v>
      </c>
      <c r="AV20" s="20">
        <f t="shared" si="7"/>
        <v>0.1876202349670873</v>
      </c>
      <c r="AW20" s="20">
        <f t="shared" si="7"/>
        <v>0</v>
      </c>
      <c r="AX20" s="20">
        <f t="shared" si="7"/>
        <v>0.12919163328670577</v>
      </c>
      <c r="AY20" s="20">
        <f t="shared" si="7"/>
        <v>0.18905037863762039</v>
      </c>
      <c r="AZ20" s="20">
        <f t="shared" si="7"/>
        <v>1.4077743743307852E-3</v>
      </c>
      <c r="BA20" s="20">
        <f t="shared" si="7"/>
        <v>0.29022074021492422</v>
      </c>
    </row>
    <row r="21" spans="1:53" x14ac:dyDescent="0.2">
      <c r="A21" s="18" t="s">
        <v>62</v>
      </c>
      <c r="B21" s="18" t="s">
        <v>36</v>
      </c>
      <c r="C21" s="18" t="s">
        <v>72</v>
      </c>
      <c r="D21" s="19">
        <v>314831</v>
      </c>
      <c r="E21" s="19">
        <v>360267</v>
      </c>
      <c r="F21" s="19">
        <f t="shared" si="2"/>
        <v>45436</v>
      </c>
      <c r="G21" s="18">
        <v>48237</v>
      </c>
      <c r="H21" s="18">
        <v>1346533</v>
      </c>
      <c r="I21" s="19">
        <v>577132</v>
      </c>
      <c r="J21" s="19">
        <v>108475</v>
      </c>
      <c r="K21" s="19">
        <v>528895</v>
      </c>
      <c r="L21" s="19">
        <v>141987</v>
      </c>
      <c r="M21" s="19">
        <v>509</v>
      </c>
      <c r="N21" s="19">
        <v>89547</v>
      </c>
      <c r="O21" s="19">
        <v>1673</v>
      </c>
      <c r="P21" s="19">
        <v>26333</v>
      </c>
      <c r="Q21" s="19">
        <v>162360</v>
      </c>
      <c r="R21" s="19">
        <v>21484</v>
      </c>
      <c r="S21" s="19">
        <v>20674</v>
      </c>
      <c r="T21" s="19">
        <v>64328</v>
      </c>
      <c r="U21" s="19">
        <v>528895</v>
      </c>
      <c r="V21" s="19">
        <v>26277</v>
      </c>
      <c r="W21" s="19">
        <v>1586</v>
      </c>
      <c r="X21" s="19">
        <v>22219</v>
      </c>
      <c r="Y21" s="19">
        <v>105167</v>
      </c>
      <c r="Z21" s="19">
        <v>78416</v>
      </c>
      <c r="AA21" s="19">
        <v>144395</v>
      </c>
      <c r="AB21" s="19">
        <v>147570</v>
      </c>
      <c r="AC21" s="19">
        <v>3265</v>
      </c>
      <c r="AD21" s="18">
        <v>0</v>
      </c>
      <c r="AE21" s="19">
        <v>528895</v>
      </c>
      <c r="AF21" s="20">
        <f t="shared" si="3"/>
        <v>0.23380860327968198</v>
      </c>
      <c r="AG21" s="20">
        <f t="shared" si="4"/>
        <v>0.26755155647874951</v>
      </c>
      <c r="AH21" s="20">
        <f t="shared" si="5"/>
        <v>8.358053270309046E-2</v>
      </c>
      <c r="AI21" s="20">
        <f t="shared" si="9"/>
        <v>0.20509742009283508</v>
      </c>
      <c r="AJ21" s="20">
        <f t="shared" si="6"/>
        <v>0.26845971317558304</v>
      </c>
      <c r="AK21" s="20">
        <f t="shared" si="6"/>
        <v>9.6238383800187181E-4</v>
      </c>
      <c r="AL21" s="20">
        <f t="shared" si="6"/>
        <v>0.16930959831346487</v>
      </c>
      <c r="AM21" s="20">
        <f t="shared" si="6"/>
        <v>3.1631987445523212E-3</v>
      </c>
      <c r="AN21" s="20">
        <f t="shared" si="6"/>
        <v>4.9788710424564425E-2</v>
      </c>
      <c r="AO21" s="20">
        <f t="shared" si="6"/>
        <v>0.30697964624358332</v>
      </c>
      <c r="AP21" s="20">
        <f t="shared" si="6"/>
        <v>4.0620539048393349E-2</v>
      </c>
      <c r="AQ21" s="20">
        <f t="shared" si="6"/>
        <v>3.9089044139195873E-2</v>
      </c>
      <c r="AR21" s="20">
        <f t="shared" si="6"/>
        <v>0.12162716607266093</v>
      </c>
      <c r="AS21" s="20">
        <f t="shared" ref="AS21:BA53" si="10">+V21/$AE21</f>
        <v>4.9682829295039657E-2</v>
      </c>
      <c r="AT21" s="20">
        <f t="shared" si="10"/>
        <v>2.9987048468977776E-3</v>
      </c>
      <c r="AU21" s="20">
        <f t="shared" si="10"/>
        <v>4.2010228873405872E-2</v>
      </c>
      <c r="AV21" s="20">
        <f t="shared" si="10"/>
        <v>0.1988428705130508</v>
      </c>
      <c r="AW21" s="20">
        <f t="shared" si="10"/>
        <v>0.14826383308596225</v>
      </c>
      <c r="AX21" s="20">
        <f t="shared" si="10"/>
        <v>0.27301260174514791</v>
      </c>
      <c r="AY21" s="20">
        <f t="shared" si="10"/>
        <v>0.27901568364231083</v>
      </c>
      <c r="AZ21" s="20">
        <f t="shared" si="10"/>
        <v>6.1732479981848947E-3</v>
      </c>
      <c r="BA21" s="20">
        <f t="shared" si="10"/>
        <v>0</v>
      </c>
    </row>
    <row r="22" spans="1:53" x14ac:dyDescent="0.2">
      <c r="A22" s="18" t="s">
        <v>63</v>
      </c>
      <c r="B22" s="18" t="s">
        <v>36</v>
      </c>
      <c r="C22" s="18" t="s">
        <v>72</v>
      </c>
      <c r="D22" s="19">
        <v>68127</v>
      </c>
      <c r="E22" s="19">
        <v>102878</v>
      </c>
      <c r="F22" s="19">
        <f t="shared" si="2"/>
        <v>34751</v>
      </c>
      <c r="G22" s="18">
        <v>55779</v>
      </c>
      <c r="H22" s="18">
        <v>549184</v>
      </c>
      <c r="I22" s="19">
        <v>271187</v>
      </c>
      <c r="J22" s="19">
        <v>143540</v>
      </c>
      <c r="K22" s="19">
        <v>215408</v>
      </c>
      <c r="L22" s="19">
        <v>20571</v>
      </c>
      <c r="M22" s="19">
        <v>463</v>
      </c>
      <c r="N22" s="19">
        <v>24908</v>
      </c>
      <c r="O22" s="19">
        <v>2095</v>
      </c>
      <c r="P22" s="19">
        <v>16481</v>
      </c>
      <c r="Q22" s="19">
        <v>68120</v>
      </c>
      <c r="R22" s="19">
        <v>10635</v>
      </c>
      <c r="S22" s="19">
        <v>22528</v>
      </c>
      <c r="T22" s="19">
        <v>49607</v>
      </c>
      <c r="U22" s="19">
        <v>215408</v>
      </c>
      <c r="V22" s="19">
        <v>21129</v>
      </c>
      <c r="W22" s="18">
        <v>414</v>
      </c>
      <c r="X22" s="19">
        <v>28092</v>
      </c>
      <c r="Y22" s="19">
        <v>37410</v>
      </c>
      <c r="Z22" s="19">
        <v>37947</v>
      </c>
      <c r="AA22" s="19">
        <v>20287</v>
      </c>
      <c r="AB22" s="19">
        <v>67692</v>
      </c>
      <c r="AC22" s="19">
        <v>2053</v>
      </c>
      <c r="AD22" s="18">
        <v>384</v>
      </c>
      <c r="AE22" s="19">
        <v>215408</v>
      </c>
      <c r="AF22" s="20">
        <f t="shared" si="3"/>
        <v>0.12405131977624985</v>
      </c>
      <c r="AG22" s="20">
        <f t="shared" si="4"/>
        <v>0.18732883696538866</v>
      </c>
      <c r="AH22" s="20">
        <f t="shared" si="5"/>
        <v>0.20568463827543357</v>
      </c>
      <c r="AI22" s="20">
        <f t="shared" si="9"/>
        <v>0.66636336626309145</v>
      </c>
      <c r="AJ22" s="20">
        <f t="shared" si="6"/>
        <v>9.5497845948154206E-2</v>
      </c>
      <c r="AK22" s="20">
        <f t="shared" si="6"/>
        <v>2.1494094926836514E-3</v>
      </c>
      <c r="AL22" s="20">
        <f t="shared" si="6"/>
        <v>0.11563173141201813</v>
      </c>
      <c r="AM22" s="20">
        <f t="shared" si="6"/>
        <v>9.7257297779098275E-3</v>
      </c>
      <c r="AN22" s="20">
        <f t="shared" si="6"/>
        <v>7.6510621703929291E-2</v>
      </c>
      <c r="AO22" s="20">
        <f t="shared" si="6"/>
        <v>0.31623709425833768</v>
      </c>
      <c r="AP22" s="20">
        <f t="shared" si="6"/>
        <v>4.9371425388100722E-2</v>
      </c>
      <c r="AQ22" s="20">
        <f t="shared" si="6"/>
        <v>0.10458293099606328</v>
      </c>
      <c r="AR22" s="20">
        <f t="shared" si="6"/>
        <v>0.23029321102280323</v>
      </c>
      <c r="AS22" s="20">
        <f t="shared" si="10"/>
        <v>9.808827898685285E-2</v>
      </c>
      <c r="AT22" s="20">
        <f t="shared" si="10"/>
        <v>1.9219341900022283E-3</v>
      </c>
      <c r="AU22" s="20">
        <f t="shared" si="10"/>
        <v>0.13041298373319468</v>
      </c>
      <c r="AV22" s="20">
        <f t="shared" si="10"/>
        <v>0.17367043006759267</v>
      </c>
      <c r="AW22" s="20">
        <f t="shared" si="10"/>
        <v>0.17616337369085641</v>
      </c>
      <c r="AX22" s="20">
        <f t="shared" si="10"/>
        <v>9.4179417663225129E-2</v>
      </c>
      <c r="AY22" s="20">
        <f t="shared" si="10"/>
        <v>0.31425016712471215</v>
      </c>
      <c r="AZ22" s="20">
        <f t="shared" si="10"/>
        <v>9.530750947040036E-3</v>
      </c>
      <c r="BA22" s="20">
        <f t="shared" si="10"/>
        <v>1.7826635965238059E-3</v>
      </c>
    </row>
    <row r="23" spans="1:53" x14ac:dyDescent="0.2">
      <c r="A23" s="18" t="s">
        <v>64</v>
      </c>
      <c r="B23" s="18" t="s">
        <v>36</v>
      </c>
      <c r="C23" s="18" t="s">
        <v>72</v>
      </c>
      <c r="D23" s="19">
        <v>870699</v>
      </c>
      <c r="E23" s="19">
        <v>1094408</v>
      </c>
      <c r="F23" s="19">
        <f t="shared" si="2"/>
        <v>223709</v>
      </c>
      <c r="G23" s="18">
        <v>281776</v>
      </c>
      <c r="H23" s="18">
        <v>5332992</v>
      </c>
      <c r="I23" s="19">
        <v>2058539</v>
      </c>
      <c r="J23" s="19">
        <v>593657</v>
      </c>
      <c r="K23" s="19">
        <v>1776763</v>
      </c>
      <c r="L23" s="19">
        <v>194044</v>
      </c>
      <c r="M23" s="19">
        <v>15521</v>
      </c>
      <c r="N23" s="19">
        <v>204332</v>
      </c>
      <c r="O23" s="19">
        <v>2571</v>
      </c>
      <c r="P23" s="19">
        <v>198672</v>
      </c>
      <c r="Q23" s="19">
        <v>509945</v>
      </c>
      <c r="R23" s="19">
        <v>135839</v>
      </c>
      <c r="S23" s="19">
        <v>72277</v>
      </c>
      <c r="T23" s="19">
        <v>437954</v>
      </c>
      <c r="U23" s="19">
        <v>1771155</v>
      </c>
      <c r="V23" s="19">
        <v>110559</v>
      </c>
      <c r="W23" s="19">
        <v>26652</v>
      </c>
      <c r="X23" s="19">
        <v>141276</v>
      </c>
      <c r="Y23" s="19">
        <v>394854</v>
      </c>
      <c r="Z23" s="19">
        <v>309954</v>
      </c>
      <c r="AA23" s="19">
        <v>189512</v>
      </c>
      <c r="AB23" s="19">
        <v>577235</v>
      </c>
      <c r="AC23" s="19">
        <v>21687</v>
      </c>
      <c r="AD23" s="19">
        <v>1033</v>
      </c>
      <c r="AE23" s="19">
        <v>1772762</v>
      </c>
      <c r="AF23" s="20">
        <f t="shared" si="3"/>
        <v>0.16326651155673963</v>
      </c>
      <c r="AG23" s="20">
        <f t="shared" si="4"/>
        <v>0.20521463373655913</v>
      </c>
      <c r="AH23" s="20">
        <f t="shared" si="5"/>
        <v>0.13688154560103064</v>
      </c>
      <c r="AI23" s="20">
        <f t="shared" si="9"/>
        <v>0.3341227839616201</v>
      </c>
      <c r="AJ23" s="20">
        <f t="shared" si="6"/>
        <v>0.10955788736728293</v>
      </c>
      <c r="AK23" s="20">
        <f t="shared" si="6"/>
        <v>8.7632081890066087E-3</v>
      </c>
      <c r="AL23" s="20">
        <f t="shared" si="6"/>
        <v>0.1153665263627407</v>
      </c>
      <c r="AM23" s="20">
        <f t="shared" si="6"/>
        <v>1.4515951455406218E-3</v>
      </c>
      <c r="AN23" s="20">
        <f t="shared" si="6"/>
        <v>0.11217087154992081</v>
      </c>
      <c r="AO23" s="20">
        <f t="shared" si="6"/>
        <v>0.28791664196527122</v>
      </c>
      <c r="AP23" s="20">
        <f t="shared" si="6"/>
        <v>7.6695150904353374E-2</v>
      </c>
      <c r="AQ23" s="20">
        <f t="shared" si="6"/>
        <v>4.0807834435721321E-2</v>
      </c>
      <c r="AR23" s="20">
        <f t="shared" si="6"/>
        <v>0.24727028408016238</v>
      </c>
      <c r="AS23" s="20">
        <f t="shared" si="10"/>
        <v>6.2365393662544663E-2</v>
      </c>
      <c r="AT23" s="20">
        <f t="shared" si="10"/>
        <v>1.5034167022984473E-2</v>
      </c>
      <c r="AU23" s="20">
        <f t="shared" si="10"/>
        <v>7.9692592688697078E-2</v>
      </c>
      <c r="AV23" s="20">
        <f t="shared" si="10"/>
        <v>0.22273379054830825</v>
      </c>
      <c r="AW23" s="20">
        <f t="shared" si="10"/>
        <v>0.17484242103564945</v>
      </c>
      <c r="AX23" s="20">
        <f t="shared" si="10"/>
        <v>0.10690211094326255</v>
      </c>
      <c r="AY23" s="20">
        <f t="shared" si="10"/>
        <v>0.32561336490741566</v>
      </c>
      <c r="AZ23" s="20">
        <f t="shared" si="10"/>
        <v>1.2233452657491531E-2</v>
      </c>
      <c r="BA23" s="20">
        <f t="shared" si="10"/>
        <v>5.8270653364636646E-4</v>
      </c>
    </row>
    <row r="24" spans="1:53" s="17" customFormat="1" ht="15" x14ac:dyDescent="0.25">
      <c r="A24" s="14" t="s">
        <v>96</v>
      </c>
      <c r="B24" s="14" t="s">
        <v>36</v>
      </c>
      <c r="C24" s="14" t="s">
        <v>72</v>
      </c>
      <c r="D24" s="15">
        <v>15566476</v>
      </c>
      <c r="E24" s="15">
        <v>21076515</v>
      </c>
      <c r="F24" s="15">
        <f t="shared" si="2"/>
        <v>5510039</v>
      </c>
      <c r="G24" s="14">
        <v>8025513</v>
      </c>
      <c r="H24" s="14">
        <v>100588307</v>
      </c>
      <c r="I24" s="15">
        <v>50394228</v>
      </c>
      <c r="J24" s="15">
        <v>14711812</v>
      </c>
      <c r="K24" s="15">
        <v>42368715</v>
      </c>
      <c r="L24" s="15">
        <v>6957009</v>
      </c>
      <c r="M24" s="15">
        <v>197569</v>
      </c>
      <c r="N24" s="15">
        <v>5845725</v>
      </c>
      <c r="O24" s="15">
        <v>160569</v>
      </c>
      <c r="P24" s="15">
        <v>3443739</v>
      </c>
      <c r="Q24" s="15">
        <v>12145863</v>
      </c>
      <c r="R24" s="15">
        <v>1981881</v>
      </c>
      <c r="S24" s="15">
        <v>994045</v>
      </c>
      <c r="T24" s="15">
        <v>10532302</v>
      </c>
      <c r="U24" s="15">
        <v>42258702</v>
      </c>
      <c r="V24" s="15">
        <v>4238891</v>
      </c>
      <c r="W24" s="15">
        <v>510032</v>
      </c>
      <c r="X24" s="15">
        <v>5016962</v>
      </c>
      <c r="Y24" s="15">
        <v>6881490</v>
      </c>
      <c r="Z24" s="15">
        <v>6644008</v>
      </c>
      <c r="AA24" s="15">
        <v>6551179</v>
      </c>
      <c r="AB24" s="15">
        <v>11038816</v>
      </c>
      <c r="AC24" s="15">
        <v>272668</v>
      </c>
      <c r="AD24" s="15">
        <v>1196106</v>
      </c>
      <c r="AE24" s="15">
        <v>42350152</v>
      </c>
      <c r="AF24" s="16">
        <f t="shared" si="3"/>
        <v>0.15475432944705989</v>
      </c>
      <c r="AG24" s="16">
        <f t="shared" si="4"/>
        <v>0.20953245589469957</v>
      </c>
      <c r="AH24" s="16">
        <f t="shared" si="5"/>
        <v>0.15925460749195325</v>
      </c>
      <c r="AI24" s="16">
        <f t="shared" si="9"/>
        <v>0.34723290522263894</v>
      </c>
      <c r="AJ24" s="16">
        <f t="shared" si="6"/>
        <v>0.16462902717646177</v>
      </c>
      <c r="AK24" s="16">
        <f t="shared" si="6"/>
        <v>4.6752264184545941E-3</v>
      </c>
      <c r="AL24" s="16">
        <f t="shared" si="6"/>
        <v>0.13833186357687938</v>
      </c>
      <c r="AM24" s="16">
        <f t="shared" si="6"/>
        <v>3.7996671076172667E-3</v>
      </c>
      <c r="AN24" s="16">
        <f t="shared" si="6"/>
        <v>8.1491830960638598E-2</v>
      </c>
      <c r="AO24" s="16">
        <f t="shared" si="6"/>
        <v>0.28741684967039449</v>
      </c>
      <c r="AP24" s="16">
        <f t="shared" si="6"/>
        <v>4.6898766554637671E-2</v>
      </c>
      <c r="AQ24" s="16">
        <f t="shared" si="6"/>
        <v>2.3522847436251118E-2</v>
      </c>
      <c r="AR24" s="16">
        <f t="shared" si="6"/>
        <v>0.24923392109866507</v>
      </c>
      <c r="AS24" s="16">
        <f t="shared" si="10"/>
        <v>0.10009151797141129</v>
      </c>
      <c r="AT24" s="16">
        <f t="shared" si="10"/>
        <v>1.2043215334858774E-2</v>
      </c>
      <c r="AU24" s="16">
        <f t="shared" si="10"/>
        <v>0.11846384872479324</v>
      </c>
      <c r="AV24" s="16">
        <f t="shared" si="10"/>
        <v>0.16249032589068393</v>
      </c>
      <c r="AW24" s="16">
        <f t="shared" si="10"/>
        <v>0.15688274271128944</v>
      </c>
      <c r="AX24" s="16">
        <f t="shared" si="10"/>
        <v>0.15469080252651748</v>
      </c>
      <c r="AY24" s="16">
        <f t="shared" si="10"/>
        <v>0.26065587674868324</v>
      </c>
      <c r="AZ24" s="16">
        <f t="shared" si="10"/>
        <v>6.4384184500683728E-3</v>
      </c>
      <c r="BA24" s="16">
        <f t="shared" si="10"/>
        <v>2.8243251641694226E-2</v>
      </c>
    </row>
    <row r="25" spans="1:53" x14ac:dyDescent="0.2">
      <c r="A25" s="18" t="s">
        <v>46</v>
      </c>
      <c r="B25" s="18" t="s">
        <v>45</v>
      </c>
      <c r="C25" s="18" t="s">
        <v>72</v>
      </c>
      <c r="D25" s="19">
        <v>234561</v>
      </c>
      <c r="E25" s="19">
        <v>360436</v>
      </c>
      <c r="F25" s="19">
        <f t="shared" si="2"/>
        <v>125875</v>
      </c>
      <c r="G25" s="18">
        <v>181984</v>
      </c>
      <c r="H25" s="18">
        <v>2387701</v>
      </c>
      <c r="I25" s="18">
        <v>1074952</v>
      </c>
      <c r="J25" s="19">
        <v>315595</v>
      </c>
      <c r="K25" s="19">
        <v>892968</v>
      </c>
      <c r="L25" s="19">
        <v>4674</v>
      </c>
      <c r="M25" s="19">
        <v>1856</v>
      </c>
      <c r="N25" s="19">
        <v>160018</v>
      </c>
      <c r="O25" s="19">
        <v>21623</v>
      </c>
      <c r="P25" s="19">
        <v>194290</v>
      </c>
      <c r="Q25" s="19">
        <v>249113</v>
      </c>
      <c r="R25" s="19">
        <v>48700</v>
      </c>
      <c r="S25" s="19">
        <v>56933</v>
      </c>
      <c r="T25" s="19">
        <v>150143</v>
      </c>
      <c r="U25" s="19">
        <v>887350</v>
      </c>
      <c r="V25" s="19">
        <v>89764</v>
      </c>
      <c r="W25" s="18">
        <v>0</v>
      </c>
      <c r="X25" s="19">
        <v>70023</v>
      </c>
      <c r="Y25" s="19">
        <v>120646</v>
      </c>
      <c r="Z25" s="19">
        <v>156114</v>
      </c>
      <c r="AA25" s="19">
        <v>4594</v>
      </c>
      <c r="AB25" s="19">
        <v>365299</v>
      </c>
      <c r="AC25" s="19">
        <v>12844</v>
      </c>
      <c r="AD25" s="19">
        <v>68729</v>
      </c>
      <c r="AE25" s="19">
        <v>888013</v>
      </c>
      <c r="AF25" s="20">
        <f t="shared" si="3"/>
        <v>9.8237174587605405E-2</v>
      </c>
      <c r="AG25" s="20">
        <f t="shared" si="4"/>
        <v>0.15095524942193347</v>
      </c>
      <c r="AH25" s="20">
        <f t="shared" si="5"/>
        <v>0.16929500107911796</v>
      </c>
      <c r="AI25" s="20">
        <f t="shared" si="9"/>
        <v>0.35342251906003352</v>
      </c>
      <c r="AJ25" s="20">
        <f t="shared" si="6"/>
        <v>5.2673691328111796E-3</v>
      </c>
      <c r="AK25" s="20">
        <f t="shared" si="6"/>
        <v>2.0916211190623768E-3</v>
      </c>
      <c r="AL25" s="20">
        <f t="shared" si="6"/>
        <v>0.18033245055502339</v>
      </c>
      <c r="AM25" s="20">
        <f t="shared" si="6"/>
        <v>2.4368062207697074E-2</v>
      </c>
      <c r="AN25" s="20">
        <f t="shared" si="6"/>
        <v>0.21895531639150279</v>
      </c>
      <c r="AO25" s="20">
        <f t="shared" si="6"/>
        <v>0.28073815292725529</v>
      </c>
      <c r="AP25" s="20">
        <f t="shared" si="6"/>
        <v>5.4882515354707839E-2</v>
      </c>
      <c r="AQ25" s="20">
        <f t="shared" si="6"/>
        <v>6.41607032174452E-2</v>
      </c>
      <c r="AR25" s="20">
        <f t="shared" si="6"/>
        <v>0.16920380909449484</v>
      </c>
      <c r="AS25" s="20">
        <f t="shared" si="10"/>
        <v>0.1010841057507041</v>
      </c>
      <c r="AT25" s="20">
        <f t="shared" si="10"/>
        <v>0</v>
      </c>
      <c r="AU25" s="20">
        <f t="shared" si="10"/>
        <v>7.8853575341802429E-2</v>
      </c>
      <c r="AV25" s="20">
        <f t="shared" si="10"/>
        <v>0.13586062366204099</v>
      </c>
      <c r="AW25" s="20">
        <f t="shared" si="10"/>
        <v>0.17580148038373311</v>
      </c>
      <c r="AX25" s="20">
        <f t="shared" si="10"/>
        <v>5.173347687477548E-3</v>
      </c>
      <c r="AY25" s="20">
        <f t="shared" si="10"/>
        <v>0.41136672548712688</v>
      </c>
      <c r="AZ25" s="20">
        <f t="shared" si="10"/>
        <v>1.4463752219843629E-2</v>
      </c>
      <c r="BA25" s="20">
        <f t="shared" si="10"/>
        <v>7.7396389467271315E-2</v>
      </c>
    </row>
    <row r="26" spans="1:53" x14ac:dyDescent="0.2">
      <c r="A26" s="18" t="s">
        <v>120</v>
      </c>
      <c r="B26" s="18" t="s">
        <v>45</v>
      </c>
      <c r="C26" s="18" t="s">
        <v>72</v>
      </c>
      <c r="D26" s="19"/>
      <c r="E26" s="19"/>
      <c r="F26" s="19"/>
      <c r="G26" s="22">
        <v>6213</v>
      </c>
      <c r="H26" s="18"/>
      <c r="I26" s="22">
        <v>24852</v>
      </c>
      <c r="J26" s="19"/>
      <c r="K26" s="22">
        <v>18639</v>
      </c>
      <c r="L26" s="19"/>
      <c r="M26" s="19"/>
      <c r="N26" s="19"/>
      <c r="O26" s="19"/>
      <c r="P26" s="19"/>
      <c r="Q26" s="19"/>
      <c r="R26" s="19"/>
      <c r="S26" s="19"/>
      <c r="T26" s="19"/>
      <c r="U26" s="19"/>
      <c r="V26" s="19"/>
      <c r="W26" s="18"/>
      <c r="X26" s="19"/>
      <c r="Y26" s="19"/>
      <c r="Z26" s="19"/>
      <c r="AA26" s="19"/>
      <c r="AB26" s="19"/>
      <c r="AC26" s="19"/>
      <c r="AD26" s="19"/>
      <c r="AE26" s="19"/>
      <c r="AF26" s="20"/>
      <c r="AG26" s="20"/>
      <c r="AH26" s="20">
        <f t="shared" si="5"/>
        <v>0.25</v>
      </c>
      <c r="AI26" s="20"/>
      <c r="AJ26" s="20"/>
      <c r="AK26" s="20"/>
      <c r="AL26" s="20"/>
      <c r="AM26" s="20"/>
      <c r="AN26" s="20"/>
      <c r="AO26" s="20"/>
      <c r="AP26" s="20"/>
      <c r="AQ26" s="20"/>
      <c r="AR26" s="20"/>
      <c r="AS26" s="20"/>
      <c r="AT26" s="20"/>
      <c r="AU26" s="20"/>
      <c r="AV26" s="20"/>
      <c r="AW26" s="20"/>
      <c r="AX26" s="20"/>
      <c r="AY26" s="20"/>
      <c r="AZ26" s="20"/>
      <c r="BA26" s="20"/>
    </row>
    <row r="27" spans="1:53" x14ac:dyDescent="0.2">
      <c r="A27" s="18" t="s">
        <v>47</v>
      </c>
      <c r="B27" s="18" t="s">
        <v>45</v>
      </c>
      <c r="C27" s="18" t="s">
        <v>72</v>
      </c>
      <c r="D27" s="19">
        <v>51208</v>
      </c>
      <c r="E27" s="19">
        <v>68204</v>
      </c>
      <c r="F27" s="19">
        <f t="shared" si="2"/>
        <v>16996</v>
      </c>
      <c r="G27" s="18">
        <v>31626</v>
      </c>
      <c r="H27" s="18">
        <v>1014133</v>
      </c>
      <c r="I27" s="18">
        <v>543976</v>
      </c>
      <c r="J27" s="19">
        <v>42148</v>
      </c>
      <c r="K27" s="18">
        <v>512350</v>
      </c>
      <c r="L27" s="19">
        <v>143440</v>
      </c>
      <c r="M27" s="19">
        <v>19184</v>
      </c>
      <c r="N27" s="19">
        <v>62102</v>
      </c>
      <c r="O27" s="19">
        <v>1512</v>
      </c>
      <c r="P27" s="19">
        <v>103830</v>
      </c>
      <c r="Q27" s="19">
        <v>90251</v>
      </c>
      <c r="R27" s="19">
        <v>35170</v>
      </c>
      <c r="S27" s="19">
        <v>2641</v>
      </c>
      <c r="T27" s="19">
        <v>52754</v>
      </c>
      <c r="U27" s="19">
        <v>510884</v>
      </c>
      <c r="V27" s="19">
        <v>30236</v>
      </c>
      <c r="W27" s="19">
        <v>4754</v>
      </c>
      <c r="X27" s="19">
        <v>14587</v>
      </c>
      <c r="Y27" s="18">
        <v>0</v>
      </c>
      <c r="Z27" s="19">
        <v>52847</v>
      </c>
      <c r="AA27" s="19">
        <v>132919</v>
      </c>
      <c r="AB27" s="19">
        <v>217935</v>
      </c>
      <c r="AC27" s="18">
        <v>680</v>
      </c>
      <c r="AD27" s="19">
        <v>56923</v>
      </c>
      <c r="AE27" s="19">
        <v>510881</v>
      </c>
      <c r="AF27" s="20">
        <f t="shared" si="3"/>
        <v>5.0494363165383631E-2</v>
      </c>
      <c r="AG27" s="20">
        <f t="shared" si="4"/>
        <v>6.7253506196918944E-2</v>
      </c>
      <c r="AH27" s="20">
        <f t="shared" si="5"/>
        <v>5.8138594349750723E-2</v>
      </c>
      <c r="AI27" s="20">
        <f>+J27/K27</f>
        <v>8.2264077290914409E-2</v>
      </c>
      <c r="AJ27" s="20">
        <f t="shared" si="6"/>
        <v>0.28076823701662218</v>
      </c>
      <c r="AK27" s="20">
        <f t="shared" si="6"/>
        <v>3.7550598570321246E-2</v>
      </c>
      <c r="AL27" s="20">
        <f t="shared" si="6"/>
        <v>0.12155792704410394</v>
      </c>
      <c r="AM27" s="20">
        <f t="shared" si="6"/>
        <v>2.9595759507050523E-3</v>
      </c>
      <c r="AN27" s="20">
        <f t="shared" si="6"/>
        <v>0.20323595963075766</v>
      </c>
      <c r="AO27" s="20">
        <f t="shared" si="6"/>
        <v>0.17665654042796408</v>
      </c>
      <c r="AP27" s="20">
        <f t="shared" si="6"/>
        <v>6.8841459117921097E-2</v>
      </c>
      <c r="AQ27" s="20">
        <f t="shared" si="6"/>
        <v>5.1694709562248968E-3</v>
      </c>
      <c r="AR27" s="20">
        <f t="shared" si="6"/>
        <v>0.10326023128537985</v>
      </c>
      <c r="AS27" s="20">
        <f t="shared" si="10"/>
        <v>5.9184036987087012E-2</v>
      </c>
      <c r="AT27" s="20">
        <f t="shared" si="10"/>
        <v>9.3054938429888764E-3</v>
      </c>
      <c r="AU27" s="20">
        <f t="shared" si="10"/>
        <v>2.8552637502666962E-2</v>
      </c>
      <c r="AV27" s="20">
        <f t="shared" si="10"/>
        <v>0</v>
      </c>
      <c r="AW27" s="20">
        <f t="shared" si="10"/>
        <v>0.1034428761296662</v>
      </c>
      <c r="AX27" s="20">
        <f t="shared" si="10"/>
        <v>0.26017604882546036</v>
      </c>
      <c r="AY27" s="20">
        <f t="shared" si="10"/>
        <v>0.42658662193348351</v>
      </c>
      <c r="AZ27" s="20">
        <f t="shared" si="10"/>
        <v>1.3310340372806974E-3</v>
      </c>
      <c r="BA27" s="20">
        <f t="shared" si="10"/>
        <v>0.11142125074136638</v>
      </c>
    </row>
    <row r="28" spans="1:53" x14ac:dyDescent="0.2">
      <c r="A28" s="18" t="s">
        <v>48</v>
      </c>
      <c r="B28" s="18" t="s">
        <v>45</v>
      </c>
      <c r="C28" s="18" t="s">
        <v>72</v>
      </c>
      <c r="D28" s="19">
        <v>1468556</v>
      </c>
      <c r="E28" s="19">
        <v>2747396</v>
      </c>
      <c r="F28" s="19">
        <f t="shared" si="2"/>
        <v>1278840</v>
      </c>
      <c r="G28" s="18">
        <v>2061699</v>
      </c>
      <c r="H28" s="18">
        <v>16825859</v>
      </c>
      <c r="I28" s="18">
        <v>10769805</v>
      </c>
      <c r="J28" s="19">
        <v>4449168</v>
      </c>
      <c r="K28" s="18">
        <v>8708106</v>
      </c>
      <c r="L28" s="19">
        <v>1354261</v>
      </c>
      <c r="M28" s="19">
        <v>27026</v>
      </c>
      <c r="N28" s="19">
        <v>1320780</v>
      </c>
      <c r="O28" s="19">
        <v>31577</v>
      </c>
      <c r="P28" s="19">
        <v>1173764</v>
      </c>
      <c r="Q28" s="19">
        <v>2705348</v>
      </c>
      <c r="R28" s="19">
        <v>443405</v>
      </c>
      <c r="S28" s="19">
        <v>144038</v>
      </c>
      <c r="T28" s="19">
        <v>1459125</v>
      </c>
      <c r="U28" s="19">
        <v>8659324</v>
      </c>
      <c r="V28" s="19">
        <v>881122</v>
      </c>
      <c r="W28" s="19">
        <v>132530</v>
      </c>
      <c r="X28" s="19">
        <v>1006739</v>
      </c>
      <c r="Y28" s="19">
        <v>1008889</v>
      </c>
      <c r="Z28" s="19">
        <v>1130608</v>
      </c>
      <c r="AA28" s="19">
        <v>1379918</v>
      </c>
      <c r="AB28" s="19">
        <v>2990644</v>
      </c>
      <c r="AC28" s="19">
        <v>175663</v>
      </c>
      <c r="AD28" s="19">
        <v>1993</v>
      </c>
      <c r="AE28" s="19">
        <v>8708106</v>
      </c>
      <c r="AF28" s="20">
        <f t="shared" si="3"/>
        <v>8.7279704412119463E-2</v>
      </c>
      <c r="AG28" s="20">
        <f t="shared" si="4"/>
        <v>0.16328414495806723</v>
      </c>
      <c r="AH28" s="20">
        <f t="shared" si="5"/>
        <v>0.19143327107593869</v>
      </c>
      <c r="AI28" s="20">
        <f>+J28/K28</f>
        <v>0.51092258178758965</v>
      </c>
      <c r="AJ28" s="20">
        <f t="shared" si="6"/>
        <v>0.15639338590402668</v>
      </c>
      <c r="AK28" s="20">
        <f t="shared" si="6"/>
        <v>3.1210288470554974E-3</v>
      </c>
      <c r="AL28" s="20">
        <f t="shared" si="6"/>
        <v>0.15252691780559313</v>
      </c>
      <c r="AM28" s="20">
        <f t="shared" si="6"/>
        <v>3.646589502829551E-3</v>
      </c>
      <c r="AN28" s="20">
        <f t="shared" si="6"/>
        <v>0.13554914910217011</v>
      </c>
      <c r="AO28" s="20">
        <f t="shared" si="6"/>
        <v>0.31242023049374296</v>
      </c>
      <c r="AP28" s="20">
        <f t="shared" si="6"/>
        <v>5.1205498258293604E-2</v>
      </c>
      <c r="AQ28" s="20">
        <f t="shared" si="6"/>
        <v>1.6633861950424766E-2</v>
      </c>
      <c r="AR28" s="20">
        <f t="shared" si="6"/>
        <v>0.16850333813586371</v>
      </c>
      <c r="AS28" s="20">
        <f t="shared" si="10"/>
        <v>0.10118411512216319</v>
      </c>
      <c r="AT28" s="20">
        <f t="shared" si="10"/>
        <v>1.5219153280862681E-2</v>
      </c>
      <c r="AU28" s="20">
        <f t="shared" si="10"/>
        <v>0.11560941035857855</v>
      </c>
      <c r="AV28" s="20">
        <f t="shared" si="10"/>
        <v>0.11585630675602708</v>
      </c>
      <c r="AW28" s="20">
        <f t="shared" si="10"/>
        <v>0.12983397308209155</v>
      </c>
      <c r="AX28" s="20">
        <f t="shared" si="10"/>
        <v>0.15846361998808925</v>
      </c>
      <c r="AY28" s="20">
        <f t="shared" si="10"/>
        <v>0.34343219983771445</v>
      </c>
      <c r="AZ28" s="20">
        <f t="shared" si="10"/>
        <v>2.0172354355815145E-2</v>
      </c>
      <c r="BA28" s="20">
        <f t="shared" si="10"/>
        <v>2.2886721865811004E-4</v>
      </c>
    </row>
    <row r="29" spans="1:53" x14ac:dyDescent="0.2">
      <c r="A29" s="18" t="s">
        <v>121</v>
      </c>
      <c r="B29" s="18" t="s">
        <v>45</v>
      </c>
      <c r="C29" s="18" t="s">
        <v>72</v>
      </c>
      <c r="D29" s="19"/>
      <c r="E29" s="19"/>
      <c r="F29" s="19"/>
      <c r="G29" s="22">
        <v>2843</v>
      </c>
      <c r="H29" s="18"/>
      <c r="I29" s="22">
        <v>10509</v>
      </c>
      <c r="J29" s="19"/>
      <c r="K29" s="22">
        <v>7666</v>
      </c>
      <c r="L29" s="19"/>
      <c r="M29" s="19"/>
      <c r="N29" s="19"/>
      <c r="O29" s="19"/>
      <c r="P29" s="19"/>
      <c r="Q29" s="19"/>
      <c r="R29" s="19"/>
      <c r="S29" s="19"/>
      <c r="T29" s="19"/>
      <c r="U29" s="19"/>
      <c r="V29" s="19"/>
      <c r="W29" s="19"/>
      <c r="X29" s="19"/>
      <c r="Y29" s="19"/>
      <c r="Z29" s="19"/>
      <c r="AA29" s="19"/>
      <c r="AB29" s="19"/>
      <c r="AC29" s="19"/>
      <c r="AD29" s="19"/>
      <c r="AE29" s="19"/>
      <c r="AF29" s="20"/>
      <c r="AG29" s="20"/>
      <c r="AH29" s="20">
        <f t="shared" si="5"/>
        <v>0.27053002188600245</v>
      </c>
      <c r="AI29" s="20"/>
      <c r="AJ29" s="20"/>
      <c r="AK29" s="20"/>
      <c r="AL29" s="20"/>
      <c r="AM29" s="20"/>
      <c r="AN29" s="20"/>
      <c r="AO29" s="20"/>
      <c r="AP29" s="20"/>
      <c r="AQ29" s="20"/>
      <c r="AR29" s="20"/>
      <c r="AS29" s="20"/>
      <c r="AT29" s="20"/>
      <c r="AU29" s="20"/>
      <c r="AV29" s="20"/>
      <c r="AW29" s="20"/>
      <c r="AX29" s="20"/>
      <c r="AY29" s="20"/>
      <c r="AZ29" s="20"/>
      <c r="BA29" s="20"/>
    </row>
    <row r="30" spans="1:53" x14ac:dyDescent="0.2">
      <c r="A30" s="18" t="s">
        <v>49</v>
      </c>
      <c r="B30" s="18" t="s">
        <v>45</v>
      </c>
      <c r="C30" s="18" t="s">
        <v>72</v>
      </c>
      <c r="D30" s="19">
        <v>112303</v>
      </c>
      <c r="E30" s="19">
        <v>183695</v>
      </c>
      <c r="F30" s="19">
        <f t="shared" si="2"/>
        <v>71392</v>
      </c>
      <c r="G30" s="18">
        <v>105185</v>
      </c>
      <c r="H30" s="18">
        <v>1451683</v>
      </c>
      <c r="I30" s="18">
        <v>578583</v>
      </c>
      <c r="J30" s="19">
        <v>311755</v>
      </c>
      <c r="K30" s="18">
        <v>473398</v>
      </c>
      <c r="L30" s="19">
        <v>56500</v>
      </c>
      <c r="M30" s="19">
        <v>10482</v>
      </c>
      <c r="N30" s="19">
        <v>54250</v>
      </c>
      <c r="O30" s="19">
        <v>4857</v>
      </c>
      <c r="P30" s="19">
        <v>73691</v>
      </c>
      <c r="Q30" s="19">
        <v>143409</v>
      </c>
      <c r="R30" s="19">
        <v>38265</v>
      </c>
      <c r="S30" s="19">
        <v>4537</v>
      </c>
      <c r="T30" s="19">
        <v>86690</v>
      </c>
      <c r="U30" s="19">
        <v>472681</v>
      </c>
      <c r="V30" s="19">
        <v>55131</v>
      </c>
      <c r="W30" s="19">
        <v>4009</v>
      </c>
      <c r="X30" s="19">
        <v>39115</v>
      </c>
      <c r="Y30" s="19">
        <v>60165</v>
      </c>
      <c r="Z30" s="19">
        <v>68541</v>
      </c>
      <c r="AA30" s="19">
        <v>48837</v>
      </c>
      <c r="AB30" s="19">
        <v>191799</v>
      </c>
      <c r="AC30" s="19">
        <v>4365</v>
      </c>
      <c r="AD30" s="19">
        <v>1436</v>
      </c>
      <c r="AE30" s="19">
        <v>473398</v>
      </c>
      <c r="AF30" s="20">
        <f t="shared" si="3"/>
        <v>7.7360553233729396E-2</v>
      </c>
      <c r="AG30" s="20">
        <f t="shared" si="4"/>
        <v>0.12653933400060483</v>
      </c>
      <c r="AH30" s="20">
        <f t="shared" si="5"/>
        <v>0.18179759861592892</v>
      </c>
      <c r="AI30" s="20">
        <f t="shared" ref="AI30:AI36" si="11">+J30/K30</f>
        <v>0.65854735338974812</v>
      </c>
      <c r="AJ30" s="20">
        <f t="shared" si="6"/>
        <v>0.11953093100843909</v>
      </c>
      <c r="AK30" s="20">
        <f t="shared" si="6"/>
        <v>2.2175632191689533E-2</v>
      </c>
      <c r="AL30" s="20">
        <f t="shared" si="6"/>
        <v>0.11477084968509417</v>
      </c>
      <c r="AM30" s="20">
        <f t="shared" si="6"/>
        <v>1.0275428883327234E-2</v>
      </c>
      <c r="AN30" s="20">
        <f t="shared" si="6"/>
        <v>0.15590006791049354</v>
      </c>
      <c r="AO30" s="20">
        <f t="shared" si="6"/>
        <v>0.30339488999980957</v>
      </c>
      <c r="AP30" s="20">
        <f t="shared" si="6"/>
        <v>8.0953116372352599E-2</v>
      </c>
      <c r="AQ30" s="20">
        <f t="shared" si="6"/>
        <v>9.5984395395626223E-3</v>
      </c>
      <c r="AR30" s="20">
        <f t="shared" si="6"/>
        <v>0.18340064440923159</v>
      </c>
      <c r="AS30" s="20">
        <f t="shared" si="10"/>
        <v>0.11645803319828137</v>
      </c>
      <c r="AT30" s="20">
        <f t="shared" si="10"/>
        <v>8.4685613373947505E-3</v>
      </c>
      <c r="AU30" s="20">
        <f t="shared" si="10"/>
        <v>8.262603559795352E-2</v>
      </c>
      <c r="AV30" s="20">
        <f t="shared" si="10"/>
        <v>0.12709179168479801</v>
      </c>
      <c r="AW30" s="20">
        <f t="shared" si="10"/>
        <v>0.14478514907118323</v>
      </c>
      <c r="AX30" s="20">
        <f t="shared" si="10"/>
        <v>0.10316266650894174</v>
      </c>
      <c r="AY30" s="20">
        <f t="shared" si="10"/>
        <v>0.40515380293114883</v>
      </c>
      <c r="AZ30" s="20">
        <f t="shared" si="10"/>
        <v>9.2205712740653749E-3</v>
      </c>
      <c r="BA30" s="20">
        <f t="shared" si="10"/>
        <v>3.0333883962331905E-3</v>
      </c>
    </row>
    <row r="31" spans="1:53" x14ac:dyDescent="0.2">
      <c r="A31" s="18" t="s">
        <v>50</v>
      </c>
      <c r="B31" s="18" t="s">
        <v>45</v>
      </c>
      <c r="C31" s="18" t="s">
        <v>72</v>
      </c>
      <c r="D31" s="19">
        <v>235234</v>
      </c>
      <c r="E31" s="19">
        <v>481504</v>
      </c>
      <c r="F31" s="19">
        <f t="shared" si="2"/>
        <v>246270</v>
      </c>
      <c r="G31" s="18">
        <v>349733</v>
      </c>
      <c r="H31" s="18">
        <v>4101312</v>
      </c>
      <c r="I31" s="18">
        <v>2533253</v>
      </c>
      <c r="J31" s="19">
        <v>567735</v>
      </c>
      <c r="K31" s="18">
        <v>2183520</v>
      </c>
      <c r="L31" s="19">
        <v>489987</v>
      </c>
      <c r="M31" s="19">
        <v>27107</v>
      </c>
      <c r="N31" s="19">
        <v>259824</v>
      </c>
      <c r="O31" s="19">
        <v>14260</v>
      </c>
      <c r="P31" s="19">
        <v>242616</v>
      </c>
      <c r="Q31" s="19">
        <v>571933</v>
      </c>
      <c r="R31" s="19">
        <v>224934</v>
      </c>
      <c r="S31" s="19">
        <v>64233</v>
      </c>
      <c r="T31" s="19">
        <v>288598</v>
      </c>
      <c r="U31" s="19">
        <v>2183492</v>
      </c>
      <c r="V31" s="19">
        <v>180647</v>
      </c>
      <c r="W31" s="19">
        <v>8740</v>
      </c>
      <c r="X31" s="19">
        <v>202498</v>
      </c>
      <c r="Y31" s="19">
        <v>261359</v>
      </c>
      <c r="Z31" s="19">
        <v>238790</v>
      </c>
      <c r="AA31" s="19">
        <v>496689</v>
      </c>
      <c r="AB31" s="19">
        <v>757515</v>
      </c>
      <c r="AC31" s="18">
        <v>0</v>
      </c>
      <c r="AD31" s="19">
        <v>37282</v>
      </c>
      <c r="AE31" s="19">
        <v>2183520</v>
      </c>
      <c r="AF31" s="20">
        <f t="shared" si="3"/>
        <v>5.7355792487867298E-2</v>
      </c>
      <c r="AG31" s="20">
        <f t="shared" si="4"/>
        <v>0.11740243122200895</v>
      </c>
      <c r="AH31" s="20">
        <f t="shared" si="5"/>
        <v>0.13805687785625834</v>
      </c>
      <c r="AI31" s="20">
        <f t="shared" si="11"/>
        <v>0.26000906792701695</v>
      </c>
      <c r="AJ31" s="20">
        <f t="shared" si="6"/>
        <v>0.22440521879631342</v>
      </c>
      <c r="AK31" s="20">
        <f t="shared" si="6"/>
        <v>1.2414517662533226E-2</v>
      </c>
      <c r="AL31" s="20">
        <f t="shared" si="6"/>
        <v>0.11899471122403929</v>
      </c>
      <c r="AM31" s="20">
        <f t="shared" si="6"/>
        <v>6.5308231035423993E-3</v>
      </c>
      <c r="AN31" s="20">
        <f t="shared" si="6"/>
        <v>0.11111375722924563</v>
      </c>
      <c r="AO31" s="20">
        <f t="shared" si="6"/>
        <v>0.26193501052442603</v>
      </c>
      <c r="AP31" s="20">
        <f t="shared" si="6"/>
        <v>0.10301571977364699</v>
      </c>
      <c r="AQ31" s="20">
        <f t="shared" si="6"/>
        <v>2.9417556830984497E-2</v>
      </c>
      <c r="AR31" s="20">
        <f t="shared" si="6"/>
        <v>0.13217268485526854</v>
      </c>
      <c r="AS31" s="20">
        <f t="shared" si="10"/>
        <v>8.2732010698321978E-2</v>
      </c>
      <c r="AT31" s="20">
        <f t="shared" si="10"/>
        <v>4.0027112185828384E-3</v>
      </c>
      <c r="AU31" s="20">
        <f t="shared" si="10"/>
        <v>9.2739246720891039E-2</v>
      </c>
      <c r="AV31" s="20">
        <f t="shared" si="10"/>
        <v>0.11969617864732175</v>
      </c>
      <c r="AW31" s="20">
        <f t="shared" si="10"/>
        <v>0.10936011577636111</v>
      </c>
      <c r="AX31" s="20">
        <f t="shared" si="10"/>
        <v>0.22747169707628051</v>
      </c>
      <c r="AY31" s="20">
        <f t="shared" si="10"/>
        <v>0.34692377445592437</v>
      </c>
      <c r="AZ31" s="20">
        <f t="shared" si="10"/>
        <v>0</v>
      </c>
      <c r="BA31" s="20">
        <f t="shared" si="10"/>
        <v>1.7074265406316406E-2</v>
      </c>
    </row>
    <row r="32" spans="1:53" x14ac:dyDescent="0.2">
      <c r="A32" s="18" t="s">
        <v>51</v>
      </c>
      <c r="B32" s="18" t="s">
        <v>45</v>
      </c>
      <c r="C32" s="18" t="s">
        <v>72</v>
      </c>
      <c r="D32" s="19">
        <v>26146</v>
      </c>
      <c r="E32" s="19">
        <v>55668</v>
      </c>
      <c r="F32" s="19">
        <f t="shared" si="2"/>
        <v>29522</v>
      </c>
      <c r="G32" s="18">
        <v>41196</v>
      </c>
      <c r="H32" s="18">
        <v>431528</v>
      </c>
      <c r="I32" s="18">
        <v>222222</v>
      </c>
      <c r="J32" s="19">
        <v>105835</v>
      </c>
      <c r="K32" s="18">
        <v>181026</v>
      </c>
      <c r="L32" s="19">
        <v>35228</v>
      </c>
      <c r="M32" s="19">
        <v>346</v>
      </c>
      <c r="N32" s="19">
        <v>20748</v>
      </c>
      <c r="O32" s="19">
        <v>1827</v>
      </c>
      <c r="P32" s="19">
        <v>18380</v>
      </c>
      <c r="Q32" s="19">
        <v>51353</v>
      </c>
      <c r="R32" s="19">
        <v>7137</v>
      </c>
      <c r="S32" s="19">
        <v>4239</v>
      </c>
      <c r="T32" s="19">
        <v>41295</v>
      </c>
      <c r="U32" s="19">
        <v>180553</v>
      </c>
      <c r="V32" s="19">
        <v>19284</v>
      </c>
      <c r="W32" s="18">
        <v>123</v>
      </c>
      <c r="X32" s="19">
        <v>17651</v>
      </c>
      <c r="Y32" s="19">
        <v>34170</v>
      </c>
      <c r="Z32" s="19">
        <v>20731</v>
      </c>
      <c r="AA32" s="19">
        <v>3177</v>
      </c>
      <c r="AB32" s="19">
        <v>11800</v>
      </c>
      <c r="AC32" s="18">
        <v>0</v>
      </c>
      <c r="AD32" s="19">
        <v>74090</v>
      </c>
      <c r="AE32" s="19">
        <v>181026</v>
      </c>
      <c r="AF32" s="20">
        <f t="shared" si="3"/>
        <v>6.0589347620548378E-2</v>
      </c>
      <c r="AG32" s="20">
        <f t="shared" si="4"/>
        <v>0.12900205780389684</v>
      </c>
      <c r="AH32" s="20">
        <f t="shared" si="5"/>
        <v>0.18538218538218537</v>
      </c>
      <c r="AI32" s="20">
        <f t="shared" si="11"/>
        <v>0.58463977550186164</v>
      </c>
      <c r="AJ32" s="20">
        <f t="shared" si="6"/>
        <v>0.19511168465769055</v>
      </c>
      <c r="AK32" s="20">
        <f t="shared" si="6"/>
        <v>1.9163348158158545E-3</v>
      </c>
      <c r="AL32" s="20">
        <f t="shared" si="6"/>
        <v>0.11491362646979003</v>
      </c>
      <c r="AM32" s="20">
        <f t="shared" si="6"/>
        <v>1.0118912452299325E-2</v>
      </c>
      <c r="AN32" s="20">
        <f t="shared" si="6"/>
        <v>0.10179836391530464</v>
      </c>
      <c r="AO32" s="20">
        <f t="shared" si="6"/>
        <v>0.28442064103061149</v>
      </c>
      <c r="AP32" s="20">
        <f t="shared" si="6"/>
        <v>3.9528559481149576E-2</v>
      </c>
      <c r="AQ32" s="20">
        <f t="shared" si="6"/>
        <v>2.3477870763709271E-2</v>
      </c>
      <c r="AR32" s="20">
        <f t="shared" si="6"/>
        <v>0.22871400641362924</v>
      </c>
      <c r="AS32" s="20">
        <f t="shared" si="10"/>
        <v>0.10652613436743893</v>
      </c>
      <c r="AT32" s="20">
        <f t="shared" si="10"/>
        <v>6.7946040900202182E-4</v>
      </c>
      <c r="AU32" s="20">
        <f t="shared" si="10"/>
        <v>9.7505330725973061E-2</v>
      </c>
      <c r="AV32" s="20">
        <f t="shared" si="10"/>
        <v>0.18875741606178117</v>
      </c>
      <c r="AW32" s="20">
        <f t="shared" si="10"/>
        <v>0.11451946129285297</v>
      </c>
      <c r="AX32" s="20">
        <f t="shared" si="10"/>
        <v>1.7549965198369294E-2</v>
      </c>
      <c r="AY32" s="20">
        <f t="shared" si="10"/>
        <v>6.5184006717267137E-2</v>
      </c>
      <c r="AZ32" s="20">
        <f t="shared" si="10"/>
        <v>0</v>
      </c>
      <c r="BA32" s="20">
        <f t="shared" si="10"/>
        <v>0.40927822522731544</v>
      </c>
    </row>
    <row r="33" spans="1:53" x14ac:dyDescent="0.2">
      <c r="A33" s="18" t="s">
        <v>52</v>
      </c>
      <c r="B33" s="18" t="s">
        <v>45</v>
      </c>
      <c r="C33" s="18" t="s">
        <v>72</v>
      </c>
      <c r="D33" s="19">
        <v>122201</v>
      </c>
      <c r="E33" s="19">
        <v>150279</v>
      </c>
      <c r="F33" s="19">
        <f t="shared" si="2"/>
        <v>28078</v>
      </c>
      <c r="G33" s="18">
        <v>38062</v>
      </c>
      <c r="H33" s="18">
        <v>1061482</v>
      </c>
      <c r="I33" s="18">
        <v>555204</v>
      </c>
      <c r="J33" s="19">
        <v>163133</v>
      </c>
      <c r="K33" s="18">
        <v>517142</v>
      </c>
      <c r="L33" s="19">
        <v>86292</v>
      </c>
      <c r="M33" s="19">
        <v>2891</v>
      </c>
      <c r="N33" s="19">
        <v>66300</v>
      </c>
      <c r="O33" s="19">
        <v>8556</v>
      </c>
      <c r="P33" s="19">
        <v>48449</v>
      </c>
      <c r="Q33" s="19">
        <v>169804</v>
      </c>
      <c r="R33" s="19">
        <v>43501</v>
      </c>
      <c r="S33" s="19">
        <v>22681</v>
      </c>
      <c r="T33" s="19">
        <v>68668</v>
      </c>
      <c r="U33" s="19">
        <v>517142</v>
      </c>
      <c r="V33" s="19">
        <v>46986</v>
      </c>
      <c r="W33" s="19">
        <v>2278</v>
      </c>
      <c r="X33" s="19">
        <v>50774</v>
      </c>
      <c r="Y33" s="19">
        <v>53448</v>
      </c>
      <c r="Z33" s="19">
        <v>33878</v>
      </c>
      <c r="AA33" s="19">
        <v>29858</v>
      </c>
      <c r="AB33" s="19">
        <v>135080</v>
      </c>
      <c r="AC33" s="19">
        <v>9615</v>
      </c>
      <c r="AD33" s="19">
        <v>155225</v>
      </c>
      <c r="AE33" s="19">
        <v>517142</v>
      </c>
      <c r="AF33" s="20">
        <f t="shared" si="3"/>
        <v>0.11512300726719812</v>
      </c>
      <c r="AG33" s="20">
        <f t="shared" si="4"/>
        <v>0.14157470404585287</v>
      </c>
      <c r="AH33" s="20">
        <f t="shared" si="5"/>
        <v>6.8554981592351641E-2</v>
      </c>
      <c r="AI33" s="20">
        <f t="shared" si="11"/>
        <v>0.31545107533327404</v>
      </c>
      <c r="AJ33" s="20">
        <f t="shared" si="6"/>
        <v>0.16686325999435359</v>
      </c>
      <c r="AK33" s="20">
        <f t="shared" si="6"/>
        <v>5.5903407574708691E-3</v>
      </c>
      <c r="AL33" s="20">
        <f t="shared" si="6"/>
        <v>0.1282046323833686</v>
      </c>
      <c r="AM33" s="20">
        <f t="shared" si="6"/>
        <v>1.6544778803500779E-2</v>
      </c>
      <c r="AN33" s="20">
        <f t="shared" si="6"/>
        <v>9.3686066882983782E-2</v>
      </c>
      <c r="AO33" s="20">
        <f t="shared" si="6"/>
        <v>0.32835082047097314</v>
      </c>
      <c r="AP33" s="20">
        <f t="shared" si="6"/>
        <v>8.4118095223362249E-2</v>
      </c>
      <c r="AQ33" s="20">
        <f t="shared" si="6"/>
        <v>4.3858359986232019E-2</v>
      </c>
      <c r="AR33" s="20">
        <f t="shared" si="6"/>
        <v>0.13278364549775498</v>
      </c>
      <c r="AS33" s="20">
        <f t="shared" si="10"/>
        <v>9.0857056669154695E-2</v>
      </c>
      <c r="AT33" s="20">
        <f t="shared" si="10"/>
        <v>4.4049796767618955E-3</v>
      </c>
      <c r="AU33" s="20">
        <f t="shared" si="10"/>
        <v>9.8181930688282903E-2</v>
      </c>
      <c r="AV33" s="20">
        <f t="shared" si="10"/>
        <v>0.10335265749059253</v>
      </c>
      <c r="AW33" s="20">
        <f t="shared" si="10"/>
        <v>6.5510053331580109E-2</v>
      </c>
      <c r="AX33" s="20">
        <f t="shared" si="10"/>
        <v>5.7736559784353235E-2</v>
      </c>
      <c r="AY33" s="20">
        <f t="shared" si="10"/>
        <v>0.26120485282572292</v>
      </c>
      <c r="AZ33" s="20">
        <f t="shared" si="10"/>
        <v>1.8592572252882186E-2</v>
      </c>
      <c r="BA33" s="20">
        <f t="shared" si="10"/>
        <v>0.30015933728066951</v>
      </c>
    </row>
    <row r="34" spans="1:53" x14ac:dyDescent="0.2">
      <c r="A34" s="18" t="s">
        <v>53</v>
      </c>
      <c r="B34" s="18" t="s">
        <v>45</v>
      </c>
      <c r="C34" s="18" t="s">
        <v>72</v>
      </c>
      <c r="D34" s="19">
        <v>98675</v>
      </c>
      <c r="E34" s="19">
        <v>150968</v>
      </c>
      <c r="F34" s="19">
        <f t="shared" si="2"/>
        <v>52293</v>
      </c>
      <c r="G34" s="18">
        <v>60429</v>
      </c>
      <c r="H34" s="18">
        <v>1488326</v>
      </c>
      <c r="I34" s="18">
        <v>776826</v>
      </c>
      <c r="J34" s="19">
        <v>250464</v>
      </c>
      <c r="K34" s="18">
        <v>716397</v>
      </c>
      <c r="L34" s="19">
        <v>229536</v>
      </c>
      <c r="M34" s="19">
        <v>6189</v>
      </c>
      <c r="N34" s="19">
        <v>87558</v>
      </c>
      <c r="O34" s="19">
        <v>2995</v>
      </c>
      <c r="P34" s="19">
        <v>92475</v>
      </c>
      <c r="Q34" s="19">
        <v>162194</v>
      </c>
      <c r="R34" s="19">
        <v>41859</v>
      </c>
      <c r="S34" s="19">
        <v>38224</v>
      </c>
      <c r="T34" s="19">
        <v>55367</v>
      </c>
      <c r="U34" s="19">
        <v>716397</v>
      </c>
      <c r="V34" s="19">
        <v>37431</v>
      </c>
      <c r="W34" s="18">
        <v>699</v>
      </c>
      <c r="X34" s="19">
        <v>35504</v>
      </c>
      <c r="Y34" s="19">
        <v>80138</v>
      </c>
      <c r="Z34" s="19">
        <v>70078</v>
      </c>
      <c r="AA34" s="19">
        <v>219467</v>
      </c>
      <c r="AB34" s="19">
        <v>259152</v>
      </c>
      <c r="AC34" s="19">
        <v>4138</v>
      </c>
      <c r="AD34" s="19">
        <v>9790</v>
      </c>
      <c r="AE34" s="19">
        <v>716397</v>
      </c>
      <c r="AF34" s="20">
        <f t="shared" si="3"/>
        <v>6.629931883203008E-2</v>
      </c>
      <c r="AG34" s="20">
        <f t="shared" si="4"/>
        <v>0.1014347663079191</v>
      </c>
      <c r="AH34" s="20">
        <f t="shared" si="5"/>
        <v>7.7789620841732895E-2</v>
      </c>
      <c r="AI34" s="20">
        <f t="shared" si="11"/>
        <v>0.34961620442296659</v>
      </c>
      <c r="AJ34" s="20">
        <f t="shared" si="6"/>
        <v>0.32040335177282986</v>
      </c>
      <c r="AK34" s="20">
        <f t="shared" si="6"/>
        <v>8.6390646526995508E-3</v>
      </c>
      <c r="AL34" s="20">
        <f t="shared" si="6"/>
        <v>0.12221994229456572</v>
      </c>
      <c r="AM34" s="20">
        <f t="shared" si="6"/>
        <v>4.1806428558466887E-3</v>
      </c>
      <c r="AN34" s="20">
        <f t="shared" si="6"/>
        <v>0.1290834551233464</v>
      </c>
      <c r="AO34" s="20">
        <f t="shared" si="6"/>
        <v>0.22640239978671045</v>
      </c>
      <c r="AP34" s="20">
        <f t="shared" si="6"/>
        <v>5.8429892922499678E-2</v>
      </c>
      <c r="AQ34" s="20">
        <f t="shared" si="6"/>
        <v>5.3355890658391927E-2</v>
      </c>
      <c r="AR34" s="20">
        <f t="shared" si="6"/>
        <v>7.7285359933109712E-2</v>
      </c>
      <c r="AS34" s="20">
        <f t="shared" si="10"/>
        <v>5.2248962516593452E-2</v>
      </c>
      <c r="AT34" s="20">
        <f t="shared" si="10"/>
        <v>9.7571597871012861E-4</v>
      </c>
      <c r="AU34" s="20">
        <f t="shared" si="10"/>
        <v>4.9559113173282411E-2</v>
      </c>
      <c r="AV34" s="20">
        <f t="shared" si="10"/>
        <v>0.11186255665503904</v>
      </c>
      <c r="AW34" s="20">
        <f t="shared" si="10"/>
        <v>9.7820063456435472E-2</v>
      </c>
      <c r="AX34" s="20">
        <f t="shared" si="10"/>
        <v>0.30634829570754762</v>
      </c>
      <c r="AY34" s="20">
        <f t="shared" si="10"/>
        <v>0.36174355839011052</v>
      </c>
      <c r="AZ34" s="20">
        <f t="shared" si="10"/>
        <v>5.776126924037929E-3</v>
      </c>
      <c r="BA34" s="20">
        <f t="shared" si="10"/>
        <v>1.3665607198243432E-2</v>
      </c>
    </row>
    <row r="35" spans="1:53" x14ac:dyDescent="0.2">
      <c r="A35" s="18" t="s">
        <v>54</v>
      </c>
      <c r="B35" s="18" t="s">
        <v>45</v>
      </c>
      <c r="C35" s="18" t="s">
        <v>72</v>
      </c>
      <c r="D35" s="19">
        <v>81047</v>
      </c>
      <c r="E35" s="19">
        <v>113186</v>
      </c>
      <c r="F35" s="19">
        <f t="shared" si="2"/>
        <v>32139</v>
      </c>
      <c r="G35" s="18">
        <v>45936</v>
      </c>
      <c r="H35" s="18">
        <v>1814146</v>
      </c>
      <c r="I35" s="18">
        <v>1330913</v>
      </c>
      <c r="J35" s="19">
        <v>144356</v>
      </c>
      <c r="K35" s="18">
        <v>1284977</v>
      </c>
      <c r="L35" s="19">
        <v>601817</v>
      </c>
      <c r="M35" s="19">
        <v>1787</v>
      </c>
      <c r="N35" s="19">
        <v>133003</v>
      </c>
      <c r="O35" s="19">
        <v>6698</v>
      </c>
      <c r="P35" s="19">
        <v>82382</v>
      </c>
      <c r="Q35" s="19">
        <v>296092</v>
      </c>
      <c r="R35" s="19">
        <v>62777</v>
      </c>
      <c r="S35" s="19">
        <v>15422</v>
      </c>
      <c r="T35" s="19">
        <v>84463</v>
      </c>
      <c r="U35" s="19">
        <v>1284441</v>
      </c>
      <c r="V35" s="19">
        <v>41018</v>
      </c>
      <c r="W35" s="19">
        <v>1570</v>
      </c>
      <c r="X35" s="19">
        <v>39029</v>
      </c>
      <c r="Y35" s="19">
        <v>174714</v>
      </c>
      <c r="Z35" s="19">
        <v>55416</v>
      </c>
      <c r="AA35" s="19">
        <v>625979</v>
      </c>
      <c r="AB35" s="19">
        <v>326953</v>
      </c>
      <c r="AC35" s="18">
        <v>0</v>
      </c>
      <c r="AD35" s="19">
        <v>19762</v>
      </c>
      <c r="AE35" s="19">
        <v>1284441</v>
      </c>
      <c r="AF35" s="20">
        <f t="shared" si="3"/>
        <v>4.4675015131086473E-2</v>
      </c>
      <c r="AG35" s="20">
        <f t="shared" si="4"/>
        <v>6.2390788833974774E-2</v>
      </c>
      <c r="AH35" s="20">
        <f t="shared" si="5"/>
        <v>3.4514652723356069E-2</v>
      </c>
      <c r="AI35" s="20">
        <f t="shared" si="11"/>
        <v>0.11234131038921319</v>
      </c>
      <c r="AJ35" s="20">
        <f t="shared" si="6"/>
        <v>0.46854390353468939</v>
      </c>
      <c r="AK35" s="20">
        <f t="shared" si="6"/>
        <v>1.3912667066840749E-3</v>
      </c>
      <c r="AL35" s="20">
        <f t="shared" si="6"/>
        <v>0.10354932612708563</v>
      </c>
      <c r="AM35" s="20">
        <f t="shared" si="6"/>
        <v>5.2147198664633096E-3</v>
      </c>
      <c r="AN35" s="20">
        <f t="shared" si="6"/>
        <v>6.4138407291576646E-2</v>
      </c>
      <c r="AO35" s="20">
        <f t="shared" si="6"/>
        <v>0.23052207146922279</v>
      </c>
      <c r="AP35" s="20">
        <f t="shared" si="6"/>
        <v>4.8874958055683371E-2</v>
      </c>
      <c r="AQ35" s="20">
        <f t="shared" si="6"/>
        <v>1.2006779602955682E-2</v>
      </c>
      <c r="AR35" s="20">
        <f t="shared" si="6"/>
        <v>6.5758567345639077E-2</v>
      </c>
      <c r="AS35" s="20">
        <f t="shared" si="10"/>
        <v>3.1934514703283373E-2</v>
      </c>
      <c r="AT35" s="20">
        <f t="shared" si="10"/>
        <v>1.2223216169524331E-3</v>
      </c>
      <c r="AU35" s="20">
        <f t="shared" si="10"/>
        <v>3.0385981138876757E-2</v>
      </c>
      <c r="AV35" s="20">
        <f t="shared" si="10"/>
        <v>0.13602337514918941</v>
      </c>
      <c r="AW35" s="20">
        <f t="shared" si="10"/>
        <v>4.3144060334417852E-2</v>
      </c>
      <c r="AX35" s="20">
        <f t="shared" si="10"/>
        <v>0.48735519965494717</v>
      </c>
      <c r="AY35" s="20">
        <f t="shared" si="10"/>
        <v>0.25454886600474447</v>
      </c>
      <c r="AZ35" s="20">
        <f t="shared" si="10"/>
        <v>0</v>
      </c>
      <c r="BA35" s="20">
        <f t="shared" si="10"/>
        <v>1.5385681397588523E-2</v>
      </c>
    </row>
    <row r="36" spans="1:53" x14ac:dyDescent="0.2">
      <c r="A36" s="18" t="s">
        <v>55</v>
      </c>
      <c r="B36" s="18" t="s">
        <v>45</v>
      </c>
      <c r="C36" s="18" t="s">
        <v>72</v>
      </c>
      <c r="D36" s="19">
        <v>73169</v>
      </c>
      <c r="E36" s="19">
        <v>125112</v>
      </c>
      <c r="F36" s="19">
        <f t="shared" si="2"/>
        <v>51943</v>
      </c>
      <c r="G36" s="18">
        <v>59569</v>
      </c>
      <c r="H36" s="18">
        <v>897042</v>
      </c>
      <c r="I36" s="18">
        <v>656451</v>
      </c>
      <c r="J36" s="19">
        <v>71621</v>
      </c>
      <c r="K36" s="18">
        <v>596882</v>
      </c>
      <c r="L36" s="19">
        <v>271386</v>
      </c>
      <c r="M36" s="19">
        <v>4577</v>
      </c>
      <c r="N36" s="19">
        <v>75445</v>
      </c>
      <c r="O36" s="19">
        <v>1171</v>
      </c>
      <c r="P36" s="19">
        <v>53491</v>
      </c>
      <c r="Q36" s="19">
        <v>121524</v>
      </c>
      <c r="R36" s="19">
        <v>19623</v>
      </c>
      <c r="S36" s="19">
        <v>4776</v>
      </c>
      <c r="T36" s="19">
        <v>42648</v>
      </c>
      <c r="U36" s="19">
        <v>594641</v>
      </c>
      <c r="V36" s="19">
        <v>24415</v>
      </c>
      <c r="W36" s="19">
        <v>17876</v>
      </c>
      <c r="X36" s="19">
        <v>9676</v>
      </c>
      <c r="Y36" s="19">
        <v>49272</v>
      </c>
      <c r="Z36" s="19">
        <v>54240</v>
      </c>
      <c r="AA36" s="19">
        <v>269787</v>
      </c>
      <c r="AB36" s="19">
        <v>170489</v>
      </c>
      <c r="AC36" s="18">
        <v>0</v>
      </c>
      <c r="AD36" s="18">
        <v>548</v>
      </c>
      <c r="AE36" s="19">
        <v>596303</v>
      </c>
      <c r="AF36" s="20">
        <f t="shared" si="3"/>
        <v>8.1566972337973026E-2</v>
      </c>
      <c r="AG36" s="20">
        <f t="shared" si="4"/>
        <v>0.1394717304206492</v>
      </c>
      <c r="AH36" s="20">
        <f t="shared" si="5"/>
        <v>9.0744015928073837E-2</v>
      </c>
      <c r="AI36" s="20">
        <f t="shared" si="11"/>
        <v>0.11999189119457447</v>
      </c>
      <c r="AJ36" s="20">
        <f t="shared" si="6"/>
        <v>0.45638629021544092</v>
      </c>
      <c r="AK36" s="20">
        <f t="shared" si="6"/>
        <v>7.6970810959890081E-3</v>
      </c>
      <c r="AL36" s="20">
        <f t="shared" si="6"/>
        <v>0.12687487072031697</v>
      </c>
      <c r="AM36" s="20">
        <f t="shared" ref="AM36:AR68" si="12">+O36/$U36</f>
        <v>1.9692553994763227E-3</v>
      </c>
      <c r="AN36" s="20">
        <f t="shared" si="12"/>
        <v>8.9955115775736963E-2</v>
      </c>
      <c r="AO36" s="20">
        <f t="shared" si="12"/>
        <v>0.20436532294275034</v>
      </c>
      <c r="AP36" s="20">
        <f t="shared" si="12"/>
        <v>3.2999742701899128E-2</v>
      </c>
      <c r="AQ36" s="20">
        <f t="shared" si="12"/>
        <v>8.0317367958146167E-3</v>
      </c>
      <c r="AR36" s="20">
        <f t="shared" si="12"/>
        <v>7.172058435257575E-2</v>
      </c>
      <c r="AS36" s="20">
        <f t="shared" si="10"/>
        <v>4.0943949636342597E-2</v>
      </c>
      <c r="AT36" s="20">
        <f t="shared" si="10"/>
        <v>2.9978048072875702E-2</v>
      </c>
      <c r="AU36" s="20">
        <f t="shared" si="10"/>
        <v>1.6226649874308868E-2</v>
      </c>
      <c r="AV36" s="20">
        <f t="shared" si="10"/>
        <v>8.2629133175583555E-2</v>
      </c>
      <c r="AW36" s="20">
        <f t="shared" si="10"/>
        <v>9.0960468084178681E-2</v>
      </c>
      <c r="AX36" s="20">
        <f t="shared" si="10"/>
        <v>0.4524327397313111</v>
      </c>
      <c r="AY36" s="20">
        <f t="shared" si="10"/>
        <v>0.28591001554578799</v>
      </c>
      <c r="AZ36" s="20">
        <f t="shared" si="10"/>
        <v>0</v>
      </c>
      <c r="BA36" s="20">
        <f t="shared" si="10"/>
        <v>9.1899587961153978E-4</v>
      </c>
    </row>
    <row r="37" spans="1:53" x14ac:dyDescent="0.2">
      <c r="A37" s="18" t="s">
        <v>56</v>
      </c>
      <c r="B37" s="18" t="s">
        <v>45</v>
      </c>
      <c r="C37" s="18" t="s">
        <v>72</v>
      </c>
      <c r="D37" s="19">
        <v>42159</v>
      </c>
      <c r="E37" s="19">
        <v>71993</v>
      </c>
      <c r="F37" s="19">
        <f t="shared" si="2"/>
        <v>29834</v>
      </c>
      <c r="G37" s="18">
        <v>29964</v>
      </c>
      <c r="H37" s="18">
        <v>264560</v>
      </c>
      <c r="I37" s="18">
        <v>114309</v>
      </c>
      <c r="J37" s="18"/>
      <c r="K37" s="18">
        <v>84345</v>
      </c>
      <c r="L37" s="19">
        <v>15738</v>
      </c>
      <c r="M37" s="19">
        <v>504</v>
      </c>
      <c r="N37" s="19">
        <v>8707</v>
      </c>
      <c r="O37" s="18">
        <v>923</v>
      </c>
      <c r="P37" s="19">
        <v>8877</v>
      </c>
      <c r="Q37" s="19">
        <v>25696</v>
      </c>
      <c r="R37" s="19">
        <v>6272</v>
      </c>
      <c r="S37" s="19">
        <v>7631</v>
      </c>
      <c r="T37" s="19">
        <v>9500</v>
      </c>
      <c r="U37" s="19">
        <v>83848</v>
      </c>
      <c r="V37" s="19">
        <v>2559</v>
      </c>
      <c r="W37" s="19">
        <v>1599</v>
      </c>
      <c r="X37" s="19">
        <v>4517</v>
      </c>
      <c r="Y37" s="19">
        <v>9493</v>
      </c>
      <c r="Z37" s="19">
        <v>15509</v>
      </c>
      <c r="AA37" s="19">
        <v>13306</v>
      </c>
      <c r="AB37" s="19">
        <v>13482</v>
      </c>
      <c r="AC37" s="19">
        <v>3733</v>
      </c>
      <c r="AD37" s="19">
        <v>19788</v>
      </c>
      <c r="AE37" s="19">
        <v>83986</v>
      </c>
      <c r="AF37" s="20">
        <f t="shared" si="3"/>
        <v>0.15935515573026912</v>
      </c>
      <c r="AG37" s="20">
        <f t="shared" si="4"/>
        <v>0.27212352585424854</v>
      </c>
      <c r="AH37" s="20">
        <f t="shared" si="5"/>
        <v>0.26213159068839725</v>
      </c>
      <c r="AI37" s="20"/>
      <c r="AJ37" s="20">
        <f t="shared" ref="AJ37:AL68" si="13">+L37/$U37</f>
        <v>0.18769678465795248</v>
      </c>
      <c r="AK37" s="20">
        <f t="shared" si="13"/>
        <v>6.0108768247304645E-3</v>
      </c>
      <c r="AL37" s="20">
        <f t="shared" si="13"/>
        <v>0.10384266768438126</v>
      </c>
      <c r="AM37" s="20">
        <f t="shared" si="12"/>
        <v>1.1008014502432974E-2</v>
      </c>
      <c r="AN37" s="20">
        <f t="shared" si="12"/>
        <v>0.10587014597843718</v>
      </c>
      <c r="AO37" s="20">
        <f t="shared" si="12"/>
        <v>0.30645930731800403</v>
      </c>
      <c r="AP37" s="20">
        <f t="shared" si="12"/>
        <v>7.4802022707756891E-2</v>
      </c>
      <c r="AQ37" s="20">
        <f t="shared" si="12"/>
        <v>9.1009922717297964E-2</v>
      </c>
      <c r="AR37" s="20">
        <f t="shared" si="12"/>
        <v>0.11330025760900678</v>
      </c>
      <c r="AS37" s="20">
        <f t="shared" si="10"/>
        <v>3.0469363941609314E-2</v>
      </c>
      <c r="AT37" s="20">
        <f t="shared" si="10"/>
        <v>1.9038887433619887E-2</v>
      </c>
      <c r="AU37" s="20">
        <f t="shared" si="10"/>
        <v>5.3782773319362751E-2</v>
      </c>
      <c r="AV37" s="20">
        <f t="shared" si="10"/>
        <v>0.11303074321910794</v>
      </c>
      <c r="AW37" s="20">
        <f t="shared" si="10"/>
        <v>0.18466172933584168</v>
      </c>
      <c r="AX37" s="20">
        <f t="shared" si="10"/>
        <v>0.15843116709927846</v>
      </c>
      <c r="AY37" s="20">
        <f t="shared" si="10"/>
        <v>0.16052675445907652</v>
      </c>
      <c r="AZ37" s="20">
        <f t="shared" si="10"/>
        <v>4.4447884171171383E-2</v>
      </c>
      <c r="BA37" s="20">
        <f t="shared" si="10"/>
        <v>0.23561069702093207</v>
      </c>
    </row>
    <row r="38" spans="1:53" x14ac:dyDescent="0.2">
      <c r="A38" s="18" t="s">
        <v>57</v>
      </c>
      <c r="B38" s="18" t="s">
        <v>45</v>
      </c>
      <c r="C38" s="18" t="s">
        <v>72</v>
      </c>
      <c r="D38" s="19">
        <v>464272</v>
      </c>
      <c r="E38" s="19">
        <v>1061212</v>
      </c>
      <c r="F38" s="19">
        <f t="shared" si="2"/>
        <v>596940</v>
      </c>
      <c r="G38" s="18">
        <v>629810</v>
      </c>
      <c r="H38" s="18">
        <v>10961820</v>
      </c>
      <c r="I38" s="18">
        <v>6767635</v>
      </c>
      <c r="J38" s="19">
        <v>1341560</v>
      </c>
      <c r="K38" s="18">
        <v>6137825</v>
      </c>
      <c r="L38" s="19">
        <v>1285956</v>
      </c>
      <c r="M38" s="19">
        <v>31516</v>
      </c>
      <c r="N38" s="19">
        <v>1116554</v>
      </c>
      <c r="O38" s="19">
        <v>17606</v>
      </c>
      <c r="P38" s="19">
        <v>715169</v>
      </c>
      <c r="Q38" s="19">
        <v>1105165</v>
      </c>
      <c r="R38" s="19">
        <v>247515</v>
      </c>
      <c r="S38" s="19">
        <v>35852</v>
      </c>
      <c r="T38" s="19">
        <v>1552682</v>
      </c>
      <c r="U38" s="19">
        <v>6108015</v>
      </c>
      <c r="V38" s="19">
        <v>623518</v>
      </c>
      <c r="W38" s="19">
        <v>93841</v>
      </c>
      <c r="X38" s="19">
        <v>260133</v>
      </c>
      <c r="Y38" s="19">
        <v>792640</v>
      </c>
      <c r="Z38" s="19">
        <v>604227</v>
      </c>
      <c r="AA38" s="19">
        <v>1264923</v>
      </c>
      <c r="AB38" s="19">
        <v>2492685</v>
      </c>
      <c r="AC38" s="19">
        <v>5858</v>
      </c>
      <c r="AD38" s="18">
        <v>0</v>
      </c>
      <c r="AE38" s="19">
        <v>6137825</v>
      </c>
      <c r="AF38" s="20">
        <f t="shared" si="3"/>
        <v>4.2353550778976484E-2</v>
      </c>
      <c r="AG38" s="20">
        <f t="shared" si="4"/>
        <v>9.6809836322800408E-2</v>
      </c>
      <c r="AH38" s="20">
        <f t="shared" si="5"/>
        <v>9.306205195758932E-2</v>
      </c>
      <c r="AI38" s="20">
        <f t="shared" ref="AI38:AI47" si="14">+J38/K38</f>
        <v>0.21857253994696818</v>
      </c>
      <c r="AJ38" s="20">
        <f t="shared" si="13"/>
        <v>0.21053582874305318</v>
      </c>
      <c r="AK38" s="20">
        <f t="shared" si="13"/>
        <v>5.1597777674088881E-3</v>
      </c>
      <c r="AL38" s="20">
        <f t="shared" si="13"/>
        <v>0.18280145022564614</v>
      </c>
      <c r="AM38" s="20">
        <f t="shared" si="12"/>
        <v>2.8824421682003072E-3</v>
      </c>
      <c r="AN38" s="20">
        <f t="shared" si="12"/>
        <v>0.11708697506473052</v>
      </c>
      <c r="AO38" s="20">
        <f t="shared" si="12"/>
        <v>0.18093685100642354</v>
      </c>
      <c r="AP38" s="20">
        <f t="shared" si="12"/>
        <v>4.052298496319999E-2</v>
      </c>
      <c r="AQ38" s="20">
        <f t="shared" si="12"/>
        <v>5.8696646946675805E-3</v>
      </c>
      <c r="AR38" s="20">
        <f t="shared" si="12"/>
        <v>0.25420402536666986</v>
      </c>
      <c r="AS38" s="20">
        <f t="shared" si="10"/>
        <v>0.10158614818767234</v>
      </c>
      <c r="AT38" s="20">
        <f t="shared" si="10"/>
        <v>1.5288966368379679E-2</v>
      </c>
      <c r="AU38" s="20">
        <f t="shared" si="10"/>
        <v>4.2381951261236679E-2</v>
      </c>
      <c r="AV38" s="20">
        <f t="shared" si="10"/>
        <v>0.1291402084614664</v>
      </c>
      <c r="AW38" s="20">
        <f t="shared" si="10"/>
        <v>9.8443178161645203E-2</v>
      </c>
      <c r="AX38" s="20">
        <f t="shared" si="10"/>
        <v>0.20608652087669493</v>
      </c>
      <c r="AY38" s="20">
        <f t="shared" si="10"/>
        <v>0.40611861693678136</v>
      </c>
      <c r="AZ38" s="20">
        <f t="shared" si="10"/>
        <v>9.5440974612342317E-4</v>
      </c>
      <c r="BA38" s="20">
        <f t="shared" si="10"/>
        <v>0</v>
      </c>
    </row>
    <row r="39" spans="1:53" x14ac:dyDescent="0.2">
      <c r="A39" s="18" t="s">
        <v>58</v>
      </c>
      <c r="B39" s="18" t="s">
        <v>45</v>
      </c>
      <c r="C39" s="18" t="s">
        <v>72</v>
      </c>
      <c r="D39" s="19">
        <v>39358</v>
      </c>
      <c r="E39" s="19">
        <v>63229</v>
      </c>
      <c r="F39" s="19">
        <f t="shared" si="2"/>
        <v>23871</v>
      </c>
      <c r="G39" s="18">
        <v>28455</v>
      </c>
      <c r="H39" s="18">
        <v>642414</v>
      </c>
      <c r="I39" s="18">
        <v>456076</v>
      </c>
      <c r="J39" s="19">
        <v>55873</v>
      </c>
      <c r="K39" s="18">
        <v>427621</v>
      </c>
      <c r="L39" s="19">
        <v>228151</v>
      </c>
      <c r="M39" s="19">
        <v>2552</v>
      </c>
      <c r="N39" s="19">
        <v>51682</v>
      </c>
      <c r="O39" s="19">
        <v>1266</v>
      </c>
      <c r="P39" s="19">
        <v>29515</v>
      </c>
      <c r="Q39" s="19">
        <v>66189</v>
      </c>
      <c r="R39" s="19">
        <v>16002</v>
      </c>
      <c r="S39" s="19">
        <v>2084</v>
      </c>
      <c r="T39" s="19">
        <v>27309</v>
      </c>
      <c r="U39" s="19">
        <v>424750</v>
      </c>
      <c r="V39" s="19">
        <v>18254</v>
      </c>
      <c r="W39" s="19">
        <v>3014</v>
      </c>
      <c r="X39" s="19">
        <v>8648</v>
      </c>
      <c r="Y39" s="19">
        <v>22951</v>
      </c>
      <c r="Z39" s="19">
        <v>9746</v>
      </c>
      <c r="AA39" s="19">
        <v>26279</v>
      </c>
      <c r="AB39" s="19">
        <v>73138</v>
      </c>
      <c r="AC39" s="19">
        <v>1481</v>
      </c>
      <c r="AD39" s="19">
        <v>261239</v>
      </c>
      <c r="AE39" s="19">
        <v>424750</v>
      </c>
      <c r="AF39" s="20">
        <f t="shared" si="3"/>
        <v>6.1265788105489605E-2</v>
      </c>
      <c r="AG39" s="20">
        <f t="shared" si="4"/>
        <v>9.8424069213933693E-2</v>
      </c>
      <c r="AH39" s="20">
        <f t="shared" si="5"/>
        <v>6.2390917303256473E-2</v>
      </c>
      <c r="AI39" s="20">
        <f t="shared" si="14"/>
        <v>0.13066009386816832</v>
      </c>
      <c r="AJ39" s="20">
        <f t="shared" si="13"/>
        <v>0.53714184814596821</v>
      </c>
      <c r="AK39" s="20">
        <f t="shared" si="13"/>
        <v>6.0082401412595646E-3</v>
      </c>
      <c r="AL39" s="20">
        <f t="shared" si="13"/>
        <v>0.12167628016480282</v>
      </c>
      <c r="AM39" s="20">
        <f t="shared" si="12"/>
        <v>2.9805768098881695E-3</v>
      </c>
      <c r="AN39" s="20">
        <f t="shared" si="12"/>
        <v>6.9487934078869926E-2</v>
      </c>
      <c r="AO39" s="20">
        <f t="shared" si="12"/>
        <v>0.15583048852266038</v>
      </c>
      <c r="AP39" s="20">
        <f t="shared" si="12"/>
        <v>3.7673925838728667E-2</v>
      </c>
      <c r="AQ39" s="20">
        <f t="shared" si="12"/>
        <v>4.9064155385520891E-3</v>
      </c>
      <c r="AR39" s="20">
        <f t="shared" si="12"/>
        <v>6.4294290759270165E-2</v>
      </c>
      <c r="AS39" s="20">
        <f t="shared" si="10"/>
        <v>4.2975868157739849E-2</v>
      </c>
      <c r="AT39" s="20">
        <f t="shared" si="10"/>
        <v>7.0959387875220714E-3</v>
      </c>
      <c r="AU39" s="20">
        <f t="shared" si="10"/>
        <v>2.0360211889346676E-2</v>
      </c>
      <c r="AV39" s="20">
        <f t="shared" si="10"/>
        <v>5.4034137728075339E-2</v>
      </c>
      <c r="AW39" s="20">
        <f t="shared" si="10"/>
        <v>2.2945261918775751E-2</v>
      </c>
      <c r="AX39" s="20">
        <f t="shared" si="10"/>
        <v>6.186933490288405E-2</v>
      </c>
      <c r="AY39" s="20">
        <f t="shared" si="10"/>
        <v>0.17219070041200707</v>
      </c>
      <c r="AZ39" s="20">
        <f t="shared" si="10"/>
        <v>3.4867569158328429E-3</v>
      </c>
      <c r="BA39" s="20">
        <f t="shared" si="10"/>
        <v>0.61504178928781639</v>
      </c>
    </row>
    <row r="40" spans="1:53" x14ac:dyDescent="0.2">
      <c r="A40" s="18" t="s">
        <v>59</v>
      </c>
      <c r="B40" s="18" t="s">
        <v>45</v>
      </c>
      <c r="C40" s="18" t="s">
        <v>72</v>
      </c>
      <c r="D40" s="19">
        <v>14161</v>
      </c>
      <c r="E40" s="19">
        <v>33056</v>
      </c>
      <c r="F40" s="19">
        <f t="shared" si="2"/>
        <v>18895</v>
      </c>
      <c r="G40" s="18">
        <v>22812</v>
      </c>
      <c r="H40" s="18">
        <v>325015</v>
      </c>
      <c r="I40" s="18">
        <v>193637</v>
      </c>
      <c r="J40" s="19">
        <v>73163</v>
      </c>
      <c r="K40" s="18">
        <v>170825</v>
      </c>
      <c r="L40" s="19">
        <v>43339</v>
      </c>
      <c r="M40" s="19">
        <v>423</v>
      </c>
      <c r="N40" s="19">
        <v>10730</v>
      </c>
      <c r="O40" s="18">
        <v>925</v>
      </c>
      <c r="P40" s="19">
        <v>30051</v>
      </c>
      <c r="Q40" s="19">
        <v>42870</v>
      </c>
      <c r="R40" s="19">
        <v>13323</v>
      </c>
      <c r="S40" s="19">
        <v>2246</v>
      </c>
      <c r="T40" s="19">
        <v>26918</v>
      </c>
      <c r="U40" s="19">
        <v>170825</v>
      </c>
      <c r="V40" s="19">
        <v>14087</v>
      </c>
      <c r="W40" s="19">
        <v>3321</v>
      </c>
      <c r="X40" s="19">
        <v>7409</v>
      </c>
      <c r="Y40" s="19">
        <v>23057</v>
      </c>
      <c r="Z40" s="18">
        <v>0</v>
      </c>
      <c r="AA40" s="19">
        <v>26553</v>
      </c>
      <c r="AB40" s="19">
        <v>10861</v>
      </c>
      <c r="AC40" s="18">
        <v>0</v>
      </c>
      <c r="AD40" s="19">
        <v>85537</v>
      </c>
      <c r="AE40" s="19">
        <v>170825</v>
      </c>
      <c r="AF40" s="20">
        <f t="shared" si="3"/>
        <v>4.3570296755534359E-2</v>
      </c>
      <c r="AG40" s="20">
        <f t="shared" si="4"/>
        <v>0.10170607510422595</v>
      </c>
      <c r="AH40" s="20">
        <f t="shared" si="5"/>
        <v>0.11780806354157522</v>
      </c>
      <c r="AI40" s="20">
        <f t="shared" si="14"/>
        <v>0.42829211181033222</v>
      </c>
      <c r="AJ40" s="20">
        <f t="shared" si="13"/>
        <v>0.25370408312600612</v>
      </c>
      <c r="AK40" s="20">
        <f t="shared" si="13"/>
        <v>2.4762183521147372E-3</v>
      </c>
      <c r="AL40" s="20">
        <f t="shared" si="13"/>
        <v>6.2812820137567685E-2</v>
      </c>
      <c r="AM40" s="20">
        <f t="shared" si="12"/>
        <v>5.4148982877213524E-3</v>
      </c>
      <c r="AN40" s="20">
        <f t="shared" si="12"/>
        <v>0.17591687399385336</v>
      </c>
      <c r="AO40" s="20">
        <f t="shared" si="12"/>
        <v>0.25095858334552906</v>
      </c>
      <c r="AP40" s="20">
        <f t="shared" si="12"/>
        <v>7.7992097175471981E-2</v>
      </c>
      <c r="AQ40" s="20">
        <f t="shared" si="12"/>
        <v>1.3147958436996926E-2</v>
      </c>
      <c r="AR40" s="20">
        <f t="shared" si="12"/>
        <v>0.15757646714473877</v>
      </c>
      <c r="AS40" s="20">
        <f t="shared" si="10"/>
        <v>8.246451046392507E-2</v>
      </c>
      <c r="AT40" s="20">
        <f t="shared" si="10"/>
        <v>1.9440948338943363E-2</v>
      </c>
      <c r="AU40" s="20">
        <f t="shared" si="10"/>
        <v>4.3371871798624326E-2</v>
      </c>
      <c r="AV40" s="20">
        <f t="shared" si="10"/>
        <v>0.13497438899458511</v>
      </c>
      <c r="AW40" s="20">
        <f t="shared" si="10"/>
        <v>0</v>
      </c>
      <c r="AX40" s="20">
        <f t="shared" si="10"/>
        <v>0.15543977755012439</v>
      </c>
      <c r="AY40" s="20">
        <f t="shared" si="10"/>
        <v>6.3579686813990927E-2</v>
      </c>
      <c r="AZ40" s="20">
        <f t="shared" si="10"/>
        <v>0</v>
      </c>
      <c r="BA40" s="20">
        <f t="shared" si="10"/>
        <v>0.50072881603980679</v>
      </c>
    </row>
    <row r="41" spans="1:53" x14ac:dyDescent="0.2">
      <c r="A41" s="18" t="s">
        <v>60</v>
      </c>
      <c r="B41" s="18" t="s">
        <v>45</v>
      </c>
      <c r="C41" s="18" t="s">
        <v>72</v>
      </c>
      <c r="D41" s="19">
        <v>316417</v>
      </c>
      <c r="E41" s="19">
        <v>391292</v>
      </c>
      <c r="F41" s="19">
        <f t="shared" si="2"/>
        <v>74875</v>
      </c>
      <c r="G41" s="18">
        <v>140438</v>
      </c>
      <c r="H41" s="18">
        <v>2855654</v>
      </c>
      <c r="I41" s="18">
        <v>1623181</v>
      </c>
      <c r="J41" s="19">
        <v>189376</v>
      </c>
      <c r="K41" s="18">
        <v>1482743</v>
      </c>
      <c r="L41" s="19">
        <v>389112</v>
      </c>
      <c r="M41" s="19">
        <v>27457</v>
      </c>
      <c r="N41" s="19">
        <v>164322</v>
      </c>
      <c r="O41" s="19">
        <v>3307</v>
      </c>
      <c r="P41" s="19">
        <v>166726</v>
      </c>
      <c r="Q41" s="19">
        <v>301786</v>
      </c>
      <c r="R41" s="19">
        <v>209994</v>
      </c>
      <c r="S41" s="19">
        <v>13676</v>
      </c>
      <c r="T41" s="19">
        <v>206363</v>
      </c>
      <c r="U41" s="19">
        <v>1482743</v>
      </c>
      <c r="V41" s="19">
        <v>115744</v>
      </c>
      <c r="W41" s="18">
        <v>0</v>
      </c>
      <c r="X41" s="19">
        <v>84399</v>
      </c>
      <c r="Y41" s="19">
        <v>140009</v>
      </c>
      <c r="Z41" s="19">
        <v>213557</v>
      </c>
      <c r="AA41" s="19">
        <v>381723</v>
      </c>
      <c r="AB41" s="19">
        <v>537499</v>
      </c>
      <c r="AC41" s="19">
        <v>9812</v>
      </c>
      <c r="AD41" s="18">
        <v>0</v>
      </c>
      <c r="AE41" s="19">
        <v>1482743</v>
      </c>
      <c r="AF41" s="20">
        <f t="shared" si="3"/>
        <v>0.11080368980275622</v>
      </c>
      <c r="AG41" s="20">
        <f t="shared" si="4"/>
        <v>0.13702360299952304</v>
      </c>
      <c r="AH41" s="20">
        <f t="shared" si="5"/>
        <v>8.6520234034282065E-2</v>
      </c>
      <c r="AI41" s="20">
        <f t="shared" si="14"/>
        <v>0.12772004319022245</v>
      </c>
      <c r="AJ41" s="20">
        <f t="shared" si="13"/>
        <v>0.26242713673239393</v>
      </c>
      <c r="AK41" s="20">
        <f t="shared" si="13"/>
        <v>1.8517706709793944E-2</v>
      </c>
      <c r="AL41" s="20">
        <f t="shared" si="13"/>
        <v>0.11082298146071166</v>
      </c>
      <c r="AM41" s="20">
        <f t="shared" si="12"/>
        <v>2.2303258218045879E-3</v>
      </c>
      <c r="AN41" s="20">
        <f t="shared" si="12"/>
        <v>0.11244430086670448</v>
      </c>
      <c r="AO41" s="20">
        <f t="shared" si="12"/>
        <v>0.20353223721170829</v>
      </c>
      <c r="AP41" s="20">
        <f t="shared" si="12"/>
        <v>0.14162535247173649</v>
      </c>
      <c r="AQ41" s="20">
        <f t="shared" si="12"/>
        <v>9.2234460051404728E-3</v>
      </c>
      <c r="AR41" s="20">
        <f t="shared" si="12"/>
        <v>0.13917651272000608</v>
      </c>
      <c r="AS41" s="20">
        <f t="shared" si="10"/>
        <v>7.8060729337450924E-2</v>
      </c>
      <c r="AT41" s="20">
        <f t="shared" si="10"/>
        <v>0</v>
      </c>
      <c r="AU41" s="20">
        <f t="shared" si="10"/>
        <v>5.6920855468547145E-2</v>
      </c>
      <c r="AV41" s="20">
        <f t="shared" si="10"/>
        <v>9.4425669182049754E-2</v>
      </c>
      <c r="AW41" s="20">
        <f t="shared" si="10"/>
        <v>0.14402833127521086</v>
      </c>
      <c r="AX41" s="20">
        <f t="shared" si="10"/>
        <v>0.25744380516380788</v>
      </c>
      <c r="AY41" s="20">
        <f t="shared" si="10"/>
        <v>0.36250314450987126</v>
      </c>
      <c r="AZ41" s="20">
        <f t="shared" si="10"/>
        <v>6.6174650630621756E-3</v>
      </c>
      <c r="BA41" s="20">
        <f t="shared" si="10"/>
        <v>0</v>
      </c>
    </row>
    <row r="42" spans="1:53" x14ac:dyDescent="0.2">
      <c r="A42" s="18" t="s">
        <v>61</v>
      </c>
      <c r="B42" s="18" t="s">
        <v>45</v>
      </c>
      <c r="C42" s="18" t="s">
        <v>72</v>
      </c>
      <c r="D42" s="19">
        <v>36350</v>
      </c>
      <c r="E42" s="19">
        <v>75290</v>
      </c>
      <c r="F42" s="19">
        <f t="shared" si="2"/>
        <v>38940</v>
      </c>
      <c r="G42" s="18">
        <v>55533</v>
      </c>
      <c r="H42" s="18">
        <v>702678</v>
      </c>
      <c r="I42" s="18">
        <v>481287</v>
      </c>
      <c r="J42" s="19">
        <v>51750</v>
      </c>
      <c r="K42" s="18">
        <v>425754</v>
      </c>
      <c r="L42" s="19">
        <v>103638</v>
      </c>
      <c r="M42" s="19">
        <v>0</v>
      </c>
      <c r="N42" s="19">
        <v>70090</v>
      </c>
      <c r="O42" s="18">
        <v>335</v>
      </c>
      <c r="P42" s="19">
        <v>58347</v>
      </c>
      <c r="Q42" s="19">
        <v>113137</v>
      </c>
      <c r="R42" s="19">
        <v>18226</v>
      </c>
      <c r="S42" s="19">
        <v>20530</v>
      </c>
      <c r="T42" s="19">
        <v>41451</v>
      </c>
      <c r="U42" s="19">
        <v>425754</v>
      </c>
      <c r="V42" s="19">
        <v>42675</v>
      </c>
      <c r="W42" s="19">
        <v>5263</v>
      </c>
      <c r="X42" s="19">
        <v>20454</v>
      </c>
      <c r="Y42" s="19">
        <v>50060</v>
      </c>
      <c r="Z42" s="18">
        <v>0</v>
      </c>
      <c r="AA42" s="19">
        <v>67749</v>
      </c>
      <c r="AB42" s="19">
        <v>118845</v>
      </c>
      <c r="AC42" s="18">
        <v>944</v>
      </c>
      <c r="AD42" s="19">
        <v>119764</v>
      </c>
      <c r="AE42" s="19">
        <v>425754</v>
      </c>
      <c r="AF42" s="20">
        <f t="shared" si="3"/>
        <v>5.1730664685673951E-2</v>
      </c>
      <c r="AG42" s="20">
        <f t="shared" si="4"/>
        <v>0.10714722817563664</v>
      </c>
      <c r="AH42" s="20">
        <f t="shared" si="5"/>
        <v>0.11538437564280772</v>
      </c>
      <c r="AI42" s="20">
        <f t="shared" si="14"/>
        <v>0.12154906354373653</v>
      </c>
      <c r="AJ42" s="20">
        <f t="shared" si="13"/>
        <v>0.24342225792358968</v>
      </c>
      <c r="AK42" s="20">
        <f t="shared" si="13"/>
        <v>0</v>
      </c>
      <c r="AL42" s="20">
        <f t="shared" si="13"/>
        <v>0.1646255819088018</v>
      </c>
      <c r="AM42" s="20">
        <f t="shared" si="12"/>
        <v>7.8683934854399489E-4</v>
      </c>
      <c r="AN42" s="20">
        <f t="shared" si="12"/>
        <v>0.13704392677461633</v>
      </c>
      <c r="AO42" s="20">
        <f t="shared" si="12"/>
        <v>0.26573326380961776</v>
      </c>
      <c r="AP42" s="20">
        <f t="shared" si="12"/>
        <v>4.2808758109142836E-2</v>
      </c>
      <c r="AQ42" s="20">
        <f t="shared" si="12"/>
        <v>4.8220333807785717E-2</v>
      </c>
      <c r="AR42" s="20">
        <f t="shared" si="12"/>
        <v>9.735903831790188E-2</v>
      </c>
      <c r="AS42" s="20">
        <f t="shared" si="10"/>
        <v>0.10023393790780592</v>
      </c>
      <c r="AT42" s="20">
        <f t="shared" si="10"/>
        <v>1.2361598481752374E-2</v>
      </c>
      <c r="AU42" s="20">
        <f t="shared" si="10"/>
        <v>4.8041826970504097E-2</v>
      </c>
      <c r="AV42" s="20">
        <f t="shared" si="10"/>
        <v>0.11757963518839518</v>
      </c>
      <c r="AW42" s="20">
        <f t="shared" si="10"/>
        <v>0</v>
      </c>
      <c r="AX42" s="20">
        <f t="shared" si="10"/>
        <v>0.15912710156569287</v>
      </c>
      <c r="AY42" s="20">
        <f t="shared" si="10"/>
        <v>0.27914006679913755</v>
      </c>
      <c r="AZ42" s="20">
        <f t="shared" si="10"/>
        <v>2.2172428209717349E-3</v>
      </c>
      <c r="BA42" s="20">
        <f t="shared" si="10"/>
        <v>0.28129859026574033</v>
      </c>
    </row>
    <row r="43" spans="1:53" x14ac:dyDescent="0.2">
      <c r="A43" s="18" t="s">
        <v>62</v>
      </c>
      <c r="B43" s="18" t="s">
        <v>45</v>
      </c>
      <c r="C43" s="18" t="s">
        <v>72</v>
      </c>
      <c r="D43" s="19">
        <v>71311</v>
      </c>
      <c r="E43" s="19">
        <v>99128</v>
      </c>
      <c r="F43" s="19">
        <f t="shared" si="2"/>
        <v>27817</v>
      </c>
      <c r="G43" s="18">
        <v>29475</v>
      </c>
      <c r="H43" s="18">
        <v>671229</v>
      </c>
      <c r="I43" s="18">
        <v>381636</v>
      </c>
      <c r="J43" s="19">
        <v>64233</v>
      </c>
      <c r="K43" s="18">
        <v>352161</v>
      </c>
      <c r="L43" s="19">
        <v>134287</v>
      </c>
      <c r="M43" s="19">
        <v>509</v>
      </c>
      <c r="N43" s="19">
        <v>54479</v>
      </c>
      <c r="O43" s="19">
        <v>1453</v>
      </c>
      <c r="P43" s="19">
        <v>25850</v>
      </c>
      <c r="Q43" s="19">
        <v>77722</v>
      </c>
      <c r="R43" s="19">
        <v>17140</v>
      </c>
      <c r="S43" s="19">
        <v>14650</v>
      </c>
      <c r="T43" s="19">
        <v>26071</v>
      </c>
      <c r="U43" s="19">
        <v>352161</v>
      </c>
      <c r="V43" s="19">
        <v>16580</v>
      </c>
      <c r="W43" s="19">
        <v>1377</v>
      </c>
      <c r="X43" s="19">
        <v>14186</v>
      </c>
      <c r="Y43" s="19">
        <v>41565</v>
      </c>
      <c r="Z43" s="19">
        <v>28883</v>
      </c>
      <c r="AA43" s="19">
        <v>136744</v>
      </c>
      <c r="AB43" s="19">
        <v>109561</v>
      </c>
      <c r="AC43" s="19">
        <v>3265</v>
      </c>
      <c r="AD43" s="18">
        <v>0</v>
      </c>
      <c r="AE43" s="19">
        <v>352161</v>
      </c>
      <c r="AF43" s="20">
        <f t="shared" si="3"/>
        <v>0.10623945032172329</v>
      </c>
      <c r="AG43" s="20">
        <f t="shared" si="4"/>
        <v>0.14768134273102027</v>
      </c>
      <c r="AH43" s="20">
        <f t="shared" si="5"/>
        <v>7.7233279879256669E-2</v>
      </c>
      <c r="AI43" s="20">
        <f t="shared" si="14"/>
        <v>0.18239668787855554</v>
      </c>
      <c r="AJ43" s="20">
        <f t="shared" si="13"/>
        <v>0.38132274726616522</v>
      </c>
      <c r="AK43" s="20">
        <f t="shared" si="13"/>
        <v>1.4453616385687229E-3</v>
      </c>
      <c r="AL43" s="20">
        <f t="shared" si="13"/>
        <v>0.15469912909152347</v>
      </c>
      <c r="AM43" s="20">
        <f t="shared" si="12"/>
        <v>4.1259537541067865E-3</v>
      </c>
      <c r="AN43" s="20">
        <f t="shared" si="12"/>
        <v>7.3403926045189555E-2</v>
      </c>
      <c r="AO43" s="20">
        <f t="shared" si="12"/>
        <v>0.22070019110577263</v>
      </c>
      <c r="AP43" s="20">
        <f t="shared" si="12"/>
        <v>4.8670920402883906E-2</v>
      </c>
      <c r="AQ43" s="20">
        <f t="shared" si="12"/>
        <v>4.1600290776093889E-2</v>
      </c>
      <c r="AR43" s="20">
        <f t="shared" si="12"/>
        <v>7.4031479919695817E-2</v>
      </c>
      <c r="AS43" s="20">
        <f t="shared" si="10"/>
        <v>4.7080738639429125E-2</v>
      </c>
      <c r="AT43" s="20">
        <f t="shared" si="10"/>
        <v>3.9101433719236373E-3</v>
      </c>
      <c r="AU43" s="20">
        <f t="shared" si="10"/>
        <v>4.0282711600659923E-2</v>
      </c>
      <c r="AV43" s="20">
        <f t="shared" si="10"/>
        <v>0.11802840178213941</v>
      </c>
      <c r="AW43" s="20">
        <f t="shared" si="10"/>
        <v>8.2016464060472347E-2</v>
      </c>
      <c r="AX43" s="20">
        <f t="shared" si="10"/>
        <v>0.38829966975332303</v>
      </c>
      <c r="AY43" s="20">
        <f t="shared" si="10"/>
        <v>0.31111054318905274</v>
      </c>
      <c r="AZ43" s="20">
        <f t="shared" si="10"/>
        <v>9.2713276029997641E-3</v>
      </c>
      <c r="BA43" s="20">
        <f t="shared" si="10"/>
        <v>0</v>
      </c>
    </row>
    <row r="44" spans="1:53" x14ac:dyDescent="0.2">
      <c r="A44" s="18" t="s">
        <v>63</v>
      </c>
      <c r="B44" s="18" t="s">
        <v>45</v>
      </c>
      <c r="C44" s="18" t="s">
        <v>72</v>
      </c>
      <c r="D44" s="19">
        <v>24999</v>
      </c>
      <c r="E44" s="19">
        <v>43645</v>
      </c>
      <c r="F44" s="19">
        <f t="shared" si="2"/>
        <v>18646</v>
      </c>
      <c r="G44" s="18">
        <v>28840</v>
      </c>
      <c r="H44" s="18">
        <v>283602</v>
      </c>
      <c r="I44" s="18">
        <v>158661</v>
      </c>
      <c r="J44" s="19">
        <v>83916</v>
      </c>
      <c r="K44" s="18">
        <v>129821</v>
      </c>
      <c r="L44" s="19">
        <v>17759</v>
      </c>
      <c r="M44" s="19">
        <v>463</v>
      </c>
      <c r="N44" s="19">
        <v>17817</v>
      </c>
      <c r="O44" s="19">
        <v>1358</v>
      </c>
      <c r="P44" s="19">
        <v>15643</v>
      </c>
      <c r="Q44" s="19">
        <v>38458</v>
      </c>
      <c r="R44" s="19">
        <v>8391</v>
      </c>
      <c r="S44" s="19">
        <v>11446</v>
      </c>
      <c r="T44" s="19">
        <v>18486</v>
      </c>
      <c r="U44" s="19">
        <v>129821</v>
      </c>
      <c r="V44" s="19">
        <v>11346</v>
      </c>
      <c r="W44" s="18">
        <v>414</v>
      </c>
      <c r="X44" s="19">
        <v>11086</v>
      </c>
      <c r="Y44" s="19">
        <v>13012</v>
      </c>
      <c r="Z44" s="19">
        <v>13217</v>
      </c>
      <c r="AA44" s="19">
        <v>18157</v>
      </c>
      <c r="AB44" s="19">
        <v>60380</v>
      </c>
      <c r="AC44" s="19">
        <v>1912</v>
      </c>
      <c r="AD44" s="18">
        <v>297</v>
      </c>
      <c r="AE44" s="19">
        <v>129821</v>
      </c>
      <c r="AF44" s="20">
        <f t="shared" si="3"/>
        <v>8.8148179490976794E-2</v>
      </c>
      <c r="AG44" s="20">
        <f t="shared" si="4"/>
        <v>0.15389524756524989</v>
      </c>
      <c r="AH44" s="20">
        <f t="shared" si="5"/>
        <v>0.1817711977108426</v>
      </c>
      <c r="AI44" s="20">
        <f t="shared" si="14"/>
        <v>0.64639773226211472</v>
      </c>
      <c r="AJ44" s="20">
        <f t="shared" si="13"/>
        <v>0.13679604994569447</v>
      </c>
      <c r="AK44" s="20">
        <f t="shared" si="13"/>
        <v>3.5664491877277172E-3</v>
      </c>
      <c r="AL44" s="20">
        <f t="shared" si="13"/>
        <v>0.13724281895841198</v>
      </c>
      <c r="AM44" s="20">
        <f t="shared" si="12"/>
        <v>1.0460557228799655E-2</v>
      </c>
      <c r="AN44" s="20">
        <f t="shared" si="12"/>
        <v>0.12049668389551768</v>
      </c>
      <c r="AO44" s="20">
        <f t="shared" si="12"/>
        <v>0.29623866708775931</v>
      </c>
      <c r="AP44" s="20">
        <f t="shared" si="12"/>
        <v>6.4635151477804048E-2</v>
      </c>
      <c r="AQ44" s="20">
        <f t="shared" si="12"/>
        <v>8.8167553785597097E-2</v>
      </c>
      <c r="AR44" s="20">
        <f t="shared" si="12"/>
        <v>0.14239606843268809</v>
      </c>
      <c r="AS44" s="20">
        <f t="shared" si="10"/>
        <v>8.7397262384360005E-2</v>
      </c>
      <c r="AT44" s="20">
        <f t="shared" si="10"/>
        <v>3.1890064011215443E-3</v>
      </c>
      <c r="AU44" s="20">
        <f t="shared" si="10"/>
        <v>8.5394504741143573E-2</v>
      </c>
      <c r="AV44" s="20">
        <f t="shared" si="10"/>
        <v>0.10023031712896989</v>
      </c>
      <c r="AW44" s="20">
        <f t="shared" si="10"/>
        <v>0.10180941450150592</v>
      </c>
      <c r="AX44" s="20">
        <f t="shared" si="10"/>
        <v>0.13986180972261808</v>
      </c>
      <c r="AY44" s="20">
        <f t="shared" si="10"/>
        <v>0.46510194806695371</v>
      </c>
      <c r="AZ44" s="20">
        <f t="shared" si="10"/>
        <v>1.4727971591653122E-2</v>
      </c>
      <c r="BA44" s="20">
        <f t="shared" si="10"/>
        <v>2.2877654616741514E-3</v>
      </c>
    </row>
    <row r="45" spans="1:53" x14ac:dyDescent="0.2">
      <c r="A45" s="18" t="s">
        <v>64</v>
      </c>
      <c r="B45" s="18" t="s">
        <v>45</v>
      </c>
      <c r="C45" s="18" t="s">
        <v>72</v>
      </c>
      <c r="D45" s="19">
        <v>228959</v>
      </c>
      <c r="E45" s="19">
        <v>366023</v>
      </c>
      <c r="F45" s="19">
        <f t="shared" si="2"/>
        <v>137064</v>
      </c>
      <c r="G45" s="18">
        <v>166307</v>
      </c>
      <c r="H45" s="18">
        <v>2728777</v>
      </c>
      <c r="I45" s="18">
        <v>1395547</v>
      </c>
      <c r="J45" s="19">
        <v>370164</v>
      </c>
      <c r="K45" s="18">
        <v>1229240</v>
      </c>
      <c r="L45" s="19">
        <v>185543</v>
      </c>
      <c r="M45" s="19">
        <v>12432</v>
      </c>
      <c r="N45" s="19">
        <v>154109</v>
      </c>
      <c r="O45" s="19">
        <v>2571</v>
      </c>
      <c r="P45" s="19">
        <v>191602</v>
      </c>
      <c r="Q45" s="19">
        <v>278541</v>
      </c>
      <c r="R45" s="19">
        <v>120745</v>
      </c>
      <c r="S45" s="19">
        <v>46366</v>
      </c>
      <c r="T45" s="19">
        <v>233625</v>
      </c>
      <c r="U45" s="19">
        <v>1225534</v>
      </c>
      <c r="V45" s="19">
        <v>37836</v>
      </c>
      <c r="W45" s="19">
        <v>16546</v>
      </c>
      <c r="X45" s="19">
        <v>52627</v>
      </c>
      <c r="Y45" s="19">
        <v>215034</v>
      </c>
      <c r="Z45" s="19">
        <v>171228</v>
      </c>
      <c r="AA45" s="19">
        <v>182916</v>
      </c>
      <c r="AB45" s="19">
        <v>531661</v>
      </c>
      <c r="AC45" s="19">
        <v>18112</v>
      </c>
      <c r="AD45" s="18">
        <v>551</v>
      </c>
      <c r="AE45" s="19">
        <v>1226511</v>
      </c>
      <c r="AF45" s="20">
        <f t="shared" si="3"/>
        <v>8.3905353936946842E-2</v>
      </c>
      <c r="AG45" s="20">
        <f t="shared" si="4"/>
        <v>0.1341344492422796</v>
      </c>
      <c r="AH45" s="20">
        <f t="shared" si="5"/>
        <v>0.11916975924135841</v>
      </c>
      <c r="AI45" s="20">
        <f t="shared" si="14"/>
        <v>0.30113240701571703</v>
      </c>
      <c r="AJ45" s="20">
        <f t="shared" si="13"/>
        <v>0.15139767644145327</v>
      </c>
      <c r="AK45" s="20">
        <f t="shared" si="13"/>
        <v>1.0144149407523577E-2</v>
      </c>
      <c r="AL45" s="20">
        <f t="shared" si="13"/>
        <v>0.12574844924743009</v>
      </c>
      <c r="AM45" s="20">
        <f t="shared" si="12"/>
        <v>2.0978610140559135E-3</v>
      </c>
      <c r="AN45" s="20">
        <f t="shared" si="12"/>
        <v>0.15634164372428672</v>
      </c>
      <c r="AO45" s="20">
        <f t="shared" si="12"/>
        <v>0.22728133205606699</v>
      </c>
      <c r="AP45" s="20">
        <f t="shared" si="12"/>
        <v>9.8524398343905598E-2</v>
      </c>
      <c r="AQ45" s="20">
        <f t="shared" si="12"/>
        <v>3.7833303686393031E-2</v>
      </c>
      <c r="AR45" s="20">
        <f t="shared" si="12"/>
        <v>0.1906311860788848</v>
      </c>
      <c r="AS45" s="20">
        <f t="shared" si="10"/>
        <v>3.0848479956559705E-2</v>
      </c>
      <c r="AT45" s="20">
        <f t="shared" si="10"/>
        <v>1.3490298904779492E-2</v>
      </c>
      <c r="AU45" s="20">
        <f t="shared" si="10"/>
        <v>4.2907890756788976E-2</v>
      </c>
      <c r="AV45" s="20">
        <f t="shared" si="10"/>
        <v>0.17532170522726662</v>
      </c>
      <c r="AW45" s="20">
        <f t="shared" si="10"/>
        <v>0.13960575975266426</v>
      </c>
      <c r="AX45" s="20">
        <f t="shared" si="10"/>
        <v>0.14913522993271158</v>
      </c>
      <c r="AY45" s="20">
        <f t="shared" si="10"/>
        <v>0.43347430230955941</v>
      </c>
      <c r="AZ45" s="20">
        <f t="shared" si="10"/>
        <v>1.4767091367301231E-2</v>
      </c>
      <c r="BA45" s="20">
        <f t="shared" si="10"/>
        <v>4.4924179236875982E-4</v>
      </c>
    </row>
    <row r="46" spans="1:53" s="17" customFormat="1" ht="15" x14ac:dyDescent="0.25">
      <c r="A46" s="14" t="s">
        <v>96</v>
      </c>
      <c r="B46" s="14" t="s">
        <v>45</v>
      </c>
      <c r="C46" s="14" t="s">
        <v>72</v>
      </c>
      <c r="D46" s="15">
        <v>3741086</v>
      </c>
      <c r="E46" s="15">
        <v>6641316</v>
      </c>
      <c r="F46" s="15">
        <f t="shared" si="2"/>
        <v>2900230</v>
      </c>
      <c r="G46" s="14">
        <v>4107053</v>
      </c>
      <c r="H46" s="14">
        <v>50908961</v>
      </c>
      <c r="I46" s="14">
        <v>30614154</v>
      </c>
      <c r="J46" s="15">
        <v>8651845</v>
      </c>
      <c r="K46" s="14">
        <v>26507101</v>
      </c>
      <c r="L46" s="15">
        <v>5676644</v>
      </c>
      <c r="M46" s="15">
        <v>177301</v>
      </c>
      <c r="N46" s="15">
        <v>3888518</v>
      </c>
      <c r="O46" s="15">
        <v>124820</v>
      </c>
      <c r="P46" s="15">
        <v>3325148</v>
      </c>
      <c r="Q46" s="15">
        <v>6610585</v>
      </c>
      <c r="R46" s="15">
        <v>1622979</v>
      </c>
      <c r="S46" s="15">
        <v>512205</v>
      </c>
      <c r="T46" s="15">
        <v>4472156</v>
      </c>
      <c r="U46" s="15">
        <v>26410356</v>
      </c>
      <c r="V46" s="15">
        <v>2288633</v>
      </c>
      <c r="W46" s="15">
        <v>297954</v>
      </c>
      <c r="X46" s="15">
        <v>1949055</v>
      </c>
      <c r="Y46" s="15">
        <v>3150622</v>
      </c>
      <c r="Z46" s="15">
        <v>2937610</v>
      </c>
      <c r="AA46" s="15">
        <v>5329575</v>
      </c>
      <c r="AB46" s="15">
        <v>9374778</v>
      </c>
      <c r="AC46" s="15">
        <v>252422</v>
      </c>
      <c r="AD46" s="15">
        <v>912954</v>
      </c>
      <c r="AE46" s="15">
        <v>26493603</v>
      </c>
      <c r="AF46" s="16">
        <f t="shared" si="3"/>
        <v>7.3485805377171226E-2</v>
      </c>
      <c r="AG46" s="16">
        <f t="shared" si="4"/>
        <v>0.13045475432114986</v>
      </c>
      <c r="AH46" s="16">
        <f t="shared" si="5"/>
        <v>0.13415536486815868</v>
      </c>
      <c r="AI46" s="16">
        <f t="shared" si="14"/>
        <v>0.32639725483371418</v>
      </c>
      <c r="AJ46" s="16">
        <f t="shared" si="13"/>
        <v>0.21494007880847951</v>
      </c>
      <c r="AK46" s="16">
        <f t="shared" si="13"/>
        <v>6.7133135198934844E-3</v>
      </c>
      <c r="AL46" s="16">
        <f t="shared" si="13"/>
        <v>0.14723459236975073</v>
      </c>
      <c r="AM46" s="16">
        <f t="shared" si="12"/>
        <v>4.7261763529427622E-3</v>
      </c>
      <c r="AN46" s="16">
        <f t="shared" si="12"/>
        <v>0.12590318737089345</v>
      </c>
      <c r="AO46" s="16">
        <f t="shared" si="12"/>
        <v>0.2503027600233787</v>
      </c>
      <c r="AP46" s="16">
        <f t="shared" si="12"/>
        <v>6.1452371183485753E-2</v>
      </c>
      <c r="AQ46" s="16">
        <f t="shared" si="12"/>
        <v>1.9394096770221501E-2</v>
      </c>
      <c r="AR46" s="16">
        <f t="shared" si="12"/>
        <v>0.1693334236009541</v>
      </c>
      <c r="AS46" s="16">
        <f t="shared" si="10"/>
        <v>8.6384362293041084E-2</v>
      </c>
      <c r="AT46" s="16">
        <f t="shared" si="10"/>
        <v>1.1246261975013364E-2</v>
      </c>
      <c r="AU46" s="16">
        <f t="shared" si="10"/>
        <v>7.3567004080192497E-2</v>
      </c>
      <c r="AV46" s="16">
        <f t="shared" si="10"/>
        <v>0.11892010309054604</v>
      </c>
      <c r="AW46" s="16">
        <f t="shared" si="10"/>
        <v>0.11087997355437085</v>
      </c>
      <c r="AX46" s="16">
        <f t="shared" si="10"/>
        <v>0.20116459811072129</v>
      </c>
      <c r="AY46" s="16">
        <f t="shared" si="10"/>
        <v>0.35385062575294118</v>
      </c>
      <c r="AZ46" s="16">
        <f t="shared" si="10"/>
        <v>9.5276584313579403E-3</v>
      </c>
      <c r="BA46" s="16">
        <f t="shared" si="10"/>
        <v>3.4459412711815754E-2</v>
      </c>
    </row>
    <row r="47" spans="1:53" x14ac:dyDescent="0.2">
      <c r="A47" s="18" t="s">
        <v>46</v>
      </c>
      <c r="B47" s="19" t="s">
        <v>66</v>
      </c>
      <c r="C47" s="18" t="s">
        <v>72</v>
      </c>
      <c r="D47" s="19">
        <v>455407</v>
      </c>
      <c r="E47" s="19">
        <v>539089</v>
      </c>
      <c r="F47" s="19">
        <f t="shared" si="2"/>
        <v>83682</v>
      </c>
      <c r="G47" s="18">
        <v>136699</v>
      </c>
      <c r="H47" s="18">
        <v>2162339</v>
      </c>
      <c r="I47" s="18">
        <v>608338</v>
      </c>
      <c r="J47" s="19">
        <v>190912</v>
      </c>
      <c r="K47" s="18">
        <v>471639</v>
      </c>
      <c r="L47" s="18">
        <v>0</v>
      </c>
      <c r="M47" s="18">
        <v>0</v>
      </c>
      <c r="N47" s="19">
        <v>33843</v>
      </c>
      <c r="O47" s="18">
        <v>914</v>
      </c>
      <c r="P47" s="19">
        <v>4701</v>
      </c>
      <c r="Q47" s="19">
        <v>171193</v>
      </c>
      <c r="R47" s="19">
        <v>7009</v>
      </c>
      <c r="S47" s="19">
        <v>50495</v>
      </c>
      <c r="T47" s="19">
        <v>200101</v>
      </c>
      <c r="U47" s="19">
        <v>468256</v>
      </c>
      <c r="V47" s="18">
        <v>72759</v>
      </c>
      <c r="W47" s="18">
        <v>0</v>
      </c>
      <c r="X47" s="18">
        <v>91360</v>
      </c>
      <c r="Y47" s="18">
        <v>112657</v>
      </c>
      <c r="Z47" s="18">
        <v>148761</v>
      </c>
      <c r="AA47" s="18">
        <v>0</v>
      </c>
      <c r="AB47" s="18">
        <v>24578</v>
      </c>
      <c r="AC47" s="18">
        <v>3770</v>
      </c>
      <c r="AD47" s="18">
        <v>16727</v>
      </c>
      <c r="AE47" s="18">
        <v>470612</v>
      </c>
      <c r="AF47" s="20">
        <f t="shared" si="3"/>
        <v>0.21060851235629566</v>
      </c>
      <c r="AG47" s="20">
        <f t="shared" si="4"/>
        <v>0.24930827219968746</v>
      </c>
      <c r="AH47" s="20">
        <f t="shared" si="5"/>
        <v>0.2247089611367365</v>
      </c>
      <c r="AI47" s="20">
        <f t="shared" si="14"/>
        <v>0.40478416755187763</v>
      </c>
      <c r="AJ47" s="20">
        <f t="shared" si="13"/>
        <v>0</v>
      </c>
      <c r="AK47" s="20">
        <f t="shared" si="13"/>
        <v>0</v>
      </c>
      <c r="AL47" s="20">
        <f t="shared" si="13"/>
        <v>7.2274567757807689E-2</v>
      </c>
      <c r="AM47" s="20">
        <f t="shared" si="12"/>
        <v>1.951923734025832E-3</v>
      </c>
      <c r="AN47" s="20">
        <f t="shared" si="12"/>
        <v>1.0039380168113168E-2</v>
      </c>
      <c r="AO47" s="20">
        <f t="shared" si="12"/>
        <v>0.3655970238502016</v>
      </c>
      <c r="AP47" s="20">
        <f t="shared" si="12"/>
        <v>1.4968307934121506E-2</v>
      </c>
      <c r="AQ47" s="20">
        <f t="shared" si="12"/>
        <v>0.10783631176108795</v>
      </c>
      <c r="AR47" s="20">
        <f t="shared" si="12"/>
        <v>0.42733248479464225</v>
      </c>
      <c r="AS47" s="20">
        <f t="shared" si="10"/>
        <v>0.15460506744409408</v>
      </c>
      <c r="AT47" s="20">
        <f t="shared" si="10"/>
        <v>0</v>
      </c>
      <c r="AU47" s="20">
        <f t="shared" si="10"/>
        <v>0.19413019642508053</v>
      </c>
      <c r="AV47" s="20">
        <f t="shared" si="10"/>
        <v>0.23938403610617665</v>
      </c>
      <c r="AW47" s="20">
        <f t="shared" si="10"/>
        <v>0.31610116189132448</v>
      </c>
      <c r="AX47" s="20">
        <f t="shared" si="10"/>
        <v>0</v>
      </c>
      <c r="AY47" s="20">
        <f t="shared" si="10"/>
        <v>5.2225612606563367E-2</v>
      </c>
      <c r="AZ47" s="20">
        <f t="shared" si="10"/>
        <v>8.0108454523046581E-3</v>
      </c>
      <c r="BA47" s="20">
        <f t="shared" si="10"/>
        <v>3.5543080074456238E-2</v>
      </c>
    </row>
    <row r="48" spans="1:53" x14ac:dyDescent="0.2">
      <c r="A48" s="18" t="s">
        <v>120</v>
      </c>
      <c r="B48" s="19" t="s">
        <v>66</v>
      </c>
      <c r="C48" s="18" t="s">
        <v>72</v>
      </c>
      <c r="D48" s="19"/>
      <c r="E48" s="19"/>
      <c r="F48" s="19"/>
      <c r="G48" s="22">
        <v>6840</v>
      </c>
      <c r="H48" s="18"/>
      <c r="I48" s="22">
        <v>21318</v>
      </c>
      <c r="J48" s="19"/>
      <c r="K48" s="22">
        <v>14478</v>
      </c>
      <c r="L48" s="18"/>
      <c r="M48" s="18"/>
      <c r="N48" s="19"/>
      <c r="O48" s="18"/>
      <c r="P48" s="19"/>
      <c r="Q48" s="19"/>
      <c r="R48" s="19"/>
      <c r="S48" s="19"/>
      <c r="T48" s="19"/>
      <c r="U48" s="19"/>
      <c r="V48" s="18"/>
      <c r="W48" s="18"/>
      <c r="X48" s="18"/>
      <c r="Y48" s="18"/>
      <c r="Z48" s="18"/>
      <c r="AA48" s="18"/>
      <c r="AB48" s="18"/>
      <c r="AC48" s="18"/>
      <c r="AD48" s="18"/>
      <c r="AE48" s="18"/>
      <c r="AF48" s="20"/>
      <c r="AG48" s="20"/>
      <c r="AH48" s="20">
        <f t="shared" si="5"/>
        <v>0.32085561497326204</v>
      </c>
      <c r="AI48" s="20"/>
      <c r="AJ48" s="20"/>
      <c r="AK48" s="20"/>
      <c r="AL48" s="20"/>
      <c r="AM48" s="20"/>
      <c r="AN48" s="20"/>
      <c r="AO48" s="20"/>
      <c r="AP48" s="20"/>
      <c r="AQ48" s="20"/>
      <c r="AR48" s="20"/>
      <c r="AS48" s="20"/>
      <c r="AT48" s="20"/>
      <c r="AU48" s="20"/>
      <c r="AV48" s="20"/>
      <c r="AW48" s="20"/>
      <c r="AX48" s="20"/>
      <c r="AY48" s="20"/>
      <c r="AZ48" s="20"/>
      <c r="BA48" s="20"/>
    </row>
    <row r="49" spans="1:53" x14ac:dyDescent="0.2">
      <c r="A49" s="18" t="s">
        <v>47</v>
      </c>
      <c r="B49" s="19" t="s">
        <v>66</v>
      </c>
      <c r="C49" s="18" t="s">
        <v>72</v>
      </c>
      <c r="D49" s="19">
        <v>212064</v>
      </c>
      <c r="E49" s="19">
        <v>229504</v>
      </c>
      <c r="F49" s="19">
        <f t="shared" si="2"/>
        <v>17440</v>
      </c>
      <c r="G49" s="18">
        <v>30975</v>
      </c>
      <c r="H49" s="18">
        <v>1034598</v>
      </c>
      <c r="I49" s="18">
        <v>358749</v>
      </c>
      <c r="J49" s="19">
        <v>17714</v>
      </c>
      <c r="K49" s="18">
        <v>327774</v>
      </c>
      <c r="L49" s="19">
        <v>103113</v>
      </c>
      <c r="M49" s="18">
        <v>0</v>
      </c>
      <c r="N49" s="19">
        <v>30533</v>
      </c>
      <c r="O49" s="18">
        <v>782</v>
      </c>
      <c r="P49" s="19">
        <v>1799</v>
      </c>
      <c r="Q49" s="19">
        <v>119260</v>
      </c>
      <c r="R49" s="19">
        <v>3412</v>
      </c>
      <c r="S49" s="19">
        <v>3845</v>
      </c>
      <c r="T49" s="19">
        <v>63929</v>
      </c>
      <c r="U49" s="19">
        <v>326673</v>
      </c>
      <c r="V49" s="18">
        <v>17423</v>
      </c>
      <c r="W49" s="18">
        <v>1222</v>
      </c>
      <c r="X49" s="18">
        <v>19440</v>
      </c>
      <c r="Y49" s="18">
        <v>0</v>
      </c>
      <c r="Z49" s="18">
        <v>116487</v>
      </c>
      <c r="AA49" s="18">
        <v>95569</v>
      </c>
      <c r="AB49" s="18">
        <v>25371</v>
      </c>
      <c r="AC49" s="18">
        <v>0</v>
      </c>
      <c r="AD49" s="18">
        <v>51239</v>
      </c>
      <c r="AE49" s="18">
        <v>326751</v>
      </c>
      <c r="AF49" s="20">
        <f t="shared" si="3"/>
        <v>0.20497236607841887</v>
      </c>
      <c r="AG49" s="20">
        <f t="shared" si="4"/>
        <v>0.22182915489881094</v>
      </c>
      <c r="AH49" s="20">
        <f t="shared" si="5"/>
        <v>8.6341704088373772E-2</v>
      </c>
      <c r="AI49" s="20">
        <f>+J49/K49</f>
        <v>5.4043334736739342E-2</v>
      </c>
      <c r="AJ49" s="20">
        <f t="shared" si="13"/>
        <v>0.31564592115050832</v>
      </c>
      <c r="AK49" s="20">
        <f t="shared" si="13"/>
        <v>0</v>
      </c>
      <c r="AL49" s="20">
        <f t="shared" si="13"/>
        <v>9.3466555240255544E-2</v>
      </c>
      <c r="AM49" s="20">
        <f t="shared" si="12"/>
        <v>2.3938311400085099E-3</v>
      </c>
      <c r="AN49" s="20">
        <f t="shared" si="12"/>
        <v>5.5070360880758434E-3</v>
      </c>
      <c r="AO49" s="20">
        <f t="shared" si="12"/>
        <v>0.36507455467700117</v>
      </c>
      <c r="AP49" s="20">
        <f t="shared" si="12"/>
        <v>1.044469545998598E-2</v>
      </c>
      <c r="AQ49" s="20">
        <f t="shared" si="12"/>
        <v>1.177017996589862E-2</v>
      </c>
      <c r="AR49" s="20">
        <f t="shared" si="12"/>
        <v>0.19569722627826602</v>
      </c>
      <c r="AS49" s="20">
        <f t="shared" si="10"/>
        <v>5.3321948517372555E-2</v>
      </c>
      <c r="AT49" s="20">
        <f t="shared" si="10"/>
        <v>3.7398508344274385E-3</v>
      </c>
      <c r="AU49" s="20">
        <f t="shared" si="10"/>
        <v>5.9494844698256472E-2</v>
      </c>
      <c r="AV49" s="20">
        <f t="shared" si="10"/>
        <v>0</v>
      </c>
      <c r="AW49" s="20">
        <f t="shared" si="10"/>
        <v>0.35650082172663589</v>
      </c>
      <c r="AX49" s="20">
        <f t="shared" si="10"/>
        <v>0.29248265498804898</v>
      </c>
      <c r="AY49" s="20">
        <f t="shared" si="10"/>
        <v>7.7646281113141202E-2</v>
      </c>
      <c r="AZ49" s="20">
        <f t="shared" si="10"/>
        <v>0</v>
      </c>
      <c r="BA49" s="20">
        <f t="shared" si="10"/>
        <v>0.15681359812211745</v>
      </c>
    </row>
    <row r="50" spans="1:53" x14ac:dyDescent="0.2">
      <c r="A50" s="18" t="s">
        <v>48</v>
      </c>
      <c r="B50" s="19" t="s">
        <v>66</v>
      </c>
      <c r="C50" s="18" t="s">
        <v>72</v>
      </c>
      <c r="D50" s="19">
        <v>3077503</v>
      </c>
      <c r="E50" s="19">
        <v>4448305</v>
      </c>
      <c r="F50" s="19">
        <f t="shared" si="2"/>
        <v>1370802</v>
      </c>
      <c r="G50" s="18">
        <v>2248935</v>
      </c>
      <c r="H50" s="18">
        <v>16162056</v>
      </c>
      <c r="I50" s="18">
        <v>7887454</v>
      </c>
      <c r="J50" s="19">
        <v>3308642</v>
      </c>
      <c r="K50" s="18">
        <v>5638519</v>
      </c>
      <c r="L50" s="19">
        <v>334524</v>
      </c>
      <c r="M50" s="19">
        <v>2834</v>
      </c>
      <c r="N50" s="19">
        <v>583289</v>
      </c>
      <c r="O50" s="19">
        <v>7860</v>
      </c>
      <c r="P50" s="19">
        <v>50466</v>
      </c>
      <c r="Q50" s="19">
        <v>1984925</v>
      </c>
      <c r="R50" s="19">
        <v>164874</v>
      </c>
      <c r="S50" s="19">
        <v>185113</v>
      </c>
      <c r="T50" s="19">
        <v>2323918</v>
      </c>
      <c r="U50" s="19">
        <v>5637803</v>
      </c>
      <c r="V50" s="18">
        <v>828787</v>
      </c>
      <c r="W50" s="18">
        <v>101467</v>
      </c>
      <c r="X50" s="18">
        <v>1656038</v>
      </c>
      <c r="Y50" s="18">
        <v>1033034</v>
      </c>
      <c r="Z50" s="18">
        <v>1293400</v>
      </c>
      <c r="AA50" s="18">
        <v>329416</v>
      </c>
      <c r="AB50" s="18">
        <v>388233</v>
      </c>
      <c r="AC50" s="18">
        <v>7393</v>
      </c>
      <c r="AD50" s="18">
        <v>751</v>
      </c>
      <c r="AE50" s="18">
        <v>5638519</v>
      </c>
      <c r="AF50" s="20">
        <f t="shared" si="3"/>
        <v>0.19041531597217581</v>
      </c>
      <c r="AG50" s="20">
        <f t="shared" si="4"/>
        <v>0.27523138145295378</v>
      </c>
      <c r="AH50" s="20">
        <f t="shared" si="5"/>
        <v>0.28512812879796195</v>
      </c>
      <c r="AI50" s="20">
        <f>+J50/K50</f>
        <v>0.5867927375965214</v>
      </c>
      <c r="AJ50" s="20">
        <f t="shared" si="13"/>
        <v>5.9335879597069992E-2</v>
      </c>
      <c r="AK50" s="20">
        <f t="shared" si="13"/>
        <v>5.0267808222458283E-4</v>
      </c>
      <c r="AL50" s="20">
        <f t="shared" si="13"/>
        <v>0.10346033729805741</v>
      </c>
      <c r="AM50" s="20">
        <f t="shared" si="12"/>
        <v>1.3941601010180739E-3</v>
      </c>
      <c r="AN50" s="20">
        <f t="shared" si="12"/>
        <v>8.9513592440175725E-3</v>
      </c>
      <c r="AO50" s="20">
        <f t="shared" si="12"/>
        <v>0.35207420337319345</v>
      </c>
      <c r="AP50" s="20">
        <f t="shared" si="12"/>
        <v>2.9244370546469965E-2</v>
      </c>
      <c r="AQ50" s="20">
        <f t="shared" si="12"/>
        <v>3.2834244119562178E-2</v>
      </c>
      <c r="AR50" s="20">
        <f t="shared" si="12"/>
        <v>0.41220276763838681</v>
      </c>
      <c r="AS50" s="20">
        <f t="shared" si="10"/>
        <v>0.14698664667087227</v>
      </c>
      <c r="AT50" s="20">
        <f t="shared" si="10"/>
        <v>1.7995328205863987E-2</v>
      </c>
      <c r="AU50" s="20">
        <f t="shared" si="10"/>
        <v>0.2937008813839237</v>
      </c>
      <c r="AV50" s="20">
        <f t="shared" si="10"/>
        <v>0.18321016564810724</v>
      </c>
      <c r="AW50" s="20">
        <f t="shared" si="10"/>
        <v>0.22938647542023002</v>
      </c>
      <c r="AX50" s="20">
        <f t="shared" si="10"/>
        <v>5.8422433266607773E-2</v>
      </c>
      <c r="AY50" s="20">
        <f t="shared" si="10"/>
        <v>6.8853718503032443E-2</v>
      </c>
      <c r="AZ50" s="20">
        <f t="shared" si="10"/>
        <v>1.3111598985478278E-3</v>
      </c>
      <c r="BA50" s="20">
        <f t="shared" si="10"/>
        <v>1.3319100281474622E-4</v>
      </c>
    </row>
    <row r="51" spans="1:53" x14ac:dyDescent="0.2">
      <c r="A51" s="18" t="s">
        <v>121</v>
      </c>
      <c r="B51" s="19" t="s">
        <v>66</v>
      </c>
      <c r="C51" s="18" t="s">
        <v>72</v>
      </c>
      <c r="D51" s="19"/>
      <c r="E51" s="19"/>
      <c r="F51" s="19"/>
      <c r="G51" s="22">
        <v>2630</v>
      </c>
      <c r="H51" s="18"/>
      <c r="I51" s="22">
        <v>8487</v>
      </c>
      <c r="K51" s="22">
        <v>5857</v>
      </c>
      <c r="L51" s="19"/>
      <c r="M51" s="19"/>
      <c r="N51" s="19"/>
      <c r="O51" s="19"/>
      <c r="P51" s="19"/>
      <c r="Q51" s="19"/>
      <c r="R51" s="19"/>
      <c r="S51" s="19"/>
      <c r="T51" s="19"/>
      <c r="U51" s="19"/>
      <c r="V51" s="18"/>
      <c r="W51" s="18"/>
      <c r="X51" s="18"/>
      <c r="Y51" s="18"/>
      <c r="Z51" s="18"/>
      <c r="AA51" s="18"/>
      <c r="AB51" s="18"/>
      <c r="AC51" s="18"/>
      <c r="AD51" s="18"/>
      <c r="AE51" s="18"/>
      <c r="AF51" s="20"/>
      <c r="AG51" s="20"/>
      <c r="AH51" s="20">
        <f t="shared" si="5"/>
        <v>0.30988570755272771</v>
      </c>
      <c r="AI51" s="20"/>
      <c r="AJ51" s="20"/>
      <c r="AK51" s="20"/>
      <c r="AL51" s="20"/>
      <c r="AM51" s="20"/>
      <c r="AN51" s="20"/>
      <c r="AO51" s="20"/>
      <c r="AP51" s="20"/>
      <c r="AQ51" s="20"/>
      <c r="AR51" s="20"/>
      <c r="AS51" s="20"/>
      <c r="AT51" s="20"/>
      <c r="AU51" s="20"/>
      <c r="AV51" s="20"/>
      <c r="AW51" s="20"/>
      <c r="AX51" s="20"/>
      <c r="AY51" s="20"/>
      <c r="AZ51" s="20"/>
      <c r="BA51" s="20"/>
    </row>
    <row r="52" spans="1:53" x14ac:dyDescent="0.2">
      <c r="A52" s="18" t="s">
        <v>49</v>
      </c>
      <c r="B52" s="19" t="s">
        <v>66</v>
      </c>
      <c r="C52" s="18" t="s">
        <v>72</v>
      </c>
      <c r="D52" s="19">
        <v>231576</v>
      </c>
      <c r="E52" s="19">
        <v>290613</v>
      </c>
      <c r="F52" s="19">
        <f t="shared" si="2"/>
        <v>59037</v>
      </c>
      <c r="G52" s="18">
        <v>94847</v>
      </c>
      <c r="H52" s="18">
        <v>1447887</v>
      </c>
      <c r="I52" s="18">
        <v>439698</v>
      </c>
      <c r="J52" s="19">
        <v>226840</v>
      </c>
      <c r="K52" s="18">
        <v>344851</v>
      </c>
      <c r="L52" s="19">
        <v>18849</v>
      </c>
      <c r="M52" s="19">
        <v>1303</v>
      </c>
      <c r="N52" s="19">
        <v>20864</v>
      </c>
      <c r="O52" s="19">
        <v>1290</v>
      </c>
      <c r="P52" s="19">
        <v>4072</v>
      </c>
      <c r="Q52" s="19">
        <v>150472</v>
      </c>
      <c r="R52" s="19">
        <v>14663</v>
      </c>
      <c r="S52" s="19">
        <v>8261</v>
      </c>
      <c r="T52" s="19">
        <v>124414</v>
      </c>
      <c r="U52" s="19">
        <v>344188</v>
      </c>
      <c r="V52" s="18">
        <v>62103</v>
      </c>
      <c r="W52" s="18">
        <v>6558</v>
      </c>
      <c r="X52" s="18">
        <v>69187</v>
      </c>
      <c r="Y52" s="18">
        <v>82265</v>
      </c>
      <c r="Z52" s="18">
        <v>81482</v>
      </c>
      <c r="AA52" s="18">
        <v>15988</v>
      </c>
      <c r="AB52" s="18">
        <v>25859</v>
      </c>
      <c r="AC52" s="18">
        <v>577</v>
      </c>
      <c r="AD52" s="18">
        <v>832</v>
      </c>
      <c r="AE52" s="18">
        <v>344851</v>
      </c>
      <c r="AF52" s="20">
        <f t="shared" si="3"/>
        <v>0.15994065835248192</v>
      </c>
      <c r="AG52" s="20">
        <f t="shared" si="4"/>
        <v>0.20071524918726391</v>
      </c>
      <c r="AH52" s="20">
        <f t="shared" si="5"/>
        <v>0.21570941873740612</v>
      </c>
      <c r="AI52" s="20">
        <f t="shared" ref="AI52:AI58" si="15">+J52/K52</f>
        <v>0.65779133596828776</v>
      </c>
      <c r="AJ52" s="20">
        <f t="shared" si="13"/>
        <v>5.4763675665624602E-2</v>
      </c>
      <c r="AK52" s="20">
        <f t="shared" si="13"/>
        <v>3.7857217567143536E-3</v>
      </c>
      <c r="AL52" s="20">
        <f t="shared" si="13"/>
        <v>6.0618034330075427E-2</v>
      </c>
      <c r="AM52" s="20">
        <f t="shared" si="12"/>
        <v>3.7479517008146709E-3</v>
      </c>
      <c r="AN52" s="20">
        <f t="shared" si="12"/>
        <v>1.1830743663346776E-2</v>
      </c>
      <c r="AO52" s="20">
        <f t="shared" si="12"/>
        <v>0.43717968087208153</v>
      </c>
      <c r="AP52" s="20">
        <f t="shared" si="12"/>
        <v>4.2601717665926762E-2</v>
      </c>
      <c r="AQ52" s="20">
        <f t="shared" si="12"/>
        <v>2.4001417829790695E-2</v>
      </c>
      <c r="AR52" s="20">
        <f t="shared" si="12"/>
        <v>0.36147105651562517</v>
      </c>
      <c r="AS52" s="20">
        <f t="shared" si="10"/>
        <v>0.18008647212854248</v>
      </c>
      <c r="AT52" s="20">
        <f t="shared" si="10"/>
        <v>1.9016908751895746E-2</v>
      </c>
      <c r="AU52" s="20">
        <f t="shared" si="10"/>
        <v>0.20062867731281045</v>
      </c>
      <c r="AV52" s="20">
        <f t="shared" si="10"/>
        <v>0.23855230229867391</v>
      </c>
      <c r="AW52" s="20">
        <f t="shared" si="10"/>
        <v>0.23628175646873578</v>
      </c>
      <c r="AX52" s="20">
        <f t="shared" si="10"/>
        <v>4.6362052016668071E-2</v>
      </c>
      <c r="AY52" s="20">
        <f t="shared" si="10"/>
        <v>7.4986008450026245E-2</v>
      </c>
      <c r="AZ52" s="20">
        <f t="shared" si="10"/>
        <v>1.6731863906440754E-3</v>
      </c>
      <c r="BA52" s="20">
        <f t="shared" si="10"/>
        <v>2.412636182003242E-3</v>
      </c>
    </row>
    <row r="53" spans="1:53" x14ac:dyDescent="0.2">
      <c r="A53" s="18" t="s">
        <v>50</v>
      </c>
      <c r="B53" s="19" t="s">
        <v>66</v>
      </c>
      <c r="C53" s="18" t="s">
        <v>72</v>
      </c>
      <c r="D53" s="19">
        <v>876463</v>
      </c>
      <c r="E53" s="19">
        <v>1207114</v>
      </c>
      <c r="F53" s="19">
        <f t="shared" si="2"/>
        <v>330651</v>
      </c>
      <c r="G53" s="18">
        <v>454956</v>
      </c>
      <c r="H53" s="18">
        <v>4115646</v>
      </c>
      <c r="I53" s="18">
        <v>1882076</v>
      </c>
      <c r="J53" s="19">
        <v>437456</v>
      </c>
      <c r="K53" s="18">
        <v>1427120</v>
      </c>
      <c r="L53" s="19">
        <v>111121</v>
      </c>
      <c r="M53" s="19">
        <v>6519</v>
      </c>
      <c r="N53" s="19">
        <v>131298</v>
      </c>
      <c r="O53" s="19">
        <v>5907</v>
      </c>
      <c r="P53" s="19">
        <v>12805</v>
      </c>
      <c r="Q53" s="19">
        <v>534829</v>
      </c>
      <c r="R53" s="19">
        <v>57880</v>
      </c>
      <c r="S53" s="19">
        <v>39852</v>
      </c>
      <c r="T53" s="19">
        <v>526603</v>
      </c>
      <c r="U53" s="19">
        <v>1426814</v>
      </c>
      <c r="V53" s="18">
        <v>115934</v>
      </c>
      <c r="W53" s="18">
        <v>14832</v>
      </c>
      <c r="X53" s="18">
        <v>266860</v>
      </c>
      <c r="Y53" s="18">
        <v>366364</v>
      </c>
      <c r="Z53" s="18">
        <v>455346</v>
      </c>
      <c r="AA53" s="18">
        <v>100325</v>
      </c>
      <c r="AB53" s="18">
        <v>100574</v>
      </c>
      <c r="AC53" s="18">
        <v>0</v>
      </c>
      <c r="AD53" s="18">
        <v>6885</v>
      </c>
      <c r="AE53" s="18">
        <v>1427120</v>
      </c>
      <c r="AF53" s="20">
        <f t="shared" si="3"/>
        <v>0.21295879188832081</v>
      </c>
      <c r="AG53" s="20">
        <f t="shared" si="4"/>
        <v>0.29329879197579189</v>
      </c>
      <c r="AH53" s="20">
        <f t="shared" si="5"/>
        <v>0.24173093966449813</v>
      </c>
      <c r="AI53" s="20">
        <f t="shared" si="15"/>
        <v>0.30653063512528728</v>
      </c>
      <c r="AJ53" s="20">
        <f t="shared" si="13"/>
        <v>7.7880508601681789E-2</v>
      </c>
      <c r="AK53" s="20">
        <f t="shared" si="13"/>
        <v>4.5689206862281981E-3</v>
      </c>
      <c r="AL53" s="20">
        <f t="shared" si="13"/>
        <v>9.2021805224787534E-2</v>
      </c>
      <c r="AM53" s="20">
        <f t="shared" si="12"/>
        <v>4.139993019412481E-3</v>
      </c>
      <c r="AN53" s="20">
        <f t="shared" si="12"/>
        <v>8.9745404796981246E-3</v>
      </c>
      <c r="AO53" s="20">
        <f t="shared" si="12"/>
        <v>0.37484142992709629</v>
      </c>
      <c r="AP53" s="20">
        <f t="shared" si="12"/>
        <v>4.0565904175316476E-2</v>
      </c>
      <c r="AQ53" s="20">
        <f t="shared" si="12"/>
        <v>2.7930760421470493E-2</v>
      </c>
      <c r="AR53" s="20">
        <f t="shared" si="12"/>
        <v>0.36907613746430862</v>
      </c>
      <c r="AS53" s="20">
        <f t="shared" si="10"/>
        <v>8.1236336117495381E-2</v>
      </c>
      <c r="AT53" s="20">
        <f t="shared" si="10"/>
        <v>1.039295924659454E-2</v>
      </c>
      <c r="AU53" s="20">
        <f t="shared" si="10"/>
        <v>0.18699198385559729</v>
      </c>
      <c r="AV53" s="20">
        <f t="shared" ref="AV53:BA68" si="16">+Y53/$AE53</f>
        <v>0.25671562307304219</v>
      </c>
      <c r="AW53" s="20">
        <f t="shared" si="16"/>
        <v>0.31906637143337629</v>
      </c>
      <c r="AX53" s="20">
        <f t="shared" si="16"/>
        <v>7.0298923706485786E-2</v>
      </c>
      <c r="AY53" s="20">
        <f t="shared" si="16"/>
        <v>7.0473400975390996E-2</v>
      </c>
      <c r="AZ53" s="20">
        <f t="shared" si="16"/>
        <v>0</v>
      </c>
      <c r="BA53" s="20">
        <f t="shared" si="16"/>
        <v>4.8244015920174896E-3</v>
      </c>
    </row>
    <row r="54" spans="1:53" x14ac:dyDescent="0.2">
      <c r="A54" s="18" t="s">
        <v>51</v>
      </c>
      <c r="B54" s="19" t="s">
        <v>66</v>
      </c>
      <c r="C54" s="18" t="s">
        <v>72</v>
      </c>
      <c r="D54" s="19">
        <v>78895</v>
      </c>
      <c r="E54" s="19">
        <v>101804</v>
      </c>
      <c r="F54" s="19">
        <f t="shared" si="2"/>
        <v>22909</v>
      </c>
      <c r="G54" s="18">
        <v>34489</v>
      </c>
      <c r="H54" s="18">
        <v>426263</v>
      </c>
      <c r="I54" s="18">
        <v>143345</v>
      </c>
      <c r="J54" s="19">
        <v>66061</v>
      </c>
      <c r="K54" s="18">
        <v>108856</v>
      </c>
      <c r="L54" s="19">
        <v>4657</v>
      </c>
      <c r="M54" s="18">
        <v>0</v>
      </c>
      <c r="N54" s="19">
        <v>10182</v>
      </c>
      <c r="O54" s="18">
        <v>581</v>
      </c>
      <c r="P54" s="18">
        <v>894</v>
      </c>
      <c r="Q54" s="19">
        <v>40187</v>
      </c>
      <c r="R54" s="19">
        <v>1168</v>
      </c>
      <c r="S54" s="19">
        <v>6534</v>
      </c>
      <c r="T54" s="19">
        <v>44530</v>
      </c>
      <c r="U54" s="19">
        <v>108733</v>
      </c>
      <c r="V54" s="18">
        <v>16348</v>
      </c>
      <c r="W54" s="18">
        <v>0</v>
      </c>
      <c r="X54" s="18">
        <v>22160</v>
      </c>
      <c r="Y54" s="18">
        <v>42062</v>
      </c>
      <c r="Z54" s="18">
        <v>3270</v>
      </c>
      <c r="AA54" s="18">
        <v>714</v>
      </c>
      <c r="AB54" s="18">
        <v>3805</v>
      </c>
      <c r="AC54" s="18">
        <v>0</v>
      </c>
      <c r="AD54" s="18">
        <v>20497</v>
      </c>
      <c r="AE54" s="18">
        <v>108856</v>
      </c>
      <c r="AF54" s="20">
        <f t="shared" si="3"/>
        <v>0.18508526426173513</v>
      </c>
      <c r="AG54" s="20">
        <f t="shared" si="4"/>
        <v>0.23882907969962205</v>
      </c>
      <c r="AH54" s="20">
        <f t="shared" si="5"/>
        <v>0.24060134640203704</v>
      </c>
      <c r="AI54" s="20">
        <f t="shared" si="15"/>
        <v>0.60686595134857058</v>
      </c>
      <c r="AJ54" s="20">
        <f t="shared" si="13"/>
        <v>4.2829683720673577E-2</v>
      </c>
      <c r="AK54" s="20">
        <f t="shared" si="13"/>
        <v>0</v>
      </c>
      <c r="AL54" s="20">
        <f t="shared" si="13"/>
        <v>9.3642224531650928E-2</v>
      </c>
      <c r="AM54" s="20">
        <f t="shared" si="12"/>
        <v>5.3433640201226863E-3</v>
      </c>
      <c r="AN54" s="20">
        <f t="shared" si="12"/>
        <v>8.2219749294142538E-3</v>
      </c>
      <c r="AO54" s="20">
        <f t="shared" si="12"/>
        <v>0.36959340770511251</v>
      </c>
      <c r="AP54" s="20">
        <f t="shared" si="12"/>
        <v>1.0741909080040099E-2</v>
      </c>
      <c r="AQ54" s="20">
        <f t="shared" si="12"/>
        <v>6.0092152336457191E-2</v>
      </c>
      <c r="AR54" s="20">
        <f t="shared" si="12"/>
        <v>0.40953528367652875</v>
      </c>
      <c r="AS54" s="20">
        <f t="shared" ref="AS54:AU68" si="17">+V54/$AE54</f>
        <v>0.15018005438377305</v>
      </c>
      <c r="AT54" s="20">
        <f t="shared" si="17"/>
        <v>0</v>
      </c>
      <c r="AU54" s="20">
        <f t="shared" si="17"/>
        <v>0.20357169104137576</v>
      </c>
      <c r="AV54" s="20">
        <f t="shared" si="16"/>
        <v>0.38640038215624312</v>
      </c>
      <c r="AW54" s="20">
        <f t="shared" si="16"/>
        <v>3.0039685456015285E-2</v>
      </c>
      <c r="AX54" s="20">
        <f t="shared" si="16"/>
        <v>6.5591239803042553E-3</v>
      </c>
      <c r="AY54" s="20">
        <f t="shared" si="16"/>
        <v>3.4954435217167637E-2</v>
      </c>
      <c r="AZ54" s="20">
        <f t="shared" si="16"/>
        <v>0</v>
      </c>
      <c r="BA54" s="20">
        <f t="shared" si="16"/>
        <v>0.1882946277651209</v>
      </c>
    </row>
    <row r="55" spans="1:53" x14ac:dyDescent="0.2">
      <c r="A55" s="18" t="s">
        <v>52</v>
      </c>
      <c r="B55" s="19" t="s">
        <v>66</v>
      </c>
      <c r="C55" s="18" t="s">
        <v>72</v>
      </c>
      <c r="D55" s="19">
        <v>245648</v>
      </c>
      <c r="E55" s="19">
        <v>288415</v>
      </c>
      <c r="F55" s="19">
        <f t="shared" si="2"/>
        <v>42767</v>
      </c>
      <c r="G55" s="18">
        <v>67594</v>
      </c>
      <c r="H55" s="18">
        <v>992281</v>
      </c>
      <c r="I55" s="18">
        <v>282246</v>
      </c>
      <c r="J55" s="19">
        <v>93536</v>
      </c>
      <c r="K55" s="18">
        <v>214652</v>
      </c>
      <c r="L55" s="19">
        <v>3799</v>
      </c>
      <c r="M55" s="18">
        <v>0</v>
      </c>
      <c r="N55" s="19">
        <v>24138</v>
      </c>
      <c r="O55" s="18">
        <v>297</v>
      </c>
      <c r="P55" s="19">
        <v>1377</v>
      </c>
      <c r="Q55" s="19">
        <v>67447</v>
      </c>
      <c r="R55" s="19">
        <v>8317</v>
      </c>
      <c r="S55" s="19">
        <v>14528</v>
      </c>
      <c r="T55" s="19">
        <v>94749</v>
      </c>
      <c r="U55" s="19">
        <v>214652</v>
      </c>
      <c r="V55" s="18">
        <v>28689</v>
      </c>
      <c r="W55" s="18">
        <v>515</v>
      </c>
      <c r="X55" s="18">
        <v>71695</v>
      </c>
      <c r="Y55" s="18">
        <v>27499</v>
      </c>
      <c r="Z55" s="18">
        <v>39576</v>
      </c>
      <c r="AA55" s="18">
        <v>597</v>
      </c>
      <c r="AB55" s="18">
        <v>16488</v>
      </c>
      <c r="AC55" s="18">
        <v>0</v>
      </c>
      <c r="AD55" s="18">
        <v>29593</v>
      </c>
      <c r="AE55" s="18">
        <v>214652</v>
      </c>
      <c r="AF55" s="20">
        <f t="shared" si="3"/>
        <v>0.24755890720471319</v>
      </c>
      <c r="AG55" s="20">
        <f t="shared" si="4"/>
        <v>0.2906585936846518</v>
      </c>
      <c r="AH55" s="20">
        <f t="shared" si="5"/>
        <v>0.23948612203538758</v>
      </c>
      <c r="AI55" s="20">
        <f t="shared" si="15"/>
        <v>0.43575648025641506</v>
      </c>
      <c r="AJ55" s="20">
        <f t="shared" si="13"/>
        <v>1.7698414177366156E-2</v>
      </c>
      <c r="AK55" s="20">
        <f t="shared" si="13"/>
        <v>0</v>
      </c>
      <c r="AL55" s="20">
        <f t="shared" si="13"/>
        <v>0.11245178241991689</v>
      </c>
      <c r="AM55" s="20">
        <f t="shared" si="12"/>
        <v>1.3836349067327582E-3</v>
      </c>
      <c r="AN55" s="20">
        <f t="shared" si="12"/>
        <v>6.4150345675791512E-3</v>
      </c>
      <c r="AO55" s="20">
        <f t="shared" si="12"/>
        <v>0.31421556752324692</v>
      </c>
      <c r="AP55" s="20">
        <f t="shared" si="12"/>
        <v>3.8746436091906901E-2</v>
      </c>
      <c r="AQ55" s="20">
        <f t="shared" si="12"/>
        <v>6.7681642845163328E-2</v>
      </c>
      <c r="AR55" s="20">
        <f t="shared" si="12"/>
        <v>0.44140748746808789</v>
      </c>
      <c r="AS55" s="20">
        <f t="shared" si="17"/>
        <v>0.13365354154631684</v>
      </c>
      <c r="AT55" s="20">
        <f t="shared" si="17"/>
        <v>2.3992322456813818E-3</v>
      </c>
      <c r="AU55" s="20">
        <f t="shared" si="17"/>
        <v>0.33400573952257606</v>
      </c>
      <c r="AV55" s="20">
        <f t="shared" si="16"/>
        <v>0.12810968451260646</v>
      </c>
      <c r="AW55" s="20">
        <f t="shared" si="16"/>
        <v>0.18437284534968226</v>
      </c>
      <c r="AX55" s="20">
        <f t="shared" si="16"/>
        <v>2.7812459236345342E-3</v>
      </c>
      <c r="AY55" s="20">
        <f t="shared" si="16"/>
        <v>7.6812701488921609E-2</v>
      </c>
      <c r="AZ55" s="20">
        <f t="shared" si="16"/>
        <v>0</v>
      </c>
      <c r="BA55" s="20">
        <f t="shared" si="16"/>
        <v>0.13786500941058086</v>
      </c>
    </row>
    <row r="56" spans="1:53" x14ac:dyDescent="0.2">
      <c r="A56" s="18" t="s">
        <v>53</v>
      </c>
      <c r="B56" s="19" t="s">
        <v>66</v>
      </c>
      <c r="C56" s="18" t="s">
        <v>72</v>
      </c>
      <c r="D56" s="19">
        <v>398907</v>
      </c>
      <c r="E56" s="19">
        <v>439349</v>
      </c>
      <c r="F56" s="19">
        <f t="shared" si="2"/>
        <v>40442</v>
      </c>
      <c r="G56" s="18">
        <v>51288</v>
      </c>
      <c r="H56" s="18">
        <v>1468049</v>
      </c>
      <c r="I56" s="18">
        <v>450665</v>
      </c>
      <c r="J56" s="19">
        <v>136253</v>
      </c>
      <c r="K56" s="18">
        <v>399377</v>
      </c>
      <c r="L56" s="19">
        <v>103006</v>
      </c>
      <c r="M56" s="18">
        <v>129</v>
      </c>
      <c r="N56" s="19">
        <v>40166</v>
      </c>
      <c r="O56" s="18">
        <v>307</v>
      </c>
      <c r="P56" s="19">
        <v>1791</v>
      </c>
      <c r="Q56" s="19">
        <v>149416</v>
      </c>
      <c r="R56" s="19">
        <v>8528</v>
      </c>
      <c r="S56" s="19">
        <v>23105</v>
      </c>
      <c r="T56" s="19">
        <v>72929</v>
      </c>
      <c r="U56" s="19">
        <v>399377</v>
      </c>
      <c r="V56" s="18">
        <v>35103</v>
      </c>
      <c r="W56" s="18">
        <v>1135</v>
      </c>
      <c r="X56" s="18">
        <v>41656</v>
      </c>
      <c r="Y56" s="18">
        <v>106181</v>
      </c>
      <c r="Z56" s="18">
        <v>60651</v>
      </c>
      <c r="AA56" s="18">
        <v>98788</v>
      </c>
      <c r="AB56" s="18">
        <v>54961</v>
      </c>
      <c r="AC56" s="18">
        <v>55</v>
      </c>
      <c r="AD56" s="18">
        <v>836</v>
      </c>
      <c r="AE56" s="18">
        <v>399366</v>
      </c>
      <c r="AF56" s="20">
        <f t="shared" si="3"/>
        <v>0.27172594375255865</v>
      </c>
      <c r="AG56" s="20">
        <f t="shared" si="4"/>
        <v>0.29927407055214095</v>
      </c>
      <c r="AH56" s="20">
        <f t="shared" si="5"/>
        <v>0.11380515460486171</v>
      </c>
      <c r="AI56" s="20">
        <f t="shared" si="15"/>
        <v>0.34116386271618043</v>
      </c>
      <c r="AJ56" s="20">
        <f t="shared" si="13"/>
        <v>0.25791670526845561</v>
      </c>
      <c r="AK56" s="20">
        <f t="shared" si="13"/>
        <v>3.2300307729288367E-4</v>
      </c>
      <c r="AL56" s="20">
        <f t="shared" si="13"/>
        <v>0.10057164032981368</v>
      </c>
      <c r="AM56" s="20">
        <f t="shared" si="12"/>
        <v>7.6869724596058365E-4</v>
      </c>
      <c r="AN56" s="20">
        <f t="shared" si="12"/>
        <v>4.4844845847407337E-3</v>
      </c>
      <c r="AO56" s="20">
        <f t="shared" si="12"/>
        <v>0.37412269609917448</v>
      </c>
      <c r="AP56" s="20">
        <f t="shared" si="12"/>
        <v>2.1353257698865983E-2</v>
      </c>
      <c r="AQ56" s="20">
        <f t="shared" si="12"/>
        <v>5.7852605432961841E-2</v>
      </c>
      <c r="AR56" s="20">
        <f t="shared" si="12"/>
        <v>0.18260691026273421</v>
      </c>
      <c r="AS56" s="20">
        <f t="shared" si="17"/>
        <v>8.7896816454079721E-2</v>
      </c>
      <c r="AT56" s="20">
        <f t="shared" si="17"/>
        <v>2.8420045772549491E-3</v>
      </c>
      <c r="AU56" s="20">
        <f t="shared" si="17"/>
        <v>0.10430532393844243</v>
      </c>
      <c r="AV56" s="20">
        <f t="shared" si="16"/>
        <v>0.26587391014758394</v>
      </c>
      <c r="AW56" s="20">
        <f t="shared" si="16"/>
        <v>0.15186821111461668</v>
      </c>
      <c r="AX56" s="20">
        <f t="shared" si="16"/>
        <v>0.2473620688791735</v>
      </c>
      <c r="AY56" s="20">
        <f t="shared" si="16"/>
        <v>0.13762062869648392</v>
      </c>
      <c r="AZ56" s="20">
        <f t="shared" si="16"/>
        <v>1.377182834793147E-4</v>
      </c>
      <c r="BA56" s="20">
        <f t="shared" si="16"/>
        <v>2.0933179088855835E-3</v>
      </c>
    </row>
    <row r="57" spans="1:53" x14ac:dyDescent="0.2">
      <c r="A57" s="18" t="s">
        <v>54</v>
      </c>
      <c r="B57" s="19" t="s">
        <v>66</v>
      </c>
      <c r="C57" s="18" t="s">
        <v>72</v>
      </c>
      <c r="D57" s="19">
        <v>782319</v>
      </c>
      <c r="E57" s="19">
        <v>813416</v>
      </c>
      <c r="F57" s="19">
        <f t="shared" si="2"/>
        <v>31097</v>
      </c>
      <c r="G57" s="18">
        <v>48876</v>
      </c>
      <c r="H57" s="18">
        <v>1714456</v>
      </c>
      <c r="I57" s="18">
        <v>526354</v>
      </c>
      <c r="J57" s="19">
        <v>67684</v>
      </c>
      <c r="K57" s="18">
        <v>477478</v>
      </c>
      <c r="L57" s="19">
        <v>61777</v>
      </c>
      <c r="M57" s="18">
        <v>0</v>
      </c>
      <c r="N57" s="19">
        <v>96396</v>
      </c>
      <c r="O57" s="19">
        <v>1090</v>
      </c>
      <c r="P57" s="18">
        <v>768</v>
      </c>
      <c r="Q57" s="19">
        <v>158332</v>
      </c>
      <c r="R57" s="19">
        <v>3464</v>
      </c>
      <c r="S57" s="19">
        <v>16334</v>
      </c>
      <c r="T57" s="19">
        <v>139317</v>
      </c>
      <c r="U57" s="19">
        <v>477478</v>
      </c>
      <c r="V57" s="18">
        <v>32190</v>
      </c>
      <c r="W57" s="18">
        <v>1123</v>
      </c>
      <c r="X57" s="18">
        <v>45014</v>
      </c>
      <c r="Y57" s="18">
        <v>149578</v>
      </c>
      <c r="Z57" s="18">
        <v>115215</v>
      </c>
      <c r="AA57" s="18">
        <v>61344</v>
      </c>
      <c r="AB57" s="18">
        <v>63096</v>
      </c>
      <c r="AC57" s="18">
        <v>0</v>
      </c>
      <c r="AD57" s="18">
        <v>9918</v>
      </c>
      <c r="AE57" s="18">
        <v>477478</v>
      </c>
      <c r="AF57" s="20">
        <f t="shared" si="3"/>
        <v>0.45630742346260272</v>
      </c>
      <c r="AG57" s="20">
        <f t="shared" si="4"/>
        <v>0.47444553840985126</v>
      </c>
      <c r="AH57" s="20">
        <f t="shared" si="5"/>
        <v>9.2857658533990431E-2</v>
      </c>
      <c r="AI57" s="20">
        <f t="shared" si="15"/>
        <v>0.14175312789280345</v>
      </c>
      <c r="AJ57" s="20">
        <f t="shared" si="13"/>
        <v>0.12938187728020978</v>
      </c>
      <c r="AK57" s="20">
        <f t="shared" si="13"/>
        <v>0</v>
      </c>
      <c r="AL57" s="20">
        <f t="shared" si="13"/>
        <v>0.20188574133258497</v>
      </c>
      <c r="AM57" s="20">
        <f t="shared" si="12"/>
        <v>2.282827690490452E-3</v>
      </c>
      <c r="AN57" s="20">
        <f t="shared" si="12"/>
        <v>1.6084510699969422E-3</v>
      </c>
      <c r="AO57" s="20">
        <f t="shared" si="12"/>
        <v>0.33160061824838005</v>
      </c>
      <c r="AP57" s="20">
        <f t="shared" si="12"/>
        <v>7.2547845136320416E-3</v>
      </c>
      <c r="AQ57" s="20">
        <f t="shared" si="12"/>
        <v>3.4208905960065178E-2</v>
      </c>
      <c r="AR57" s="20">
        <f t="shared" si="12"/>
        <v>0.29177679390464062</v>
      </c>
      <c r="AS57" s="20">
        <f t="shared" si="17"/>
        <v>6.7416718676043708E-2</v>
      </c>
      <c r="AT57" s="20">
        <f t="shared" si="17"/>
        <v>2.3519408224043832E-3</v>
      </c>
      <c r="AU57" s="20">
        <f t="shared" si="17"/>
        <v>9.4274500605263489E-2</v>
      </c>
      <c r="AV57" s="20">
        <f t="shared" si="16"/>
        <v>0.31326678925521179</v>
      </c>
      <c r="AW57" s="20">
        <f t="shared" si="16"/>
        <v>0.24129907555950222</v>
      </c>
      <c r="AX57" s="20">
        <f t="shared" si="16"/>
        <v>0.12847502921600576</v>
      </c>
      <c r="AY57" s="20">
        <f t="shared" si="16"/>
        <v>0.13214430821943629</v>
      </c>
      <c r="AZ57" s="20">
        <f t="shared" si="16"/>
        <v>0</v>
      </c>
      <c r="BA57" s="20">
        <f t="shared" si="16"/>
        <v>2.0771637646132386E-2</v>
      </c>
    </row>
    <row r="58" spans="1:53" x14ac:dyDescent="0.2">
      <c r="A58" s="18" t="s">
        <v>55</v>
      </c>
      <c r="B58" s="19" t="s">
        <v>66</v>
      </c>
      <c r="C58" s="18" t="s">
        <v>72</v>
      </c>
      <c r="D58" s="19">
        <v>346144</v>
      </c>
      <c r="E58" s="19">
        <v>395428</v>
      </c>
      <c r="F58" s="19">
        <f t="shared" si="2"/>
        <v>49284</v>
      </c>
      <c r="G58" s="18">
        <v>56347</v>
      </c>
      <c r="H58" s="18">
        <v>918193</v>
      </c>
      <c r="I58" s="18">
        <v>320123</v>
      </c>
      <c r="J58" s="19">
        <v>57690</v>
      </c>
      <c r="K58" s="18">
        <v>263776</v>
      </c>
      <c r="L58" s="19">
        <v>21812</v>
      </c>
      <c r="M58" s="18">
        <v>282</v>
      </c>
      <c r="N58" s="19">
        <v>66144</v>
      </c>
      <c r="O58" s="18">
        <v>0</v>
      </c>
      <c r="P58" s="19">
        <v>1781</v>
      </c>
      <c r="Q58" s="19">
        <v>84637</v>
      </c>
      <c r="R58" s="19">
        <v>1501</v>
      </c>
      <c r="S58" s="19">
        <v>5430</v>
      </c>
      <c r="T58" s="19">
        <v>81417</v>
      </c>
      <c r="U58" s="19">
        <v>263004</v>
      </c>
      <c r="V58" s="18">
        <v>25457</v>
      </c>
      <c r="W58" s="18">
        <v>26010</v>
      </c>
      <c r="X58" s="18">
        <v>10880</v>
      </c>
      <c r="Y58" s="18">
        <v>49117</v>
      </c>
      <c r="Z58" s="18">
        <v>82785</v>
      </c>
      <c r="AA58" s="18">
        <v>21812</v>
      </c>
      <c r="AB58" s="18">
        <v>46943</v>
      </c>
      <c r="AC58" s="18">
        <v>0</v>
      </c>
      <c r="AD58" s="18">
        <v>0</v>
      </c>
      <c r="AE58" s="18">
        <v>263004</v>
      </c>
      <c r="AF58" s="20">
        <f t="shared" si="3"/>
        <v>0.37698392385914509</v>
      </c>
      <c r="AG58" s="20">
        <f t="shared" si="4"/>
        <v>0.43065891375778292</v>
      </c>
      <c r="AH58" s="20">
        <f t="shared" si="5"/>
        <v>0.17601671857379819</v>
      </c>
      <c r="AI58" s="20">
        <f t="shared" si="15"/>
        <v>0.21870829794977556</v>
      </c>
      <c r="AJ58" s="20">
        <f t="shared" si="13"/>
        <v>8.2934099861599067E-2</v>
      </c>
      <c r="AK58" s="20">
        <f t="shared" si="13"/>
        <v>1.07222703837204E-3</v>
      </c>
      <c r="AL58" s="20">
        <f t="shared" si="13"/>
        <v>0.25149427385134826</v>
      </c>
      <c r="AM58" s="20">
        <f t="shared" si="12"/>
        <v>0</v>
      </c>
      <c r="AN58" s="20">
        <f t="shared" si="12"/>
        <v>6.771760125321288E-3</v>
      </c>
      <c r="AO58" s="20">
        <f t="shared" si="12"/>
        <v>0.32180879378260407</v>
      </c>
      <c r="AP58" s="20">
        <f t="shared" si="12"/>
        <v>5.7071375340299003E-3</v>
      </c>
      <c r="AQ58" s="20">
        <f t="shared" si="12"/>
        <v>2.0646073823972259E-2</v>
      </c>
      <c r="AR58" s="20">
        <f t="shared" si="12"/>
        <v>0.30956563398275311</v>
      </c>
      <c r="AS58" s="20">
        <f t="shared" si="17"/>
        <v>9.6793204666088734E-2</v>
      </c>
      <c r="AT58" s="20">
        <f t="shared" si="17"/>
        <v>9.889583428388922E-2</v>
      </c>
      <c r="AU58" s="20">
        <f t="shared" si="17"/>
        <v>4.1368192118751049E-2</v>
      </c>
      <c r="AV58" s="20">
        <f t="shared" si="16"/>
        <v>0.18675381363021096</v>
      </c>
      <c r="AW58" s="20">
        <f t="shared" si="16"/>
        <v>0.31476707578591961</v>
      </c>
      <c r="AX58" s="20">
        <f t="shared" si="16"/>
        <v>8.2934099861599067E-2</v>
      </c>
      <c r="AY58" s="20">
        <f t="shared" si="16"/>
        <v>0.1784877796535414</v>
      </c>
      <c r="AZ58" s="20">
        <f t="shared" si="16"/>
        <v>0</v>
      </c>
      <c r="BA58" s="20">
        <f t="shared" si="16"/>
        <v>0</v>
      </c>
    </row>
    <row r="59" spans="1:53" x14ac:dyDescent="0.2">
      <c r="A59" s="18" t="s">
        <v>56</v>
      </c>
      <c r="B59" s="19" t="s">
        <v>66</v>
      </c>
      <c r="C59" s="18" t="s">
        <v>72</v>
      </c>
      <c r="D59" s="19">
        <v>61669</v>
      </c>
      <c r="E59" s="19">
        <v>97652</v>
      </c>
      <c r="F59" s="19">
        <f t="shared" si="2"/>
        <v>35983</v>
      </c>
      <c r="G59" s="18">
        <v>35983</v>
      </c>
      <c r="H59" s="18">
        <v>265228</v>
      </c>
      <c r="I59" s="18">
        <v>82538</v>
      </c>
      <c r="J59" s="18"/>
      <c r="K59" s="18">
        <v>46555</v>
      </c>
      <c r="L59" s="19">
        <v>864</v>
      </c>
      <c r="M59" s="18">
        <v>242</v>
      </c>
      <c r="N59" s="19">
        <v>1605</v>
      </c>
      <c r="O59" s="18">
        <v>109</v>
      </c>
      <c r="P59" s="18">
        <v>424</v>
      </c>
      <c r="Q59" s="19">
        <v>20836</v>
      </c>
      <c r="R59" s="19">
        <v>2161</v>
      </c>
      <c r="S59" s="19">
        <v>7226</v>
      </c>
      <c r="T59" s="19">
        <v>12002</v>
      </c>
      <c r="U59" s="19">
        <v>45469</v>
      </c>
      <c r="V59" s="18">
        <v>1657</v>
      </c>
      <c r="W59" s="18">
        <v>2652</v>
      </c>
      <c r="X59" s="18">
        <v>3998</v>
      </c>
      <c r="Y59" s="18">
        <v>19823</v>
      </c>
      <c r="Z59" s="18">
        <v>13786</v>
      </c>
      <c r="AA59" s="18">
        <v>457</v>
      </c>
      <c r="AB59" s="18">
        <v>684</v>
      </c>
      <c r="AC59" s="18">
        <v>148</v>
      </c>
      <c r="AD59" s="18">
        <v>2672</v>
      </c>
      <c r="AE59" s="18">
        <v>45877</v>
      </c>
      <c r="AF59" s="20">
        <f t="shared" si="3"/>
        <v>0.23251315849005383</v>
      </c>
      <c r="AG59" s="20">
        <f t="shared" si="4"/>
        <v>0.36818133832023769</v>
      </c>
      <c r="AH59" s="20">
        <f t="shared" si="5"/>
        <v>0.43595677142649447</v>
      </c>
      <c r="AI59" s="20"/>
      <c r="AJ59" s="20">
        <f t="shared" si="13"/>
        <v>1.9001957377553939E-2</v>
      </c>
      <c r="AK59" s="20">
        <f t="shared" si="13"/>
        <v>5.3223075062130238E-3</v>
      </c>
      <c r="AL59" s="20">
        <f t="shared" si="13"/>
        <v>3.5298774989553319E-2</v>
      </c>
      <c r="AM59" s="20">
        <f t="shared" si="12"/>
        <v>2.397237678418263E-3</v>
      </c>
      <c r="AN59" s="20">
        <f t="shared" si="12"/>
        <v>9.325034638984802E-3</v>
      </c>
      <c r="AO59" s="20">
        <f t="shared" si="12"/>
        <v>0.45824627768369658</v>
      </c>
      <c r="AP59" s="20">
        <f t="shared" si="12"/>
        <v>4.7526886450108864E-2</v>
      </c>
      <c r="AQ59" s="20">
        <f t="shared" si="12"/>
        <v>0.15892146297477402</v>
      </c>
      <c r="AR59" s="20">
        <f t="shared" si="12"/>
        <v>0.26396006070069716</v>
      </c>
      <c r="AS59" s="20">
        <f t="shared" si="17"/>
        <v>3.6118316367678795E-2</v>
      </c>
      <c r="AT59" s="20">
        <f t="shared" si="17"/>
        <v>5.7806744120147351E-2</v>
      </c>
      <c r="AU59" s="20">
        <f t="shared" si="17"/>
        <v>8.7146064476753063E-2</v>
      </c>
      <c r="AV59" s="20">
        <f t="shared" si="16"/>
        <v>0.43209015410772283</v>
      </c>
      <c r="AW59" s="20">
        <f t="shared" si="16"/>
        <v>0.30049916079952915</v>
      </c>
      <c r="AX59" s="20">
        <f t="shared" si="16"/>
        <v>9.9614185757569158E-3</v>
      </c>
      <c r="AY59" s="20">
        <f t="shared" si="16"/>
        <v>1.490943174139547E-2</v>
      </c>
      <c r="AZ59" s="20">
        <f t="shared" si="16"/>
        <v>3.2260173943370316E-3</v>
      </c>
      <c r="BA59" s="20">
        <f t="shared" si="16"/>
        <v>5.8242692416679384E-2</v>
      </c>
    </row>
    <row r="60" spans="1:53" x14ac:dyDescent="0.2">
      <c r="A60" s="18" t="s">
        <v>57</v>
      </c>
      <c r="B60" s="19" t="s">
        <v>66</v>
      </c>
      <c r="C60" s="18" t="s">
        <v>72</v>
      </c>
      <c r="D60" s="19">
        <v>3136315</v>
      </c>
      <c r="E60" s="19">
        <v>3418893</v>
      </c>
      <c r="F60" s="19">
        <f t="shared" si="2"/>
        <v>282578</v>
      </c>
      <c r="G60" s="18">
        <v>307401</v>
      </c>
      <c r="H60" s="18">
        <v>10991547</v>
      </c>
      <c r="I60" s="18">
        <v>3968290</v>
      </c>
      <c r="J60" s="19">
        <v>869491</v>
      </c>
      <c r="K60" s="18">
        <v>3660889</v>
      </c>
      <c r="L60" s="19">
        <v>205258</v>
      </c>
      <c r="M60" s="19">
        <v>2884</v>
      </c>
      <c r="N60" s="19">
        <v>682044</v>
      </c>
      <c r="O60" s="19">
        <v>12092</v>
      </c>
      <c r="P60" s="19">
        <v>14587</v>
      </c>
      <c r="Q60" s="19">
        <v>1055529</v>
      </c>
      <c r="R60" s="19">
        <v>22360</v>
      </c>
      <c r="S60" s="19">
        <v>36484</v>
      </c>
      <c r="T60" s="19">
        <v>1626522</v>
      </c>
      <c r="U60" s="19">
        <v>3657760</v>
      </c>
      <c r="V60" s="18">
        <v>451666</v>
      </c>
      <c r="W60" s="18">
        <v>39516</v>
      </c>
      <c r="X60" s="18">
        <v>443934</v>
      </c>
      <c r="Y60" s="18">
        <v>1050263</v>
      </c>
      <c r="Z60" s="18">
        <v>742682</v>
      </c>
      <c r="AA60" s="18">
        <v>210024</v>
      </c>
      <c r="AB60" s="18">
        <v>721497</v>
      </c>
      <c r="AC60" s="18">
        <v>1307</v>
      </c>
      <c r="AD60" s="18">
        <v>0</v>
      </c>
      <c r="AE60" s="18">
        <v>3660889</v>
      </c>
      <c r="AF60" s="20">
        <f t="shared" si="3"/>
        <v>0.28533881536420669</v>
      </c>
      <c r="AG60" s="20">
        <f t="shared" si="4"/>
        <v>0.31104748039561675</v>
      </c>
      <c r="AH60" s="20">
        <f t="shared" si="5"/>
        <v>7.7464348623714499E-2</v>
      </c>
      <c r="AI60" s="20">
        <f t="shared" ref="AI60:AI68" si="18">+J60/K60</f>
        <v>0.23750815717165968</v>
      </c>
      <c r="AJ60" s="20">
        <f t="shared" si="13"/>
        <v>5.6115764839683301E-2</v>
      </c>
      <c r="AK60" s="20">
        <f t="shared" si="13"/>
        <v>7.8846069725733786E-4</v>
      </c>
      <c r="AL60" s="20">
        <f t="shared" si="13"/>
        <v>0.18646494029132585</v>
      </c>
      <c r="AM60" s="20">
        <f t="shared" si="12"/>
        <v>3.3058483880845108E-3</v>
      </c>
      <c r="AN60" s="20">
        <f t="shared" si="12"/>
        <v>3.9879598442762784E-3</v>
      </c>
      <c r="AO60" s="20">
        <f t="shared" si="12"/>
        <v>0.28857251432570752</v>
      </c>
      <c r="AP60" s="20">
        <f t="shared" si="12"/>
        <v>6.1130309260312319E-3</v>
      </c>
      <c r="AQ60" s="20">
        <f t="shared" si="12"/>
        <v>9.9744105682166139E-3</v>
      </c>
      <c r="AR60" s="20">
        <f t="shared" si="12"/>
        <v>0.44467707011941737</v>
      </c>
      <c r="AS60" s="20">
        <f t="shared" si="17"/>
        <v>0.12337604335995983</v>
      </c>
      <c r="AT60" s="20">
        <f t="shared" si="17"/>
        <v>1.0794099466004023E-2</v>
      </c>
      <c r="AU60" s="20">
        <f t="shared" si="17"/>
        <v>0.12126398806410137</v>
      </c>
      <c r="AV60" s="20">
        <f t="shared" si="16"/>
        <v>0.28688741996820993</v>
      </c>
      <c r="AW60" s="20">
        <f t="shared" si="16"/>
        <v>0.20286930305726286</v>
      </c>
      <c r="AX60" s="20">
        <f t="shared" si="16"/>
        <v>5.7369671683571939E-2</v>
      </c>
      <c r="AY60" s="20">
        <f t="shared" si="16"/>
        <v>0.19708245729384311</v>
      </c>
      <c r="AZ60" s="20">
        <f t="shared" si="16"/>
        <v>3.5701710704694954E-4</v>
      </c>
      <c r="BA60" s="20">
        <f t="shared" si="16"/>
        <v>0</v>
      </c>
    </row>
    <row r="61" spans="1:53" x14ac:dyDescent="0.2">
      <c r="A61" s="18" t="s">
        <v>58</v>
      </c>
      <c r="B61" s="19" t="s">
        <v>66</v>
      </c>
      <c r="C61" s="18" t="s">
        <v>72</v>
      </c>
      <c r="D61" s="19">
        <v>255878</v>
      </c>
      <c r="E61" s="19">
        <v>277336</v>
      </c>
      <c r="F61" s="19">
        <f t="shared" si="2"/>
        <v>21458</v>
      </c>
      <c r="G61" s="18">
        <v>27086</v>
      </c>
      <c r="H61" s="18">
        <v>659549</v>
      </c>
      <c r="I61" s="18">
        <v>211453</v>
      </c>
      <c r="J61" s="19">
        <v>43382</v>
      </c>
      <c r="K61" s="18">
        <v>184367</v>
      </c>
      <c r="L61" s="19">
        <v>17819</v>
      </c>
      <c r="M61" s="19">
        <v>1290</v>
      </c>
      <c r="N61" s="19">
        <v>30780</v>
      </c>
      <c r="O61" s="18">
        <v>398</v>
      </c>
      <c r="P61" s="18">
        <v>90</v>
      </c>
      <c r="Q61" s="19">
        <v>69695</v>
      </c>
      <c r="R61" s="19">
        <v>1491</v>
      </c>
      <c r="S61" s="19">
        <v>2050</v>
      </c>
      <c r="T61" s="19">
        <v>60667</v>
      </c>
      <c r="U61" s="19">
        <v>184280</v>
      </c>
      <c r="V61" s="18">
        <v>28437</v>
      </c>
      <c r="W61" s="18">
        <v>881</v>
      </c>
      <c r="X61" s="18">
        <v>12302</v>
      </c>
      <c r="Y61" s="18">
        <v>36247</v>
      </c>
      <c r="Z61" s="18">
        <v>29455</v>
      </c>
      <c r="AA61" s="18">
        <v>418</v>
      </c>
      <c r="AB61" s="18">
        <v>25290</v>
      </c>
      <c r="AC61" s="18">
        <v>0</v>
      </c>
      <c r="AD61" s="18">
        <v>51055</v>
      </c>
      <c r="AE61" s="18">
        <v>184085</v>
      </c>
      <c r="AF61" s="20">
        <f t="shared" si="3"/>
        <v>0.3879590447411792</v>
      </c>
      <c r="AG61" s="20">
        <f t="shared" si="4"/>
        <v>0.42049339776119743</v>
      </c>
      <c r="AH61" s="20">
        <f t="shared" si="5"/>
        <v>0.12809465933327974</v>
      </c>
      <c r="AI61" s="20">
        <f t="shared" si="18"/>
        <v>0.23530241312165409</v>
      </c>
      <c r="AJ61" s="20">
        <f t="shared" si="13"/>
        <v>9.6695246364228354E-2</v>
      </c>
      <c r="AK61" s="20">
        <f t="shared" si="13"/>
        <v>7.000217060994139E-3</v>
      </c>
      <c r="AL61" s="20">
        <f t="shared" si="13"/>
        <v>0.16702843499023226</v>
      </c>
      <c r="AM61" s="20">
        <f t="shared" si="12"/>
        <v>2.1597568916865641E-3</v>
      </c>
      <c r="AN61" s="20">
        <f t="shared" si="12"/>
        <v>4.8838723681354464E-4</v>
      </c>
      <c r="AO61" s="20">
        <f t="shared" si="12"/>
        <v>0.37820164966355546</v>
      </c>
      <c r="AP61" s="20">
        <f t="shared" si="12"/>
        <v>8.0909485565443893E-3</v>
      </c>
      <c r="AQ61" s="20">
        <f t="shared" si="12"/>
        <v>1.112437594964185E-2</v>
      </c>
      <c r="AR61" s="20">
        <f t="shared" si="12"/>
        <v>0.32921098328630344</v>
      </c>
      <c r="AS61" s="20">
        <f t="shared" si="17"/>
        <v>0.15447755113127087</v>
      </c>
      <c r="AT61" s="20">
        <f t="shared" si="17"/>
        <v>4.7858326316647199E-3</v>
      </c>
      <c r="AU61" s="20">
        <f t="shared" si="17"/>
        <v>6.6827824102995897E-2</v>
      </c>
      <c r="AV61" s="20">
        <f t="shared" si="16"/>
        <v>0.19690360431322487</v>
      </c>
      <c r="AW61" s="20">
        <f t="shared" si="16"/>
        <v>0.16000760518238857</v>
      </c>
      <c r="AX61" s="20">
        <f t="shared" si="16"/>
        <v>2.2706901703017628E-3</v>
      </c>
      <c r="AY61" s="20">
        <f t="shared" si="16"/>
        <v>0.13738218757639134</v>
      </c>
      <c r="AZ61" s="20">
        <f t="shared" si="16"/>
        <v>0</v>
      </c>
      <c r="BA61" s="20">
        <f t="shared" si="16"/>
        <v>0.27734470489176194</v>
      </c>
    </row>
    <row r="62" spans="1:53" x14ac:dyDescent="0.2">
      <c r="A62" s="18" t="s">
        <v>59</v>
      </c>
      <c r="B62" s="19" t="s">
        <v>66</v>
      </c>
      <c r="C62" s="18" t="s">
        <v>72</v>
      </c>
      <c r="D62" s="19">
        <v>71060</v>
      </c>
      <c r="E62" s="19">
        <v>87438</v>
      </c>
      <c r="F62" s="19">
        <f t="shared" si="2"/>
        <v>16378</v>
      </c>
      <c r="G62" s="18">
        <v>21298</v>
      </c>
      <c r="H62" s="18">
        <v>323530</v>
      </c>
      <c r="I62" s="18">
        <v>107932</v>
      </c>
      <c r="J62" s="19">
        <v>39449</v>
      </c>
      <c r="K62" s="18">
        <v>86634</v>
      </c>
      <c r="L62" s="19">
        <v>12863</v>
      </c>
      <c r="M62" s="18">
        <v>74</v>
      </c>
      <c r="N62" s="19">
        <v>5288</v>
      </c>
      <c r="O62" s="18">
        <v>318</v>
      </c>
      <c r="P62" s="19">
        <v>1658</v>
      </c>
      <c r="Q62" s="19">
        <v>30186</v>
      </c>
      <c r="R62" s="19">
        <v>2595</v>
      </c>
      <c r="S62" s="19">
        <v>5377</v>
      </c>
      <c r="T62" s="19">
        <v>28275</v>
      </c>
      <c r="U62" s="19">
        <v>86634</v>
      </c>
      <c r="V62" s="18">
        <v>12377</v>
      </c>
      <c r="W62" s="18">
        <v>2899</v>
      </c>
      <c r="X62" s="18">
        <v>14293</v>
      </c>
      <c r="Y62" s="18">
        <v>28449</v>
      </c>
      <c r="Z62" s="18">
        <v>0</v>
      </c>
      <c r="AA62" s="18">
        <v>11751</v>
      </c>
      <c r="AB62" s="18">
        <v>134</v>
      </c>
      <c r="AC62" s="18">
        <v>0</v>
      </c>
      <c r="AD62" s="18">
        <v>16731</v>
      </c>
      <c r="AE62" s="18">
        <v>86634</v>
      </c>
      <c r="AF62" s="20">
        <f t="shared" si="3"/>
        <v>0.21963960065527155</v>
      </c>
      <c r="AG62" s="20">
        <f t="shared" si="4"/>
        <v>0.27026241770469506</v>
      </c>
      <c r="AH62" s="20">
        <f t="shared" si="5"/>
        <v>0.1973279472260312</v>
      </c>
      <c r="AI62" s="20">
        <f t="shared" si="18"/>
        <v>0.45535240205923772</v>
      </c>
      <c r="AJ62" s="20">
        <f t="shared" si="13"/>
        <v>0.1484751944963871</v>
      </c>
      <c r="AK62" s="20">
        <f t="shared" si="13"/>
        <v>8.5416810951820298E-4</v>
      </c>
      <c r="AL62" s="20">
        <f t="shared" si="13"/>
        <v>6.1038391393679156E-2</v>
      </c>
      <c r="AM62" s="20">
        <f t="shared" si="12"/>
        <v>3.6706143084701158E-3</v>
      </c>
      <c r="AN62" s="20">
        <f t="shared" si="12"/>
        <v>1.9137982778124063E-2</v>
      </c>
      <c r="AO62" s="20">
        <f t="shared" si="12"/>
        <v>0.34843133180968211</v>
      </c>
      <c r="AP62" s="20">
        <f t="shared" si="12"/>
        <v>2.9953597894591039E-2</v>
      </c>
      <c r="AQ62" s="20">
        <f t="shared" si="12"/>
        <v>6.2065701687559156E-2</v>
      </c>
      <c r="AR62" s="20">
        <f t="shared" si="12"/>
        <v>0.32637301752198905</v>
      </c>
      <c r="AS62" s="20">
        <f t="shared" si="17"/>
        <v>0.14286538772306484</v>
      </c>
      <c r="AT62" s="20">
        <f t="shared" si="17"/>
        <v>3.3462612830990141E-2</v>
      </c>
      <c r="AU62" s="20">
        <f t="shared" si="17"/>
        <v>0.16498141607221184</v>
      </c>
      <c r="AV62" s="20">
        <f t="shared" si="16"/>
        <v>0.32838146686058589</v>
      </c>
      <c r="AW62" s="20">
        <f t="shared" si="16"/>
        <v>0</v>
      </c>
      <c r="AX62" s="20">
        <f t="shared" si="16"/>
        <v>0.13563958722903249</v>
      </c>
      <c r="AY62" s="20">
        <f t="shared" si="16"/>
        <v>1.5467368469653947E-3</v>
      </c>
      <c r="AZ62" s="20">
        <f t="shared" si="16"/>
        <v>0</v>
      </c>
      <c r="BA62" s="20">
        <f t="shared" si="16"/>
        <v>0.19312279243714939</v>
      </c>
    </row>
    <row r="63" spans="1:53" x14ac:dyDescent="0.2">
      <c r="A63" s="18" t="s">
        <v>60</v>
      </c>
      <c r="B63" s="19" t="s">
        <v>66</v>
      </c>
      <c r="C63" s="18" t="s">
        <v>72</v>
      </c>
      <c r="D63" s="19">
        <v>516536</v>
      </c>
      <c r="E63" s="19">
        <v>575015</v>
      </c>
      <c r="F63" s="19">
        <f t="shared" si="2"/>
        <v>58479</v>
      </c>
      <c r="G63" s="18">
        <v>101739</v>
      </c>
      <c r="H63" s="18">
        <v>2750642</v>
      </c>
      <c r="I63" s="18">
        <v>1256214</v>
      </c>
      <c r="J63" s="19">
        <v>135201</v>
      </c>
      <c r="K63" s="18">
        <v>1154475</v>
      </c>
      <c r="L63" s="19">
        <v>240592</v>
      </c>
      <c r="M63" s="19">
        <v>1622</v>
      </c>
      <c r="N63" s="19">
        <v>89628</v>
      </c>
      <c r="O63" s="19">
        <v>1388</v>
      </c>
      <c r="P63" s="19">
        <v>11338</v>
      </c>
      <c r="Q63" s="19">
        <v>474828</v>
      </c>
      <c r="R63" s="19">
        <v>34586</v>
      </c>
      <c r="S63" s="19">
        <v>17608</v>
      </c>
      <c r="T63" s="19">
        <v>282885</v>
      </c>
      <c r="U63" s="19">
        <v>1154475</v>
      </c>
      <c r="V63" s="18">
        <v>97564</v>
      </c>
      <c r="W63" s="18">
        <v>490</v>
      </c>
      <c r="X63" s="18">
        <v>152023</v>
      </c>
      <c r="Y63" s="18">
        <v>283758</v>
      </c>
      <c r="Z63" s="18">
        <v>310513</v>
      </c>
      <c r="AA63" s="18">
        <v>239142</v>
      </c>
      <c r="AB63" s="18">
        <v>67705</v>
      </c>
      <c r="AC63" s="18">
        <v>3280</v>
      </c>
      <c r="AD63" s="18">
        <v>0</v>
      </c>
      <c r="AE63" s="18">
        <v>1154475</v>
      </c>
      <c r="AF63" s="20">
        <f t="shared" si="3"/>
        <v>0.18778743289748356</v>
      </c>
      <c r="AG63" s="20">
        <f t="shared" si="4"/>
        <v>0.209047560533141</v>
      </c>
      <c r="AH63" s="20">
        <f t="shared" si="5"/>
        <v>8.098858952375948E-2</v>
      </c>
      <c r="AI63" s="20">
        <f t="shared" si="18"/>
        <v>0.11711037484570909</v>
      </c>
      <c r="AJ63" s="20">
        <f t="shared" si="13"/>
        <v>0.20839948894519153</v>
      </c>
      <c r="AK63" s="20">
        <f t="shared" si="13"/>
        <v>1.4049676259771757E-3</v>
      </c>
      <c r="AL63" s="20">
        <f t="shared" si="13"/>
        <v>7.7635288767621644E-2</v>
      </c>
      <c r="AM63" s="20">
        <f t="shared" si="12"/>
        <v>1.2022780917733168E-3</v>
      </c>
      <c r="AN63" s="20">
        <f t="shared" si="12"/>
        <v>9.8209142683903933E-3</v>
      </c>
      <c r="AO63" s="20">
        <f t="shared" si="12"/>
        <v>0.41129344507243554</v>
      </c>
      <c r="AP63" s="20">
        <f t="shared" si="12"/>
        <v>2.9958206111002837E-2</v>
      </c>
      <c r="AQ63" s="20">
        <f t="shared" si="12"/>
        <v>1.5251954351545074E-2</v>
      </c>
      <c r="AR63" s="20">
        <f t="shared" si="12"/>
        <v>0.2450334567660625</v>
      </c>
      <c r="AS63" s="20">
        <f t="shared" si="17"/>
        <v>8.450940903874056E-2</v>
      </c>
      <c r="AT63" s="20">
        <f t="shared" si="17"/>
        <v>4.2443534940124299E-4</v>
      </c>
      <c r="AU63" s="20">
        <f t="shared" si="17"/>
        <v>0.13168150024903094</v>
      </c>
      <c r="AV63" s="20">
        <f t="shared" si="16"/>
        <v>0.2457896446436692</v>
      </c>
      <c r="AW63" s="20">
        <f t="shared" si="16"/>
        <v>0.26896468091556769</v>
      </c>
      <c r="AX63" s="20">
        <f t="shared" si="16"/>
        <v>0.20714350678880011</v>
      </c>
      <c r="AY63" s="20">
        <f t="shared" si="16"/>
        <v>5.8645704757573788E-2</v>
      </c>
      <c r="AZ63" s="20">
        <f t="shared" si="16"/>
        <v>2.8411182572164835E-3</v>
      </c>
      <c r="BA63" s="20">
        <f t="shared" si="16"/>
        <v>0</v>
      </c>
    </row>
    <row r="64" spans="1:53" x14ac:dyDescent="0.2">
      <c r="A64" s="18" t="s">
        <v>61</v>
      </c>
      <c r="B64" s="19" t="s">
        <v>66</v>
      </c>
      <c r="C64" s="18" t="s">
        <v>72</v>
      </c>
      <c r="D64" s="19">
        <v>140374</v>
      </c>
      <c r="E64" s="19">
        <v>166827</v>
      </c>
      <c r="F64" s="19">
        <f t="shared" si="2"/>
        <v>26453</v>
      </c>
      <c r="G64" s="18">
        <v>38777</v>
      </c>
      <c r="H64" s="18">
        <v>691737</v>
      </c>
      <c r="I64" s="18">
        <v>283585</v>
      </c>
      <c r="J64" s="19">
        <v>42297</v>
      </c>
      <c r="K64" s="18">
        <v>244808</v>
      </c>
      <c r="L64" s="19">
        <v>21298</v>
      </c>
      <c r="M64" s="18">
        <v>0</v>
      </c>
      <c r="N64" s="19">
        <v>18627</v>
      </c>
      <c r="O64" s="19">
        <v>1459</v>
      </c>
      <c r="P64" s="19">
        <v>1649</v>
      </c>
      <c r="Q64" s="19">
        <v>77802</v>
      </c>
      <c r="R64" s="19">
        <v>3211</v>
      </c>
      <c r="S64" s="19">
        <v>16581</v>
      </c>
      <c r="T64" s="19">
        <v>104181</v>
      </c>
      <c r="U64" s="19">
        <v>244808</v>
      </c>
      <c r="V64" s="18">
        <v>31561</v>
      </c>
      <c r="W64" s="18">
        <v>2463</v>
      </c>
      <c r="X64" s="18">
        <v>33379</v>
      </c>
      <c r="Y64" s="18">
        <v>75751</v>
      </c>
      <c r="Z64" s="18">
        <v>0</v>
      </c>
      <c r="AA64" s="18">
        <v>18882</v>
      </c>
      <c r="AB64" s="18">
        <v>7925</v>
      </c>
      <c r="AC64" s="18">
        <v>0</v>
      </c>
      <c r="AD64" s="18">
        <v>74847</v>
      </c>
      <c r="AE64" s="18">
        <v>244808</v>
      </c>
      <c r="AF64" s="20">
        <f t="shared" si="3"/>
        <v>0.20292972618206051</v>
      </c>
      <c r="AG64" s="20">
        <f t="shared" si="4"/>
        <v>0.24117113874203636</v>
      </c>
      <c r="AH64" s="20">
        <f t="shared" si="5"/>
        <v>0.13673854399915369</v>
      </c>
      <c r="AI64" s="20">
        <f t="shared" si="18"/>
        <v>0.17277621646351426</v>
      </c>
      <c r="AJ64" s="20">
        <f t="shared" si="13"/>
        <v>8.6998790889186634E-2</v>
      </c>
      <c r="AK64" s="20">
        <f t="shared" si="13"/>
        <v>0</v>
      </c>
      <c r="AL64" s="20">
        <f t="shared" si="13"/>
        <v>7.60881997320349E-2</v>
      </c>
      <c r="AM64" s="20">
        <f t="shared" si="12"/>
        <v>5.9597725564524036E-3</v>
      </c>
      <c r="AN64" s="20">
        <f t="shared" si="12"/>
        <v>6.7358909839547731E-3</v>
      </c>
      <c r="AO64" s="20">
        <f t="shared" si="12"/>
        <v>0.31780824156073328</v>
      </c>
      <c r="AP64" s="20">
        <f t="shared" si="12"/>
        <v>1.311640142479004E-2</v>
      </c>
      <c r="AQ64" s="20">
        <f t="shared" si="12"/>
        <v>6.7730629717983076E-2</v>
      </c>
      <c r="AR64" s="20">
        <f t="shared" si="12"/>
        <v>0.42556207313486488</v>
      </c>
      <c r="AS64" s="20">
        <f t="shared" si="17"/>
        <v>0.12892144047580145</v>
      </c>
      <c r="AT64" s="20">
        <f t="shared" si="17"/>
        <v>1.0060945720728081E-2</v>
      </c>
      <c r="AU64" s="20">
        <f t="shared" si="17"/>
        <v>0.13634766837685042</v>
      </c>
      <c r="AV64" s="20">
        <f t="shared" si="16"/>
        <v>0.30943024737753666</v>
      </c>
      <c r="AW64" s="20">
        <f t="shared" si="16"/>
        <v>0</v>
      </c>
      <c r="AX64" s="20">
        <f t="shared" si="16"/>
        <v>7.7129832358419664E-2</v>
      </c>
      <c r="AY64" s="20">
        <f t="shared" si="16"/>
        <v>3.2372308094506717E-2</v>
      </c>
      <c r="AZ64" s="20">
        <f t="shared" si="16"/>
        <v>0</v>
      </c>
      <c r="BA64" s="20">
        <f t="shared" si="16"/>
        <v>0.30573755759615701</v>
      </c>
    </row>
    <row r="65" spans="1:53" x14ac:dyDescent="0.2">
      <c r="A65" s="18" t="s">
        <v>62</v>
      </c>
      <c r="B65" s="19" t="s">
        <v>66</v>
      </c>
      <c r="C65" s="18" t="s">
        <v>72</v>
      </c>
      <c r="D65" s="19">
        <v>243520</v>
      </c>
      <c r="E65" s="19">
        <v>261139</v>
      </c>
      <c r="F65" s="19">
        <f t="shared" si="2"/>
        <v>17619</v>
      </c>
      <c r="G65" s="18">
        <v>18762</v>
      </c>
      <c r="H65" s="18">
        <v>675304</v>
      </c>
      <c r="I65" s="18">
        <v>195496</v>
      </c>
      <c r="J65" s="19">
        <v>44242</v>
      </c>
      <c r="K65" s="18">
        <v>176734</v>
      </c>
      <c r="L65" s="19">
        <v>7700</v>
      </c>
      <c r="M65" s="18">
        <v>0</v>
      </c>
      <c r="N65" s="19">
        <v>35068</v>
      </c>
      <c r="O65" s="18">
        <v>220</v>
      </c>
      <c r="P65" s="18">
        <v>483</v>
      </c>
      <c r="Q65" s="19">
        <v>84638</v>
      </c>
      <c r="R65" s="19">
        <v>4344</v>
      </c>
      <c r="S65" s="19">
        <v>6024</v>
      </c>
      <c r="T65" s="19">
        <v>38257</v>
      </c>
      <c r="U65" s="19">
        <v>176734</v>
      </c>
      <c r="V65" s="18">
        <v>9697</v>
      </c>
      <c r="W65" s="18">
        <v>209</v>
      </c>
      <c r="X65" s="18">
        <v>8033</v>
      </c>
      <c r="Y65" s="18">
        <v>63602</v>
      </c>
      <c r="Z65" s="18">
        <v>49533</v>
      </c>
      <c r="AA65" s="18">
        <v>7651</v>
      </c>
      <c r="AB65" s="18">
        <v>38009</v>
      </c>
      <c r="AC65" s="18">
        <v>0</v>
      </c>
      <c r="AD65" s="18">
        <v>0</v>
      </c>
      <c r="AE65" s="18">
        <v>176734</v>
      </c>
      <c r="AF65" s="20">
        <f t="shared" si="3"/>
        <v>0.36060796322841271</v>
      </c>
      <c r="AG65" s="20">
        <f t="shared" si="4"/>
        <v>0.38669843507516616</v>
      </c>
      <c r="AH65" s="20">
        <f t="shared" si="5"/>
        <v>9.5971273069525714E-2</v>
      </c>
      <c r="AI65" s="20">
        <f t="shared" si="18"/>
        <v>0.25033100591849899</v>
      </c>
      <c r="AJ65" s="20">
        <f t="shared" si="13"/>
        <v>4.356830038362737E-2</v>
      </c>
      <c r="AK65" s="20">
        <f t="shared" si="13"/>
        <v>0</v>
      </c>
      <c r="AL65" s="20">
        <f t="shared" si="13"/>
        <v>0.19842248803286294</v>
      </c>
      <c r="AM65" s="20">
        <f t="shared" si="12"/>
        <v>1.2448085823893536E-3</v>
      </c>
      <c r="AN65" s="20">
        <f t="shared" si="12"/>
        <v>2.7329206604275354E-3</v>
      </c>
      <c r="AO65" s="20">
        <f t="shared" si="12"/>
        <v>0.47890049452850048</v>
      </c>
      <c r="AP65" s="20">
        <f t="shared" si="12"/>
        <v>2.4579311281360688E-2</v>
      </c>
      <c r="AQ65" s="20">
        <f t="shared" si="12"/>
        <v>3.4085122274152113E-2</v>
      </c>
      <c r="AR65" s="20">
        <f t="shared" si="12"/>
        <v>0.21646655425667952</v>
      </c>
      <c r="AS65" s="20">
        <f t="shared" si="17"/>
        <v>5.4867767379225274E-2</v>
      </c>
      <c r="AT65" s="20">
        <f t="shared" si="17"/>
        <v>1.1825681532698859E-3</v>
      </c>
      <c r="AU65" s="20">
        <f t="shared" si="17"/>
        <v>4.5452487919698532E-2</v>
      </c>
      <c r="AV65" s="20">
        <f t="shared" si="16"/>
        <v>0.35987416116876209</v>
      </c>
      <c r="AW65" s="20">
        <f t="shared" si="16"/>
        <v>0.28026865232496295</v>
      </c>
      <c r="AX65" s="20">
        <f t="shared" si="16"/>
        <v>4.3291047563004288E-2</v>
      </c>
      <c r="AY65" s="20">
        <f t="shared" si="16"/>
        <v>0.21506331549107699</v>
      </c>
      <c r="AZ65" s="20">
        <f t="shared" si="16"/>
        <v>0</v>
      </c>
      <c r="BA65" s="20">
        <f t="shared" si="16"/>
        <v>0</v>
      </c>
    </row>
    <row r="66" spans="1:53" x14ac:dyDescent="0.2">
      <c r="A66" s="18" t="s">
        <v>63</v>
      </c>
      <c r="B66" s="19" t="s">
        <v>66</v>
      </c>
      <c r="C66" s="18" t="s">
        <v>72</v>
      </c>
      <c r="D66" s="19">
        <v>43128</v>
      </c>
      <c r="E66" s="19">
        <v>59233</v>
      </c>
      <c r="F66" s="19">
        <f t="shared" si="2"/>
        <v>16105</v>
      </c>
      <c r="G66" s="18">
        <v>26939</v>
      </c>
      <c r="H66" s="18">
        <v>265582</v>
      </c>
      <c r="I66" s="18">
        <v>112526</v>
      </c>
      <c r="J66" s="19">
        <v>59624</v>
      </c>
      <c r="K66" s="18">
        <v>85587</v>
      </c>
      <c r="L66" s="19">
        <v>2812</v>
      </c>
      <c r="M66" s="18">
        <v>0</v>
      </c>
      <c r="N66" s="19">
        <v>7091</v>
      </c>
      <c r="O66" s="18">
        <v>737</v>
      </c>
      <c r="P66" s="18">
        <v>838</v>
      </c>
      <c r="Q66" s="19">
        <v>29662</v>
      </c>
      <c r="R66" s="19">
        <v>2244</v>
      </c>
      <c r="S66" s="19">
        <v>11082</v>
      </c>
      <c r="T66" s="19">
        <v>31121</v>
      </c>
      <c r="U66" s="19">
        <v>85587</v>
      </c>
      <c r="V66" s="18">
        <v>9783</v>
      </c>
      <c r="W66" s="18">
        <v>0</v>
      </c>
      <c r="X66" s="18">
        <v>17006</v>
      </c>
      <c r="Y66" s="18">
        <v>24398</v>
      </c>
      <c r="Z66" s="18">
        <v>24730</v>
      </c>
      <c r="AA66" s="18">
        <v>2130</v>
      </c>
      <c r="AB66" s="18">
        <v>7312</v>
      </c>
      <c r="AC66" s="18">
        <v>141</v>
      </c>
      <c r="AD66" s="18">
        <v>87</v>
      </c>
      <c r="AE66" s="18">
        <v>85587</v>
      </c>
      <c r="AF66" s="20">
        <f t="shared" si="3"/>
        <v>0.16239052345414975</v>
      </c>
      <c r="AG66" s="20">
        <f t="shared" si="4"/>
        <v>0.22303092830086377</v>
      </c>
      <c r="AH66" s="20">
        <f t="shared" si="5"/>
        <v>0.23940244921173773</v>
      </c>
      <c r="AI66" s="20">
        <f t="shared" si="18"/>
        <v>0.6966478553986003</v>
      </c>
      <c r="AJ66" s="20">
        <f t="shared" si="13"/>
        <v>3.2855457020341872E-2</v>
      </c>
      <c r="AK66" s="20">
        <f t="shared" si="13"/>
        <v>0</v>
      </c>
      <c r="AL66" s="20">
        <f t="shared" si="13"/>
        <v>8.2851367614240487E-2</v>
      </c>
      <c r="AM66" s="20">
        <f t="shared" si="12"/>
        <v>8.611120847792305E-3</v>
      </c>
      <c r="AN66" s="20">
        <f t="shared" si="12"/>
        <v>9.7912066084802594E-3</v>
      </c>
      <c r="AO66" s="20">
        <f t="shared" si="12"/>
        <v>0.34657132508441701</v>
      </c>
      <c r="AP66" s="20">
        <f t="shared" si="12"/>
        <v>2.6218935118651199E-2</v>
      </c>
      <c r="AQ66" s="20">
        <f t="shared" si="12"/>
        <v>0.12948228118756352</v>
      </c>
      <c r="AR66" s="20">
        <f t="shared" si="12"/>
        <v>0.36361830651851335</v>
      </c>
      <c r="AS66" s="20">
        <f t="shared" si="17"/>
        <v>0.11430474254267588</v>
      </c>
      <c r="AT66" s="20">
        <f t="shared" si="17"/>
        <v>0</v>
      </c>
      <c r="AU66" s="20">
        <f t="shared" si="17"/>
        <v>0.19869840045801349</v>
      </c>
      <c r="AV66" s="20">
        <f t="shared" si="16"/>
        <v>0.28506665731945274</v>
      </c>
      <c r="AW66" s="20">
        <f t="shared" si="16"/>
        <v>0.28894575110706067</v>
      </c>
      <c r="AX66" s="20">
        <f t="shared" si="16"/>
        <v>2.4886957131340041E-2</v>
      </c>
      <c r="AY66" s="20">
        <f t="shared" si="16"/>
        <v>8.5433535466834923E-2</v>
      </c>
      <c r="AZ66" s="20">
        <f t="shared" si="16"/>
        <v>1.6474464579901153E-3</v>
      </c>
      <c r="BA66" s="20">
        <f t="shared" si="16"/>
        <v>1.0165095166321989E-3</v>
      </c>
    </row>
    <row r="67" spans="1:53" x14ac:dyDescent="0.2">
      <c r="A67" s="18" t="s">
        <v>64</v>
      </c>
      <c r="B67" s="19" t="s">
        <v>66</v>
      </c>
      <c r="C67" s="18" t="s">
        <v>72</v>
      </c>
      <c r="D67" s="19">
        <v>641740</v>
      </c>
      <c r="E67" s="19">
        <v>728385</v>
      </c>
      <c r="F67" s="19">
        <f t="shared" si="2"/>
        <v>86645</v>
      </c>
      <c r="G67" s="18">
        <v>115469</v>
      </c>
      <c r="H67" s="18">
        <v>2604215</v>
      </c>
      <c r="I67" s="18">
        <v>662992</v>
      </c>
      <c r="J67" s="19">
        <v>223493</v>
      </c>
      <c r="K67" s="18">
        <v>547523</v>
      </c>
      <c r="L67" s="19">
        <v>8501</v>
      </c>
      <c r="M67" s="19">
        <v>3089</v>
      </c>
      <c r="N67" s="19">
        <v>50223</v>
      </c>
      <c r="O67" s="18">
        <v>0</v>
      </c>
      <c r="P67" s="19">
        <v>7070</v>
      </c>
      <c r="Q67" s="19">
        <v>231404</v>
      </c>
      <c r="R67" s="19">
        <v>15094</v>
      </c>
      <c r="S67" s="19">
        <v>25911</v>
      </c>
      <c r="T67" s="19">
        <v>204329</v>
      </c>
      <c r="U67" s="19">
        <v>545621</v>
      </c>
      <c r="V67" s="18">
        <v>72723</v>
      </c>
      <c r="W67" s="18">
        <v>10106</v>
      </c>
      <c r="X67" s="18">
        <v>88649</v>
      </c>
      <c r="Y67" s="18">
        <v>179820</v>
      </c>
      <c r="Z67" s="18">
        <v>138726</v>
      </c>
      <c r="AA67" s="18">
        <v>6596</v>
      </c>
      <c r="AB67" s="18">
        <v>45574</v>
      </c>
      <c r="AC67" s="18">
        <v>3575</v>
      </c>
      <c r="AD67" s="18">
        <v>482</v>
      </c>
      <c r="AE67" s="18">
        <v>546251</v>
      </c>
      <c r="AF67" s="20">
        <f t="shared" si="3"/>
        <v>0.24642358637823683</v>
      </c>
      <c r="AG67" s="20">
        <f t="shared" si="4"/>
        <v>0.27969464886731704</v>
      </c>
      <c r="AH67" s="20">
        <f t="shared" si="5"/>
        <v>0.17416348915220697</v>
      </c>
      <c r="AI67" s="20">
        <f t="shared" si="18"/>
        <v>0.40818924501801751</v>
      </c>
      <c r="AJ67" s="20">
        <f t="shared" si="13"/>
        <v>1.5580412044257827E-2</v>
      </c>
      <c r="AK67" s="20">
        <f t="shared" si="13"/>
        <v>5.6614389842033208E-3</v>
      </c>
      <c r="AL67" s="20">
        <f t="shared" si="13"/>
        <v>9.2047410198654381E-2</v>
      </c>
      <c r="AM67" s="20">
        <f t="shared" si="12"/>
        <v>0</v>
      </c>
      <c r="AN67" s="20">
        <f t="shared" si="12"/>
        <v>1.2957712404764479E-2</v>
      </c>
      <c r="AO67" s="20">
        <f t="shared" si="12"/>
        <v>0.42411124205263362</v>
      </c>
      <c r="AP67" s="20">
        <f t="shared" si="12"/>
        <v>2.7663891235857857E-2</v>
      </c>
      <c r="AQ67" s="20">
        <f t="shared" si="12"/>
        <v>4.7489007937744333E-2</v>
      </c>
      <c r="AR67" s="20">
        <f t="shared" si="12"/>
        <v>0.37448888514188422</v>
      </c>
      <c r="AS67" s="20">
        <f t="shared" si="17"/>
        <v>0.13313110639614389</v>
      </c>
      <c r="AT67" s="20">
        <f t="shared" si="17"/>
        <v>1.8500652630384199E-2</v>
      </c>
      <c r="AU67" s="20">
        <f t="shared" si="17"/>
        <v>0.16228620176439038</v>
      </c>
      <c r="AV67" s="20">
        <f t="shared" si="16"/>
        <v>0.32918932871518769</v>
      </c>
      <c r="AW67" s="20">
        <f t="shared" si="16"/>
        <v>0.25396017581661179</v>
      </c>
      <c r="AX67" s="20">
        <f t="shared" si="16"/>
        <v>1.2075035102910567E-2</v>
      </c>
      <c r="AY67" s="20">
        <f t="shared" si="16"/>
        <v>8.3430510882359935E-2</v>
      </c>
      <c r="AZ67" s="20">
        <f t="shared" si="16"/>
        <v>6.5446104446490712E-3</v>
      </c>
      <c r="BA67" s="20">
        <f t="shared" si="16"/>
        <v>8.8237824736247627E-4</v>
      </c>
    </row>
    <row r="68" spans="1:53" s="17" customFormat="1" ht="15" x14ac:dyDescent="0.25">
      <c r="A68" s="14" t="s">
        <v>96</v>
      </c>
      <c r="B68" s="15" t="s">
        <v>66</v>
      </c>
      <c r="C68" s="14" t="s">
        <v>72</v>
      </c>
      <c r="D68" s="15">
        <v>11815146</v>
      </c>
      <c r="E68" s="15">
        <v>14424955</v>
      </c>
      <c r="F68" s="15">
        <f t="shared" si="2"/>
        <v>2609809</v>
      </c>
      <c r="G68" s="14">
        <v>3918460</v>
      </c>
      <c r="H68" s="14">
        <v>49669102</v>
      </c>
      <c r="I68" s="14">
        <v>19780074</v>
      </c>
      <c r="J68" s="15">
        <v>6059967</v>
      </c>
      <c r="K68" s="14">
        <v>15861614</v>
      </c>
      <c r="L68" s="15">
        <v>1280365</v>
      </c>
      <c r="M68" s="15">
        <v>20268</v>
      </c>
      <c r="N68" s="15">
        <v>1957207</v>
      </c>
      <c r="O68" s="15">
        <v>35749</v>
      </c>
      <c r="P68" s="15">
        <v>118591</v>
      </c>
      <c r="Q68" s="15">
        <v>5535278</v>
      </c>
      <c r="R68" s="15">
        <v>358902</v>
      </c>
      <c r="S68" s="15">
        <v>481840</v>
      </c>
      <c r="T68" s="15">
        <v>6060146</v>
      </c>
      <c r="U68" s="15">
        <v>15848346</v>
      </c>
      <c r="V68" s="14">
        <v>1950258</v>
      </c>
      <c r="W68" s="14">
        <v>212078</v>
      </c>
      <c r="X68" s="14">
        <v>3067907</v>
      </c>
      <c r="Y68" s="14">
        <v>3730868</v>
      </c>
      <c r="Z68" s="14">
        <v>3706398</v>
      </c>
      <c r="AA68" s="14">
        <v>1221604</v>
      </c>
      <c r="AB68" s="14">
        <v>1664038</v>
      </c>
      <c r="AC68" s="14">
        <v>20246</v>
      </c>
      <c r="AD68" s="14">
        <v>283152</v>
      </c>
      <c r="AE68" s="14">
        <v>15856549</v>
      </c>
      <c r="AF68" s="16">
        <f t="shared" si="3"/>
        <v>0.23787718167322613</v>
      </c>
      <c r="AG68" s="16">
        <f t="shared" si="4"/>
        <v>0.29042109519113107</v>
      </c>
      <c r="AH68" s="16">
        <f t="shared" si="5"/>
        <v>0.19810138222940926</v>
      </c>
      <c r="AI68" s="23">
        <f t="shared" si="18"/>
        <v>0.38205235608431776</v>
      </c>
      <c r="AJ68" s="16">
        <f t="shared" si="13"/>
        <v>8.0788556736456921E-2</v>
      </c>
      <c r="AK68" s="16">
        <f t="shared" si="13"/>
        <v>1.2788716248370651E-3</v>
      </c>
      <c r="AL68" s="16">
        <f t="shared" si="13"/>
        <v>0.12349597869708297</v>
      </c>
      <c r="AM68" s="16">
        <f t="shared" si="12"/>
        <v>2.2556928022646654E-3</v>
      </c>
      <c r="AN68" s="16">
        <f t="shared" si="12"/>
        <v>7.4828628804545286E-3</v>
      </c>
      <c r="AO68" s="16">
        <f t="shared" si="12"/>
        <v>0.34926534289445726</v>
      </c>
      <c r="AP68" s="16">
        <f t="shared" si="12"/>
        <v>2.2646022493451368E-2</v>
      </c>
      <c r="AQ68" s="16">
        <f t="shared" si="12"/>
        <v>3.0403172671772814E-2</v>
      </c>
      <c r="AR68" s="16">
        <f t="shared" si="12"/>
        <v>0.38238349919922243</v>
      </c>
      <c r="AS68" s="16">
        <f t="shared" si="17"/>
        <v>0.1229938494183066</v>
      </c>
      <c r="AT68" s="16">
        <f t="shared" si="17"/>
        <v>1.3374789180167766E-2</v>
      </c>
      <c r="AU68" s="16">
        <f t="shared" si="17"/>
        <v>0.19347885848301544</v>
      </c>
      <c r="AV68" s="16">
        <f t="shared" si="16"/>
        <v>0.23528877563459741</v>
      </c>
      <c r="AW68" s="16">
        <f t="shared" si="16"/>
        <v>0.23374556468749916</v>
      </c>
      <c r="AX68" s="16">
        <f t="shared" si="16"/>
        <v>7.7040975309318568E-2</v>
      </c>
      <c r="AY68" s="16">
        <f t="shared" si="16"/>
        <v>0.10494326350582336</v>
      </c>
      <c r="AZ68" s="16">
        <f t="shared" si="16"/>
        <v>1.2768225923560038E-3</v>
      </c>
      <c r="BA68" s="16">
        <f t="shared" si="16"/>
        <v>1.7857101188915696E-2</v>
      </c>
    </row>
    <row r="69" spans="1:53" x14ac:dyDescent="0.2">
      <c r="A69" s="18" t="s">
        <v>46</v>
      </c>
      <c r="B69" s="19" t="s">
        <v>36</v>
      </c>
      <c r="C69" s="19" t="s">
        <v>74</v>
      </c>
      <c r="D69" s="18"/>
      <c r="E69" s="18"/>
      <c r="F69" s="18"/>
      <c r="G69" s="18">
        <v>483265</v>
      </c>
      <c r="H69" s="18"/>
      <c r="I69" s="18">
        <v>9807365</v>
      </c>
      <c r="J69" s="18">
        <v>5145928</v>
      </c>
      <c r="K69" s="18">
        <v>9324100</v>
      </c>
      <c r="L69" s="18"/>
      <c r="M69" s="18"/>
      <c r="N69" s="18"/>
      <c r="O69" s="18"/>
      <c r="P69" s="18"/>
      <c r="Q69" s="18"/>
      <c r="R69" s="18"/>
      <c r="S69" s="18"/>
      <c r="T69" s="18"/>
      <c r="U69" s="18"/>
      <c r="V69" s="18"/>
      <c r="W69" s="18"/>
      <c r="X69" s="18"/>
      <c r="Y69" s="18"/>
      <c r="Z69" s="18"/>
      <c r="AA69" s="18"/>
      <c r="AB69" s="18"/>
      <c r="AC69" s="18"/>
      <c r="AD69" s="18"/>
      <c r="AE69" s="18"/>
      <c r="AF69" s="18"/>
      <c r="AG69" s="18"/>
      <c r="AH69" s="20">
        <f t="shared" si="5"/>
        <v>4.92757228878501E-2</v>
      </c>
      <c r="AI69" s="24">
        <f t="shared" ref="AI69:AI128" si="19">+J69/K69</f>
        <v>0.55189541081712978</v>
      </c>
      <c r="AJ69" s="18"/>
      <c r="AK69" s="18"/>
      <c r="AL69" s="18"/>
      <c r="AM69" s="18"/>
      <c r="AN69" s="18"/>
      <c r="AO69" s="18"/>
      <c r="AP69" s="18"/>
      <c r="AQ69" s="18"/>
      <c r="AR69" s="18"/>
      <c r="AS69" s="18"/>
      <c r="AT69" s="18"/>
      <c r="AU69" s="18"/>
      <c r="AV69" s="18"/>
      <c r="AW69" s="18"/>
      <c r="AX69" s="18"/>
      <c r="AY69" s="18"/>
      <c r="AZ69" s="18"/>
      <c r="BA69" s="18"/>
    </row>
    <row r="70" spans="1:53" x14ac:dyDescent="0.2">
      <c r="A70" s="18" t="s">
        <v>47</v>
      </c>
      <c r="B70" s="19" t="s">
        <v>36</v>
      </c>
      <c r="C70" s="19" t="s">
        <v>74</v>
      </c>
      <c r="D70" s="18"/>
      <c r="E70" s="18"/>
      <c r="F70" s="18"/>
      <c r="G70" s="18">
        <v>90473</v>
      </c>
      <c r="H70" s="18"/>
      <c r="I70" s="18">
        <v>3781193</v>
      </c>
      <c r="J70" s="18">
        <v>795036</v>
      </c>
      <c r="K70" s="18">
        <v>3690720</v>
      </c>
      <c r="L70" s="18"/>
      <c r="M70" s="19"/>
      <c r="N70" s="19"/>
      <c r="O70" s="19"/>
      <c r="P70" s="18"/>
      <c r="Q70" s="18"/>
      <c r="R70" s="18"/>
      <c r="S70" s="18"/>
      <c r="T70" s="18"/>
      <c r="U70" s="18"/>
      <c r="V70" s="18"/>
      <c r="W70" s="18"/>
      <c r="X70" s="18"/>
      <c r="Y70" s="18"/>
      <c r="Z70" s="18"/>
      <c r="AA70" s="18"/>
      <c r="AB70" s="18"/>
      <c r="AC70" s="18"/>
      <c r="AD70" s="18"/>
      <c r="AE70" s="18"/>
      <c r="AF70" s="18"/>
      <c r="AG70" s="18"/>
      <c r="AH70" s="20">
        <f t="shared" si="5"/>
        <v>2.3927104487922197E-2</v>
      </c>
      <c r="AI70" s="24">
        <f t="shared" si="19"/>
        <v>0.21541487839771101</v>
      </c>
      <c r="AJ70" s="18"/>
      <c r="AK70" s="18"/>
      <c r="AL70" s="18"/>
      <c r="AM70" s="18"/>
      <c r="AN70" s="18"/>
      <c r="AO70" s="18"/>
      <c r="AP70" s="18"/>
      <c r="AQ70" s="18"/>
      <c r="AR70" s="18"/>
      <c r="AS70" s="18"/>
      <c r="AT70" s="18"/>
      <c r="AU70" s="18"/>
      <c r="AV70" s="18"/>
      <c r="AW70" s="18"/>
      <c r="AX70" s="18"/>
      <c r="AY70" s="18"/>
      <c r="AZ70" s="18"/>
      <c r="BA70" s="18"/>
    </row>
    <row r="71" spans="1:53" x14ac:dyDescent="0.2">
      <c r="A71" s="18" t="s">
        <v>48</v>
      </c>
      <c r="B71" s="19" t="s">
        <v>36</v>
      </c>
      <c r="C71" s="19" t="s">
        <v>74</v>
      </c>
      <c r="D71" s="18"/>
      <c r="E71" s="18"/>
      <c r="F71" s="18"/>
      <c r="G71" s="18">
        <v>5606588</v>
      </c>
      <c r="H71" s="18"/>
      <c r="I71" s="18">
        <v>82127982</v>
      </c>
      <c r="J71" s="18">
        <v>50343218</v>
      </c>
      <c r="K71" s="18">
        <v>76521394</v>
      </c>
      <c r="L71" s="18"/>
      <c r="M71" s="19"/>
      <c r="N71" s="19"/>
      <c r="O71" s="19"/>
      <c r="P71" s="18"/>
      <c r="Q71" s="18"/>
      <c r="R71" s="18"/>
      <c r="S71" s="18"/>
      <c r="T71" s="18"/>
      <c r="U71" s="18"/>
      <c r="V71" s="18"/>
      <c r="W71" s="18"/>
      <c r="X71" s="18"/>
      <c r="Y71" s="18"/>
      <c r="Z71" s="18"/>
      <c r="AA71" s="18"/>
      <c r="AB71" s="18"/>
      <c r="AC71" s="18"/>
      <c r="AD71" s="18"/>
      <c r="AE71" s="18"/>
      <c r="AF71" s="18"/>
      <c r="AG71" s="18"/>
      <c r="AH71" s="20">
        <f t="shared" si="5"/>
        <v>6.8266477069898052E-2</v>
      </c>
      <c r="AI71" s="24">
        <f t="shared" si="19"/>
        <v>0.657897293402679</v>
      </c>
      <c r="AJ71" s="18"/>
      <c r="AK71" s="18"/>
      <c r="AL71" s="18"/>
      <c r="AM71" s="18"/>
      <c r="AN71" s="18"/>
      <c r="AO71" s="18"/>
      <c r="AP71" s="18"/>
      <c r="AQ71" s="18"/>
      <c r="AR71" s="18"/>
      <c r="AS71" s="18"/>
      <c r="AT71" s="18"/>
      <c r="AU71" s="18"/>
      <c r="AV71" s="18"/>
      <c r="AW71" s="18"/>
      <c r="AX71" s="18"/>
      <c r="AY71" s="18"/>
      <c r="AZ71" s="18"/>
      <c r="BA71" s="18"/>
    </row>
    <row r="72" spans="1:53" x14ac:dyDescent="0.2">
      <c r="A72" s="18" t="s">
        <v>49</v>
      </c>
      <c r="B72" s="19" t="s">
        <v>36</v>
      </c>
      <c r="C72" s="19" t="s">
        <v>74</v>
      </c>
      <c r="D72" s="18"/>
      <c r="E72" s="18"/>
      <c r="F72" s="18"/>
      <c r="G72" s="18">
        <v>394181</v>
      </c>
      <c r="H72" s="18"/>
      <c r="I72" s="18">
        <v>6706519</v>
      </c>
      <c r="J72" s="18">
        <v>4503478</v>
      </c>
      <c r="K72" s="18">
        <v>6312338</v>
      </c>
      <c r="L72" s="18"/>
      <c r="M72" s="19"/>
      <c r="N72" s="19"/>
      <c r="O72" s="19"/>
      <c r="P72" s="18"/>
      <c r="Q72" s="18"/>
      <c r="R72" s="18"/>
      <c r="S72" s="18"/>
      <c r="T72" s="18"/>
      <c r="U72" s="18"/>
      <c r="V72" s="18"/>
      <c r="W72" s="18"/>
      <c r="X72" s="18"/>
      <c r="Y72" s="18"/>
      <c r="Z72" s="18"/>
      <c r="AA72" s="18"/>
      <c r="AB72" s="18"/>
      <c r="AC72" s="18"/>
      <c r="AD72" s="18"/>
      <c r="AE72" s="18"/>
      <c r="AF72" s="18"/>
      <c r="AG72" s="18"/>
      <c r="AH72" s="20">
        <f t="shared" si="5"/>
        <v>5.8775797101298002E-2</v>
      </c>
      <c r="AI72" s="24">
        <f t="shared" si="19"/>
        <v>0.71344056671236555</v>
      </c>
      <c r="AJ72" s="18"/>
      <c r="AK72" s="18"/>
      <c r="AL72" s="18"/>
      <c r="AM72" s="18"/>
      <c r="AN72" s="18"/>
      <c r="AO72" s="18"/>
      <c r="AP72" s="18"/>
      <c r="AQ72" s="18"/>
      <c r="AR72" s="18"/>
      <c r="AS72" s="18"/>
      <c r="AT72" s="18"/>
      <c r="AU72" s="18"/>
      <c r="AV72" s="18"/>
      <c r="AW72" s="18"/>
      <c r="AX72" s="18"/>
      <c r="AY72" s="18"/>
      <c r="AZ72" s="18"/>
      <c r="BA72" s="18"/>
    </row>
    <row r="73" spans="1:53" x14ac:dyDescent="0.2">
      <c r="A73" s="18" t="s">
        <v>50</v>
      </c>
      <c r="B73" s="19" t="s">
        <v>36</v>
      </c>
      <c r="C73" s="19" t="s">
        <v>74</v>
      </c>
      <c r="D73" s="18"/>
      <c r="E73" s="18"/>
      <c r="F73" s="18"/>
      <c r="G73" s="18">
        <v>1296956</v>
      </c>
      <c r="H73" s="18"/>
      <c r="I73" s="18">
        <v>18370272</v>
      </c>
      <c r="J73" s="18">
        <v>6788712</v>
      </c>
      <c r="K73" s="18">
        <v>17073316</v>
      </c>
      <c r="L73" s="18"/>
      <c r="M73" s="19"/>
      <c r="N73" s="19"/>
      <c r="O73" s="19"/>
      <c r="P73" s="18"/>
      <c r="Q73" s="18"/>
      <c r="R73" s="18"/>
      <c r="S73" s="18"/>
      <c r="T73" s="18"/>
      <c r="U73" s="18"/>
      <c r="V73" s="18"/>
      <c r="W73" s="18"/>
      <c r="X73" s="18"/>
      <c r="Y73" s="18"/>
      <c r="Z73" s="18"/>
      <c r="AA73" s="18"/>
      <c r="AB73" s="18"/>
      <c r="AC73" s="18"/>
      <c r="AD73" s="18"/>
      <c r="AE73" s="18"/>
      <c r="AF73" s="18"/>
      <c r="AG73" s="18"/>
      <c r="AH73" s="20">
        <f t="shared" si="5"/>
        <v>7.0600805475280928E-2</v>
      </c>
      <c r="AI73" s="24">
        <f t="shared" si="19"/>
        <v>0.39762117681181558</v>
      </c>
      <c r="AJ73" s="18"/>
      <c r="AK73" s="18"/>
      <c r="AL73" s="18"/>
      <c r="AM73" s="18"/>
      <c r="AN73" s="18"/>
      <c r="AO73" s="18"/>
      <c r="AP73" s="18"/>
      <c r="AQ73" s="18"/>
      <c r="AR73" s="18"/>
      <c r="AS73" s="18"/>
      <c r="AT73" s="18"/>
      <c r="AU73" s="18"/>
      <c r="AV73" s="18"/>
      <c r="AW73" s="18"/>
      <c r="AX73" s="18"/>
      <c r="AY73" s="18"/>
      <c r="AZ73" s="18"/>
      <c r="BA73" s="18"/>
    </row>
    <row r="74" spans="1:53" x14ac:dyDescent="0.2">
      <c r="A74" s="18" t="s">
        <v>51</v>
      </c>
      <c r="B74" s="19" t="s">
        <v>36</v>
      </c>
      <c r="C74" s="19" t="s">
        <v>74</v>
      </c>
      <c r="D74" s="18"/>
      <c r="E74" s="18"/>
      <c r="F74" s="18"/>
      <c r="G74" s="18">
        <v>114736</v>
      </c>
      <c r="H74" s="18"/>
      <c r="I74" s="18">
        <v>1827113</v>
      </c>
      <c r="J74" s="18">
        <v>1234770</v>
      </c>
      <c r="K74" s="18">
        <v>1712377</v>
      </c>
      <c r="L74" s="18"/>
      <c r="M74" s="19"/>
      <c r="N74" s="19"/>
      <c r="O74" s="19"/>
      <c r="P74" s="18"/>
      <c r="Q74" s="18"/>
      <c r="R74" s="18"/>
      <c r="S74" s="18"/>
      <c r="T74" s="18"/>
      <c r="U74" s="18"/>
      <c r="V74" s="18"/>
      <c r="W74" s="18"/>
      <c r="X74" s="18"/>
      <c r="Y74" s="18"/>
      <c r="Z74" s="18"/>
      <c r="AA74" s="18"/>
      <c r="AB74" s="18"/>
      <c r="AC74" s="18"/>
      <c r="AD74" s="18"/>
      <c r="AE74" s="18"/>
      <c r="AF74" s="18"/>
      <c r="AG74" s="18"/>
      <c r="AH74" s="20">
        <f t="shared" ref="AH74:AH121" si="20">+G74/I74</f>
        <v>6.2796334983112698E-2</v>
      </c>
      <c r="AI74" s="24">
        <f t="shared" si="19"/>
        <v>0.72108536846734106</v>
      </c>
      <c r="AJ74" s="18"/>
      <c r="AK74" s="18"/>
      <c r="AL74" s="18"/>
      <c r="AM74" s="18"/>
      <c r="AN74" s="18"/>
      <c r="AO74" s="18"/>
      <c r="AP74" s="18"/>
      <c r="AQ74" s="18"/>
      <c r="AR74" s="18"/>
      <c r="AS74" s="18"/>
      <c r="AT74" s="18"/>
      <c r="AU74" s="18"/>
      <c r="AV74" s="18"/>
      <c r="AW74" s="18"/>
      <c r="AX74" s="18"/>
      <c r="AY74" s="18"/>
      <c r="AZ74" s="18"/>
      <c r="BA74" s="18"/>
    </row>
    <row r="75" spans="1:53" x14ac:dyDescent="0.2">
      <c r="A75" s="18" t="s">
        <v>52</v>
      </c>
      <c r="B75" s="19" t="s">
        <v>36</v>
      </c>
      <c r="C75" s="19" t="s">
        <v>74</v>
      </c>
      <c r="D75" s="18"/>
      <c r="E75" s="18"/>
      <c r="F75" s="18"/>
      <c r="G75" s="18">
        <v>164818</v>
      </c>
      <c r="H75" s="18"/>
      <c r="I75" s="18">
        <v>3586254</v>
      </c>
      <c r="J75" s="18">
        <v>1385708</v>
      </c>
      <c r="K75" s="18">
        <v>3421436</v>
      </c>
      <c r="L75" s="18"/>
      <c r="M75" s="19"/>
      <c r="N75" s="19"/>
      <c r="O75" s="19"/>
      <c r="P75" s="18"/>
      <c r="Q75" s="18"/>
      <c r="R75" s="18"/>
      <c r="S75" s="18"/>
      <c r="T75" s="18"/>
      <c r="U75" s="18"/>
      <c r="V75" s="18"/>
      <c r="W75" s="18"/>
      <c r="X75" s="18"/>
      <c r="Y75" s="18"/>
      <c r="Z75" s="18"/>
      <c r="AA75" s="18"/>
      <c r="AB75" s="18"/>
      <c r="AC75" s="18"/>
      <c r="AD75" s="18"/>
      <c r="AE75" s="18"/>
      <c r="AF75" s="18"/>
      <c r="AG75" s="18"/>
      <c r="AH75" s="20">
        <f t="shared" si="20"/>
        <v>4.5958261740523677E-2</v>
      </c>
      <c r="AI75" s="24">
        <f t="shared" si="19"/>
        <v>0.40500772190390233</v>
      </c>
      <c r="AJ75" s="18"/>
      <c r="AK75" s="18"/>
      <c r="AL75" s="18"/>
      <c r="AM75" s="18"/>
      <c r="AN75" s="18"/>
      <c r="AO75" s="18"/>
      <c r="AP75" s="18"/>
      <c r="AQ75" s="18"/>
      <c r="AR75" s="18"/>
      <c r="AS75" s="18"/>
      <c r="AT75" s="18"/>
      <c r="AU75" s="18"/>
      <c r="AV75" s="18"/>
      <c r="AW75" s="18"/>
      <c r="AX75" s="18"/>
      <c r="AY75" s="18"/>
      <c r="AZ75" s="18"/>
      <c r="BA75" s="18"/>
    </row>
    <row r="76" spans="1:53" x14ac:dyDescent="0.2">
      <c r="A76" s="18" t="s">
        <v>53</v>
      </c>
      <c r="B76" s="19" t="s">
        <v>36</v>
      </c>
      <c r="C76" s="19" t="s">
        <v>74</v>
      </c>
      <c r="D76" s="18"/>
      <c r="E76" s="18"/>
      <c r="F76" s="18"/>
      <c r="G76" s="18">
        <v>159436</v>
      </c>
      <c r="H76" s="18"/>
      <c r="I76" s="18">
        <v>5721289</v>
      </c>
      <c r="J76" s="18">
        <v>2706646</v>
      </c>
      <c r="K76" s="18">
        <v>5561853</v>
      </c>
      <c r="L76" s="18"/>
      <c r="M76" s="19"/>
      <c r="N76" s="19"/>
      <c r="O76" s="19"/>
      <c r="P76" s="18"/>
      <c r="Q76" s="18"/>
      <c r="R76" s="18"/>
      <c r="S76" s="18"/>
      <c r="T76" s="18"/>
      <c r="U76" s="18"/>
      <c r="V76" s="18"/>
      <c r="W76" s="18"/>
      <c r="X76" s="18"/>
      <c r="Y76" s="18"/>
      <c r="Z76" s="18"/>
      <c r="AA76" s="18"/>
      <c r="AB76" s="18"/>
      <c r="AC76" s="18"/>
      <c r="AD76" s="18"/>
      <c r="AE76" s="18"/>
      <c r="AF76" s="18"/>
      <c r="AG76" s="18"/>
      <c r="AH76" s="20">
        <f t="shared" si="20"/>
        <v>2.7867146721656605E-2</v>
      </c>
      <c r="AI76" s="24">
        <f t="shared" si="19"/>
        <v>0.48664464882477115</v>
      </c>
      <c r="AJ76" s="18"/>
      <c r="AK76" s="18"/>
      <c r="AL76" s="18"/>
      <c r="AM76" s="18"/>
      <c r="AN76" s="18"/>
      <c r="AO76" s="18"/>
      <c r="AP76" s="18"/>
      <c r="AQ76" s="18"/>
      <c r="AR76" s="18"/>
      <c r="AS76" s="18"/>
      <c r="AT76" s="18"/>
      <c r="AU76" s="18"/>
      <c r="AV76" s="18"/>
      <c r="AW76" s="18"/>
      <c r="AX76" s="18"/>
      <c r="AY76" s="18"/>
      <c r="AZ76" s="18"/>
      <c r="BA76" s="18"/>
    </row>
    <row r="77" spans="1:53" x14ac:dyDescent="0.2">
      <c r="A77" s="18" t="s">
        <v>54</v>
      </c>
      <c r="B77" s="19" t="s">
        <v>36</v>
      </c>
      <c r="C77" s="19" t="s">
        <v>74</v>
      </c>
      <c r="D77" s="18"/>
      <c r="E77" s="18"/>
      <c r="F77" s="18"/>
      <c r="G77" s="18">
        <v>37506</v>
      </c>
      <c r="H77" s="18"/>
      <c r="I77" s="18">
        <v>4307343</v>
      </c>
      <c r="J77" s="18">
        <v>1036248</v>
      </c>
      <c r="K77" s="18">
        <v>4269837</v>
      </c>
      <c r="L77" s="18"/>
      <c r="M77" s="19"/>
      <c r="N77" s="19"/>
      <c r="O77" s="19"/>
      <c r="P77" s="18"/>
      <c r="Q77" s="18"/>
      <c r="R77" s="18"/>
      <c r="S77" s="18"/>
      <c r="T77" s="18"/>
      <c r="U77" s="18"/>
      <c r="V77" s="18"/>
      <c r="W77" s="18"/>
      <c r="X77" s="18"/>
      <c r="Y77" s="18"/>
      <c r="Z77" s="18"/>
      <c r="AA77" s="18"/>
      <c r="AB77" s="18"/>
      <c r="AC77" s="18"/>
      <c r="AD77" s="18"/>
      <c r="AE77" s="18"/>
      <c r="AF77" s="18"/>
      <c r="AG77" s="18"/>
      <c r="AH77" s="20">
        <f t="shared" si="20"/>
        <v>8.7074560813940292E-3</v>
      </c>
      <c r="AI77" s="24">
        <f t="shared" si="19"/>
        <v>0.24269029473490439</v>
      </c>
      <c r="AJ77" s="18"/>
      <c r="AK77" s="18"/>
      <c r="AL77" s="18"/>
      <c r="AM77" s="18"/>
      <c r="AN77" s="18"/>
      <c r="AO77" s="18"/>
      <c r="AP77" s="18"/>
      <c r="AQ77" s="18"/>
      <c r="AR77" s="18"/>
      <c r="AS77" s="18"/>
      <c r="AT77" s="18"/>
      <c r="AU77" s="18"/>
      <c r="AV77" s="18"/>
      <c r="AW77" s="18"/>
      <c r="AX77" s="18"/>
      <c r="AY77" s="18"/>
      <c r="AZ77" s="18"/>
      <c r="BA77" s="18"/>
    </row>
    <row r="78" spans="1:53" x14ac:dyDescent="0.2">
      <c r="A78" s="18" t="s">
        <v>55</v>
      </c>
      <c r="B78" s="19" t="s">
        <v>36</v>
      </c>
      <c r="C78" s="19" t="s">
        <v>74</v>
      </c>
      <c r="D78" s="18"/>
      <c r="E78" s="18"/>
      <c r="F78" s="18"/>
      <c r="G78" s="18">
        <v>133014</v>
      </c>
      <c r="H78" s="18"/>
      <c r="I78" s="18">
        <v>2387949</v>
      </c>
      <c r="J78" s="18">
        <v>541696</v>
      </c>
      <c r="K78" s="18">
        <v>2254935</v>
      </c>
      <c r="L78" s="18"/>
      <c r="M78" s="19"/>
      <c r="N78" s="19"/>
      <c r="O78" s="19"/>
      <c r="P78" s="18"/>
      <c r="Q78" s="18"/>
      <c r="R78" s="18"/>
      <c r="S78" s="18"/>
      <c r="T78" s="18"/>
      <c r="U78" s="18"/>
      <c r="V78" s="18"/>
      <c r="W78" s="18"/>
      <c r="X78" s="18"/>
      <c r="Y78" s="18"/>
      <c r="Z78" s="18"/>
      <c r="AA78" s="18"/>
      <c r="AB78" s="18"/>
      <c r="AC78" s="18"/>
      <c r="AD78" s="18"/>
      <c r="AE78" s="18"/>
      <c r="AF78" s="18"/>
      <c r="AG78" s="18"/>
      <c r="AH78" s="20">
        <f t="shared" si="20"/>
        <v>5.5702194644860509E-2</v>
      </c>
      <c r="AI78" s="24">
        <f t="shared" si="19"/>
        <v>0.24022688015397339</v>
      </c>
      <c r="AJ78" s="18"/>
      <c r="AK78" s="18"/>
      <c r="AL78" s="18"/>
      <c r="AM78" s="18"/>
      <c r="AN78" s="18"/>
      <c r="AO78" s="18"/>
      <c r="AP78" s="18"/>
      <c r="AQ78" s="18"/>
      <c r="AR78" s="18"/>
      <c r="AS78" s="18"/>
      <c r="AT78" s="18"/>
      <c r="AU78" s="18"/>
      <c r="AV78" s="18"/>
      <c r="AW78" s="18"/>
      <c r="AX78" s="18"/>
      <c r="AY78" s="18"/>
      <c r="AZ78" s="18"/>
      <c r="BA78" s="18"/>
    </row>
    <row r="79" spans="1:53" x14ac:dyDescent="0.2">
      <c r="A79" s="18" t="s">
        <v>56</v>
      </c>
      <c r="B79" s="19" t="s">
        <v>36</v>
      </c>
      <c r="C79" s="19" t="s">
        <v>74</v>
      </c>
      <c r="D79" s="18"/>
      <c r="E79" s="18"/>
      <c r="F79" s="18"/>
      <c r="G79" s="18">
        <v>110354</v>
      </c>
      <c r="H79" s="18"/>
      <c r="I79" s="18">
        <v>1045891</v>
      </c>
      <c r="J79" s="18"/>
      <c r="K79" s="18">
        <v>935537</v>
      </c>
      <c r="L79" s="18"/>
      <c r="M79" s="19"/>
      <c r="N79" s="19"/>
      <c r="O79" s="19"/>
      <c r="P79" s="18"/>
      <c r="Q79" s="18"/>
      <c r="R79" s="18"/>
      <c r="S79" s="18"/>
      <c r="T79" s="18"/>
      <c r="U79" s="18"/>
      <c r="V79" s="18"/>
      <c r="W79" s="18"/>
      <c r="X79" s="18"/>
      <c r="Y79" s="18"/>
      <c r="Z79" s="18"/>
      <c r="AA79" s="18"/>
      <c r="AB79" s="18"/>
      <c r="AC79" s="18"/>
      <c r="AD79" s="18"/>
      <c r="AE79" s="18"/>
      <c r="AF79" s="18"/>
      <c r="AG79" s="18"/>
      <c r="AH79" s="20">
        <f t="shared" si="20"/>
        <v>0.10551195105417295</v>
      </c>
      <c r="AI79" s="24">
        <f t="shared" si="19"/>
        <v>0</v>
      </c>
      <c r="AJ79" s="18"/>
      <c r="AK79" s="18"/>
      <c r="AL79" s="18"/>
      <c r="AM79" s="18"/>
      <c r="AN79" s="18"/>
      <c r="AO79" s="18"/>
      <c r="AP79" s="18"/>
      <c r="AQ79" s="18"/>
      <c r="AR79" s="18"/>
      <c r="AS79" s="18"/>
      <c r="AT79" s="18"/>
      <c r="AU79" s="18"/>
      <c r="AV79" s="18"/>
      <c r="AW79" s="18"/>
      <c r="AX79" s="18"/>
      <c r="AY79" s="18"/>
      <c r="AZ79" s="18"/>
      <c r="BA79" s="18"/>
    </row>
    <row r="80" spans="1:53" x14ac:dyDescent="0.2">
      <c r="A80" s="18" t="s">
        <v>57</v>
      </c>
      <c r="B80" s="19" t="s">
        <v>36</v>
      </c>
      <c r="C80" s="19" t="s">
        <v>74</v>
      </c>
      <c r="D80" s="18"/>
      <c r="E80" s="18"/>
      <c r="F80" s="18"/>
      <c r="G80" s="18">
        <v>1534912</v>
      </c>
      <c r="H80" s="18"/>
      <c r="I80" s="18">
        <v>40896634</v>
      </c>
      <c r="J80" s="18">
        <v>13786015</v>
      </c>
      <c r="K80" s="18">
        <v>39361722</v>
      </c>
      <c r="L80" s="18"/>
      <c r="M80" s="19"/>
      <c r="N80" s="19"/>
      <c r="O80" s="19"/>
      <c r="P80" s="18"/>
      <c r="Q80" s="18"/>
      <c r="R80" s="18"/>
      <c r="S80" s="18"/>
      <c r="T80" s="18"/>
      <c r="U80" s="18"/>
      <c r="V80" s="18"/>
      <c r="W80" s="18"/>
      <c r="X80" s="18"/>
      <c r="Y80" s="18"/>
      <c r="Z80" s="18"/>
      <c r="AA80" s="18"/>
      <c r="AB80" s="18"/>
      <c r="AC80" s="18"/>
      <c r="AD80" s="18"/>
      <c r="AE80" s="18"/>
      <c r="AF80" s="18"/>
      <c r="AG80" s="18"/>
      <c r="AH80" s="20">
        <f t="shared" si="20"/>
        <v>3.753149953612319E-2</v>
      </c>
      <c r="AI80" s="24">
        <f t="shared" si="19"/>
        <v>0.35023912317657241</v>
      </c>
      <c r="AJ80" s="18"/>
      <c r="AK80" s="18"/>
      <c r="AL80" s="18"/>
      <c r="AM80" s="18"/>
      <c r="AN80" s="18"/>
      <c r="AO80" s="18"/>
      <c r="AP80" s="18"/>
      <c r="AQ80" s="18"/>
      <c r="AR80" s="18"/>
      <c r="AS80" s="18"/>
      <c r="AT80" s="18"/>
      <c r="AU80" s="18"/>
      <c r="AV80" s="18"/>
      <c r="AW80" s="18"/>
      <c r="AX80" s="18"/>
      <c r="AY80" s="18"/>
      <c r="AZ80" s="18"/>
      <c r="BA80" s="18"/>
    </row>
    <row r="81" spans="1:53" x14ac:dyDescent="0.2">
      <c r="A81" s="18" t="s">
        <v>58</v>
      </c>
      <c r="B81" s="19" t="s">
        <v>36</v>
      </c>
      <c r="C81" s="19" t="s">
        <v>74</v>
      </c>
      <c r="D81" s="18"/>
      <c r="E81" s="18"/>
      <c r="F81" s="18"/>
      <c r="G81" s="18">
        <v>69369</v>
      </c>
      <c r="H81" s="18"/>
      <c r="I81" s="18">
        <v>1987556</v>
      </c>
      <c r="J81" s="18">
        <v>491325</v>
      </c>
      <c r="K81" s="18">
        <v>1918187</v>
      </c>
      <c r="L81" s="18"/>
      <c r="M81" s="19"/>
      <c r="N81" s="19"/>
      <c r="O81" s="19"/>
      <c r="P81" s="18"/>
      <c r="Q81" s="18"/>
      <c r="R81" s="18"/>
      <c r="S81" s="18"/>
      <c r="T81" s="18"/>
      <c r="U81" s="18"/>
      <c r="V81" s="18"/>
      <c r="W81" s="18"/>
      <c r="X81" s="18"/>
      <c r="Y81" s="18"/>
      <c r="Z81" s="18"/>
      <c r="AA81" s="18"/>
      <c r="AB81" s="18"/>
      <c r="AC81" s="18"/>
      <c r="AD81" s="18"/>
      <c r="AE81" s="18"/>
      <c r="AF81" s="18"/>
      <c r="AG81" s="18"/>
      <c r="AH81" s="20">
        <f t="shared" si="20"/>
        <v>3.490165811680275E-2</v>
      </c>
      <c r="AI81" s="24">
        <f t="shared" si="19"/>
        <v>0.25614030331766402</v>
      </c>
      <c r="AJ81" s="18"/>
      <c r="AK81" s="18"/>
      <c r="AL81" s="18"/>
      <c r="AM81" s="18"/>
      <c r="AN81" s="18"/>
      <c r="AO81" s="18"/>
      <c r="AP81" s="18"/>
      <c r="AQ81" s="18"/>
      <c r="AR81" s="18"/>
      <c r="AS81" s="18"/>
      <c r="AT81" s="18"/>
      <c r="AU81" s="18"/>
      <c r="AV81" s="18"/>
      <c r="AW81" s="18"/>
      <c r="AX81" s="18"/>
      <c r="AY81" s="18"/>
      <c r="AZ81" s="18"/>
      <c r="BA81" s="18"/>
    </row>
    <row r="82" spans="1:53" x14ac:dyDescent="0.2">
      <c r="A82" s="18" t="s">
        <v>59</v>
      </c>
      <c r="B82" s="19" t="s">
        <v>36</v>
      </c>
      <c r="C82" s="19" t="s">
        <v>74</v>
      </c>
      <c r="D82" s="18"/>
      <c r="E82" s="18"/>
      <c r="F82" s="18"/>
      <c r="G82" s="18">
        <v>48877</v>
      </c>
      <c r="H82" s="18"/>
      <c r="I82" s="18">
        <v>1419766</v>
      </c>
      <c r="J82" s="18">
        <v>773166</v>
      </c>
      <c r="K82" s="18">
        <v>1370889</v>
      </c>
      <c r="L82" s="18"/>
      <c r="M82" s="19"/>
      <c r="N82" s="19"/>
      <c r="O82" s="19"/>
      <c r="P82" s="18"/>
      <c r="Q82" s="18"/>
      <c r="R82" s="18"/>
      <c r="S82" s="18"/>
      <c r="T82" s="18"/>
      <c r="U82" s="18"/>
      <c r="V82" s="18"/>
      <c r="W82" s="18"/>
      <c r="X82" s="18"/>
      <c r="Y82" s="18"/>
      <c r="Z82" s="18"/>
      <c r="AA82" s="18"/>
      <c r="AB82" s="18"/>
      <c r="AC82" s="18"/>
      <c r="AD82" s="18"/>
      <c r="AE82" s="18"/>
      <c r="AF82" s="18"/>
      <c r="AG82" s="18"/>
      <c r="AH82" s="20">
        <f t="shared" si="20"/>
        <v>3.4426095567861185E-2</v>
      </c>
      <c r="AI82" s="24">
        <f t="shared" si="19"/>
        <v>0.56398876933143383</v>
      </c>
      <c r="AJ82" s="18"/>
      <c r="AK82" s="18"/>
      <c r="AL82" s="18"/>
      <c r="AM82" s="18"/>
      <c r="AN82" s="18"/>
      <c r="AO82" s="18"/>
      <c r="AP82" s="18"/>
      <c r="AQ82" s="18"/>
      <c r="AR82" s="18"/>
      <c r="AS82" s="18"/>
      <c r="AT82" s="18"/>
      <c r="AU82" s="18"/>
      <c r="AV82" s="18"/>
      <c r="AW82" s="18"/>
      <c r="AX82" s="18"/>
      <c r="AY82" s="18"/>
      <c r="AZ82" s="18"/>
      <c r="BA82" s="18"/>
    </row>
    <row r="83" spans="1:53" x14ac:dyDescent="0.2">
      <c r="A83" s="18" t="s">
        <v>60</v>
      </c>
      <c r="B83" s="19" t="s">
        <v>36</v>
      </c>
      <c r="C83" s="19" t="s">
        <v>74</v>
      </c>
      <c r="D83" s="18"/>
      <c r="E83" s="18"/>
      <c r="F83" s="18"/>
      <c r="G83" s="18">
        <v>276959</v>
      </c>
      <c r="H83" s="18"/>
      <c r="I83" s="18">
        <v>12312423</v>
      </c>
      <c r="J83" s="18">
        <v>2763340</v>
      </c>
      <c r="K83" s="18">
        <v>12035464</v>
      </c>
      <c r="L83" s="18"/>
      <c r="M83" s="19"/>
      <c r="N83" s="19"/>
      <c r="O83" s="19"/>
      <c r="P83" s="18"/>
      <c r="Q83" s="18"/>
      <c r="R83" s="18"/>
      <c r="S83" s="18"/>
      <c r="T83" s="18"/>
      <c r="U83" s="18"/>
      <c r="V83" s="18"/>
      <c r="W83" s="18"/>
      <c r="X83" s="18"/>
      <c r="Y83" s="18"/>
      <c r="Z83" s="18"/>
      <c r="AA83" s="18"/>
      <c r="AB83" s="18"/>
      <c r="AC83" s="18"/>
      <c r="AD83" s="18"/>
      <c r="AE83" s="18"/>
      <c r="AF83" s="18"/>
      <c r="AG83" s="18"/>
      <c r="AH83" s="20">
        <f t="shared" si="20"/>
        <v>2.2494272654537618E-2</v>
      </c>
      <c r="AI83" s="24">
        <f t="shared" si="19"/>
        <v>0.22959978942232723</v>
      </c>
      <c r="AJ83" s="18"/>
      <c r="AK83" s="18"/>
      <c r="AL83" s="18"/>
      <c r="AM83" s="18"/>
      <c r="AN83" s="18"/>
      <c r="AO83" s="18"/>
      <c r="AP83" s="18"/>
      <c r="AQ83" s="18"/>
      <c r="AR83" s="18"/>
      <c r="AS83" s="18"/>
      <c r="AT83" s="18"/>
      <c r="AU83" s="18"/>
      <c r="AV83" s="18"/>
      <c r="AW83" s="18"/>
      <c r="AX83" s="18"/>
      <c r="AY83" s="18"/>
      <c r="AZ83" s="18"/>
      <c r="BA83" s="18"/>
    </row>
    <row r="84" spans="1:53" x14ac:dyDescent="0.2">
      <c r="A84" s="18" t="s">
        <v>61</v>
      </c>
      <c r="B84" s="19" t="s">
        <v>36</v>
      </c>
      <c r="C84" s="19" t="s">
        <v>74</v>
      </c>
      <c r="D84" s="18"/>
      <c r="E84" s="18"/>
      <c r="F84" s="18"/>
      <c r="G84" s="18">
        <v>84401</v>
      </c>
      <c r="H84" s="18"/>
      <c r="I84" s="18">
        <v>2494792</v>
      </c>
      <c r="J84" s="18">
        <v>619972</v>
      </c>
      <c r="K84" s="18">
        <v>2410391</v>
      </c>
      <c r="L84" s="18"/>
      <c r="M84" s="19"/>
      <c r="N84" s="19"/>
      <c r="O84" s="19"/>
      <c r="P84" s="18"/>
      <c r="Q84" s="18"/>
      <c r="R84" s="18"/>
      <c r="S84" s="18"/>
      <c r="T84" s="18"/>
      <c r="U84" s="18"/>
      <c r="V84" s="18"/>
      <c r="W84" s="18"/>
      <c r="X84" s="18"/>
      <c r="Y84" s="18"/>
      <c r="Z84" s="18"/>
      <c r="AA84" s="18"/>
      <c r="AB84" s="18"/>
      <c r="AC84" s="18"/>
      <c r="AD84" s="18"/>
      <c r="AE84" s="18"/>
      <c r="AF84" s="18"/>
      <c r="AG84" s="18"/>
      <c r="AH84" s="20">
        <f t="shared" si="20"/>
        <v>3.3830876481887068E-2</v>
      </c>
      <c r="AI84" s="24">
        <f t="shared" si="19"/>
        <v>0.25720806292423098</v>
      </c>
      <c r="AJ84" s="18"/>
      <c r="AK84" s="18"/>
      <c r="AL84" s="18"/>
      <c r="AM84" s="18"/>
      <c r="AN84" s="18"/>
      <c r="AO84" s="18"/>
      <c r="AP84" s="18"/>
      <c r="AQ84" s="18"/>
      <c r="AR84" s="18"/>
      <c r="AS84" s="18"/>
      <c r="AT84" s="18"/>
      <c r="AU84" s="18"/>
      <c r="AV84" s="18"/>
      <c r="AW84" s="18"/>
      <c r="AX84" s="18"/>
      <c r="AY84" s="18"/>
      <c r="AZ84" s="18"/>
      <c r="BA84" s="18"/>
    </row>
    <row r="85" spans="1:53" x14ac:dyDescent="0.2">
      <c r="A85" s="18" t="s">
        <v>62</v>
      </c>
      <c r="B85" s="19" t="s">
        <v>36</v>
      </c>
      <c r="C85" s="19" t="s">
        <v>74</v>
      </c>
      <c r="D85" s="18"/>
      <c r="E85" s="18"/>
      <c r="F85" s="18"/>
      <c r="G85" s="18">
        <v>57251</v>
      </c>
      <c r="H85" s="18"/>
      <c r="I85" s="18">
        <v>2032920</v>
      </c>
      <c r="J85" s="18">
        <v>626821</v>
      </c>
      <c r="K85" s="18">
        <v>1975669</v>
      </c>
      <c r="L85" s="18"/>
      <c r="M85" s="19"/>
      <c r="N85" s="19"/>
      <c r="O85" s="19"/>
      <c r="P85" s="18"/>
      <c r="Q85" s="18"/>
      <c r="R85" s="18"/>
      <c r="S85" s="18"/>
      <c r="T85" s="18"/>
      <c r="U85" s="18"/>
      <c r="V85" s="18"/>
      <c r="W85" s="18"/>
      <c r="X85" s="18"/>
      <c r="Y85" s="18"/>
      <c r="Z85" s="18"/>
      <c r="AA85" s="18"/>
      <c r="AB85" s="18"/>
      <c r="AC85" s="18"/>
      <c r="AD85" s="18"/>
      <c r="AE85" s="18"/>
      <c r="AF85" s="18"/>
      <c r="AG85" s="18"/>
      <c r="AH85" s="20">
        <f t="shared" si="20"/>
        <v>2.8161954233319561E-2</v>
      </c>
      <c r="AI85" s="24">
        <f t="shared" si="19"/>
        <v>0.31727025124147823</v>
      </c>
      <c r="AJ85" s="18"/>
      <c r="AK85" s="18"/>
      <c r="AL85" s="18"/>
      <c r="AM85" s="18"/>
      <c r="AN85" s="18"/>
      <c r="AO85" s="18"/>
      <c r="AP85" s="18"/>
      <c r="AQ85" s="18"/>
      <c r="AR85" s="18"/>
      <c r="AS85" s="18"/>
      <c r="AT85" s="18"/>
      <c r="AU85" s="18"/>
      <c r="AV85" s="18"/>
      <c r="AW85" s="18"/>
      <c r="AX85" s="18"/>
      <c r="AY85" s="18"/>
      <c r="AZ85" s="18"/>
      <c r="BA85" s="18"/>
    </row>
    <row r="86" spans="1:53" x14ac:dyDescent="0.2">
      <c r="A86" s="18" t="s">
        <v>63</v>
      </c>
      <c r="B86" s="19" t="s">
        <v>36</v>
      </c>
      <c r="C86" s="19" t="s">
        <v>74</v>
      </c>
      <c r="D86" s="18"/>
      <c r="E86" s="18"/>
      <c r="F86" s="18"/>
      <c r="G86" s="18">
        <v>62313</v>
      </c>
      <c r="H86" s="18"/>
      <c r="I86" s="18">
        <v>1419842</v>
      </c>
      <c r="J86" s="18">
        <v>1075905</v>
      </c>
      <c r="K86" s="18">
        <v>1357529</v>
      </c>
      <c r="L86" s="18"/>
      <c r="M86" s="19"/>
      <c r="N86" s="19"/>
      <c r="O86" s="19"/>
      <c r="P86" s="18"/>
      <c r="Q86" s="18"/>
      <c r="R86" s="18"/>
      <c r="S86" s="18"/>
      <c r="T86" s="18"/>
      <c r="U86" s="18"/>
      <c r="V86" s="18"/>
      <c r="W86" s="18"/>
      <c r="X86" s="18"/>
      <c r="Y86" s="18"/>
      <c r="Z86" s="18"/>
      <c r="AA86" s="18"/>
      <c r="AB86" s="18"/>
      <c r="AC86" s="18"/>
      <c r="AD86" s="18"/>
      <c r="AE86" s="18"/>
      <c r="AF86" s="18"/>
      <c r="AG86" s="18"/>
      <c r="AH86" s="20">
        <f t="shared" si="20"/>
        <v>4.3887277598493354E-2</v>
      </c>
      <c r="AI86" s="24">
        <f t="shared" si="19"/>
        <v>0.79254660489757489</v>
      </c>
      <c r="AJ86" s="18"/>
      <c r="AK86" s="18"/>
      <c r="AL86" s="18"/>
      <c r="AM86" s="18"/>
      <c r="AN86" s="18"/>
      <c r="AO86" s="18"/>
      <c r="AP86" s="18"/>
      <c r="AQ86" s="18"/>
      <c r="AR86" s="18"/>
      <c r="AS86" s="18"/>
      <c r="AT86" s="18"/>
      <c r="AU86" s="18"/>
      <c r="AV86" s="18"/>
      <c r="AW86" s="18"/>
      <c r="AX86" s="18"/>
      <c r="AY86" s="18"/>
      <c r="AZ86" s="18"/>
      <c r="BA86" s="18"/>
    </row>
    <row r="87" spans="1:53" x14ac:dyDescent="0.2">
      <c r="A87" s="18" t="s">
        <v>64</v>
      </c>
      <c r="B87" s="19" t="s">
        <v>36</v>
      </c>
      <c r="C87" s="19" t="s">
        <v>74</v>
      </c>
      <c r="D87" s="18"/>
      <c r="E87" s="18"/>
      <c r="F87" s="18"/>
      <c r="G87" s="18">
        <v>595005</v>
      </c>
      <c r="H87" s="18"/>
      <c r="I87" s="18">
        <v>11623398</v>
      </c>
      <c r="J87" s="18">
        <v>4898061</v>
      </c>
      <c r="K87" s="18">
        <v>11028393</v>
      </c>
      <c r="L87" s="18"/>
      <c r="M87" s="19"/>
      <c r="N87" s="19"/>
      <c r="O87" s="19"/>
      <c r="P87" s="18"/>
      <c r="Q87" s="18"/>
      <c r="R87" s="18"/>
      <c r="S87" s="18"/>
      <c r="T87" s="18"/>
      <c r="U87" s="18"/>
      <c r="V87" s="18"/>
      <c r="W87" s="18"/>
      <c r="X87" s="18"/>
      <c r="Y87" s="18"/>
      <c r="Z87" s="18"/>
      <c r="AA87" s="18"/>
      <c r="AB87" s="18"/>
      <c r="AC87" s="18"/>
      <c r="AD87" s="18"/>
      <c r="AE87" s="18"/>
      <c r="AF87" s="18"/>
      <c r="AG87" s="18"/>
      <c r="AH87" s="20">
        <f t="shared" si="20"/>
        <v>5.1190280157317164E-2</v>
      </c>
      <c r="AI87" s="24">
        <f t="shared" si="19"/>
        <v>0.44413188757419148</v>
      </c>
      <c r="AJ87" s="18"/>
      <c r="AK87" s="18"/>
      <c r="AL87" s="18"/>
      <c r="AM87" s="18"/>
      <c r="AN87" s="18"/>
      <c r="AO87" s="18"/>
      <c r="AP87" s="18"/>
      <c r="AQ87" s="18"/>
      <c r="AR87" s="18"/>
      <c r="AS87" s="18"/>
      <c r="AT87" s="18"/>
      <c r="AU87" s="18"/>
      <c r="AV87" s="18"/>
      <c r="AW87" s="18"/>
      <c r="AX87" s="18"/>
      <c r="AY87" s="18"/>
      <c r="AZ87" s="18"/>
      <c r="BA87" s="18"/>
    </row>
    <row r="88" spans="1:53" s="17" customFormat="1" ht="15" x14ac:dyDescent="0.25">
      <c r="A88" s="14" t="s">
        <v>96</v>
      </c>
      <c r="B88" s="15" t="s">
        <v>36</v>
      </c>
      <c r="C88" s="15" t="s">
        <v>74</v>
      </c>
      <c r="D88" s="14"/>
      <c r="E88" s="14"/>
      <c r="F88" s="14"/>
      <c r="G88" s="14">
        <v>11320414</v>
      </c>
      <c r="H88" s="14"/>
      <c r="I88" s="14">
        <v>213856501</v>
      </c>
      <c r="J88" s="14">
        <v>99516045</v>
      </c>
      <c r="K88" s="14">
        <v>202536087</v>
      </c>
      <c r="L88" s="14"/>
      <c r="M88" s="14"/>
      <c r="N88" s="14"/>
      <c r="O88" s="14"/>
      <c r="P88" s="14"/>
      <c r="Q88" s="14"/>
      <c r="R88" s="14"/>
      <c r="S88" s="14"/>
      <c r="T88" s="14"/>
      <c r="U88" s="14"/>
      <c r="V88" s="14"/>
      <c r="W88" s="14"/>
      <c r="X88" s="14"/>
      <c r="Y88" s="14"/>
      <c r="Z88" s="14"/>
      <c r="AA88" s="14"/>
      <c r="AB88" s="14"/>
      <c r="AC88" s="14"/>
      <c r="AD88" s="14"/>
      <c r="AE88" s="14"/>
      <c r="AF88" s="14"/>
      <c r="AG88" s="14"/>
      <c r="AH88" s="16">
        <f t="shared" si="20"/>
        <v>5.2934626476470778E-2</v>
      </c>
      <c r="AI88" s="23">
        <f t="shared" si="19"/>
        <v>0.49134969710360799</v>
      </c>
      <c r="AJ88" s="14"/>
      <c r="AK88" s="14"/>
      <c r="AL88" s="14"/>
      <c r="AM88" s="14"/>
      <c r="AN88" s="14"/>
      <c r="AO88" s="14"/>
      <c r="AP88" s="14"/>
      <c r="AQ88" s="14"/>
      <c r="AR88" s="14"/>
      <c r="AS88" s="14"/>
      <c r="AT88" s="14"/>
      <c r="AU88" s="14"/>
      <c r="AV88" s="14"/>
      <c r="AW88" s="14"/>
      <c r="AX88" s="14"/>
      <c r="AY88" s="14"/>
      <c r="AZ88" s="14"/>
      <c r="BA88" s="14"/>
    </row>
    <row r="89" spans="1:53" x14ac:dyDescent="0.2">
      <c r="A89" s="18" t="s">
        <v>46</v>
      </c>
      <c r="B89" s="18" t="s">
        <v>45</v>
      </c>
      <c r="C89" s="19" t="s">
        <v>74</v>
      </c>
      <c r="D89" s="18"/>
      <c r="E89" s="18"/>
      <c r="F89" s="18"/>
      <c r="G89" s="18">
        <v>227249</v>
      </c>
      <c r="H89" s="18"/>
      <c r="I89" s="18">
        <v>5575427</v>
      </c>
      <c r="J89" s="18">
        <v>2938154</v>
      </c>
      <c r="K89" s="18">
        <v>5348178</v>
      </c>
      <c r="L89" s="18"/>
      <c r="M89" s="19"/>
      <c r="N89" s="19"/>
      <c r="O89" s="19"/>
      <c r="P89" s="18"/>
      <c r="Q89" s="18"/>
      <c r="R89" s="18"/>
      <c r="S89" s="18"/>
      <c r="T89" s="18"/>
      <c r="U89" s="18"/>
      <c r="V89" s="18"/>
      <c r="W89" s="18"/>
      <c r="X89" s="18"/>
      <c r="Y89" s="18"/>
      <c r="Z89" s="18"/>
      <c r="AA89" s="18"/>
      <c r="AB89" s="18"/>
      <c r="AC89" s="18"/>
      <c r="AD89" s="18"/>
      <c r="AE89" s="18"/>
      <c r="AF89" s="18"/>
      <c r="AG89" s="18"/>
      <c r="AH89" s="20">
        <f t="shared" si="20"/>
        <v>4.0759030653616309E-2</v>
      </c>
      <c r="AI89" s="24">
        <f t="shared" si="19"/>
        <v>0.54937475903008459</v>
      </c>
      <c r="AJ89" s="18"/>
      <c r="AK89" s="18"/>
      <c r="AL89" s="18"/>
      <c r="AM89" s="18"/>
      <c r="AN89" s="18"/>
      <c r="AO89" s="18"/>
      <c r="AP89" s="18"/>
      <c r="AQ89" s="18"/>
      <c r="AR89" s="18"/>
      <c r="AS89" s="18"/>
      <c r="AT89" s="18"/>
      <c r="AU89" s="18"/>
      <c r="AV89" s="18"/>
      <c r="AW89" s="18"/>
      <c r="AX89" s="18"/>
      <c r="AY89" s="18"/>
      <c r="AZ89" s="18"/>
      <c r="BA89" s="18"/>
    </row>
    <row r="90" spans="1:53" x14ac:dyDescent="0.2">
      <c r="A90" s="18" t="s">
        <v>47</v>
      </c>
      <c r="B90" s="18" t="s">
        <v>45</v>
      </c>
      <c r="C90" s="19" t="s">
        <v>74</v>
      </c>
      <c r="D90" s="18"/>
      <c r="E90" s="18"/>
      <c r="F90" s="18"/>
      <c r="G90" s="18">
        <v>41875</v>
      </c>
      <c r="H90" s="18"/>
      <c r="I90" s="18">
        <v>2181646</v>
      </c>
      <c r="J90" s="18">
        <v>499229</v>
      </c>
      <c r="K90" s="18">
        <v>2139771</v>
      </c>
      <c r="L90" s="18"/>
      <c r="M90" s="19"/>
      <c r="N90" s="19"/>
      <c r="O90" s="19"/>
      <c r="P90" s="18"/>
      <c r="Q90" s="18"/>
      <c r="R90" s="18"/>
      <c r="S90" s="18"/>
      <c r="T90" s="18"/>
      <c r="U90" s="18"/>
      <c r="V90" s="18"/>
      <c r="W90" s="18"/>
      <c r="X90" s="18"/>
      <c r="Y90" s="18"/>
      <c r="Z90" s="18"/>
      <c r="AA90" s="18"/>
      <c r="AB90" s="18"/>
      <c r="AC90" s="18"/>
      <c r="AD90" s="18"/>
      <c r="AE90" s="18"/>
      <c r="AF90" s="18"/>
      <c r="AG90" s="18"/>
      <c r="AH90" s="20">
        <f t="shared" si="20"/>
        <v>1.9194223077437862E-2</v>
      </c>
      <c r="AI90" s="24">
        <f t="shared" si="19"/>
        <v>0.23330954574110968</v>
      </c>
      <c r="AJ90" s="18"/>
      <c r="AK90" s="18"/>
      <c r="AL90" s="18"/>
      <c r="AM90" s="18"/>
      <c r="AN90" s="18"/>
      <c r="AO90" s="18"/>
      <c r="AP90" s="18"/>
      <c r="AQ90" s="18"/>
      <c r="AR90" s="18"/>
      <c r="AS90" s="18"/>
      <c r="AT90" s="18"/>
      <c r="AU90" s="18"/>
      <c r="AV90" s="18"/>
      <c r="AW90" s="18"/>
      <c r="AX90" s="18"/>
      <c r="AY90" s="18"/>
      <c r="AZ90" s="18"/>
      <c r="BA90" s="18"/>
    </row>
    <row r="91" spans="1:53" x14ac:dyDescent="0.2">
      <c r="A91" s="18" t="s">
        <v>48</v>
      </c>
      <c r="B91" s="18" t="s">
        <v>45</v>
      </c>
      <c r="C91" s="19" t="s">
        <v>74</v>
      </c>
      <c r="D91" s="18"/>
      <c r="E91" s="18"/>
      <c r="F91" s="18"/>
      <c r="G91" s="18">
        <v>2525096</v>
      </c>
      <c r="H91" s="18"/>
      <c r="I91" s="18">
        <v>45527369</v>
      </c>
      <c r="J91" s="18">
        <v>28052572</v>
      </c>
      <c r="K91" s="18">
        <v>43002273</v>
      </c>
      <c r="L91" s="18"/>
      <c r="M91" s="19"/>
      <c r="N91" s="19"/>
      <c r="O91" s="19"/>
      <c r="P91" s="18"/>
      <c r="Q91" s="18"/>
      <c r="R91" s="18"/>
      <c r="S91" s="18"/>
      <c r="T91" s="18"/>
      <c r="U91" s="18"/>
      <c r="V91" s="18"/>
      <c r="W91" s="18"/>
      <c r="X91" s="18"/>
      <c r="Y91" s="18"/>
      <c r="Z91" s="18"/>
      <c r="AA91" s="18"/>
      <c r="AB91" s="18"/>
      <c r="AC91" s="18"/>
      <c r="AD91" s="18"/>
      <c r="AE91" s="18"/>
      <c r="AF91" s="18"/>
      <c r="AG91" s="18"/>
      <c r="AH91" s="20">
        <f t="shared" si="20"/>
        <v>5.5463253323511839E-2</v>
      </c>
      <c r="AI91" s="24">
        <f t="shared" si="19"/>
        <v>0.65235091177622173</v>
      </c>
      <c r="AJ91" s="18"/>
      <c r="AK91" s="18"/>
      <c r="AL91" s="18"/>
      <c r="AM91" s="18"/>
      <c r="AN91" s="18"/>
      <c r="AO91" s="18"/>
      <c r="AP91" s="18"/>
      <c r="AQ91" s="18"/>
      <c r="AR91" s="18"/>
      <c r="AS91" s="18"/>
      <c r="AT91" s="18"/>
      <c r="AU91" s="18"/>
      <c r="AV91" s="18"/>
      <c r="AW91" s="18"/>
      <c r="AX91" s="18"/>
      <c r="AY91" s="18"/>
      <c r="AZ91" s="18"/>
      <c r="BA91" s="18"/>
    </row>
    <row r="92" spans="1:53" x14ac:dyDescent="0.2">
      <c r="A92" s="18" t="s">
        <v>49</v>
      </c>
      <c r="B92" s="18" t="s">
        <v>45</v>
      </c>
      <c r="C92" s="19" t="s">
        <v>74</v>
      </c>
      <c r="D92" s="18"/>
      <c r="E92" s="18"/>
      <c r="F92" s="18"/>
      <c r="G92" s="18">
        <v>198252</v>
      </c>
      <c r="H92" s="18"/>
      <c r="I92" s="18">
        <v>3728811</v>
      </c>
      <c r="J92" s="18">
        <v>2567929</v>
      </c>
      <c r="K92" s="18">
        <v>3530559</v>
      </c>
      <c r="L92" s="18"/>
      <c r="M92" s="19"/>
      <c r="N92" s="19"/>
      <c r="O92" s="19"/>
      <c r="P92" s="18"/>
      <c r="Q92" s="18"/>
      <c r="R92" s="18"/>
      <c r="S92" s="18"/>
      <c r="T92" s="18"/>
      <c r="U92" s="18"/>
      <c r="V92" s="18"/>
      <c r="W92" s="18"/>
      <c r="X92" s="18"/>
      <c r="Y92" s="18"/>
      <c r="Z92" s="18"/>
      <c r="AA92" s="18"/>
      <c r="AB92" s="18"/>
      <c r="AC92" s="18"/>
      <c r="AD92" s="18"/>
      <c r="AE92" s="18"/>
      <c r="AF92" s="18"/>
      <c r="AG92" s="18"/>
      <c r="AH92" s="20">
        <f t="shared" si="20"/>
        <v>5.3167618310501659E-2</v>
      </c>
      <c r="AI92" s="24">
        <f t="shared" si="19"/>
        <v>0.72734346034154929</v>
      </c>
      <c r="AJ92" s="18"/>
      <c r="AK92" s="18"/>
      <c r="AL92" s="18"/>
      <c r="AM92" s="18"/>
      <c r="AN92" s="18"/>
      <c r="AO92" s="18"/>
      <c r="AP92" s="18"/>
      <c r="AQ92" s="18"/>
      <c r="AR92" s="18"/>
      <c r="AS92" s="18"/>
      <c r="AT92" s="18"/>
      <c r="AU92" s="18"/>
      <c r="AV92" s="18"/>
      <c r="AW92" s="18"/>
      <c r="AX92" s="18"/>
      <c r="AY92" s="18"/>
      <c r="AZ92" s="18"/>
      <c r="BA92" s="18"/>
    </row>
    <row r="93" spans="1:53" x14ac:dyDescent="0.2">
      <c r="A93" s="18" t="s">
        <v>50</v>
      </c>
      <c r="B93" s="18" t="s">
        <v>45</v>
      </c>
      <c r="C93" s="19" t="s">
        <v>74</v>
      </c>
      <c r="D93" s="18"/>
      <c r="E93" s="18"/>
      <c r="F93" s="18"/>
      <c r="G93" s="18">
        <v>547110</v>
      </c>
      <c r="H93" s="18"/>
      <c r="I93" s="18">
        <v>10233036</v>
      </c>
      <c r="J93" s="18">
        <v>3939109</v>
      </c>
      <c r="K93" s="18">
        <v>9685926</v>
      </c>
      <c r="L93" s="18"/>
      <c r="M93" s="19"/>
      <c r="N93" s="19"/>
      <c r="O93" s="19"/>
      <c r="P93" s="18"/>
      <c r="Q93" s="18"/>
      <c r="R93" s="18"/>
      <c r="S93" s="18"/>
      <c r="T93" s="18"/>
      <c r="U93" s="18"/>
      <c r="V93" s="18"/>
      <c r="W93" s="18"/>
      <c r="X93" s="18"/>
      <c r="Y93" s="18"/>
      <c r="Z93" s="18"/>
      <c r="AA93" s="18"/>
      <c r="AB93" s="18"/>
      <c r="AC93" s="18"/>
      <c r="AD93" s="18"/>
      <c r="AE93" s="18"/>
      <c r="AF93" s="18"/>
      <c r="AG93" s="18"/>
      <c r="AH93" s="20">
        <f t="shared" si="20"/>
        <v>5.3465071362985533E-2</v>
      </c>
      <c r="AI93" s="24">
        <f t="shared" si="19"/>
        <v>0.40668378015689982</v>
      </c>
      <c r="AJ93" s="18"/>
      <c r="AK93" s="18"/>
      <c r="AL93" s="18"/>
      <c r="AM93" s="18"/>
      <c r="AN93" s="18"/>
      <c r="AO93" s="18"/>
      <c r="AP93" s="18"/>
      <c r="AQ93" s="18"/>
      <c r="AR93" s="18"/>
      <c r="AS93" s="18"/>
      <c r="AT93" s="18"/>
      <c r="AU93" s="18"/>
      <c r="AV93" s="18"/>
      <c r="AW93" s="18"/>
      <c r="AX93" s="18"/>
      <c r="AY93" s="18"/>
      <c r="AZ93" s="18"/>
      <c r="BA93" s="18"/>
    </row>
    <row r="94" spans="1:53" x14ac:dyDescent="0.2">
      <c r="A94" s="18" t="s">
        <v>51</v>
      </c>
      <c r="B94" s="18" t="s">
        <v>45</v>
      </c>
      <c r="C94" s="19" t="s">
        <v>74</v>
      </c>
      <c r="D94" s="18"/>
      <c r="E94" s="18"/>
      <c r="F94" s="18"/>
      <c r="G94" s="18">
        <v>53966</v>
      </c>
      <c r="H94" s="18"/>
      <c r="I94" s="18">
        <v>1079520</v>
      </c>
      <c r="J94" s="18">
        <v>797058</v>
      </c>
      <c r="K94" s="18">
        <v>1025554</v>
      </c>
      <c r="L94" s="18"/>
      <c r="M94" s="19"/>
      <c r="N94" s="19"/>
      <c r="O94" s="19"/>
      <c r="P94" s="18"/>
      <c r="Q94" s="18"/>
      <c r="R94" s="18"/>
      <c r="S94" s="18"/>
      <c r="T94" s="18"/>
      <c r="U94" s="18"/>
      <c r="V94" s="18"/>
      <c r="W94" s="18"/>
      <c r="X94" s="18"/>
      <c r="Y94" s="18"/>
      <c r="Z94" s="18"/>
      <c r="AA94" s="18"/>
      <c r="AB94" s="18"/>
      <c r="AC94" s="18"/>
      <c r="AD94" s="18"/>
      <c r="AE94" s="18"/>
      <c r="AF94" s="18"/>
      <c r="AG94" s="18"/>
      <c r="AH94" s="20">
        <f t="shared" si="20"/>
        <v>4.9990736623684598E-2</v>
      </c>
      <c r="AI94" s="24">
        <f t="shared" si="19"/>
        <v>0.77719749520746839</v>
      </c>
      <c r="AJ94" s="18"/>
      <c r="AK94" s="18"/>
      <c r="AL94" s="18"/>
      <c r="AM94" s="18"/>
      <c r="AN94" s="18"/>
      <c r="AO94" s="18"/>
      <c r="AP94" s="18"/>
      <c r="AQ94" s="18"/>
      <c r="AR94" s="18"/>
      <c r="AS94" s="18"/>
      <c r="AT94" s="18"/>
      <c r="AU94" s="18"/>
      <c r="AV94" s="18"/>
      <c r="AW94" s="18"/>
      <c r="AX94" s="18"/>
      <c r="AY94" s="18"/>
      <c r="AZ94" s="18"/>
      <c r="BA94" s="18"/>
    </row>
    <row r="95" spans="1:53" x14ac:dyDescent="0.2">
      <c r="A95" s="18" t="s">
        <v>52</v>
      </c>
      <c r="B95" s="18" t="s">
        <v>45</v>
      </c>
      <c r="C95" s="19" t="s">
        <v>74</v>
      </c>
      <c r="D95" s="18"/>
      <c r="E95" s="18"/>
      <c r="F95" s="18"/>
      <c r="G95" s="18">
        <v>63496</v>
      </c>
      <c r="H95" s="18"/>
      <c r="I95" s="18">
        <v>2134832</v>
      </c>
      <c r="J95" s="18">
        <v>761305</v>
      </c>
      <c r="K95" s="18">
        <v>2071336</v>
      </c>
      <c r="L95" s="18"/>
      <c r="M95" s="19"/>
      <c r="N95" s="19"/>
      <c r="O95" s="19"/>
      <c r="P95" s="18"/>
      <c r="Q95" s="18"/>
      <c r="R95" s="18"/>
      <c r="S95" s="18"/>
      <c r="T95" s="18"/>
      <c r="U95" s="18"/>
      <c r="V95" s="18"/>
      <c r="W95" s="18"/>
      <c r="X95" s="18"/>
      <c r="Y95" s="18"/>
      <c r="Z95" s="18"/>
      <c r="AA95" s="18"/>
      <c r="AB95" s="18"/>
      <c r="AC95" s="18"/>
      <c r="AD95" s="18"/>
      <c r="AE95" s="18"/>
      <c r="AF95" s="18"/>
      <c r="AG95" s="18"/>
      <c r="AH95" s="20">
        <f t="shared" si="20"/>
        <v>2.9742855643910153E-2</v>
      </c>
      <c r="AI95" s="24">
        <f t="shared" si="19"/>
        <v>0.36754297709304529</v>
      </c>
      <c r="AJ95" s="18"/>
      <c r="AK95" s="18"/>
      <c r="AL95" s="18"/>
      <c r="AM95" s="18"/>
      <c r="AN95" s="18"/>
      <c r="AO95" s="18"/>
      <c r="AP95" s="18"/>
      <c r="AQ95" s="18"/>
      <c r="AR95" s="18"/>
      <c r="AS95" s="18"/>
      <c r="AT95" s="18"/>
      <c r="AU95" s="18"/>
      <c r="AV95" s="18"/>
      <c r="AW95" s="18"/>
      <c r="AX95" s="18"/>
      <c r="AY95" s="18"/>
      <c r="AZ95" s="18"/>
      <c r="BA95" s="18"/>
    </row>
    <row r="96" spans="1:53" x14ac:dyDescent="0.2">
      <c r="A96" s="18" t="s">
        <v>53</v>
      </c>
      <c r="B96" s="18" t="s">
        <v>45</v>
      </c>
      <c r="C96" s="19" t="s">
        <v>74</v>
      </c>
      <c r="D96" s="18"/>
      <c r="E96" s="18"/>
      <c r="F96" s="18"/>
      <c r="G96" s="18">
        <v>77602</v>
      </c>
      <c r="H96" s="18"/>
      <c r="I96" s="18">
        <v>3337014</v>
      </c>
      <c r="J96" s="18">
        <v>1623230</v>
      </c>
      <c r="K96" s="18">
        <v>3259412</v>
      </c>
      <c r="L96" s="18"/>
      <c r="M96" s="19"/>
      <c r="N96" s="19"/>
      <c r="O96" s="19"/>
      <c r="P96" s="18"/>
      <c r="Q96" s="18"/>
      <c r="R96" s="18"/>
      <c r="S96" s="18"/>
      <c r="T96" s="18"/>
      <c r="U96" s="18"/>
      <c r="V96" s="18"/>
      <c r="W96" s="18"/>
      <c r="X96" s="18"/>
      <c r="Y96" s="18"/>
      <c r="Z96" s="18"/>
      <c r="AA96" s="18"/>
      <c r="AB96" s="18"/>
      <c r="AC96" s="18"/>
      <c r="AD96" s="18"/>
      <c r="AE96" s="18"/>
      <c r="AF96" s="18"/>
      <c r="AG96" s="18"/>
      <c r="AH96" s="20">
        <f t="shared" si="20"/>
        <v>2.3254921915221213E-2</v>
      </c>
      <c r="AI96" s="24">
        <f t="shared" si="19"/>
        <v>0.49801313856609719</v>
      </c>
      <c r="AJ96" s="18"/>
      <c r="AK96" s="18"/>
      <c r="AL96" s="18"/>
      <c r="AM96" s="18"/>
      <c r="AN96" s="18"/>
      <c r="AO96" s="18"/>
      <c r="AP96" s="18"/>
      <c r="AQ96" s="18"/>
      <c r="AR96" s="18"/>
      <c r="AS96" s="18"/>
      <c r="AT96" s="18"/>
      <c r="AU96" s="18"/>
      <c r="AV96" s="18"/>
      <c r="AW96" s="18"/>
      <c r="AX96" s="18"/>
      <c r="AY96" s="18"/>
      <c r="AZ96" s="18"/>
      <c r="BA96" s="18"/>
    </row>
    <row r="97" spans="1:53" x14ac:dyDescent="0.2">
      <c r="A97" s="18" t="s">
        <v>54</v>
      </c>
      <c r="B97" s="18" t="s">
        <v>45</v>
      </c>
      <c r="C97" s="19" t="s">
        <v>74</v>
      </c>
      <c r="D97" s="18"/>
      <c r="E97" s="18"/>
      <c r="F97" s="18"/>
      <c r="G97" s="18">
        <v>24840</v>
      </c>
      <c r="H97" s="18"/>
      <c r="I97" s="18">
        <v>2749002</v>
      </c>
      <c r="J97" s="18">
        <v>645932</v>
      </c>
      <c r="K97" s="18">
        <v>2724162</v>
      </c>
      <c r="L97" s="18"/>
      <c r="M97" s="19"/>
      <c r="N97" s="19"/>
      <c r="O97" s="19"/>
      <c r="P97" s="18"/>
      <c r="Q97" s="18"/>
      <c r="R97" s="18"/>
      <c r="S97" s="18"/>
      <c r="T97" s="18"/>
      <c r="U97" s="18"/>
      <c r="V97" s="18"/>
      <c r="W97" s="18"/>
      <c r="X97" s="18"/>
      <c r="Y97" s="18"/>
      <c r="Z97" s="18"/>
      <c r="AA97" s="18"/>
      <c r="AB97" s="18"/>
      <c r="AC97" s="18"/>
      <c r="AD97" s="18"/>
      <c r="AE97" s="18"/>
      <c r="AF97" s="18"/>
      <c r="AG97" s="18"/>
      <c r="AH97" s="20">
        <f t="shared" si="20"/>
        <v>9.0360065216394895E-3</v>
      </c>
      <c r="AI97" s="24">
        <f t="shared" si="19"/>
        <v>0.23711218348982183</v>
      </c>
      <c r="AJ97" s="18"/>
      <c r="AK97" s="18"/>
      <c r="AL97" s="18"/>
      <c r="AM97" s="18"/>
      <c r="AN97" s="18"/>
      <c r="AO97" s="18"/>
      <c r="AP97" s="18"/>
      <c r="AQ97" s="18"/>
      <c r="AR97" s="18"/>
      <c r="AS97" s="18"/>
      <c r="AT97" s="18"/>
      <c r="AU97" s="18"/>
      <c r="AV97" s="18"/>
      <c r="AW97" s="18"/>
      <c r="AX97" s="18"/>
      <c r="AY97" s="18"/>
      <c r="AZ97" s="18"/>
      <c r="BA97" s="18"/>
    </row>
    <row r="98" spans="1:53" x14ac:dyDescent="0.2">
      <c r="A98" s="18" t="s">
        <v>55</v>
      </c>
      <c r="B98" s="18" t="s">
        <v>45</v>
      </c>
      <c r="C98" s="19" t="s">
        <v>74</v>
      </c>
      <c r="D98" s="18"/>
      <c r="E98" s="18"/>
      <c r="F98" s="18"/>
      <c r="G98" s="18">
        <v>60635</v>
      </c>
      <c r="H98" s="18"/>
      <c r="I98" s="18">
        <v>1375144</v>
      </c>
      <c r="J98" s="18">
        <v>293031</v>
      </c>
      <c r="K98" s="18">
        <v>1314509</v>
      </c>
      <c r="L98" s="18"/>
      <c r="M98" s="19"/>
      <c r="N98" s="19"/>
      <c r="O98" s="19"/>
      <c r="P98" s="18"/>
      <c r="Q98" s="18"/>
      <c r="R98" s="18"/>
      <c r="S98" s="18"/>
      <c r="T98" s="18"/>
      <c r="U98" s="18"/>
      <c r="V98" s="18"/>
      <c r="W98" s="18"/>
      <c r="X98" s="18"/>
      <c r="Y98" s="18"/>
      <c r="Z98" s="18"/>
      <c r="AA98" s="18"/>
      <c r="AB98" s="18"/>
      <c r="AC98" s="18"/>
      <c r="AD98" s="18"/>
      <c r="AE98" s="18"/>
      <c r="AF98" s="18"/>
      <c r="AG98" s="18"/>
      <c r="AH98" s="20">
        <f t="shared" si="20"/>
        <v>4.4093564019477234E-2</v>
      </c>
      <c r="AI98" s="24">
        <f t="shared" si="19"/>
        <v>0.22292049731116334</v>
      </c>
      <c r="AJ98" s="18"/>
      <c r="AK98" s="18"/>
      <c r="AL98" s="18"/>
      <c r="AM98" s="18"/>
      <c r="AN98" s="18"/>
      <c r="AO98" s="18"/>
      <c r="AP98" s="18"/>
      <c r="AQ98" s="18"/>
      <c r="AR98" s="18"/>
      <c r="AS98" s="18"/>
      <c r="AT98" s="18"/>
      <c r="AU98" s="18"/>
      <c r="AV98" s="18"/>
      <c r="AW98" s="18"/>
      <c r="AX98" s="18"/>
      <c r="AY98" s="18"/>
      <c r="AZ98" s="18"/>
      <c r="BA98" s="18"/>
    </row>
    <row r="99" spans="1:53" x14ac:dyDescent="0.2">
      <c r="A99" s="18" t="s">
        <v>56</v>
      </c>
      <c r="B99" s="18" t="s">
        <v>45</v>
      </c>
      <c r="C99" s="19" t="s">
        <v>74</v>
      </c>
      <c r="D99" s="18"/>
      <c r="E99" s="18"/>
      <c r="F99" s="18"/>
      <c r="G99" s="18">
        <v>43464</v>
      </c>
      <c r="H99" s="18"/>
      <c r="I99" s="18">
        <v>555333</v>
      </c>
      <c r="J99" s="18"/>
      <c r="K99" s="18">
        <v>511869</v>
      </c>
      <c r="L99" s="18"/>
      <c r="M99" s="19"/>
      <c r="N99" s="19"/>
      <c r="O99" s="19"/>
      <c r="P99" s="18"/>
      <c r="Q99" s="18"/>
      <c r="R99" s="18"/>
      <c r="S99" s="18"/>
      <c r="T99" s="18"/>
      <c r="U99" s="18"/>
      <c r="V99" s="18"/>
      <c r="W99" s="18"/>
      <c r="X99" s="18"/>
      <c r="Y99" s="18"/>
      <c r="Z99" s="18"/>
      <c r="AA99" s="18"/>
      <c r="AB99" s="18"/>
      <c r="AC99" s="18"/>
      <c r="AD99" s="18"/>
      <c r="AE99" s="18"/>
      <c r="AF99" s="18"/>
      <c r="AG99" s="18"/>
      <c r="AH99" s="20">
        <f t="shared" si="20"/>
        <v>7.8266553581364695E-2</v>
      </c>
      <c r="AI99" s="24">
        <f t="shared" si="19"/>
        <v>0</v>
      </c>
      <c r="AJ99" s="18"/>
      <c r="AK99" s="18"/>
      <c r="AL99" s="18"/>
      <c r="AM99" s="18"/>
      <c r="AN99" s="18"/>
      <c r="AO99" s="18"/>
      <c r="AP99" s="18"/>
      <c r="AQ99" s="18"/>
      <c r="AR99" s="18"/>
      <c r="AS99" s="18"/>
      <c r="AT99" s="18"/>
      <c r="AU99" s="18"/>
      <c r="AV99" s="18"/>
      <c r="AW99" s="18"/>
      <c r="AX99" s="18"/>
      <c r="AY99" s="18"/>
      <c r="AZ99" s="18"/>
      <c r="BA99" s="18"/>
    </row>
    <row r="100" spans="1:53" x14ac:dyDescent="0.2">
      <c r="A100" s="18" t="s">
        <v>57</v>
      </c>
      <c r="B100" s="18" t="s">
        <v>45</v>
      </c>
      <c r="C100" s="19" t="s">
        <v>74</v>
      </c>
      <c r="D100" s="18"/>
      <c r="E100" s="18"/>
      <c r="F100" s="18"/>
      <c r="G100" s="18">
        <v>1164401</v>
      </c>
      <c r="H100" s="18"/>
      <c r="I100" s="18">
        <v>24564990</v>
      </c>
      <c r="J100" s="18">
        <v>8614805</v>
      </c>
      <c r="K100" s="18">
        <v>23400589</v>
      </c>
      <c r="L100" s="18"/>
      <c r="M100" s="19"/>
      <c r="N100" s="19"/>
      <c r="O100" s="19"/>
      <c r="P100" s="18"/>
      <c r="Q100" s="18"/>
      <c r="R100" s="18"/>
      <c r="S100" s="18"/>
      <c r="T100" s="18"/>
      <c r="U100" s="18"/>
      <c r="V100" s="18"/>
      <c r="W100" s="18"/>
      <c r="X100" s="18"/>
      <c r="Y100" s="18"/>
      <c r="Z100" s="18"/>
      <c r="AA100" s="18"/>
      <c r="AB100" s="18"/>
      <c r="AC100" s="18"/>
      <c r="AD100" s="18"/>
      <c r="AE100" s="18"/>
      <c r="AF100" s="18"/>
      <c r="AG100" s="18"/>
      <c r="AH100" s="20">
        <f t="shared" si="20"/>
        <v>4.7400833462582316E-2</v>
      </c>
      <c r="AI100" s="24">
        <f t="shared" si="19"/>
        <v>0.36814479327849398</v>
      </c>
      <c r="AJ100" s="18"/>
      <c r="AK100" s="18"/>
      <c r="AL100" s="18"/>
      <c r="AM100" s="18"/>
      <c r="AN100" s="18"/>
      <c r="AO100" s="18"/>
      <c r="AP100" s="18"/>
      <c r="AQ100" s="18"/>
      <c r="AR100" s="18"/>
      <c r="AS100" s="18"/>
      <c r="AT100" s="18"/>
      <c r="AU100" s="18"/>
      <c r="AV100" s="18"/>
      <c r="AW100" s="18"/>
      <c r="AX100" s="18"/>
      <c r="AY100" s="18"/>
      <c r="AZ100" s="18"/>
      <c r="BA100" s="18"/>
    </row>
    <row r="101" spans="1:53" x14ac:dyDescent="0.2">
      <c r="A101" s="18" t="s">
        <v>58</v>
      </c>
      <c r="B101" s="18" t="s">
        <v>45</v>
      </c>
      <c r="C101" s="19" t="s">
        <v>74</v>
      </c>
      <c r="D101" s="18"/>
      <c r="E101" s="18"/>
      <c r="F101" s="18"/>
      <c r="G101" s="18">
        <v>37038</v>
      </c>
      <c r="H101" s="18"/>
      <c r="I101" s="18">
        <v>1162615</v>
      </c>
      <c r="J101" s="18">
        <v>266782</v>
      </c>
      <c r="K101" s="18">
        <v>1125577</v>
      </c>
      <c r="L101" s="18"/>
      <c r="M101" s="19"/>
      <c r="N101" s="19"/>
      <c r="O101" s="19"/>
      <c r="P101" s="18"/>
      <c r="Q101" s="18"/>
      <c r="R101" s="18"/>
      <c r="S101" s="18"/>
      <c r="T101" s="18"/>
      <c r="U101" s="18"/>
      <c r="V101" s="18"/>
      <c r="W101" s="18"/>
      <c r="X101" s="18"/>
      <c r="Y101" s="18"/>
      <c r="Z101" s="18"/>
      <c r="AA101" s="18"/>
      <c r="AB101" s="18"/>
      <c r="AC101" s="18"/>
      <c r="AD101" s="18"/>
      <c r="AE101" s="18"/>
      <c r="AF101" s="18"/>
      <c r="AG101" s="18"/>
      <c r="AH101" s="20">
        <f t="shared" si="20"/>
        <v>3.1857493667293131E-2</v>
      </c>
      <c r="AI101" s="24">
        <f t="shared" si="19"/>
        <v>0.23701799166116577</v>
      </c>
      <c r="AJ101" s="18"/>
      <c r="AK101" s="18"/>
      <c r="AL101" s="18"/>
      <c r="AM101" s="18"/>
      <c r="AN101" s="18"/>
      <c r="AO101" s="18"/>
      <c r="AP101" s="18"/>
      <c r="AQ101" s="18"/>
      <c r="AR101" s="18"/>
      <c r="AS101" s="18"/>
      <c r="AT101" s="18"/>
      <c r="AU101" s="18"/>
      <c r="AV101" s="18"/>
      <c r="AW101" s="18"/>
      <c r="AX101" s="18"/>
      <c r="AY101" s="18"/>
      <c r="AZ101" s="18"/>
      <c r="BA101" s="18"/>
    </row>
    <row r="102" spans="1:53" x14ac:dyDescent="0.2">
      <c r="A102" s="18" t="s">
        <v>59</v>
      </c>
      <c r="B102" s="18" t="s">
        <v>45</v>
      </c>
      <c r="C102" s="19" t="s">
        <v>74</v>
      </c>
      <c r="D102" s="18"/>
      <c r="E102" s="18"/>
      <c r="F102" s="18"/>
      <c r="G102" s="18">
        <v>21900</v>
      </c>
      <c r="H102" s="18"/>
      <c r="I102" s="18">
        <v>810107</v>
      </c>
      <c r="J102" s="18">
        <v>437598</v>
      </c>
      <c r="K102" s="18">
        <v>788207</v>
      </c>
      <c r="L102" s="18"/>
      <c r="M102" s="19"/>
      <c r="N102" s="19"/>
      <c r="O102" s="19"/>
      <c r="P102" s="18"/>
      <c r="Q102" s="18"/>
      <c r="R102" s="18"/>
      <c r="S102" s="18"/>
      <c r="T102" s="18"/>
      <c r="U102" s="18"/>
      <c r="V102" s="18"/>
      <c r="W102" s="18"/>
      <c r="X102" s="18"/>
      <c r="Y102" s="18"/>
      <c r="Z102" s="18"/>
      <c r="AA102" s="18"/>
      <c r="AB102" s="18"/>
      <c r="AC102" s="18"/>
      <c r="AD102" s="18"/>
      <c r="AE102" s="18"/>
      <c r="AF102" s="18"/>
      <c r="AG102" s="18"/>
      <c r="AH102" s="20">
        <f t="shared" si="20"/>
        <v>2.703346594955975E-2</v>
      </c>
      <c r="AI102" s="24">
        <f t="shared" si="19"/>
        <v>0.55518157032353177</v>
      </c>
      <c r="AJ102" s="18"/>
      <c r="AK102" s="18"/>
      <c r="AL102" s="18"/>
      <c r="AM102" s="18"/>
      <c r="AN102" s="18"/>
      <c r="AO102" s="18"/>
      <c r="AP102" s="18"/>
      <c r="AQ102" s="18"/>
      <c r="AR102" s="18"/>
      <c r="AS102" s="18"/>
      <c r="AT102" s="18"/>
      <c r="AU102" s="18"/>
      <c r="AV102" s="18"/>
      <c r="AW102" s="18"/>
      <c r="AX102" s="18"/>
      <c r="AY102" s="18"/>
      <c r="AZ102" s="18"/>
      <c r="BA102" s="18"/>
    </row>
    <row r="103" spans="1:53" x14ac:dyDescent="0.2">
      <c r="A103" s="18" t="s">
        <v>60</v>
      </c>
      <c r="B103" s="18" t="s">
        <v>45</v>
      </c>
      <c r="C103" s="19" t="s">
        <v>74</v>
      </c>
      <c r="D103" s="18"/>
      <c r="E103" s="18"/>
      <c r="F103" s="18"/>
      <c r="G103" s="18">
        <v>138674</v>
      </c>
      <c r="H103" s="18"/>
      <c r="I103" s="18">
        <v>6577077</v>
      </c>
      <c r="J103" s="18">
        <v>1676519</v>
      </c>
      <c r="K103" s="18">
        <v>6438403</v>
      </c>
      <c r="L103" s="18"/>
      <c r="M103" s="19"/>
      <c r="N103" s="19"/>
      <c r="O103" s="19"/>
      <c r="P103" s="18"/>
      <c r="Q103" s="18"/>
      <c r="R103" s="18"/>
      <c r="S103" s="18"/>
      <c r="T103" s="18"/>
      <c r="U103" s="18"/>
      <c r="V103" s="18"/>
      <c r="W103" s="18"/>
      <c r="X103" s="18"/>
      <c r="Y103" s="18"/>
      <c r="Z103" s="18"/>
      <c r="AA103" s="18"/>
      <c r="AB103" s="18"/>
      <c r="AC103" s="18"/>
      <c r="AD103" s="18"/>
      <c r="AE103" s="18"/>
      <c r="AF103" s="18"/>
      <c r="AG103" s="18"/>
      <c r="AH103" s="20">
        <f t="shared" si="20"/>
        <v>2.1084442222586111E-2</v>
      </c>
      <c r="AI103" s="24">
        <f t="shared" si="19"/>
        <v>0.26039361003031342</v>
      </c>
      <c r="AJ103" s="18"/>
      <c r="AK103" s="18"/>
      <c r="AL103" s="18"/>
      <c r="AM103" s="18"/>
      <c r="AN103" s="18"/>
      <c r="AO103" s="18"/>
      <c r="AP103" s="18"/>
      <c r="AQ103" s="18"/>
      <c r="AR103" s="18"/>
      <c r="AS103" s="18"/>
      <c r="AT103" s="18"/>
      <c r="AU103" s="18"/>
      <c r="AV103" s="18"/>
      <c r="AW103" s="18"/>
      <c r="AX103" s="18"/>
      <c r="AY103" s="18"/>
      <c r="AZ103" s="18"/>
      <c r="BA103" s="18"/>
    </row>
    <row r="104" spans="1:53" x14ac:dyDescent="0.2">
      <c r="A104" s="18" t="s">
        <v>61</v>
      </c>
      <c r="B104" s="18" t="s">
        <v>45</v>
      </c>
      <c r="C104" s="19" t="s">
        <v>74</v>
      </c>
      <c r="D104" s="18"/>
      <c r="E104" s="18"/>
      <c r="F104" s="18"/>
      <c r="G104" s="18">
        <v>40100</v>
      </c>
      <c r="H104" s="18"/>
      <c r="I104" s="18">
        <v>1405829</v>
      </c>
      <c r="J104" s="18">
        <v>355980</v>
      </c>
      <c r="K104" s="18">
        <v>1365729</v>
      </c>
      <c r="L104" s="18"/>
      <c r="M104" s="19"/>
      <c r="N104" s="19"/>
      <c r="O104" s="19"/>
      <c r="P104" s="18"/>
      <c r="Q104" s="18"/>
      <c r="R104" s="18"/>
      <c r="S104" s="18"/>
      <c r="T104" s="18"/>
      <c r="U104" s="18"/>
      <c r="V104" s="18"/>
      <c r="W104" s="18"/>
      <c r="X104" s="18"/>
      <c r="Y104" s="18"/>
      <c r="Z104" s="18"/>
      <c r="AA104" s="18"/>
      <c r="AB104" s="18"/>
      <c r="AC104" s="18"/>
      <c r="AD104" s="18"/>
      <c r="AE104" s="18"/>
      <c r="AF104" s="18"/>
      <c r="AG104" s="18"/>
      <c r="AH104" s="20">
        <f t="shared" si="20"/>
        <v>2.8524095035740479E-2</v>
      </c>
      <c r="AI104" s="24">
        <f t="shared" si="19"/>
        <v>0.26065200343552786</v>
      </c>
      <c r="AJ104" s="18"/>
      <c r="AK104" s="18"/>
      <c r="AL104" s="18"/>
      <c r="AM104" s="18"/>
      <c r="AN104" s="18"/>
      <c r="AO104" s="18"/>
      <c r="AP104" s="18"/>
      <c r="AQ104" s="18"/>
      <c r="AR104" s="18"/>
      <c r="AS104" s="18"/>
      <c r="AT104" s="18"/>
      <c r="AU104" s="18"/>
      <c r="AV104" s="18"/>
      <c r="AW104" s="18"/>
      <c r="AX104" s="18"/>
      <c r="AY104" s="18"/>
      <c r="AZ104" s="18"/>
      <c r="BA104" s="18"/>
    </row>
    <row r="105" spans="1:53" x14ac:dyDescent="0.2">
      <c r="A105" s="18" t="s">
        <v>62</v>
      </c>
      <c r="B105" s="18" t="s">
        <v>45</v>
      </c>
      <c r="C105" s="19" t="s">
        <v>74</v>
      </c>
      <c r="D105" s="18"/>
      <c r="E105" s="18"/>
      <c r="F105" s="18"/>
      <c r="G105" s="18">
        <v>37613</v>
      </c>
      <c r="H105" s="18"/>
      <c r="I105" s="18">
        <v>1144798</v>
      </c>
      <c r="J105" s="18">
        <v>378371</v>
      </c>
      <c r="K105" s="18">
        <v>1107185</v>
      </c>
      <c r="L105" s="18"/>
      <c r="M105" s="19"/>
      <c r="N105" s="19"/>
      <c r="O105" s="19"/>
      <c r="P105" s="18"/>
      <c r="Q105" s="18"/>
      <c r="R105" s="18"/>
      <c r="S105" s="18"/>
      <c r="T105" s="18"/>
      <c r="U105" s="18"/>
      <c r="V105" s="18"/>
      <c r="W105" s="18"/>
      <c r="X105" s="18"/>
      <c r="Y105" s="18"/>
      <c r="Z105" s="18"/>
      <c r="AA105" s="18"/>
      <c r="AB105" s="18"/>
      <c r="AC105" s="18"/>
      <c r="AD105" s="18"/>
      <c r="AE105" s="18"/>
      <c r="AF105" s="18"/>
      <c r="AG105" s="18"/>
      <c r="AH105" s="20">
        <f t="shared" si="20"/>
        <v>3.2855578014636642E-2</v>
      </c>
      <c r="AI105" s="24">
        <f t="shared" si="19"/>
        <v>0.34174144339021933</v>
      </c>
      <c r="AJ105" s="18"/>
      <c r="AK105" s="18"/>
      <c r="AL105" s="18"/>
      <c r="AM105" s="18"/>
      <c r="AN105" s="18"/>
      <c r="AO105" s="18"/>
      <c r="AP105" s="18"/>
      <c r="AQ105" s="18"/>
      <c r="AR105" s="18"/>
      <c r="AS105" s="18"/>
      <c r="AT105" s="18"/>
      <c r="AU105" s="18"/>
      <c r="AV105" s="18"/>
      <c r="AW105" s="18"/>
      <c r="AX105" s="18"/>
      <c r="AY105" s="18"/>
      <c r="AZ105" s="18"/>
      <c r="BA105" s="18"/>
    </row>
    <row r="106" spans="1:53" x14ac:dyDescent="0.2">
      <c r="A106" s="18" t="s">
        <v>63</v>
      </c>
      <c r="B106" s="18" t="s">
        <v>45</v>
      </c>
      <c r="C106" s="19" t="s">
        <v>74</v>
      </c>
      <c r="D106" s="18"/>
      <c r="E106" s="18"/>
      <c r="F106" s="18"/>
      <c r="G106" s="18">
        <v>25574</v>
      </c>
      <c r="H106" s="18"/>
      <c r="I106" s="18">
        <v>760226</v>
      </c>
      <c r="J106" s="18">
        <v>579836</v>
      </c>
      <c r="K106" s="18">
        <v>734652</v>
      </c>
      <c r="L106" s="18"/>
      <c r="M106" s="19"/>
      <c r="N106" s="19"/>
      <c r="O106" s="19"/>
      <c r="P106" s="18"/>
      <c r="Q106" s="18"/>
      <c r="R106" s="18"/>
      <c r="S106" s="18"/>
      <c r="T106" s="18"/>
      <c r="U106" s="18"/>
      <c r="V106" s="18"/>
      <c r="W106" s="18"/>
      <c r="X106" s="18"/>
      <c r="Y106" s="18"/>
      <c r="Z106" s="18"/>
      <c r="AA106" s="18"/>
      <c r="AB106" s="18"/>
      <c r="AC106" s="18"/>
      <c r="AD106" s="18"/>
      <c r="AE106" s="18"/>
      <c r="AF106" s="18"/>
      <c r="AG106" s="18"/>
      <c r="AH106" s="20">
        <f t="shared" si="20"/>
        <v>3.3639996527348448E-2</v>
      </c>
      <c r="AI106" s="24">
        <f t="shared" si="19"/>
        <v>0.78926621039621481</v>
      </c>
      <c r="AJ106" s="18"/>
      <c r="AK106" s="18"/>
      <c r="AL106" s="18"/>
      <c r="AM106" s="18"/>
      <c r="AN106" s="18"/>
      <c r="AO106" s="18"/>
      <c r="AP106" s="18"/>
      <c r="AQ106" s="18"/>
      <c r="AR106" s="18"/>
      <c r="AS106" s="18"/>
      <c r="AT106" s="18"/>
      <c r="AU106" s="18"/>
      <c r="AV106" s="18"/>
      <c r="AW106" s="18"/>
      <c r="AX106" s="18"/>
      <c r="AY106" s="18"/>
      <c r="AZ106" s="18"/>
      <c r="BA106" s="18"/>
    </row>
    <row r="107" spans="1:53" x14ac:dyDescent="0.2">
      <c r="A107" s="18" t="s">
        <v>64</v>
      </c>
      <c r="B107" s="18" t="s">
        <v>45</v>
      </c>
      <c r="C107" s="19" t="s">
        <v>74</v>
      </c>
      <c r="D107" s="18"/>
      <c r="E107" s="18"/>
      <c r="F107" s="18"/>
      <c r="G107" s="18">
        <v>317983</v>
      </c>
      <c r="H107" s="18"/>
      <c r="I107" s="18">
        <v>6870702</v>
      </c>
      <c r="J107" s="18">
        <v>2576313</v>
      </c>
      <c r="K107" s="18">
        <v>6552719</v>
      </c>
      <c r="L107" s="18"/>
      <c r="M107" s="19"/>
      <c r="N107" s="19"/>
      <c r="O107" s="19"/>
      <c r="P107" s="18"/>
      <c r="Q107" s="18"/>
      <c r="R107" s="18"/>
      <c r="S107" s="18"/>
      <c r="T107" s="18"/>
      <c r="U107" s="18"/>
      <c r="V107" s="18"/>
      <c r="W107" s="18"/>
      <c r="X107" s="18"/>
      <c r="Y107" s="18"/>
      <c r="Z107" s="18"/>
      <c r="AA107" s="18"/>
      <c r="AB107" s="18"/>
      <c r="AC107" s="18"/>
      <c r="AD107" s="18"/>
      <c r="AE107" s="18"/>
      <c r="AF107" s="18"/>
      <c r="AG107" s="18"/>
      <c r="AH107" s="20">
        <f t="shared" si="20"/>
        <v>4.6281005929234016E-2</v>
      </c>
      <c r="AI107" s="24">
        <f t="shared" si="19"/>
        <v>0.39316701967534395</v>
      </c>
      <c r="AJ107" s="18"/>
      <c r="AK107" s="18"/>
      <c r="AL107" s="18"/>
      <c r="AM107" s="18"/>
      <c r="AN107" s="18"/>
      <c r="AO107" s="18"/>
      <c r="AP107" s="18"/>
      <c r="AQ107" s="18"/>
      <c r="AR107" s="18"/>
      <c r="AS107" s="18"/>
      <c r="AT107" s="18"/>
      <c r="AU107" s="18"/>
      <c r="AV107" s="18"/>
      <c r="AW107" s="18"/>
      <c r="AX107" s="18"/>
      <c r="AY107" s="18"/>
      <c r="AZ107" s="18"/>
      <c r="BA107" s="18"/>
    </row>
    <row r="108" spans="1:53" s="17" customFormat="1" ht="15" x14ac:dyDescent="0.25">
      <c r="A108" s="14" t="s">
        <v>96</v>
      </c>
      <c r="B108" s="14" t="s">
        <v>45</v>
      </c>
      <c r="C108" s="15" t="s">
        <v>74</v>
      </c>
      <c r="D108" s="14"/>
      <c r="E108" s="14"/>
      <c r="F108" s="14"/>
      <c r="G108" s="14">
        <v>5646868</v>
      </c>
      <c r="H108" s="14"/>
      <c r="I108" s="14">
        <v>121773478</v>
      </c>
      <c r="J108" s="14">
        <v>57003753</v>
      </c>
      <c r="K108" s="14">
        <v>116126610</v>
      </c>
      <c r="L108" s="14"/>
      <c r="M108" s="14"/>
      <c r="N108" s="14"/>
      <c r="O108" s="14"/>
      <c r="P108" s="14"/>
      <c r="Q108" s="14"/>
      <c r="R108" s="14"/>
      <c r="S108" s="14"/>
      <c r="T108" s="14"/>
      <c r="U108" s="14"/>
      <c r="V108" s="14"/>
      <c r="W108" s="14"/>
      <c r="X108" s="14"/>
      <c r="Y108" s="14"/>
      <c r="Z108" s="14"/>
      <c r="AA108" s="14"/>
      <c r="AB108" s="14"/>
      <c r="AC108" s="14"/>
      <c r="AD108" s="14"/>
      <c r="AE108" s="14"/>
      <c r="AF108" s="14"/>
      <c r="AG108" s="14"/>
      <c r="AH108" s="16">
        <f t="shared" si="20"/>
        <v>4.6371903740812924E-2</v>
      </c>
      <c r="AI108" s="23">
        <f t="shared" si="19"/>
        <v>0.49087588968626572</v>
      </c>
      <c r="AJ108" s="14"/>
      <c r="AK108" s="14"/>
      <c r="AL108" s="14"/>
      <c r="AM108" s="14"/>
      <c r="AN108" s="14"/>
      <c r="AO108" s="14"/>
      <c r="AP108" s="14"/>
      <c r="AQ108" s="14"/>
      <c r="AR108" s="14"/>
      <c r="AS108" s="14"/>
      <c r="AT108" s="14"/>
      <c r="AU108" s="14"/>
      <c r="AV108" s="14"/>
      <c r="AW108" s="14"/>
      <c r="AX108" s="14"/>
      <c r="AY108" s="14"/>
      <c r="AZ108" s="14"/>
      <c r="BA108" s="14"/>
    </row>
    <row r="109" spans="1:53" x14ac:dyDescent="0.2">
      <c r="A109" s="18" t="s">
        <v>46</v>
      </c>
      <c r="B109" s="18" t="s">
        <v>66</v>
      </c>
      <c r="C109" s="19" t="s">
        <v>74</v>
      </c>
      <c r="D109" s="18"/>
      <c r="E109" s="18"/>
      <c r="F109" s="18"/>
      <c r="G109" s="18">
        <v>256016</v>
      </c>
      <c r="H109" s="18"/>
      <c r="I109" s="18">
        <v>4231938</v>
      </c>
      <c r="J109" s="18">
        <v>2207774</v>
      </c>
      <c r="K109" s="18">
        <v>3975922</v>
      </c>
      <c r="L109" s="18"/>
      <c r="M109" s="19"/>
      <c r="N109" s="19"/>
      <c r="O109" s="19"/>
      <c r="P109" s="18"/>
      <c r="Q109" s="18"/>
      <c r="R109" s="18"/>
      <c r="S109" s="18"/>
      <c r="T109" s="18"/>
      <c r="U109" s="18"/>
      <c r="V109" s="18"/>
      <c r="W109" s="18"/>
      <c r="X109" s="18"/>
      <c r="Y109" s="18"/>
      <c r="Z109" s="18"/>
      <c r="AA109" s="18"/>
      <c r="AB109" s="18"/>
      <c r="AC109" s="18"/>
      <c r="AD109" s="18"/>
      <c r="AE109" s="18"/>
      <c r="AF109" s="18"/>
      <c r="AG109" s="18"/>
      <c r="AH109" s="20">
        <f t="shared" si="20"/>
        <v>6.0496160387983E-2</v>
      </c>
      <c r="AI109" s="24">
        <f t="shared" si="19"/>
        <v>0.55528604434392825</v>
      </c>
      <c r="AJ109" s="18"/>
      <c r="AK109" s="18"/>
      <c r="AL109" s="18"/>
      <c r="AM109" s="18"/>
      <c r="AN109" s="18"/>
      <c r="AO109" s="18"/>
      <c r="AP109" s="18"/>
      <c r="AQ109" s="18"/>
      <c r="AR109" s="18"/>
      <c r="AS109" s="18"/>
      <c r="AT109" s="18"/>
      <c r="AU109" s="18"/>
      <c r="AV109" s="18"/>
      <c r="AW109" s="18"/>
      <c r="AX109" s="18"/>
      <c r="AY109" s="18"/>
      <c r="AZ109" s="18"/>
      <c r="BA109" s="18"/>
    </row>
    <row r="110" spans="1:53" x14ac:dyDescent="0.2">
      <c r="A110" s="18" t="s">
        <v>47</v>
      </c>
      <c r="B110" s="18" t="s">
        <v>66</v>
      </c>
      <c r="C110" s="19" t="s">
        <v>74</v>
      </c>
      <c r="D110" s="18"/>
      <c r="E110" s="18"/>
      <c r="F110" s="18"/>
      <c r="G110" s="18">
        <v>48598</v>
      </c>
      <c r="H110" s="18"/>
      <c r="I110" s="18">
        <v>1599547</v>
      </c>
      <c r="J110" s="18">
        <v>295807</v>
      </c>
      <c r="K110" s="18">
        <v>1550949</v>
      </c>
      <c r="L110" s="18"/>
      <c r="M110" s="19"/>
      <c r="N110" s="19"/>
      <c r="O110" s="19"/>
      <c r="P110" s="18"/>
      <c r="Q110" s="18"/>
      <c r="R110" s="18"/>
      <c r="S110" s="18"/>
      <c r="T110" s="18"/>
      <c r="U110" s="18"/>
      <c r="V110" s="18"/>
      <c r="W110" s="18"/>
      <c r="X110" s="18"/>
      <c r="Y110" s="18"/>
      <c r="Z110" s="18"/>
      <c r="AA110" s="18"/>
      <c r="AB110" s="18"/>
      <c r="AC110" s="18"/>
      <c r="AD110" s="18"/>
      <c r="AE110" s="18"/>
      <c r="AF110" s="18"/>
      <c r="AG110" s="18"/>
      <c r="AH110" s="20">
        <f t="shared" si="20"/>
        <v>3.0382352003410967E-2</v>
      </c>
      <c r="AI110" s="24">
        <f t="shared" si="19"/>
        <v>0.19072645199809923</v>
      </c>
      <c r="AJ110" s="18"/>
      <c r="AK110" s="18"/>
      <c r="AL110" s="18"/>
      <c r="AM110" s="18"/>
      <c r="AN110" s="18"/>
      <c r="AO110" s="18"/>
      <c r="AP110" s="18"/>
      <c r="AQ110" s="18"/>
      <c r="AR110" s="18"/>
      <c r="AS110" s="18"/>
      <c r="AT110" s="18"/>
      <c r="AU110" s="18"/>
      <c r="AV110" s="18"/>
      <c r="AW110" s="18"/>
      <c r="AX110" s="18"/>
      <c r="AY110" s="18"/>
      <c r="AZ110" s="18"/>
      <c r="BA110" s="18"/>
    </row>
    <row r="111" spans="1:53" x14ac:dyDescent="0.2">
      <c r="A111" s="18" t="s">
        <v>48</v>
      </c>
      <c r="B111" s="18" t="s">
        <v>66</v>
      </c>
      <c r="C111" s="19" t="s">
        <v>74</v>
      </c>
      <c r="D111" s="18"/>
      <c r="E111" s="18"/>
      <c r="F111" s="18"/>
      <c r="G111" s="18">
        <v>3081492</v>
      </c>
      <c r="H111" s="18"/>
      <c r="I111" s="18">
        <v>36600613</v>
      </c>
      <c r="J111" s="18">
        <v>22290646</v>
      </c>
      <c r="K111" s="18">
        <v>33519121</v>
      </c>
      <c r="L111" s="18"/>
      <c r="M111" s="19"/>
      <c r="N111" s="19"/>
      <c r="O111" s="19"/>
      <c r="P111" s="18"/>
      <c r="Q111" s="18"/>
      <c r="R111" s="18"/>
      <c r="S111" s="18"/>
      <c r="T111" s="18"/>
      <c r="U111" s="18"/>
      <c r="V111" s="18"/>
      <c r="W111" s="18"/>
      <c r="X111" s="18"/>
      <c r="Y111" s="18"/>
      <c r="Z111" s="18"/>
      <c r="AA111" s="18"/>
      <c r="AB111" s="18"/>
      <c r="AC111" s="18"/>
      <c r="AD111" s="18"/>
      <c r="AE111" s="18"/>
      <c r="AF111" s="18"/>
      <c r="AG111" s="18"/>
      <c r="AH111" s="20">
        <f t="shared" si="20"/>
        <v>8.4192360384783713E-2</v>
      </c>
      <c r="AI111" s="24">
        <f t="shared" si="19"/>
        <v>0.66501284445973385</v>
      </c>
      <c r="AJ111" s="18"/>
      <c r="AK111" s="18"/>
      <c r="AL111" s="18"/>
      <c r="AM111" s="18"/>
      <c r="AN111" s="18"/>
      <c r="AO111" s="18"/>
      <c r="AP111" s="18"/>
      <c r="AQ111" s="18"/>
      <c r="AR111" s="18"/>
      <c r="AS111" s="18"/>
      <c r="AT111" s="18"/>
      <c r="AU111" s="18"/>
      <c r="AV111" s="18"/>
      <c r="AW111" s="18"/>
      <c r="AX111" s="18"/>
      <c r="AY111" s="18"/>
      <c r="AZ111" s="18"/>
      <c r="BA111" s="18"/>
    </row>
    <row r="112" spans="1:53" x14ac:dyDescent="0.2">
      <c r="A112" s="18" t="s">
        <v>49</v>
      </c>
      <c r="B112" s="18" t="s">
        <v>66</v>
      </c>
      <c r="C112" s="19" t="s">
        <v>74</v>
      </c>
      <c r="D112" s="18"/>
      <c r="E112" s="18"/>
      <c r="F112" s="18"/>
      <c r="G112" s="18">
        <v>195929</v>
      </c>
      <c r="H112" s="18"/>
      <c r="I112" s="18">
        <v>2977708</v>
      </c>
      <c r="J112" s="18">
        <v>1935549</v>
      </c>
      <c r="K112" s="18">
        <v>2781779</v>
      </c>
      <c r="L112" s="18"/>
      <c r="M112" s="19"/>
      <c r="N112" s="19"/>
      <c r="O112" s="19"/>
      <c r="P112" s="18"/>
      <c r="Q112" s="18"/>
      <c r="R112" s="18"/>
      <c r="S112" s="18"/>
      <c r="T112" s="18"/>
      <c r="U112" s="18"/>
      <c r="V112" s="18"/>
      <c r="W112" s="18"/>
      <c r="X112" s="18"/>
      <c r="Y112" s="18"/>
      <c r="Z112" s="18"/>
      <c r="AA112" s="18"/>
      <c r="AB112" s="18"/>
      <c r="AC112" s="18"/>
      <c r="AD112" s="18"/>
      <c r="AE112" s="18"/>
      <c r="AF112" s="18"/>
      <c r="AG112" s="18"/>
      <c r="AH112" s="20">
        <f t="shared" si="20"/>
        <v>6.579859408645844E-2</v>
      </c>
      <c r="AI112" s="24">
        <f t="shared" si="19"/>
        <v>0.69579538849060263</v>
      </c>
      <c r="AJ112" s="18"/>
      <c r="AK112" s="18"/>
      <c r="AL112" s="18"/>
      <c r="AM112" s="18"/>
      <c r="AN112" s="18"/>
      <c r="AO112" s="18"/>
      <c r="AP112" s="18"/>
      <c r="AQ112" s="18"/>
      <c r="AR112" s="18"/>
      <c r="AS112" s="18"/>
      <c r="AT112" s="18"/>
      <c r="AU112" s="18"/>
      <c r="AV112" s="18"/>
      <c r="AW112" s="18"/>
      <c r="AX112" s="18"/>
      <c r="AY112" s="18"/>
      <c r="AZ112" s="18"/>
      <c r="BA112" s="18"/>
    </row>
    <row r="113" spans="1:53" x14ac:dyDescent="0.2">
      <c r="A113" s="18" t="s">
        <v>50</v>
      </c>
      <c r="B113" s="18" t="s">
        <v>66</v>
      </c>
      <c r="C113" s="19" t="s">
        <v>74</v>
      </c>
      <c r="D113" s="18"/>
      <c r="E113" s="18"/>
      <c r="F113" s="18"/>
      <c r="G113" s="18">
        <v>749846</v>
      </c>
      <c r="H113" s="18"/>
      <c r="I113" s="18">
        <v>8137236</v>
      </c>
      <c r="J113" s="18">
        <v>2849603</v>
      </c>
      <c r="K113" s="18">
        <v>7387390</v>
      </c>
      <c r="L113" s="18"/>
      <c r="M113" s="19"/>
      <c r="N113" s="19"/>
      <c r="O113" s="19"/>
      <c r="P113" s="18"/>
      <c r="Q113" s="18"/>
      <c r="R113" s="18"/>
      <c r="S113" s="18"/>
      <c r="T113" s="18"/>
      <c r="U113" s="18"/>
      <c r="V113" s="18"/>
      <c r="W113" s="18"/>
      <c r="X113" s="18"/>
      <c r="Y113" s="18"/>
      <c r="Z113" s="18"/>
      <c r="AA113" s="18"/>
      <c r="AB113" s="18"/>
      <c r="AC113" s="18"/>
      <c r="AD113" s="18"/>
      <c r="AE113" s="18"/>
      <c r="AF113" s="18"/>
      <c r="AG113" s="18"/>
      <c r="AH113" s="20">
        <f t="shared" si="20"/>
        <v>9.2149963451963302E-2</v>
      </c>
      <c r="AI113" s="24">
        <f t="shared" si="19"/>
        <v>0.38573880626310508</v>
      </c>
      <c r="AJ113" s="18"/>
      <c r="AK113" s="18"/>
      <c r="AL113" s="18"/>
      <c r="AM113" s="18"/>
      <c r="AN113" s="18"/>
      <c r="AO113" s="18"/>
      <c r="AP113" s="18"/>
      <c r="AQ113" s="18"/>
      <c r="AR113" s="18"/>
      <c r="AS113" s="18"/>
      <c r="AT113" s="18"/>
      <c r="AU113" s="18"/>
      <c r="AV113" s="18"/>
      <c r="AW113" s="18"/>
      <c r="AX113" s="18"/>
      <c r="AY113" s="18"/>
      <c r="AZ113" s="18"/>
      <c r="BA113" s="18"/>
    </row>
    <row r="114" spans="1:53" x14ac:dyDescent="0.2">
      <c r="A114" s="18" t="s">
        <v>51</v>
      </c>
      <c r="B114" s="18" t="s">
        <v>66</v>
      </c>
      <c r="C114" s="19" t="s">
        <v>74</v>
      </c>
      <c r="D114" s="18"/>
      <c r="E114" s="18"/>
      <c r="F114" s="18"/>
      <c r="G114" s="18">
        <v>60770</v>
      </c>
      <c r="H114" s="18"/>
      <c r="I114" s="18">
        <v>747593</v>
      </c>
      <c r="J114" s="18">
        <v>437712</v>
      </c>
      <c r="K114" s="18">
        <v>686823</v>
      </c>
      <c r="L114" s="18"/>
      <c r="M114" s="19"/>
      <c r="N114" s="19"/>
      <c r="O114" s="19"/>
      <c r="P114" s="18"/>
      <c r="Q114" s="18"/>
      <c r="R114" s="18"/>
      <c r="S114" s="18"/>
      <c r="T114" s="18"/>
      <c r="U114" s="18"/>
      <c r="V114" s="18"/>
      <c r="W114" s="18"/>
      <c r="X114" s="18"/>
      <c r="Y114" s="18"/>
      <c r="Z114" s="18"/>
      <c r="AA114" s="18"/>
      <c r="AB114" s="18"/>
      <c r="AC114" s="18"/>
      <c r="AD114" s="18"/>
      <c r="AE114" s="18"/>
      <c r="AF114" s="18"/>
      <c r="AG114" s="18"/>
      <c r="AH114" s="20">
        <f t="shared" si="20"/>
        <v>8.1287545496011873E-2</v>
      </c>
      <c r="AI114" s="24">
        <f t="shared" si="19"/>
        <v>0.63729956626379725</v>
      </c>
      <c r="AJ114" s="18"/>
      <c r="AK114" s="18"/>
      <c r="AL114" s="18"/>
      <c r="AM114" s="18"/>
      <c r="AN114" s="18"/>
      <c r="AO114" s="18"/>
      <c r="AP114" s="18"/>
      <c r="AQ114" s="18"/>
      <c r="AR114" s="18"/>
      <c r="AS114" s="18"/>
      <c r="AT114" s="18"/>
      <c r="AU114" s="18"/>
      <c r="AV114" s="18"/>
      <c r="AW114" s="18"/>
      <c r="AX114" s="18"/>
      <c r="AY114" s="18"/>
      <c r="AZ114" s="18"/>
      <c r="BA114" s="18"/>
    </row>
    <row r="115" spans="1:53" x14ac:dyDescent="0.2">
      <c r="A115" s="18" t="s">
        <v>52</v>
      </c>
      <c r="B115" s="18" t="s">
        <v>66</v>
      </c>
      <c r="C115" s="19" t="s">
        <v>74</v>
      </c>
      <c r="D115" s="18"/>
      <c r="E115" s="18"/>
      <c r="F115" s="18"/>
      <c r="G115" s="18">
        <v>101322</v>
      </c>
      <c r="H115" s="18"/>
      <c r="I115" s="18">
        <v>1451422</v>
      </c>
      <c r="J115" s="18">
        <v>624403</v>
      </c>
      <c r="K115" s="18">
        <v>1350100</v>
      </c>
      <c r="L115" s="18"/>
      <c r="M115" s="19"/>
      <c r="N115" s="19"/>
      <c r="O115" s="19"/>
      <c r="P115" s="18"/>
      <c r="Q115" s="18"/>
      <c r="R115" s="18"/>
      <c r="S115" s="18"/>
      <c r="T115" s="18"/>
      <c r="U115" s="18"/>
      <c r="V115" s="18"/>
      <c r="W115" s="18"/>
      <c r="X115" s="18"/>
      <c r="Y115" s="18"/>
      <c r="Z115" s="18"/>
      <c r="AA115" s="18"/>
      <c r="AB115" s="18"/>
      <c r="AC115" s="18"/>
      <c r="AD115" s="18"/>
      <c r="AE115" s="18"/>
      <c r="AF115" s="18"/>
      <c r="AG115" s="18"/>
      <c r="AH115" s="20">
        <f t="shared" si="20"/>
        <v>6.9808780630306003E-2</v>
      </c>
      <c r="AI115" s="24">
        <f t="shared" si="19"/>
        <v>0.46248648248277907</v>
      </c>
      <c r="AJ115" s="18"/>
      <c r="AK115" s="18"/>
      <c r="AL115" s="18"/>
      <c r="AM115" s="18"/>
      <c r="AN115" s="18"/>
      <c r="AO115" s="18"/>
      <c r="AP115" s="18"/>
      <c r="AQ115" s="18"/>
      <c r="AR115" s="18"/>
      <c r="AS115" s="18"/>
      <c r="AT115" s="18"/>
      <c r="AU115" s="18"/>
      <c r="AV115" s="18"/>
      <c r="AW115" s="18"/>
      <c r="AX115" s="18"/>
      <c r="AY115" s="18"/>
      <c r="AZ115" s="18"/>
      <c r="BA115" s="18"/>
    </row>
    <row r="116" spans="1:53" x14ac:dyDescent="0.2">
      <c r="A116" s="18" t="s">
        <v>53</v>
      </c>
      <c r="B116" s="18" t="s">
        <v>66</v>
      </c>
      <c r="C116" s="19" t="s">
        <v>74</v>
      </c>
      <c r="D116" s="18"/>
      <c r="E116" s="18"/>
      <c r="F116" s="18"/>
      <c r="G116" s="18">
        <v>81834</v>
      </c>
      <c r="H116" s="18"/>
      <c r="I116" s="18">
        <v>2384275</v>
      </c>
      <c r="J116" s="18">
        <v>1083416</v>
      </c>
      <c r="K116" s="18">
        <v>2302441</v>
      </c>
      <c r="L116" s="18"/>
      <c r="M116" s="19"/>
      <c r="N116" s="19"/>
      <c r="O116" s="19"/>
      <c r="P116" s="18"/>
      <c r="Q116" s="18"/>
      <c r="R116" s="18"/>
      <c r="S116" s="18"/>
      <c r="T116" s="18"/>
      <c r="U116" s="18"/>
      <c r="V116" s="18"/>
      <c r="W116" s="18"/>
      <c r="X116" s="18"/>
      <c r="Y116" s="18"/>
      <c r="Z116" s="18"/>
      <c r="AA116" s="18"/>
      <c r="AB116" s="18"/>
      <c r="AC116" s="18"/>
      <c r="AD116" s="18"/>
      <c r="AE116" s="18"/>
      <c r="AF116" s="18"/>
      <c r="AG116" s="18"/>
      <c r="AH116" s="20">
        <f t="shared" si="20"/>
        <v>3.4322383114363905E-2</v>
      </c>
      <c r="AI116" s="24">
        <f t="shared" si="19"/>
        <v>0.47055103692125011</v>
      </c>
      <c r="AJ116" s="18"/>
      <c r="AK116" s="18"/>
      <c r="AL116" s="18"/>
      <c r="AM116" s="18"/>
      <c r="AN116" s="18"/>
      <c r="AO116" s="18"/>
      <c r="AP116" s="18"/>
      <c r="AQ116" s="18"/>
      <c r="AR116" s="18"/>
      <c r="AS116" s="18"/>
      <c r="AT116" s="18"/>
      <c r="AU116" s="18"/>
      <c r="AV116" s="18"/>
      <c r="AW116" s="18"/>
      <c r="AX116" s="18"/>
      <c r="AY116" s="18"/>
      <c r="AZ116" s="18"/>
      <c r="BA116" s="18"/>
    </row>
    <row r="117" spans="1:53" x14ac:dyDescent="0.2">
      <c r="A117" s="18" t="s">
        <v>54</v>
      </c>
      <c r="B117" s="18" t="s">
        <v>66</v>
      </c>
      <c r="C117" s="19" t="s">
        <v>74</v>
      </c>
      <c r="D117" s="18"/>
      <c r="E117" s="18"/>
      <c r="F117" s="18"/>
      <c r="G117" s="18">
        <v>12666</v>
      </c>
      <c r="H117" s="18"/>
      <c r="I117" s="18">
        <v>1558341</v>
      </c>
      <c r="J117" s="18">
        <v>390316</v>
      </c>
      <c r="K117" s="18">
        <v>1545675</v>
      </c>
      <c r="L117" s="18"/>
      <c r="M117" s="19"/>
      <c r="N117" s="19"/>
      <c r="O117" s="19"/>
      <c r="P117" s="18"/>
      <c r="Q117" s="18"/>
      <c r="R117" s="18"/>
      <c r="S117" s="18"/>
      <c r="T117" s="18"/>
      <c r="U117" s="18"/>
      <c r="V117" s="18"/>
      <c r="W117" s="18"/>
      <c r="X117" s="18"/>
      <c r="Y117" s="18"/>
      <c r="Z117" s="18"/>
      <c r="AA117" s="18"/>
      <c r="AB117" s="18"/>
      <c r="AC117" s="18"/>
      <c r="AD117" s="18"/>
      <c r="AE117" s="18"/>
      <c r="AF117" s="18"/>
      <c r="AG117" s="18"/>
      <c r="AH117" s="20">
        <f t="shared" si="20"/>
        <v>8.127874451098957E-3</v>
      </c>
      <c r="AI117" s="24">
        <f t="shared" si="19"/>
        <v>0.25252139033108512</v>
      </c>
      <c r="AJ117" s="18"/>
      <c r="AK117" s="18"/>
      <c r="AL117" s="18"/>
      <c r="AM117" s="18"/>
      <c r="AN117" s="18"/>
      <c r="AO117" s="18"/>
      <c r="AP117" s="18"/>
      <c r="AQ117" s="18"/>
      <c r="AR117" s="18"/>
      <c r="AS117" s="18"/>
      <c r="AT117" s="18"/>
      <c r="AU117" s="18"/>
      <c r="AV117" s="18"/>
      <c r="AW117" s="18"/>
      <c r="AX117" s="18"/>
      <c r="AY117" s="18"/>
      <c r="AZ117" s="18"/>
      <c r="BA117" s="18"/>
    </row>
    <row r="118" spans="1:53" x14ac:dyDescent="0.2">
      <c r="A118" s="18" t="s">
        <v>55</v>
      </c>
      <c r="B118" s="18" t="s">
        <v>66</v>
      </c>
      <c r="C118" s="19" t="s">
        <v>74</v>
      </c>
      <c r="D118" s="18"/>
      <c r="E118" s="18"/>
      <c r="F118" s="18"/>
      <c r="G118" s="18">
        <v>72379</v>
      </c>
      <c r="H118" s="18"/>
      <c r="I118" s="18">
        <v>1012805</v>
      </c>
      <c r="J118" s="18">
        <v>248665</v>
      </c>
      <c r="K118" s="18">
        <v>940426</v>
      </c>
      <c r="L118" s="18"/>
      <c r="M118" s="19"/>
      <c r="N118" s="19"/>
      <c r="O118" s="19"/>
      <c r="P118" s="18"/>
      <c r="Q118" s="18"/>
      <c r="R118" s="18"/>
      <c r="S118" s="18"/>
      <c r="T118" s="18"/>
      <c r="U118" s="18"/>
      <c r="V118" s="18"/>
      <c r="W118" s="18"/>
      <c r="X118" s="18"/>
      <c r="Y118" s="18"/>
      <c r="Z118" s="18"/>
      <c r="AA118" s="18"/>
      <c r="AB118" s="18"/>
      <c r="AC118" s="18"/>
      <c r="AD118" s="18"/>
      <c r="AE118" s="18"/>
      <c r="AF118" s="18"/>
      <c r="AG118" s="18"/>
      <c r="AH118" s="20">
        <f t="shared" si="20"/>
        <v>7.1463904700312497E-2</v>
      </c>
      <c r="AI118" s="24">
        <f t="shared" si="19"/>
        <v>0.26441740232617983</v>
      </c>
      <c r="AJ118" s="18"/>
      <c r="AK118" s="18"/>
      <c r="AL118" s="18"/>
      <c r="AM118" s="18"/>
      <c r="AN118" s="18"/>
      <c r="AO118" s="18"/>
      <c r="AP118" s="18"/>
      <c r="AQ118" s="18"/>
      <c r="AR118" s="18"/>
      <c r="AS118" s="18"/>
      <c r="AT118" s="18"/>
      <c r="AU118" s="18"/>
      <c r="AV118" s="18"/>
      <c r="AW118" s="18"/>
      <c r="AX118" s="18"/>
      <c r="AY118" s="18"/>
      <c r="AZ118" s="18"/>
      <c r="BA118" s="18"/>
    </row>
    <row r="119" spans="1:53" x14ac:dyDescent="0.2">
      <c r="A119" s="18" t="s">
        <v>56</v>
      </c>
      <c r="B119" s="18" t="s">
        <v>66</v>
      </c>
      <c r="C119" s="19" t="s">
        <v>74</v>
      </c>
      <c r="D119" s="18"/>
      <c r="E119" s="18"/>
      <c r="F119" s="18"/>
      <c r="G119" s="18">
        <v>66890</v>
      </c>
      <c r="H119" s="18"/>
      <c r="I119" s="18">
        <v>490558</v>
      </c>
      <c r="J119" s="18"/>
      <c r="K119" s="18">
        <v>423668</v>
      </c>
      <c r="L119" s="18"/>
      <c r="M119" s="19"/>
      <c r="N119" s="19"/>
      <c r="O119" s="19"/>
      <c r="P119" s="18"/>
      <c r="Q119" s="18"/>
      <c r="R119" s="18"/>
      <c r="S119" s="18"/>
      <c r="T119" s="18"/>
      <c r="U119" s="18"/>
      <c r="V119" s="18"/>
      <c r="W119" s="18"/>
      <c r="X119" s="18"/>
      <c r="Y119" s="18"/>
      <c r="Z119" s="18"/>
      <c r="AA119" s="18"/>
      <c r="AB119" s="18"/>
      <c r="AC119" s="18"/>
      <c r="AD119" s="18"/>
      <c r="AE119" s="18"/>
      <c r="AF119" s="18"/>
      <c r="AG119" s="18"/>
      <c r="AH119" s="20">
        <f t="shared" si="20"/>
        <v>0.13635492643071767</v>
      </c>
      <c r="AI119" s="24">
        <f t="shared" si="19"/>
        <v>0</v>
      </c>
      <c r="AJ119" s="18"/>
      <c r="AK119" s="18"/>
      <c r="AL119" s="18"/>
      <c r="AM119" s="18"/>
      <c r="AN119" s="18"/>
      <c r="AO119" s="18"/>
      <c r="AP119" s="18"/>
      <c r="AQ119" s="18"/>
      <c r="AR119" s="18"/>
      <c r="AS119" s="18"/>
      <c r="AT119" s="18"/>
      <c r="AU119" s="18"/>
      <c r="AV119" s="18"/>
      <c r="AW119" s="18"/>
      <c r="AX119" s="18"/>
      <c r="AY119" s="18"/>
      <c r="AZ119" s="18"/>
      <c r="BA119" s="18"/>
    </row>
    <row r="120" spans="1:53" x14ac:dyDescent="0.2">
      <c r="A120" s="18" t="s">
        <v>57</v>
      </c>
      <c r="B120" s="18" t="s">
        <v>66</v>
      </c>
      <c r="C120" s="19" t="s">
        <v>74</v>
      </c>
      <c r="D120" s="18"/>
      <c r="E120" s="18"/>
      <c r="F120" s="18"/>
      <c r="G120" s="18">
        <v>370511</v>
      </c>
      <c r="H120" s="18"/>
      <c r="I120" s="18">
        <v>16331644</v>
      </c>
      <c r="J120" s="18">
        <v>5171210</v>
      </c>
      <c r="K120" s="18">
        <v>15961133</v>
      </c>
      <c r="L120" s="18"/>
      <c r="M120" s="19"/>
      <c r="N120" s="19"/>
      <c r="O120" s="19"/>
      <c r="P120" s="18"/>
      <c r="Q120" s="18"/>
      <c r="R120" s="18"/>
      <c r="S120" s="18"/>
      <c r="T120" s="18"/>
      <c r="U120" s="18"/>
      <c r="V120" s="18"/>
      <c r="W120" s="18"/>
      <c r="X120" s="18"/>
      <c r="Y120" s="18"/>
      <c r="Z120" s="18"/>
      <c r="AA120" s="18"/>
      <c r="AB120" s="18"/>
      <c r="AC120" s="18"/>
      <c r="AD120" s="18"/>
      <c r="AE120" s="18"/>
      <c r="AF120" s="18"/>
      <c r="AG120" s="18"/>
      <c r="AH120" s="20">
        <f t="shared" si="20"/>
        <v>2.2686693391063387E-2</v>
      </c>
      <c r="AI120" s="24">
        <f t="shared" si="19"/>
        <v>0.32398765175379468</v>
      </c>
      <c r="AJ120" s="18"/>
      <c r="AK120" s="18"/>
      <c r="AL120" s="18"/>
      <c r="AM120" s="18"/>
      <c r="AN120" s="18"/>
      <c r="AO120" s="18"/>
      <c r="AP120" s="18"/>
      <c r="AQ120" s="18"/>
      <c r="AR120" s="18"/>
      <c r="AS120" s="18"/>
      <c r="AT120" s="18"/>
      <c r="AU120" s="18"/>
      <c r="AV120" s="18"/>
      <c r="AW120" s="18"/>
      <c r="AX120" s="18"/>
      <c r="AY120" s="18"/>
      <c r="AZ120" s="18"/>
      <c r="BA120" s="18"/>
    </row>
    <row r="121" spans="1:53" x14ac:dyDescent="0.2">
      <c r="A121" s="18" t="s">
        <v>58</v>
      </c>
      <c r="B121" s="18" t="s">
        <v>66</v>
      </c>
      <c r="C121" s="19" t="s">
        <v>74</v>
      </c>
      <c r="D121" s="18"/>
      <c r="E121" s="18"/>
      <c r="F121" s="18"/>
      <c r="G121" s="18">
        <v>32331</v>
      </c>
      <c r="H121" s="18"/>
      <c r="I121" s="18">
        <v>824941</v>
      </c>
      <c r="J121" s="18">
        <v>224543</v>
      </c>
      <c r="K121" s="18">
        <v>792610</v>
      </c>
      <c r="L121" s="18"/>
      <c r="M121" s="19"/>
      <c r="N121" s="19"/>
      <c r="O121" s="19"/>
      <c r="P121" s="18"/>
      <c r="Q121" s="18"/>
      <c r="R121" s="18"/>
      <c r="S121" s="18"/>
      <c r="T121" s="18"/>
      <c r="U121" s="18"/>
      <c r="V121" s="18"/>
      <c r="W121" s="18"/>
      <c r="X121" s="18"/>
      <c r="Y121" s="18"/>
      <c r="Z121" s="18"/>
      <c r="AA121" s="18"/>
      <c r="AB121" s="18"/>
      <c r="AC121" s="18"/>
      <c r="AD121" s="18"/>
      <c r="AE121" s="18"/>
      <c r="AF121" s="18"/>
      <c r="AG121" s="18"/>
      <c r="AH121" s="20">
        <f t="shared" si="20"/>
        <v>3.9191893723308696E-2</v>
      </c>
      <c r="AI121" s="24">
        <f t="shared" si="19"/>
        <v>0.2832956939730763</v>
      </c>
      <c r="AJ121" s="18"/>
      <c r="AK121" s="18"/>
      <c r="AL121" s="18"/>
      <c r="AM121" s="18"/>
      <c r="AN121" s="18"/>
      <c r="AO121" s="18"/>
      <c r="AP121" s="18"/>
      <c r="AQ121" s="18"/>
      <c r="AR121" s="18"/>
      <c r="AS121" s="18"/>
      <c r="AT121" s="18"/>
      <c r="AU121" s="18"/>
      <c r="AV121" s="18"/>
      <c r="AW121" s="18"/>
      <c r="AX121" s="18"/>
      <c r="AY121" s="18"/>
      <c r="AZ121" s="18"/>
      <c r="BA121" s="18"/>
    </row>
    <row r="122" spans="1:53" x14ac:dyDescent="0.2">
      <c r="A122" s="18" t="s">
        <v>59</v>
      </c>
      <c r="B122" s="18" t="s">
        <v>66</v>
      </c>
      <c r="C122" s="19" t="s">
        <v>74</v>
      </c>
      <c r="D122" s="18"/>
      <c r="E122" s="18"/>
      <c r="F122" s="18"/>
      <c r="G122" s="18">
        <v>26977</v>
      </c>
      <c r="H122" s="18"/>
      <c r="I122" s="18">
        <v>609659</v>
      </c>
      <c r="J122" s="18">
        <v>335568</v>
      </c>
      <c r="K122" s="18">
        <v>582682</v>
      </c>
      <c r="L122" s="18"/>
      <c r="M122" s="19"/>
      <c r="N122" s="19"/>
      <c r="O122" s="19"/>
      <c r="P122" s="18"/>
      <c r="Q122" s="18"/>
      <c r="R122" s="18"/>
      <c r="S122" s="18"/>
      <c r="T122" s="18"/>
      <c r="U122" s="18"/>
      <c r="V122" s="18"/>
      <c r="W122" s="18"/>
      <c r="X122" s="18"/>
      <c r="Y122" s="18"/>
      <c r="Z122" s="18"/>
      <c r="AA122" s="18"/>
      <c r="AB122" s="18"/>
      <c r="AC122" s="18"/>
      <c r="AD122" s="18"/>
      <c r="AE122" s="18"/>
      <c r="AF122" s="18"/>
      <c r="AG122" s="18"/>
      <c r="AH122" s="20">
        <f>+G122/I122</f>
        <v>4.4249326262714071E-2</v>
      </c>
      <c r="AI122" s="24">
        <f t="shared" si="19"/>
        <v>0.57590246480927842</v>
      </c>
      <c r="AJ122" s="18"/>
      <c r="AK122" s="18"/>
      <c r="AL122" s="18"/>
      <c r="AM122" s="18"/>
      <c r="AN122" s="18"/>
      <c r="AO122" s="18"/>
      <c r="AP122" s="18"/>
      <c r="AQ122" s="18"/>
      <c r="AR122" s="18"/>
      <c r="AS122" s="18"/>
      <c r="AT122" s="18"/>
      <c r="AU122" s="18"/>
      <c r="AV122" s="18"/>
      <c r="AW122" s="18"/>
      <c r="AX122" s="18"/>
      <c r="AY122" s="18"/>
      <c r="AZ122" s="18"/>
      <c r="BA122" s="18"/>
    </row>
    <row r="123" spans="1:53" x14ac:dyDescent="0.2">
      <c r="A123" s="18" t="s">
        <v>60</v>
      </c>
      <c r="B123" s="18" t="s">
        <v>66</v>
      </c>
      <c r="C123" s="19" t="s">
        <v>74</v>
      </c>
      <c r="D123" s="18"/>
      <c r="E123" s="18"/>
      <c r="F123" s="18"/>
      <c r="G123" s="18">
        <v>138285</v>
      </c>
      <c r="H123" s="18"/>
      <c r="I123" s="18">
        <v>5735346</v>
      </c>
      <c r="J123" s="18">
        <v>1086821</v>
      </c>
      <c r="K123" s="18">
        <v>5597061</v>
      </c>
      <c r="L123" s="18"/>
      <c r="M123" s="19"/>
      <c r="N123" s="19"/>
      <c r="O123" s="19"/>
      <c r="P123" s="18"/>
      <c r="Q123" s="18"/>
      <c r="R123" s="18"/>
      <c r="S123" s="18"/>
      <c r="T123" s="18"/>
      <c r="U123" s="18"/>
      <c r="V123" s="18"/>
      <c r="W123" s="18"/>
      <c r="X123" s="18"/>
      <c r="Y123" s="18"/>
      <c r="Z123" s="18"/>
      <c r="AA123" s="18"/>
      <c r="AB123" s="18"/>
      <c r="AC123" s="18"/>
      <c r="AD123" s="18"/>
      <c r="AE123" s="18"/>
      <c r="AF123" s="18"/>
      <c r="AG123" s="18"/>
      <c r="AH123" s="20">
        <f t="shared" ref="AH123:AH128" si="21">+G123/I123</f>
        <v>2.4111012657300885E-2</v>
      </c>
      <c r="AI123" s="24">
        <f t="shared" si="19"/>
        <v>0.19417708686755425</v>
      </c>
      <c r="AJ123" s="18"/>
      <c r="AK123" s="18"/>
      <c r="AL123" s="18"/>
      <c r="AM123" s="18"/>
      <c r="AN123" s="18"/>
      <c r="AO123" s="18"/>
      <c r="AP123" s="18"/>
      <c r="AQ123" s="18"/>
      <c r="AR123" s="18"/>
      <c r="AS123" s="18"/>
      <c r="AT123" s="18"/>
      <c r="AU123" s="18"/>
      <c r="AV123" s="18"/>
      <c r="AW123" s="18"/>
      <c r="AX123" s="18"/>
      <c r="AY123" s="18"/>
      <c r="AZ123" s="18"/>
      <c r="BA123" s="18"/>
    </row>
    <row r="124" spans="1:53" x14ac:dyDescent="0.2">
      <c r="A124" s="18" t="s">
        <v>61</v>
      </c>
      <c r="B124" s="18" t="s">
        <v>66</v>
      </c>
      <c r="C124" s="19" t="s">
        <v>74</v>
      </c>
      <c r="D124" s="18"/>
      <c r="E124" s="18"/>
      <c r="F124" s="18"/>
      <c r="G124" s="18">
        <v>44301</v>
      </c>
      <c r="H124" s="18"/>
      <c r="I124" s="18">
        <v>1088963</v>
      </c>
      <c r="J124" s="18">
        <v>263992</v>
      </c>
      <c r="K124" s="18">
        <v>1044662</v>
      </c>
      <c r="L124" s="18"/>
      <c r="M124" s="19"/>
      <c r="N124" s="19"/>
      <c r="O124" s="19"/>
      <c r="P124" s="18"/>
      <c r="Q124" s="18"/>
      <c r="R124" s="18"/>
      <c r="S124" s="18"/>
      <c r="T124" s="18"/>
      <c r="U124" s="18"/>
      <c r="V124" s="18"/>
      <c r="W124" s="18"/>
      <c r="X124" s="18"/>
      <c r="Y124" s="18"/>
      <c r="Z124" s="18"/>
      <c r="AA124" s="18"/>
      <c r="AB124" s="18"/>
      <c r="AC124" s="18"/>
      <c r="AD124" s="18"/>
      <c r="AE124" s="18"/>
      <c r="AF124" s="18"/>
      <c r="AG124" s="18"/>
      <c r="AH124" s="20">
        <f t="shared" si="21"/>
        <v>4.068182298204806E-2</v>
      </c>
      <c r="AI124" s="24">
        <f t="shared" si="19"/>
        <v>0.25270565982107129</v>
      </c>
      <c r="AJ124" s="18"/>
      <c r="AK124" s="18"/>
      <c r="AL124" s="18"/>
      <c r="AM124" s="18"/>
      <c r="AN124" s="18"/>
      <c r="AO124" s="18"/>
      <c r="AP124" s="18"/>
      <c r="AQ124" s="18"/>
      <c r="AR124" s="18"/>
      <c r="AS124" s="18"/>
      <c r="AT124" s="18"/>
      <c r="AU124" s="18"/>
      <c r="AV124" s="18"/>
      <c r="AW124" s="18"/>
      <c r="AX124" s="18"/>
      <c r="AY124" s="18"/>
      <c r="AZ124" s="18"/>
      <c r="BA124" s="18"/>
    </row>
    <row r="125" spans="1:53" x14ac:dyDescent="0.2">
      <c r="A125" s="18" t="s">
        <v>62</v>
      </c>
      <c r="B125" s="18" t="s">
        <v>66</v>
      </c>
      <c r="C125" s="19" t="s">
        <v>74</v>
      </c>
      <c r="D125" s="18"/>
      <c r="E125" s="18"/>
      <c r="F125" s="18"/>
      <c r="G125" s="18">
        <v>19638</v>
      </c>
      <c r="H125" s="18"/>
      <c r="I125" s="18">
        <v>888122</v>
      </c>
      <c r="J125" s="18">
        <v>248450</v>
      </c>
      <c r="K125" s="18">
        <v>868484</v>
      </c>
      <c r="L125" s="18"/>
      <c r="M125" s="19"/>
      <c r="N125" s="19"/>
      <c r="O125" s="19"/>
      <c r="P125" s="18"/>
      <c r="Q125" s="18"/>
      <c r="R125" s="18"/>
      <c r="S125" s="18"/>
      <c r="T125" s="18"/>
      <c r="U125" s="18"/>
      <c r="V125" s="18"/>
      <c r="W125" s="18"/>
      <c r="X125" s="18"/>
      <c r="Y125" s="18"/>
      <c r="Z125" s="18"/>
      <c r="AA125" s="18"/>
      <c r="AB125" s="18"/>
      <c r="AC125" s="18"/>
      <c r="AD125" s="18"/>
      <c r="AE125" s="18"/>
      <c r="AF125" s="18"/>
      <c r="AG125" s="18"/>
      <c r="AH125" s="20">
        <f t="shared" si="21"/>
        <v>2.2111826978725897E-2</v>
      </c>
      <c r="AI125" s="24">
        <f t="shared" si="19"/>
        <v>0.28607320342113385</v>
      </c>
      <c r="AJ125" s="18"/>
      <c r="AK125" s="18"/>
      <c r="AL125" s="18"/>
      <c r="AM125" s="18"/>
      <c r="AN125" s="18"/>
      <c r="AO125" s="18"/>
      <c r="AP125" s="18"/>
      <c r="AQ125" s="18"/>
      <c r="AR125" s="18"/>
      <c r="AS125" s="18"/>
      <c r="AT125" s="18"/>
      <c r="AU125" s="18"/>
      <c r="AV125" s="18"/>
      <c r="AW125" s="18"/>
      <c r="AX125" s="18"/>
      <c r="AY125" s="18"/>
      <c r="AZ125" s="18"/>
      <c r="BA125" s="18"/>
    </row>
    <row r="126" spans="1:53" x14ac:dyDescent="0.2">
      <c r="A126" s="18" t="s">
        <v>63</v>
      </c>
      <c r="B126" s="18" t="s">
        <v>66</v>
      </c>
      <c r="C126" s="19" t="s">
        <v>74</v>
      </c>
      <c r="D126" s="18"/>
      <c r="E126" s="18"/>
      <c r="F126" s="18"/>
      <c r="G126" s="18">
        <v>36739</v>
      </c>
      <c r="H126" s="18"/>
      <c r="I126" s="18">
        <v>659616</v>
      </c>
      <c r="J126" s="18">
        <v>496069</v>
      </c>
      <c r="K126" s="18">
        <v>622877</v>
      </c>
      <c r="L126" s="18"/>
      <c r="M126" s="19"/>
      <c r="N126" s="19"/>
      <c r="O126" s="19"/>
      <c r="P126" s="18"/>
      <c r="Q126" s="18"/>
      <c r="R126" s="18"/>
      <c r="S126" s="18"/>
      <c r="T126" s="18"/>
      <c r="U126" s="18"/>
      <c r="V126" s="18"/>
      <c r="W126" s="18"/>
      <c r="X126" s="18"/>
      <c r="Y126" s="18"/>
      <c r="Z126" s="18"/>
      <c r="AA126" s="18"/>
      <c r="AB126" s="18"/>
      <c r="AC126" s="18"/>
      <c r="AD126" s="18"/>
      <c r="AE126" s="18"/>
      <c r="AF126" s="18"/>
      <c r="AG126" s="18"/>
      <c r="AH126" s="20">
        <f t="shared" si="21"/>
        <v>5.569755736671033E-2</v>
      </c>
      <c r="AI126" s="24">
        <f t="shared" si="19"/>
        <v>0.79641566472995473</v>
      </c>
      <c r="AJ126" s="18"/>
      <c r="AK126" s="18"/>
      <c r="AL126" s="18"/>
      <c r="AM126" s="18"/>
      <c r="AN126" s="18"/>
      <c r="AO126" s="18"/>
      <c r="AP126" s="18"/>
      <c r="AQ126" s="18"/>
      <c r="AR126" s="18"/>
      <c r="AS126" s="18"/>
      <c r="AT126" s="18"/>
      <c r="AU126" s="18"/>
      <c r="AV126" s="18"/>
      <c r="AW126" s="18"/>
      <c r="AX126" s="18"/>
      <c r="AY126" s="18"/>
      <c r="AZ126" s="18"/>
      <c r="BA126" s="18"/>
    </row>
    <row r="127" spans="1:53" x14ac:dyDescent="0.2">
      <c r="A127" s="18" t="s">
        <v>64</v>
      </c>
      <c r="B127" s="18" t="s">
        <v>66</v>
      </c>
      <c r="C127" s="19" t="s">
        <v>74</v>
      </c>
      <c r="D127" s="18"/>
      <c r="E127" s="18"/>
      <c r="F127" s="18"/>
      <c r="G127" s="18">
        <v>277022</v>
      </c>
      <c r="H127" s="18"/>
      <c r="I127" s="18">
        <v>4752696</v>
      </c>
      <c r="J127" s="18">
        <v>2321748</v>
      </c>
      <c r="K127" s="18">
        <v>4475674</v>
      </c>
      <c r="L127" s="18"/>
      <c r="M127" s="19"/>
      <c r="N127" s="19"/>
      <c r="O127" s="19"/>
      <c r="P127" s="18"/>
      <c r="Q127" s="18"/>
      <c r="R127" s="18"/>
      <c r="S127" s="18"/>
      <c r="T127" s="18"/>
      <c r="U127" s="18"/>
      <c r="V127" s="18"/>
      <c r="W127" s="18"/>
      <c r="X127" s="18"/>
      <c r="Y127" s="18"/>
      <c r="Z127" s="18"/>
      <c r="AA127" s="18"/>
      <c r="AB127" s="18"/>
      <c r="AC127" s="18"/>
      <c r="AD127" s="18"/>
      <c r="AE127" s="18"/>
      <c r="AF127" s="18"/>
      <c r="AG127" s="18"/>
      <c r="AH127" s="20">
        <f t="shared" si="21"/>
        <v>5.8287338386465284E-2</v>
      </c>
      <c r="AI127" s="24">
        <f t="shared" si="19"/>
        <v>0.51874823769559619</v>
      </c>
      <c r="AJ127" s="18"/>
      <c r="AK127" s="18"/>
      <c r="AL127" s="18"/>
      <c r="AM127" s="18"/>
      <c r="AN127" s="18"/>
      <c r="AO127" s="18"/>
      <c r="AP127" s="18"/>
      <c r="AQ127" s="18"/>
      <c r="AR127" s="18"/>
      <c r="AS127" s="18"/>
      <c r="AT127" s="18"/>
      <c r="AU127" s="18"/>
      <c r="AV127" s="18"/>
      <c r="AW127" s="18"/>
      <c r="AX127" s="18"/>
      <c r="AY127" s="18"/>
      <c r="AZ127" s="18"/>
      <c r="BA127" s="18"/>
    </row>
    <row r="128" spans="1:53" s="17" customFormat="1" ht="15" x14ac:dyDescent="0.25">
      <c r="A128" s="14" t="s">
        <v>96</v>
      </c>
      <c r="B128" s="14" t="s">
        <v>66</v>
      </c>
      <c r="C128" s="15" t="s">
        <v>74</v>
      </c>
      <c r="D128" s="14"/>
      <c r="E128" s="14"/>
      <c r="F128" s="14"/>
      <c r="G128" s="14">
        <v>5673546</v>
      </c>
      <c r="H128" s="14"/>
      <c r="I128" s="14">
        <v>92083023</v>
      </c>
      <c r="J128" s="14">
        <v>42512292</v>
      </c>
      <c r="K128" s="14">
        <v>86409477</v>
      </c>
      <c r="L128" s="14"/>
      <c r="M128" s="14"/>
      <c r="N128" s="14"/>
      <c r="O128" s="14"/>
      <c r="P128" s="14"/>
      <c r="Q128" s="14"/>
      <c r="R128" s="14"/>
      <c r="S128" s="14"/>
      <c r="T128" s="14"/>
      <c r="U128" s="14"/>
      <c r="V128" s="14"/>
      <c r="W128" s="14"/>
      <c r="X128" s="14"/>
      <c r="Y128" s="14"/>
      <c r="Z128" s="14"/>
      <c r="AA128" s="14"/>
      <c r="AB128" s="14"/>
      <c r="AC128" s="14"/>
      <c r="AD128" s="14"/>
      <c r="AE128" s="14"/>
      <c r="AF128" s="14"/>
      <c r="AG128" s="14"/>
      <c r="AH128" s="16">
        <f t="shared" si="21"/>
        <v>6.1613376876213113E-2</v>
      </c>
      <c r="AI128" s="23">
        <f t="shared" si="19"/>
        <v>0.49198645190272361</v>
      </c>
      <c r="AJ128" s="14"/>
      <c r="AK128" s="14"/>
      <c r="AL128" s="14"/>
      <c r="AM128" s="14"/>
      <c r="AN128" s="14"/>
      <c r="AO128" s="14"/>
      <c r="AP128" s="14"/>
      <c r="AQ128" s="14"/>
      <c r="AR128" s="14"/>
      <c r="AS128" s="14"/>
      <c r="AT128" s="14"/>
      <c r="AU128" s="14"/>
      <c r="AV128" s="14"/>
      <c r="AW128" s="14"/>
      <c r="AX128" s="14"/>
      <c r="AY128" s="14"/>
      <c r="AZ128" s="14"/>
      <c r="BA128" s="14"/>
    </row>
    <row r="129" spans="6:47" x14ac:dyDescent="0.2">
      <c r="M129" s="22"/>
      <c r="N129" s="22"/>
      <c r="O129" s="22"/>
    </row>
    <row r="132" spans="6:47" x14ac:dyDescent="0.2">
      <c r="H132" s="22"/>
      <c r="I132" s="22"/>
      <c r="J132" s="22"/>
    </row>
    <row r="133" spans="6:47" x14ac:dyDescent="0.2">
      <c r="AS133" s="22"/>
      <c r="AT133" s="22"/>
      <c r="AU133" s="22"/>
    </row>
    <row r="134" spans="6:47" x14ac:dyDescent="0.2">
      <c r="H134" s="22"/>
      <c r="I134" s="22"/>
      <c r="J134" s="22"/>
      <c r="AI134" s="22"/>
      <c r="AJ134" s="22"/>
      <c r="AK134" s="22"/>
      <c r="AS134" s="22"/>
      <c r="AT134" s="22"/>
      <c r="AU134" s="22"/>
    </row>
    <row r="135" spans="6:47" x14ac:dyDescent="0.2">
      <c r="H135" s="22"/>
      <c r="I135" s="22"/>
      <c r="J135" s="22"/>
      <c r="AI135" s="22"/>
      <c r="AJ135" s="22"/>
      <c r="AK135" s="22"/>
      <c r="AS135" s="22"/>
      <c r="AT135" s="22"/>
      <c r="AU135" s="22"/>
    </row>
    <row r="136" spans="6:47" x14ac:dyDescent="0.2">
      <c r="F136" s="11" t="s">
        <v>121</v>
      </c>
      <c r="AI136" s="22"/>
      <c r="AJ136" s="22"/>
      <c r="AK136" s="22"/>
      <c r="AS136" s="22"/>
      <c r="AT136" s="22"/>
      <c r="AU136" s="22"/>
    </row>
    <row r="137" spans="6:47" x14ac:dyDescent="0.2">
      <c r="H137" s="22"/>
      <c r="I137" s="22"/>
      <c r="J137" s="22"/>
      <c r="AI137" s="22"/>
      <c r="AJ137" s="22"/>
      <c r="AK137" s="22"/>
      <c r="AS137" s="22"/>
      <c r="AT137" s="22"/>
      <c r="AU137" s="22"/>
    </row>
    <row r="138" spans="6:47" x14ac:dyDescent="0.2">
      <c r="H138" s="22"/>
      <c r="I138" s="22"/>
      <c r="J138" s="22"/>
      <c r="AI138" s="22"/>
      <c r="AJ138" s="22"/>
      <c r="AK138" s="22"/>
      <c r="AS138" s="22"/>
      <c r="AT138" s="22"/>
      <c r="AU138" s="22"/>
    </row>
    <row r="139" spans="6:47" x14ac:dyDescent="0.2">
      <c r="H139" s="22"/>
      <c r="I139" s="22"/>
      <c r="J139" s="22"/>
      <c r="AI139" s="22"/>
      <c r="AJ139" s="22"/>
      <c r="AK139" s="22"/>
      <c r="AS139" s="22"/>
      <c r="AT139" s="22"/>
      <c r="AU139" s="22"/>
    </row>
    <row r="140" spans="6:47" x14ac:dyDescent="0.2">
      <c r="H140" s="22"/>
      <c r="I140" s="22"/>
      <c r="J140" s="22"/>
      <c r="AI140" s="22"/>
      <c r="AJ140" s="22"/>
      <c r="AK140" s="22"/>
      <c r="AS140" s="22"/>
      <c r="AT140" s="22"/>
      <c r="AU140" s="22"/>
    </row>
    <row r="141" spans="6:47" x14ac:dyDescent="0.2">
      <c r="H141" s="22"/>
      <c r="I141" s="22"/>
      <c r="J141" s="22"/>
      <c r="AI141" s="22"/>
      <c r="AJ141" s="22"/>
      <c r="AK141" s="22"/>
      <c r="AS141" s="22"/>
      <c r="AT141" s="22"/>
      <c r="AU141" s="22"/>
    </row>
    <row r="142" spans="6:47" x14ac:dyDescent="0.2">
      <c r="H142" s="22"/>
      <c r="I142" s="22"/>
      <c r="J142" s="22"/>
      <c r="AI142" s="22"/>
      <c r="AJ142" s="22"/>
      <c r="AK142" s="22"/>
      <c r="AS142" s="22"/>
      <c r="AT142" s="22"/>
      <c r="AU142" s="22"/>
    </row>
    <row r="143" spans="6:47" x14ac:dyDescent="0.2">
      <c r="H143" s="22"/>
      <c r="I143" s="22"/>
      <c r="J143" s="22"/>
      <c r="AI143" s="22"/>
      <c r="AJ143" s="22"/>
      <c r="AK143" s="22"/>
      <c r="AS143" s="22"/>
      <c r="AT143" s="22"/>
      <c r="AU143" s="22"/>
    </row>
    <row r="144" spans="6:47" x14ac:dyDescent="0.2">
      <c r="H144" s="22"/>
      <c r="I144" s="22"/>
      <c r="J144" s="22"/>
      <c r="AI144" s="22"/>
      <c r="AJ144" s="22"/>
      <c r="AK144" s="22"/>
      <c r="AS144" s="22"/>
      <c r="AT144" s="22"/>
      <c r="AU144" s="22"/>
    </row>
    <row r="145" spans="8:47" x14ac:dyDescent="0.2">
      <c r="H145" s="22"/>
      <c r="I145" s="22"/>
      <c r="J145" s="22"/>
      <c r="AI145" s="22"/>
      <c r="AJ145" s="22"/>
      <c r="AK145" s="22"/>
      <c r="AS145" s="22"/>
      <c r="AT145" s="22"/>
      <c r="AU145" s="22"/>
    </row>
    <row r="146" spans="8:47" x14ac:dyDescent="0.2">
      <c r="H146" s="22"/>
      <c r="I146" s="22"/>
      <c r="J146" s="22"/>
      <c r="AI146" s="22"/>
      <c r="AJ146" s="22"/>
      <c r="AK146" s="22"/>
      <c r="AS146" s="22"/>
      <c r="AT146" s="22"/>
      <c r="AU146" s="22"/>
    </row>
    <row r="147" spans="8:47" x14ac:dyDescent="0.2">
      <c r="H147" s="22"/>
      <c r="I147" s="22"/>
      <c r="J147" s="22"/>
      <c r="AI147" s="22"/>
      <c r="AJ147" s="22"/>
      <c r="AK147" s="22"/>
      <c r="AS147" s="22"/>
      <c r="AT147" s="22"/>
      <c r="AU147" s="22"/>
    </row>
    <row r="148" spans="8:47" x14ac:dyDescent="0.2">
      <c r="H148" s="22"/>
      <c r="I148" s="22"/>
      <c r="J148" s="22"/>
      <c r="AI148" s="22"/>
      <c r="AJ148" s="22"/>
      <c r="AK148" s="22"/>
      <c r="AS148" s="22"/>
      <c r="AT148" s="22"/>
      <c r="AU148" s="22"/>
    </row>
    <row r="149" spans="8:47" x14ac:dyDescent="0.2">
      <c r="H149" s="22"/>
      <c r="I149" s="22"/>
      <c r="J149" s="22"/>
      <c r="AI149" s="22"/>
      <c r="AJ149" s="22"/>
      <c r="AK149" s="22"/>
      <c r="AS149" s="22"/>
      <c r="AT149" s="22"/>
      <c r="AU149" s="22"/>
    </row>
    <row r="150" spans="8:47" x14ac:dyDescent="0.2">
      <c r="H150" s="22"/>
      <c r="I150" s="22"/>
      <c r="J150" s="22"/>
      <c r="AI150" s="22"/>
      <c r="AJ150" s="22"/>
      <c r="AK150" s="22"/>
      <c r="AS150" s="22"/>
      <c r="AT150" s="22"/>
      <c r="AU150" s="22"/>
    </row>
    <row r="151" spans="8:47" x14ac:dyDescent="0.2">
      <c r="H151" s="22"/>
      <c r="I151" s="22"/>
      <c r="J151" s="22"/>
      <c r="AI151" s="22"/>
      <c r="AJ151" s="22"/>
      <c r="AK151" s="22"/>
    </row>
    <row r="152" spans="8:47" x14ac:dyDescent="0.2">
      <c r="H152" s="22"/>
      <c r="I152" s="22"/>
      <c r="J152" s="22"/>
      <c r="AI152" s="22"/>
      <c r="AJ152" s="22"/>
      <c r="AK152" s="22"/>
      <c r="AT152" s="22"/>
    </row>
    <row r="153" spans="8:47" x14ac:dyDescent="0.2">
      <c r="H153" s="22"/>
      <c r="I153" s="22"/>
      <c r="J153" s="22"/>
      <c r="AI153" s="22"/>
      <c r="AJ153" s="22"/>
      <c r="AK153" s="22"/>
    </row>
    <row r="154" spans="8:47" x14ac:dyDescent="0.2">
      <c r="AI154" s="22"/>
      <c r="AJ154" s="22"/>
      <c r="AK154" s="22"/>
    </row>
    <row r="155" spans="8:47" x14ac:dyDescent="0.2">
      <c r="H155" s="22"/>
      <c r="I155" s="22"/>
      <c r="J155" s="22"/>
      <c r="AI155" s="22"/>
      <c r="AJ155" s="22"/>
      <c r="AK155" s="22"/>
    </row>
    <row r="157" spans="8:47" x14ac:dyDescent="0.2">
      <c r="AI157" s="22"/>
      <c r="AJ157" s="22"/>
      <c r="AK157" s="22"/>
    </row>
  </sheetData>
  <mergeCells count="6">
    <mergeCell ref="AS1:BA1"/>
    <mergeCell ref="C1:K1"/>
    <mergeCell ref="L1:U1"/>
    <mergeCell ref="V1:AE1"/>
    <mergeCell ref="AF1:AI1"/>
    <mergeCell ref="AJ1:AR1"/>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vt:lpstr>
      <vt:lpstr>Data </vt:lpstr>
      <vt:lpstr>Info</vt:lpstr>
      <vt:lpstr>Base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IADB</dc:creator>
  <cp:lastModifiedBy>Eva Murray</cp:lastModifiedBy>
  <dcterms:created xsi:type="dcterms:W3CDTF">2017-05-08T15:07:09Z</dcterms:created>
  <dcterms:modified xsi:type="dcterms:W3CDTF">2017-05-13T08:21:18Z</dcterms:modified>
</cp:coreProperties>
</file>