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aniel Eduardo Caba\Programacion\r\Projects\Cotizador Seguros Personales\"/>
    </mc:Choice>
  </mc:AlternateContent>
  <xr:revisionPtr revIDLastSave="0" documentId="8_{03E8B183-2561-44C6-93E7-FA65881E4BBC}" xr6:coauthVersionLast="47" xr6:coauthVersionMax="47" xr10:uidLastSave="{00000000-0000-0000-0000-000000000000}"/>
  <bookViews>
    <workbookView xWindow="6675" yWindow="1170" windowWidth="21720" windowHeight="13740"/>
  </bookViews>
  <sheets>
    <sheet name="CSO80 valores conmutación" sheetId="1" r:id="rId1"/>
  </sheets>
  <definedNames>
    <definedName name="_xlnm.Print_Area" localSheetId="0">'CSO80 valores conmutación'!$A$3:$J$103</definedName>
    <definedName name="_xlnm.Print_Titles" localSheetId="0">'CSO80 valores conmutación'!$A:$A,'CSO80 valores conmutación'!$3:$3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I70" i="1" s="1"/>
  <c r="H86" i="1"/>
  <c r="H87" i="1"/>
  <c r="H88" i="1"/>
  <c r="H89" i="1"/>
  <c r="H90" i="1"/>
  <c r="H91" i="1"/>
  <c r="H92" i="1"/>
  <c r="H93" i="1"/>
  <c r="I92" i="1" s="1"/>
  <c r="H94" i="1"/>
  <c r="I94" i="1"/>
  <c r="H95" i="1"/>
  <c r="I95" i="1" s="1"/>
  <c r="H96" i="1"/>
  <c r="H97" i="1"/>
  <c r="H98" i="1"/>
  <c r="H99" i="1"/>
  <c r="I99" i="1" s="1"/>
  <c r="H100" i="1"/>
  <c r="I100" i="1" s="1"/>
  <c r="H101" i="1"/>
  <c r="I101" i="1"/>
  <c r="H102" i="1"/>
  <c r="H103" i="1"/>
  <c r="I102" i="1" s="1"/>
  <c r="H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F38" i="1" s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F51" i="1" s="1"/>
  <c r="E62" i="1"/>
  <c r="E63" i="1"/>
  <c r="E64" i="1"/>
  <c r="E65" i="1"/>
  <c r="E66" i="1"/>
  <c r="E67" i="1"/>
  <c r="F63" i="1" s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F81" i="1" s="1"/>
  <c r="E82" i="1"/>
  <c r="E83" i="1"/>
  <c r="E84" i="1"/>
  <c r="E85" i="1"/>
  <c r="E86" i="1"/>
  <c r="E87" i="1"/>
  <c r="E88" i="1"/>
  <c r="E89" i="1"/>
  <c r="E90" i="1"/>
  <c r="E91" i="1"/>
  <c r="F91" i="1" s="1"/>
  <c r="E92" i="1"/>
  <c r="E93" i="1"/>
  <c r="E94" i="1"/>
  <c r="E95" i="1"/>
  <c r="E96" i="1"/>
  <c r="E97" i="1"/>
  <c r="E98" i="1"/>
  <c r="F94" i="1" s="1"/>
  <c r="E99" i="1"/>
  <c r="F99" i="1" s="1"/>
  <c r="E100" i="1"/>
  <c r="F100" i="1"/>
  <c r="G100" i="1" s="1"/>
  <c r="E101" i="1"/>
  <c r="E102" i="1"/>
  <c r="F101" i="1" s="1"/>
  <c r="F102" i="1"/>
  <c r="E103" i="1"/>
  <c r="F103" i="1" s="1"/>
  <c r="G103" i="1"/>
  <c r="G101" i="1"/>
  <c r="J102" i="1" l="1"/>
  <c r="F90" i="1"/>
  <c r="F76" i="1"/>
  <c r="F80" i="1"/>
  <c r="F22" i="1"/>
  <c r="F12" i="1"/>
  <c r="F13" i="1"/>
  <c r="F9" i="1"/>
  <c r="I84" i="1"/>
  <c r="I48" i="1"/>
  <c r="I24" i="1"/>
  <c r="I6" i="1"/>
  <c r="I46" i="1"/>
  <c r="I51" i="1"/>
  <c r="F89" i="1"/>
  <c r="G89" i="1" s="1"/>
  <c r="F32" i="1"/>
  <c r="F78" i="1"/>
  <c r="I82" i="1"/>
  <c r="I60" i="1"/>
  <c r="I36" i="1"/>
  <c r="I12" i="1"/>
  <c r="F97" i="1"/>
  <c r="F77" i="1"/>
  <c r="F68" i="1"/>
  <c r="F58" i="1"/>
  <c r="F50" i="1"/>
  <c r="F40" i="1"/>
  <c r="F30" i="1"/>
  <c r="F31" i="1"/>
  <c r="F27" i="1"/>
  <c r="F20" i="1"/>
  <c r="I81" i="1"/>
  <c r="I47" i="1"/>
  <c r="I23" i="1"/>
  <c r="I83" i="1"/>
  <c r="I85" i="1"/>
  <c r="I53" i="1"/>
  <c r="I56" i="1"/>
  <c r="I29" i="1"/>
  <c r="I5" i="1"/>
  <c r="F52" i="1"/>
  <c r="F60" i="1"/>
  <c r="F61" i="1"/>
  <c r="I59" i="1"/>
  <c r="I61" i="1"/>
  <c r="F96" i="1"/>
  <c r="G96" i="1" s="1"/>
  <c r="I68" i="1"/>
  <c r="F48" i="1"/>
  <c r="F49" i="1"/>
  <c r="I9" i="1"/>
  <c r="F70" i="1"/>
  <c r="F74" i="1"/>
  <c r="F46" i="1"/>
  <c r="F16" i="1"/>
  <c r="F6" i="1"/>
  <c r="F7" i="1"/>
  <c r="I89" i="1"/>
  <c r="I54" i="1"/>
  <c r="I30" i="1"/>
  <c r="I7" i="1"/>
  <c r="I22" i="1"/>
  <c r="F69" i="1"/>
  <c r="I11" i="1"/>
  <c r="I10" i="1"/>
  <c r="F82" i="1"/>
  <c r="G81" i="1" s="1"/>
  <c r="F86" i="1"/>
  <c r="F57" i="1"/>
  <c r="F8" i="1"/>
  <c r="I57" i="1"/>
  <c r="I44" i="1"/>
  <c r="F84" i="1"/>
  <c r="G84" i="1" s="1"/>
  <c r="F64" i="1"/>
  <c r="G102" i="1"/>
  <c r="F83" i="1"/>
  <c r="F73" i="1"/>
  <c r="F36" i="1"/>
  <c r="F37" i="1"/>
  <c r="F33" i="1"/>
  <c r="F26" i="1"/>
  <c r="I96" i="1"/>
  <c r="J96" i="1" s="1"/>
  <c r="I86" i="1"/>
  <c r="I76" i="1"/>
  <c r="F62" i="1"/>
  <c r="G99" i="1"/>
  <c r="F42" i="1"/>
  <c r="F43" i="1"/>
  <c r="F39" i="1"/>
  <c r="I35" i="1"/>
  <c r="F10" i="1"/>
  <c r="I77" i="1"/>
  <c r="I80" i="1"/>
  <c r="I58" i="1"/>
  <c r="F95" i="1"/>
  <c r="G95" i="1" s="1"/>
  <c r="F18" i="1"/>
  <c r="F19" i="1"/>
  <c r="G19" i="1" s="1"/>
  <c r="F15" i="1"/>
  <c r="I78" i="1"/>
  <c r="I33" i="1"/>
  <c r="F75" i="1"/>
  <c r="F56" i="1"/>
  <c r="F93" i="1"/>
  <c r="F72" i="1"/>
  <c r="F54" i="1"/>
  <c r="F55" i="1"/>
  <c r="F45" i="1"/>
  <c r="F5" i="1"/>
  <c r="I75" i="1"/>
  <c r="I65" i="1"/>
  <c r="I41" i="1"/>
  <c r="I17" i="1"/>
  <c r="I4" i="1"/>
  <c r="F44" i="1"/>
  <c r="F79" i="1"/>
  <c r="I71" i="1"/>
  <c r="F98" i="1"/>
  <c r="G98" i="1" s="1"/>
  <c r="F87" i="1"/>
  <c r="I34" i="1"/>
  <c r="F66" i="1"/>
  <c r="F67" i="1"/>
  <c r="G67" i="1" s="1"/>
  <c r="F28" i="1"/>
  <c r="I20" i="1"/>
  <c r="F85" i="1"/>
  <c r="F88" i="1"/>
  <c r="F92" i="1"/>
  <c r="G91" i="1" s="1"/>
  <c r="F71" i="1"/>
  <c r="F34" i="1"/>
  <c r="F24" i="1"/>
  <c r="F25" i="1"/>
  <c r="F21" i="1"/>
  <c r="F14" i="1"/>
  <c r="F4" i="1"/>
  <c r="I72" i="1"/>
  <c r="I62" i="1"/>
  <c r="I52" i="1"/>
  <c r="I38" i="1"/>
  <c r="I28" i="1"/>
  <c r="I14" i="1"/>
  <c r="I90" i="1"/>
  <c r="J90" i="1" s="1"/>
  <c r="I66" i="1"/>
  <c r="I42" i="1"/>
  <c r="I18" i="1"/>
  <c r="I37" i="1"/>
  <c r="I32" i="1"/>
  <c r="J32" i="1" s="1"/>
  <c r="I27" i="1"/>
  <c r="I13" i="1"/>
  <c r="I8" i="1"/>
  <c r="I103" i="1"/>
  <c r="J103" i="1" s="1"/>
  <c r="I79" i="1"/>
  <c r="I55" i="1"/>
  <c r="I31" i="1"/>
  <c r="I98" i="1"/>
  <c r="I74" i="1"/>
  <c r="I50" i="1"/>
  <c r="I26" i="1"/>
  <c r="I88" i="1"/>
  <c r="J88" i="1" s="1"/>
  <c r="I64" i="1"/>
  <c r="I40" i="1"/>
  <c r="I21" i="1"/>
  <c r="I97" i="1"/>
  <c r="J97" i="1" s="1"/>
  <c r="I49" i="1"/>
  <c r="I25" i="1"/>
  <c r="I15" i="1"/>
  <c r="I93" i="1"/>
  <c r="I69" i="1"/>
  <c r="I45" i="1"/>
  <c r="I16" i="1"/>
  <c r="I87" i="1"/>
  <c r="J87" i="1" s="1"/>
  <c r="I73" i="1"/>
  <c r="I63" i="1"/>
  <c r="I39" i="1"/>
  <c r="F65" i="1"/>
  <c r="F59" i="1"/>
  <c r="F53" i="1"/>
  <c r="F47" i="1"/>
  <c r="F41" i="1"/>
  <c r="F35" i="1"/>
  <c r="F29" i="1"/>
  <c r="F23" i="1"/>
  <c r="F17" i="1"/>
  <c r="G17" i="1" s="1"/>
  <c r="F11" i="1"/>
  <c r="I91" i="1"/>
  <c r="I67" i="1"/>
  <c r="I43" i="1"/>
  <c r="I19" i="1"/>
  <c r="G22" i="1" l="1"/>
  <c r="G23" i="1"/>
  <c r="J16" i="1"/>
  <c r="J26" i="1"/>
  <c r="J37" i="1"/>
  <c r="G14" i="1"/>
  <c r="G66" i="1"/>
  <c r="G5" i="1"/>
  <c r="G18" i="1"/>
  <c r="J76" i="1"/>
  <c r="J44" i="1"/>
  <c r="J30" i="1"/>
  <c r="G48" i="1"/>
  <c r="J100" i="1"/>
  <c r="G58" i="1"/>
  <c r="J51" i="1"/>
  <c r="G80" i="1"/>
  <c r="J75" i="1"/>
  <c r="J53" i="1"/>
  <c r="G21" i="1"/>
  <c r="J54" i="1"/>
  <c r="G35" i="1"/>
  <c r="J42" i="1"/>
  <c r="G25" i="1"/>
  <c r="G87" i="1"/>
  <c r="G55" i="1"/>
  <c r="J58" i="1"/>
  <c r="G8" i="1"/>
  <c r="J89" i="1"/>
  <c r="J83" i="1"/>
  <c r="G77" i="1"/>
  <c r="J6" i="1"/>
  <c r="G90" i="1"/>
  <c r="G41" i="1"/>
  <c r="J93" i="1"/>
  <c r="J98" i="1"/>
  <c r="J66" i="1"/>
  <c r="G24" i="1"/>
  <c r="G54" i="1"/>
  <c r="J80" i="1"/>
  <c r="G26" i="1"/>
  <c r="G57" i="1"/>
  <c r="J99" i="1"/>
  <c r="J61" i="1"/>
  <c r="J23" i="1"/>
  <c r="G97" i="1"/>
  <c r="G4" i="1"/>
  <c r="G50" i="1"/>
  <c r="J50" i="1"/>
  <c r="J57" i="1"/>
  <c r="G76" i="1"/>
  <c r="J15" i="1"/>
  <c r="G72" i="1"/>
  <c r="J12" i="1"/>
  <c r="G53" i="1"/>
  <c r="G71" i="1"/>
  <c r="G82" i="1"/>
  <c r="G61" i="1"/>
  <c r="G94" i="1"/>
  <c r="J19" i="1"/>
  <c r="G59" i="1"/>
  <c r="J49" i="1"/>
  <c r="J79" i="1"/>
  <c r="J28" i="1"/>
  <c r="G92" i="1"/>
  <c r="G44" i="1"/>
  <c r="G56" i="1"/>
  <c r="J35" i="1"/>
  <c r="G36" i="1"/>
  <c r="J10" i="1"/>
  <c r="G16" i="1"/>
  <c r="G60" i="1"/>
  <c r="G20" i="1"/>
  <c r="J60" i="1"/>
  <c r="J84" i="1"/>
  <c r="J95" i="1"/>
  <c r="G29" i="1"/>
  <c r="J34" i="1"/>
  <c r="J68" i="1"/>
  <c r="J69" i="1"/>
  <c r="J31" i="1"/>
  <c r="G33" i="1"/>
  <c r="J59" i="1"/>
  <c r="J14" i="1"/>
  <c r="G37" i="1"/>
  <c r="J48" i="1"/>
  <c r="J38" i="1"/>
  <c r="G88" i="1"/>
  <c r="J4" i="1"/>
  <c r="G75" i="1"/>
  <c r="G39" i="1"/>
  <c r="G73" i="1"/>
  <c r="J101" i="1"/>
  <c r="G46" i="1"/>
  <c r="G52" i="1"/>
  <c r="G27" i="1"/>
  <c r="J82" i="1"/>
  <c r="J94" i="1"/>
  <c r="G38" i="1"/>
  <c r="G62" i="1"/>
  <c r="J18" i="1"/>
  <c r="J86" i="1"/>
  <c r="J46" i="1"/>
  <c r="J74" i="1"/>
  <c r="J77" i="1"/>
  <c r="J24" i="1"/>
  <c r="J55" i="1"/>
  <c r="G79" i="1"/>
  <c r="G6" i="1"/>
  <c r="J43" i="1"/>
  <c r="J39" i="1"/>
  <c r="J21" i="1"/>
  <c r="J8" i="1"/>
  <c r="J52" i="1"/>
  <c r="G85" i="1"/>
  <c r="J17" i="1"/>
  <c r="J33" i="1"/>
  <c r="G43" i="1"/>
  <c r="G83" i="1"/>
  <c r="J11" i="1"/>
  <c r="G74" i="1"/>
  <c r="J5" i="1"/>
  <c r="G31" i="1"/>
  <c r="J92" i="1"/>
  <c r="G9" i="1"/>
  <c r="G51" i="1"/>
  <c r="J7" i="1"/>
  <c r="G45" i="1"/>
  <c r="G68" i="1"/>
  <c r="J71" i="1"/>
  <c r="G7" i="1"/>
  <c r="G93" i="1"/>
  <c r="J81" i="1"/>
  <c r="J40" i="1"/>
  <c r="J62" i="1"/>
  <c r="J41" i="1"/>
  <c r="J78" i="1"/>
  <c r="G42" i="1"/>
  <c r="G69" i="1"/>
  <c r="G70" i="1"/>
  <c r="J29" i="1"/>
  <c r="G30" i="1"/>
  <c r="G78" i="1"/>
  <c r="G13" i="1"/>
  <c r="J70" i="1"/>
  <c r="G49" i="1"/>
  <c r="J45" i="1"/>
  <c r="J85" i="1"/>
  <c r="G47" i="1"/>
  <c r="G34" i="1"/>
  <c r="G86" i="1"/>
  <c r="J47" i="1"/>
  <c r="J25" i="1"/>
  <c r="G10" i="1"/>
  <c r="J36" i="1"/>
  <c r="G65" i="1"/>
  <c r="J67" i="1"/>
  <c r="J91" i="1"/>
  <c r="J63" i="1"/>
  <c r="J13" i="1"/>
  <c r="J20" i="1"/>
  <c r="G11" i="1"/>
  <c r="J73" i="1"/>
  <c r="J64" i="1"/>
  <c r="J27" i="1"/>
  <c r="J72" i="1"/>
  <c r="G28" i="1"/>
  <c r="J65" i="1"/>
  <c r="G15" i="1"/>
  <c r="G64" i="1"/>
  <c r="J22" i="1"/>
  <c r="J9" i="1"/>
  <c r="J56" i="1"/>
  <c r="G40" i="1"/>
  <c r="G32" i="1"/>
  <c r="G12" i="1"/>
  <c r="G63" i="1"/>
</calcChain>
</file>

<file path=xl/sharedStrings.xml><?xml version="1.0" encoding="utf-8"?>
<sst xmlns="http://schemas.openxmlformats.org/spreadsheetml/2006/main" count="21" uniqueCount="15">
  <si>
    <t>x</t>
  </si>
  <si>
    <t>l</t>
  </si>
  <si>
    <t>d</t>
  </si>
  <si>
    <t>D</t>
  </si>
  <si>
    <t>N</t>
  </si>
  <si>
    <t>S</t>
  </si>
  <si>
    <t>C</t>
  </si>
  <si>
    <t>M</t>
  </si>
  <si>
    <t>R</t>
  </si>
  <si>
    <t>q*1000</t>
  </si>
  <si>
    <t>a</t>
  </si>
  <si>
    <t>sad</t>
  </si>
  <si>
    <t>asda</t>
  </si>
  <si>
    <t>as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</si>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</sst>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_ * #,##0.00_ ;_ * \-#,##0.00_ ;_ * &quot;-&quot;??_ ;_ @_ "/>
    <numFmt numFmtId="179" formatCode="_ * #,##0.000000_ ;_ * \-#,##0.000000_ ;_ * &quot;-&quot;??_ ;_ @_ "/>
    <numFmt numFmtId="180" formatCode="_ * #,##0.00000000_ ;_ * \-#,##0.00000000_ ;_ * &quot;-&quot;??_ ;_ @_ "/>
    <numFmt numFmtId="181" formatCode="0.0000%"/>
    <numFmt numFmtId="182" formatCode="_ * #,##0.00000000000_ ;_ * \-#,##0.00000000000_ ;_ * &quot;-&quot;??_ ;_ @_ "/>
    <numFmt numFmtId="183" formatCode="_ * #,##0_ ;_ * \-#,##0_ ;_ * &quot;-&quot;??_ ;_ @_ "/>
    <numFmt numFmtId="184" formatCode="0.00000"/>
    <numFmt numFmtId="191" formatCode="_ * #,##0.00000_ ;_ * \-#,##0.00000_ ;_ * &quot;-&quot;??_ ;_ @_ "/>
    <numFmt numFmtId="193" formatCode="0.000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8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64"/>
      </right>
      <top style="thin">
        <color indexed="11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11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176" fontId="1" fillId="0" borderId="0" applyFont="0" applyFill="0" applyBorder="0" applyAlignment="0" applyProtection="0"/>
  </cellStyleXfs>
  <cellXfs count="35">
    <xf numFmtId="0" fontId="0" fillId="0" borderId="0" xfId="0"/>
    <xf numFmtId="176" fontId="0" fillId="0" borderId="0" xfId="2" applyFont="1"/>
    <xf numFmtId="179" fontId="0" fillId="0" borderId="0" xfId="2" quotePrefix="1" applyNumberFormat="1" applyFont="1" applyAlignment="1">
      <alignment horizontal="left"/>
    </xf>
    <xf numFmtId="180" fontId="0" fillId="0" borderId="0" xfId="0" applyNumberFormat="1"/>
    <xf numFmtId="181" fontId="0" fillId="0" borderId="0" xfId="0" applyNumberFormat="1"/>
    <xf numFmtId="182" fontId="0" fillId="0" borderId="0" xfId="2" applyNumberFormat="1" applyFont="1"/>
    <xf numFmtId="4" fontId="0" fillId="0" borderId="1" xfId="0" applyNumberFormat="1" applyFill="1" applyBorder="1"/>
    <xf numFmtId="9" fontId="0" fillId="0" borderId="0" xfId="2" applyNumberFormat="1" applyFont="1"/>
    <xf numFmtId="179" fontId="0" fillId="0" borderId="0" xfId="0" applyNumberFormat="1"/>
    <xf numFmtId="179" fontId="0" fillId="0" borderId="0" xfId="2" applyNumberFormat="1" applyFont="1"/>
    <xf numFmtId="4" fontId="0" fillId="2" borderId="1" xfId="0" applyNumberFormat="1" applyFill="1" applyBorder="1"/>
    <xf numFmtId="183" fontId="0" fillId="0" borderId="0" xfId="2" applyNumberFormat="1" applyFont="1"/>
    <xf numFmtId="180" fontId="0" fillId="0" borderId="0" xfId="2" applyNumberFormat="1" applyFont="1"/>
    <xf numFmtId="4" fontId="0" fillId="0" borderId="0" xfId="0" applyNumberFormat="1"/>
    <xf numFmtId="184" fontId="0" fillId="0" borderId="0" xfId="0" applyNumberFormat="1"/>
    <xf numFmtId="183" fontId="0" fillId="0" borderId="0" xfId="0" applyNumberFormat="1"/>
    <xf numFmtId="183" fontId="0" fillId="0" borderId="2" xfId="2" applyNumberFormat="1" applyFont="1" applyFill="1" applyBorder="1" applyAlignment="1">
      <alignment horizontal="right"/>
    </xf>
    <xf numFmtId="183" fontId="0" fillId="0" borderId="2" xfId="2" applyNumberFormat="1" applyFont="1" applyFill="1" applyBorder="1"/>
    <xf numFmtId="0" fontId="4" fillId="3" borderId="2" xfId="0" applyFont="1" applyFill="1" applyBorder="1" applyAlignment="1">
      <alignment horizontal="center"/>
    </xf>
    <xf numFmtId="183" fontId="4" fillId="3" borderId="2" xfId="2" applyNumberFormat="1" applyFont="1" applyFill="1" applyBorder="1" applyAlignment="1">
      <alignment horizontal="center"/>
    </xf>
    <xf numFmtId="183" fontId="4" fillId="3" borderId="3" xfId="2" applyNumberFormat="1" applyFont="1" applyFill="1" applyBorder="1" applyAlignment="1">
      <alignment horizontal="center"/>
    </xf>
    <xf numFmtId="0" fontId="2" fillId="0" borderId="2" xfId="0" applyFont="1" applyFill="1" applyBorder="1"/>
    <xf numFmtId="183" fontId="2" fillId="0" borderId="2" xfId="2" applyNumberFormat="1" applyFont="1" applyFill="1" applyBorder="1" applyAlignment="1">
      <alignment horizontal="right"/>
    </xf>
    <xf numFmtId="183" fontId="2" fillId="0" borderId="2" xfId="2" applyNumberFormat="1" applyFont="1" applyFill="1" applyBorder="1"/>
    <xf numFmtId="183" fontId="2" fillId="0" borderId="4" xfId="2" applyNumberFormat="1" applyFont="1" applyFill="1" applyBorder="1"/>
    <xf numFmtId="0" fontId="2" fillId="0" borderId="5" xfId="0" applyFont="1" applyFill="1" applyBorder="1"/>
    <xf numFmtId="183" fontId="2" fillId="0" borderId="6" xfId="2" applyNumberFormat="1" applyFont="1" applyFill="1" applyBorder="1"/>
    <xf numFmtId="176" fontId="2" fillId="0" borderId="2" xfId="2" applyNumberFormat="1" applyFont="1" applyFill="1" applyBorder="1" applyAlignment="1">
      <alignment horizontal="right"/>
    </xf>
    <xf numFmtId="176" fontId="0" fillId="0" borderId="2" xfId="2" applyNumberFormat="1" applyFont="1" applyFill="1" applyBorder="1" applyAlignment="1">
      <alignment horizontal="right"/>
    </xf>
    <xf numFmtId="191" fontId="4" fillId="3" borderId="2" xfId="2" applyNumberFormat="1" applyFont="1" applyFill="1" applyBorder="1" applyAlignment="1">
      <alignment horizontal="center"/>
    </xf>
    <xf numFmtId="0" fontId="2" fillId="0" borderId="7" xfId="0" applyFont="1" applyFill="1" applyBorder="1"/>
    <xf numFmtId="0" fontId="2" fillId="0" borderId="2" xfId="2" applyNumberFormat="1" applyFont="1" applyFill="1" applyBorder="1"/>
    <xf numFmtId="193" fontId="2" fillId="0" borderId="7" xfId="0" applyNumberFormat="1" applyFont="1" applyFill="1" applyBorder="1"/>
    <xf numFmtId="193" fontId="2" fillId="0" borderId="7" xfId="1" applyNumberFormat="1" applyFont="1" applyFill="1" applyBorder="1" applyAlignment="1">
      <alignment horizontal="right"/>
    </xf>
    <xf numFmtId="193" fontId="2" fillId="0" borderId="2" xfId="0" applyNumberFormat="1" applyFont="1" applyFill="1" applyBorder="1"/>
  </cellXfs>
  <cellStyles count="3">
    <cellStyle name="Énfasis5" xfId="1" builtinId="45"/>
    <cellStyle name="Millares" xfId="2" builtinId="3"/>
    <cellStyle name="Normal" xfId="0" builtinId="0"/>
  </cellStyles>
  <dxfs count="23">
    <dxf>
      <border outline="0">
        <right style="medium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2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83" formatCode="_ * #,##0_ ;_ * \-#,##0_ ;_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2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83" formatCode="_ * #,##0_ ;_ * \-#,##0_ ;_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2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83" formatCode="_ * #,##0_ ;_ * \-#,##0_ ;_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2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83" formatCode="_ * #,##0_ ;_ * \-#,##0_ ;_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2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83" formatCode="_ * #,##0_ ;_ * \-#,##0_ ;_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indexed="2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83" formatCode="_ * #,##0_ ;_ * \-#,##0_ ;_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indexed="2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83" formatCode="_ * #,##0_ ;_ * \-#,##0_ ;_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indexed="2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83" formatCode="_ * #,##0_ ;_ * \-#,##0_ ;_ * &quot;-&quot;??_ ;_ @_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indexed="2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6" formatCode="_ * #,##0.00_ ;_ * \-#,##0.00_ ;_ * &quot;-&quot;??_ ;_ @_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indexed="2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id="1" name="Table1" displayName="Table1" ref="A4:J104" headerRowCount="0" totalsRowShown="0" headerRowDxfId="2" dataDxfId="1" tableBorderDxfId="0">
  <tableColumns count="10">
    <tableColumn id="1" name="x" headerRowDxfId="21" dataDxfId="22"/>
    <tableColumn id="2" name="q(x)" headerRowDxfId="19" dataDxfId="20" dataCellStyle="Énfasis4"/>
    <tableColumn id="3" name="l(x)" headerRowDxfId="17" dataDxfId="18" dataCellStyle="Énfasis4"/>
    <tableColumn id="4" name="d(x)" headerRowDxfId="15" dataDxfId="16" dataCellStyle="Énfasis4"/>
    <tableColumn id="5" name="D(x)2" headerRowDxfId="13" dataDxfId="14" dataCellStyle="Énfasis4"/>
    <tableColumn id="6" name="N(x)" headerRowDxfId="11" dataDxfId="12" dataCellStyle="Énfasis4"/>
    <tableColumn id="7" name="S(x)" headerRowDxfId="9" dataDxfId="10" dataCellStyle="Énfasis4"/>
    <tableColumn id="8" name="C(x)" headerRowDxfId="7" dataDxfId="8" dataCellStyle="Énfasis4"/>
    <tableColumn id="9" name="M(x)" headerRowDxfId="5" dataDxfId="6" dataCellStyle="Énfasis4"/>
    <tableColumn id="10" name="R(x)" headerRowDxfId="3" dataDxfId="4" dataCellStyle="Énfasis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tabSelected="1" zoomScaleNormal="100" workbookViewId="0">
      <selection activeCell="J2" sqref="J2"/>
    </sheetView>
  </sheetViews>
  <sheetFormatPr baseColWidth="10" defaultColWidth="11.5703125" defaultRowHeight="12.75" x14ac:dyDescent="0.2"/>
  <cols>
    <col min="1" max="4" width="11.5703125" customWidth="1"/>
    <col min="5" max="5" width="13.7109375" customWidth="1"/>
    <col min="6" max="6" width="14.85546875" bestFit="1" customWidth="1"/>
    <col min="7" max="7" width="16.42578125" bestFit="1" customWidth="1"/>
    <col min="8" max="9" width="11.5703125" customWidth="1"/>
    <col min="10" max="11" width="13.85546875" bestFit="1" customWidth="1"/>
    <col min="12" max="13" width="18.5703125" bestFit="1" customWidth="1"/>
    <col min="14" max="14" width="21.28515625" bestFit="1" customWidth="1"/>
    <col min="15" max="15" width="18.5703125" bestFit="1" customWidth="1"/>
    <col min="16" max="16" width="17.5703125" style="1" bestFit="1" customWidth="1"/>
    <col min="17" max="17" width="11.5703125" customWidth="1"/>
    <col min="18" max="18" width="11.7109375" bestFit="1" customWidth="1"/>
  </cols>
  <sheetData>
    <row r="1" spans="1:12" x14ac:dyDescent="0.2">
      <c r="A1" t="s">
        <v>10</v>
      </c>
      <c r="B1" t="s">
        <v>10</v>
      </c>
      <c r="C1" t="s">
        <v>10</v>
      </c>
      <c r="D1" t="s">
        <v>10</v>
      </c>
      <c r="E1" t="s">
        <v>10</v>
      </c>
      <c r="F1" t="s">
        <v>10</v>
      </c>
      <c r="J1" s="34">
        <v>2.5000000000000001E-2</v>
      </c>
    </row>
    <row r="2" spans="1:12" x14ac:dyDescent="0.2">
      <c r="A2" t="s">
        <v>13</v>
      </c>
      <c r="B2" t="s">
        <v>14</v>
      </c>
      <c r="C2" t="s">
        <v>12</v>
      </c>
      <c r="E2" t="s">
        <v>11</v>
      </c>
      <c r="F2" t="s">
        <v>10</v>
      </c>
    </row>
    <row r="3" spans="1:12" ht="15" x14ac:dyDescent="0.25">
      <c r="A3" s="18" t="s">
        <v>0</v>
      </c>
      <c r="B3" s="29" t="s">
        <v>9</v>
      </c>
      <c r="C3" s="19" t="s">
        <v>1</v>
      </c>
      <c r="D3" s="19" t="s">
        <v>2</v>
      </c>
      <c r="E3" s="19" t="s">
        <v>3</v>
      </c>
      <c r="F3" s="19" t="s">
        <v>4</v>
      </c>
      <c r="G3" s="19" t="s">
        <v>5</v>
      </c>
      <c r="H3" s="19" t="s">
        <v>6</v>
      </c>
      <c r="I3" s="19" t="s">
        <v>7</v>
      </c>
      <c r="J3" s="20" t="s">
        <v>8</v>
      </c>
    </row>
    <row r="4" spans="1:12" x14ac:dyDescent="0.2">
      <c r="A4" s="21">
        <v>0</v>
      </c>
      <c r="B4" s="27">
        <v>4.18</v>
      </c>
      <c r="C4" s="22">
        <v>10000000</v>
      </c>
      <c r="D4" s="23">
        <v>41800</v>
      </c>
      <c r="E4" s="31">
        <f t="shared" ref="E4:E35" si="0">C4*(1+$J$1)^(-A4)</f>
        <v>10000000</v>
      </c>
      <c r="F4" s="23">
        <f>SUM(E4:$E$103)</f>
        <v>330912654.06784743</v>
      </c>
      <c r="G4" s="23">
        <f>SUM(F4:$F$103)</f>
        <v>8757472300.0129051</v>
      </c>
      <c r="H4" s="23">
        <f t="shared" ref="H4:H35" si="1">D4*(1+$J$1)^(-(A4+1))</f>
        <v>40780.487804878052</v>
      </c>
      <c r="I4" s="23">
        <f>SUM(H4:$H$103)</f>
        <v>1928959.6568817806</v>
      </c>
      <c r="J4" s="24">
        <f>SUM(I4:$I$103)</f>
        <v>117315768.70167965</v>
      </c>
      <c r="L4" s="1"/>
    </row>
    <row r="5" spans="1:12" x14ac:dyDescent="0.2">
      <c r="A5" s="21">
        <v>1</v>
      </c>
      <c r="B5" s="28">
        <v>1.07</v>
      </c>
      <c r="C5" s="16">
        <v>9958200</v>
      </c>
      <c r="D5" s="17">
        <v>10655</v>
      </c>
      <c r="E5" s="31">
        <f t="shared" si="0"/>
        <v>9715317.0731707327</v>
      </c>
      <c r="F5" s="23">
        <f>SUM(E5:$E$103)</f>
        <v>320912654.06784743</v>
      </c>
      <c r="G5" s="23">
        <f>SUM(F5:$F$103)</f>
        <v>8426559645.9450598</v>
      </c>
      <c r="H5" s="23">
        <f t="shared" si="1"/>
        <v>10141.582391433671</v>
      </c>
      <c r="I5" s="23">
        <f>SUM(H5:$H$103)</f>
        <v>1888179.1690769026</v>
      </c>
      <c r="J5" s="24">
        <f>SUM(I5:$I$103)</f>
        <v>115386809.04479785</v>
      </c>
      <c r="L5" s="1"/>
    </row>
    <row r="6" spans="1:12" x14ac:dyDescent="0.2">
      <c r="A6" s="21">
        <v>2</v>
      </c>
      <c r="B6" s="28">
        <v>0.99</v>
      </c>
      <c r="C6" s="16">
        <v>9947545</v>
      </c>
      <c r="D6" s="17">
        <v>9848</v>
      </c>
      <c r="E6" s="31">
        <f t="shared" si="0"/>
        <v>9468216.5377751347</v>
      </c>
      <c r="F6" s="23">
        <f>SUM(E6:$E$103)</f>
        <v>311197336.99467665</v>
      </c>
      <c r="G6" s="23">
        <f>SUM(F6:$F$103)</f>
        <v>8105646991.8772116</v>
      </c>
      <c r="H6" s="23">
        <f t="shared" si="1"/>
        <v>9144.8469987376866</v>
      </c>
      <c r="I6" s="23">
        <f>SUM(H6:$H$103)</f>
        <v>1878037.5866854689</v>
      </c>
      <c r="J6" s="24">
        <f>SUM(I6:$I$103)</f>
        <v>113498629.87572095</v>
      </c>
      <c r="L6" s="1"/>
    </row>
    <row r="7" spans="1:12" x14ac:dyDescent="0.2">
      <c r="A7" s="21">
        <v>3</v>
      </c>
      <c r="B7" s="28">
        <v>0.98</v>
      </c>
      <c r="C7" s="16">
        <v>9937697</v>
      </c>
      <c r="D7" s="17">
        <v>9739</v>
      </c>
      <c r="E7" s="31">
        <f t="shared" si="0"/>
        <v>9228139.580098955</v>
      </c>
      <c r="F7" s="23">
        <f>SUM(E7:$E$103)</f>
        <v>301729120.45690161</v>
      </c>
      <c r="G7" s="23">
        <f>SUM(F7:$F$103)</f>
        <v>7794449654.882535</v>
      </c>
      <c r="H7" s="23">
        <f t="shared" si="1"/>
        <v>8823.053329704815</v>
      </c>
      <c r="I7" s="23">
        <f>SUM(H7:$H$103)</f>
        <v>1868892.7396867312</v>
      </c>
      <c r="J7" s="24">
        <f>SUM(I7:$I$103)</f>
        <v>111620592.2890355</v>
      </c>
      <c r="L7" s="1"/>
    </row>
    <row r="8" spans="1:12" x14ac:dyDescent="0.2">
      <c r="A8" s="21">
        <v>4</v>
      </c>
      <c r="B8" s="28">
        <v>0.95</v>
      </c>
      <c r="C8" s="16">
        <v>9927958</v>
      </c>
      <c r="D8" s="17">
        <v>9432</v>
      </c>
      <c r="E8" s="31">
        <f t="shared" si="0"/>
        <v>8994239.9516448863</v>
      </c>
      <c r="F8" s="23">
        <f>SUM(E8:$E$103)</f>
        <v>292500980.87680262</v>
      </c>
      <c r="G8" s="23">
        <f>SUM(F8:$F$103)</f>
        <v>7492720534.4256334</v>
      </c>
      <c r="H8" s="23">
        <f t="shared" si="1"/>
        <v>8336.5136407329646</v>
      </c>
      <c r="I8" s="23">
        <f>SUM(H8:$H$103)</f>
        <v>1860069.6863570265</v>
      </c>
      <c r="J8" s="24">
        <f>SUM(I8:$I$103)</f>
        <v>109751699.54934877</v>
      </c>
      <c r="L8" s="1"/>
    </row>
    <row r="9" spans="1:12" x14ac:dyDescent="0.2">
      <c r="A9" s="21">
        <v>5</v>
      </c>
      <c r="B9" s="28">
        <v>0.9</v>
      </c>
      <c r="C9" s="16">
        <v>9918526</v>
      </c>
      <c r="D9" s="17">
        <v>8927</v>
      </c>
      <c r="E9" s="31">
        <f t="shared" si="0"/>
        <v>8766531.7318664733</v>
      </c>
      <c r="F9" s="23">
        <f>SUM(E9:$E$103)</f>
        <v>283506740.92515785</v>
      </c>
      <c r="G9" s="23">
        <f>SUM(F9:$F$103)</f>
        <v>7200219553.5488291</v>
      </c>
      <c r="H9" s="23">
        <f t="shared" si="1"/>
        <v>7697.7241224294248</v>
      </c>
      <c r="I9" s="23">
        <f>SUM(H9:$H$103)</f>
        <v>1851733.1727162937</v>
      </c>
      <c r="J9" s="24">
        <f>SUM(I9:$I$103)</f>
        <v>107891629.86299175</v>
      </c>
      <c r="L9" s="1"/>
    </row>
    <row r="10" spans="1:12" x14ac:dyDescent="0.2">
      <c r="A10" s="21">
        <v>6</v>
      </c>
      <c r="B10" s="28">
        <v>0.85</v>
      </c>
      <c r="C10" s="16">
        <v>9909599</v>
      </c>
      <c r="D10" s="17">
        <v>8423</v>
      </c>
      <c r="E10" s="31">
        <f t="shared" si="0"/>
        <v>8545016.1606253497</v>
      </c>
      <c r="F10" s="23">
        <f>SUM(E10:$E$103)</f>
        <v>274740209.19329137</v>
      </c>
      <c r="G10" s="23">
        <f>SUM(F10:$F$103)</f>
        <v>6916712812.6236715</v>
      </c>
      <c r="H10" s="23">
        <f t="shared" si="1"/>
        <v>7085.9770751076394</v>
      </c>
      <c r="I10" s="23">
        <f>SUM(H10:$H$103)</f>
        <v>1844035.4485938645</v>
      </c>
      <c r="J10" s="24">
        <f>SUM(I10:$I$103)</f>
        <v>106039896.69027545</v>
      </c>
      <c r="L10" s="1"/>
    </row>
    <row r="11" spans="1:12" x14ac:dyDescent="0.2">
      <c r="A11" s="21">
        <v>7</v>
      </c>
      <c r="B11" s="28">
        <v>0.8</v>
      </c>
      <c r="C11" s="16">
        <v>9901176</v>
      </c>
      <c r="D11" s="17">
        <v>7921</v>
      </c>
      <c r="E11" s="31">
        <f t="shared" si="0"/>
        <v>8329515.1552423071</v>
      </c>
      <c r="F11" s="23">
        <f>SUM(E11:$E$103)</f>
        <v>266195193.03266618</v>
      </c>
      <c r="G11" s="23">
        <f>SUM(F11:$F$103)</f>
        <v>6641972603.4303808</v>
      </c>
      <c r="H11" s="23">
        <f t="shared" si="1"/>
        <v>6501.1335874105007</v>
      </c>
      <c r="I11" s="23">
        <f>SUM(H11:$H$103)</f>
        <v>1836949.4715187566</v>
      </c>
      <c r="J11" s="24">
        <f>SUM(I11:$I$103)</f>
        <v>104195861.24168158</v>
      </c>
      <c r="L11" s="1"/>
    </row>
    <row r="12" spans="1:12" x14ac:dyDescent="0.2">
      <c r="A12" s="21">
        <v>8</v>
      </c>
      <c r="B12" s="28">
        <v>0.76</v>
      </c>
      <c r="C12" s="16">
        <v>9893255</v>
      </c>
      <c r="D12" s="17">
        <v>7519</v>
      </c>
      <c r="E12" s="31">
        <f t="shared" si="0"/>
        <v>8119855.115429475</v>
      </c>
      <c r="F12" s="23">
        <f>SUM(E12:$E$103)</f>
        <v>257865677.87742385</v>
      </c>
      <c r="G12" s="23">
        <f>SUM(F12:$F$103)</f>
        <v>6375777410.3977156</v>
      </c>
      <c r="H12" s="23">
        <f t="shared" si="1"/>
        <v>6020.6765521401358</v>
      </c>
      <c r="I12" s="23">
        <f>SUM(H12:$H$103)</f>
        <v>1830448.3379313464</v>
      </c>
      <c r="J12" s="24">
        <f>SUM(I12:$I$103)</f>
        <v>102358911.77016282</v>
      </c>
      <c r="L12" s="1"/>
    </row>
    <row r="13" spans="1:12" x14ac:dyDescent="0.2">
      <c r="A13" s="21">
        <v>9</v>
      </c>
      <c r="B13" s="28">
        <v>0.74</v>
      </c>
      <c r="C13" s="16">
        <v>9885736</v>
      </c>
      <c r="D13" s="17">
        <v>7315</v>
      </c>
      <c r="E13" s="31">
        <f t="shared" si="0"/>
        <v>7915789.1921595447</v>
      </c>
      <c r="F13" s="23">
        <f>SUM(E13:$E$103)</f>
        <v>249745822.76199439</v>
      </c>
      <c r="G13" s="23">
        <f>SUM(F13:$F$103)</f>
        <v>6117911732.5202913</v>
      </c>
      <c r="H13" s="23">
        <f t="shared" si="1"/>
        <v>5714.4663086236933</v>
      </c>
      <c r="I13" s="23">
        <f>SUM(H13:$H$103)</f>
        <v>1824427.661379206</v>
      </c>
      <c r="J13" s="24">
        <f>SUM(I13:$I$103)</f>
        <v>100528463.43223147</v>
      </c>
      <c r="L13" s="1"/>
    </row>
    <row r="14" spans="1:12" x14ac:dyDescent="0.2">
      <c r="A14" s="25">
        <v>10</v>
      </c>
      <c r="B14" s="27">
        <v>0.73</v>
      </c>
      <c r="C14" s="22">
        <v>9878421</v>
      </c>
      <c r="D14" s="26">
        <v>7211</v>
      </c>
      <c r="E14" s="31">
        <f t="shared" si="0"/>
        <v>7717006.6967738587</v>
      </c>
      <c r="F14" s="23">
        <f>SUM(E14:$E$103)</f>
        <v>241830033.56983486</v>
      </c>
      <c r="G14" s="23">
        <f>SUM(F14:$F$103)</f>
        <v>5868165909.7582979</v>
      </c>
      <c r="H14" s="23">
        <f t="shared" si="1"/>
        <v>5495.8260242382621</v>
      </c>
      <c r="I14" s="23">
        <f>SUM(H14:$H$103)</f>
        <v>1818713.1950705824</v>
      </c>
      <c r="J14" s="24">
        <f>SUM(I14:$I$103)</f>
        <v>98704035.770852268</v>
      </c>
      <c r="L14" s="1"/>
    </row>
    <row r="15" spans="1:12" x14ac:dyDescent="0.2">
      <c r="A15" s="21">
        <v>11</v>
      </c>
      <c r="B15" s="28">
        <v>0.77</v>
      </c>
      <c r="C15" s="16">
        <v>9871210</v>
      </c>
      <c r="D15" s="17">
        <v>7601</v>
      </c>
      <c r="E15" s="31">
        <f t="shared" si="0"/>
        <v>7523291.195218551</v>
      </c>
      <c r="F15" s="23">
        <f>SUM(E15:$E$103)</f>
        <v>234113026.87306097</v>
      </c>
      <c r="G15" s="23">
        <f>SUM(F15:$F$103)</f>
        <v>5626335876.1884623</v>
      </c>
      <c r="H15" s="23">
        <f t="shared" si="1"/>
        <v>5651.7682822293891</v>
      </c>
      <c r="I15" s="23">
        <f>SUM(H15:$H$103)</f>
        <v>1813217.3690463442</v>
      </c>
      <c r="J15" s="24">
        <f>SUM(I15:$I$103)</f>
        <v>96885322.575781688</v>
      </c>
      <c r="L15" s="1"/>
    </row>
    <row r="16" spans="1:12" x14ac:dyDescent="0.2">
      <c r="A16" s="21">
        <v>12</v>
      </c>
      <c r="B16" s="28">
        <v>0.85</v>
      </c>
      <c r="C16" s="16">
        <v>9863609</v>
      </c>
      <c r="D16" s="17">
        <v>8384</v>
      </c>
      <c r="E16" s="31">
        <f t="shared" si="0"/>
        <v>7334144.51973587</v>
      </c>
      <c r="F16" s="23">
        <f>SUM(E16:$E$103)</f>
        <v>226589735.67784247</v>
      </c>
      <c r="G16" s="23">
        <f>SUM(F16:$F$103)</f>
        <v>5392222849.315402</v>
      </c>
      <c r="H16" s="23">
        <f t="shared" si="1"/>
        <v>6081.9244294827959</v>
      </c>
      <c r="I16" s="23">
        <f>SUM(H16:$H$103)</f>
        <v>1807565.6007641149</v>
      </c>
      <c r="J16" s="24">
        <f>SUM(I16:$I$103)</f>
        <v>95072105.206735343</v>
      </c>
      <c r="L16" s="1"/>
    </row>
    <row r="17" spans="1:12" x14ac:dyDescent="0.2">
      <c r="A17" s="21">
        <v>13</v>
      </c>
      <c r="B17" s="28">
        <v>0.99</v>
      </c>
      <c r="C17" s="16">
        <v>9855225</v>
      </c>
      <c r="D17" s="17">
        <v>9757</v>
      </c>
      <c r="E17" s="31">
        <f t="shared" si="0"/>
        <v>7149181.0216542929</v>
      </c>
      <c r="F17" s="23">
        <f>SUM(E17:$E$103)</f>
        <v>219255591.15810654</v>
      </c>
      <c r="G17" s="23">
        <f>SUM(F17:$F$103)</f>
        <v>5165633113.6375589</v>
      </c>
      <c r="H17" s="23">
        <f t="shared" si="1"/>
        <v>6905.2942490299356</v>
      </c>
      <c r="I17" s="23">
        <f>SUM(H17:$H$103)</f>
        <v>1801483.6763346321</v>
      </c>
      <c r="J17" s="24">
        <f>SUM(I17:$I$103)</f>
        <v>93264539.605971232</v>
      </c>
      <c r="L17" s="1"/>
    </row>
    <row r="18" spans="1:12" x14ac:dyDescent="0.2">
      <c r="A18" s="21">
        <v>14</v>
      </c>
      <c r="B18" s="28">
        <v>1.1499999999999999</v>
      </c>
      <c r="C18" s="16">
        <v>9845468</v>
      </c>
      <c r="D18" s="17">
        <v>11322</v>
      </c>
      <c r="E18" s="31">
        <f t="shared" si="0"/>
        <v>6967905.4585844278</v>
      </c>
      <c r="F18" s="23">
        <f>SUM(E18:$E$103)</f>
        <v>212106410.13645229</v>
      </c>
      <c r="G18" s="23">
        <f>SUM(F18:$F$103)</f>
        <v>4946377522.4794531</v>
      </c>
      <c r="H18" s="23">
        <f t="shared" si="1"/>
        <v>7817.4510345309973</v>
      </c>
      <c r="I18" s="23">
        <f>SUM(H18:$H$103)</f>
        <v>1794578.382085602</v>
      </c>
      <c r="J18" s="24">
        <f>SUM(I18:$I$103)</f>
        <v>91463055.929636598</v>
      </c>
      <c r="L18" s="1"/>
    </row>
    <row r="19" spans="1:12" x14ac:dyDescent="0.2">
      <c r="A19" s="21">
        <v>15</v>
      </c>
      <c r="B19" s="28">
        <v>1.33</v>
      </c>
      <c r="C19" s="16">
        <v>9834146</v>
      </c>
      <c r="D19" s="17">
        <v>13079</v>
      </c>
      <c r="E19" s="31">
        <f t="shared" si="0"/>
        <v>6790139.0939258849</v>
      </c>
      <c r="F19" s="23">
        <f>SUM(E19:$E$103)</f>
        <v>205138504.67786786</v>
      </c>
      <c r="G19" s="23">
        <f>SUM(F19:$F$103)</f>
        <v>4734271112.3429995</v>
      </c>
      <c r="H19" s="23">
        <f t="shared" si="1"/>
        <v>8810.3405052654598</v>
      </c>
      <c r="I19" s="23">
        <f>SUM(H19:$H$103)</f>
        <v>1786760.931051071</v>
      </c>
      <c r="J19" s="24">
        <f>SUM(I19:$I$103)</f>
        <v>89668477.547551006</v>
      </c>
      <c r="L19" s="1"/>
    </row>
    <row r="20" spans="1:12" x14ac:dyDescent="0.2">
      <c r="A20" s="21">
        <v>16</v>
      </c>
      <c r="B20" s="28">
        <v>1.51</v>
      </c>
      <c r="C20" s="16">
        <v>9821067</v>
      </c>
      <c r="D20" s="17">
        <v>14830</v>
      </c>
      <c r="E20" s="31">
        <f t="shared" si="0"/>
        <v>6615715.604788281</v>
      </c>
      <c r="F20" s="23">
        <f>SUM(E20:$E$103)</f>
        <v>198348365.583942</v>
      </c>
      <c r="G20" s="23">
        <f>SUM(F20:$F$103)</f>
        <v>4529132607.6651316</v>
      </c>
      <c r="H20" s="23">
        <f t="shared" si="1"/>
        <v>9746.2026964160959</v>
      </c>
      <c r="I20" s="23">
        <f>SUM(H20:$H$103)</f>
        <v>1777950.5905458056</v>
      </c>
      <c r="J20" s="24">
        <f>SUM(I20:$I$103)</f>
        <v>87881716.616499931</v>
      </c>
      <c r="L20" s="1"/>
    </row>
    <row r="21" spans="1:12" x14ac:dyDescent="0.2">
      <c r="A21" s="21">
        <v>17</v>
      </c>
      <c r="B21" s="28">
        <v>1.67</v>
      </c>
      <c r="C21" s="16">
        <v>9806237</v>
      </c>
      <c r="D21" s="17">
        <v>16376</v>
      </c>
      <c r="E21" s="31">
        <f t="shared" si="0"/>
        <v>6444610.4849019079</v>
      </c>
      <c r="F21" s="23">
        <f>SUM(E21:$E$103)</f>
        <v>191732649.97915366</v>
      </c>
      <c r="G21" s="23">
        <f>SUM(F21:$F$103)</f>
        <v>4330784242.0811882</v>
      </c>
      <c r="H21" s="23">
        <f t="shared" si="1"/>
        <v>10499.732931369175</v>
      </c>
      <c r="I21" s="23">
        <f>SUM(H21:$H$103)</f>
        <v>1768204.3878493896</v>
      </c>
      <c r="J21" s="24">
        <f>SUM(I21:$I$103)</f>
        <v>86103766.025954112</v>
      </c>
      <c r="L21" s="1"/>
    </row>
    <row r="22" spans="1:12" x14ac:dyDescent="0.2">
      <c r="A22" s="21">
        <v>18</v>
      </c>
      <c r="B22" s="28">
        <v>1.78</v>
      </c>
      <c r="C22" s="16">
        <v>9789861</v>
      </c>
      <c r="D22" s="17">
        <v>17426</v>
      </c>
      <c r="E22" s="31">
        <f t="shared" si="0"/>
        <v>6276925.1303875651</v>
      </c>
      <c r="F22" s="23">
        <f>SUM(E22:$E$103)</f>
        <v>185288039.49425176</v>
      </c>
      <c r="G22" s="23">
        <f>SUM(F22:$F$103)</f>
        <v>4139051592.1020355</v>
      </c>
      <c r="H22" s="23">
        <f t="shared" si="1"/>
        <v>10900.445986514425</v>
      </c>
      <c r="I22" s="23">
        <f>SUM(H22:$H$103)</f>
        <v>1757704.6549180204</v>
      </c>
      <c r="J22" s="24">
        <f>SUM(I22:$I$103)</f>
        <v>84335561.638104722</v>
      </c>
      <c r="L22" s="1"/>
    </row>
    <row r="23" spans="1:12" x14ac:dyDescent="0.2">
      <c r="A23" s="21">
        <v>19</v>
      </c>
      <c r="B23" s="28">
        <v>1.86</v>
      </c>
      <c r="C23" s="16">
        <v>9772435</v>
      </c>
      <c r="D23" s="17">
        <v>18177</v>
      </c>
      <c r="E23" s="31">
        <f t="shared" si="0"/>
        <v>6112928.949513549</v>
      </c>
      <c r="F23" s="23">
        <f>SUM(E23:$E$103)</f>
        <v>179011114.36386415</v>
      </c>
      <c r="G23" s="23">
        <f>SUM(F23:$F$103)</f>
        <v>3953763552.6077833</v>
      </c>
      <c r="H23" s="23">
        <f t="shared" si="1"/>
        <v>11092.894928344958</v>
      </c>
      <c r="I23" s="23">
        <f>SUM(H23:$H$103)</f>
        <v>1746804.2089315059</v>
      </c>
      <c r="J23" s="24">
        <f>SUM(I23:$I$103)</f>
        <v>82577856.983186692</v>
      </c>
      <c r="L23" s="1"/>
    </row>
    <row r="24" spans="1:12" x14ac:dyDescent="0.2">
      <c r="A24" s="21">
        <v>20</v>
      </c>
      <c r="B24" s="27">
        <v>1.9</v>
      </c>
      <c r="C24" s="22">
        <v>9754258</v>
      </c>
      <c r="D24" s="23">
        <v>18533</v>
      </c>
      <c r="E24" s="31">
        <f t="shared" si="0"/>
        <v>5952740.2265482889</v>
      </c>
      <c r="F24" s="23">
        <f>SUM(E24:$E$103)</f>
        <v>172898185.41435063</v>
      </c>
      <c r="G24" s="23">
        <f>SUM(F24:$F$103)</f>
        <v>3774752438.2439194</v>
      </c>
      <c r="H24" s="23">
        <f t="shared" si="1"/>
        <v>11034.29403317337</v>
      </c>
      <c r="I24" s="23">
        <f>SUM(H24:$H$103)</f>
        <v>1735711.3140031609</v>
      </c>
      <c r="J24" s="24">
        <f>SUM(I24:$I$103)</f>
        <v>80831052.774255186</v>
      </c>
      <c r="L24" s="1"/>
    </row>
    <row r="25" spans="1:12" x14ac:dyDescent="0.2">
      <c r="A25" s="21">
        <v>21</v>
      </c>
      <c r="B25" s="28">
        <v>1.91</v>
      </c>
      <c r="C25" s="16">
        <v>9735725</v>
      </c>
      <c r="D25" s="17">
        <v>18595</v>
      </c>
      <c r="E25" s="31">
        <f t="shared" si="0"/>
        <v>5796517.1465017432</v>
      </c>
      <c r="F25" s="23">
        <f>SUM(E25:$E$103)</f>
        <v>166945445.18780231</v>
      </c>
      <c r="G25" s="23">
        <f>SUM(F25:$F$103)</f>
        <v>3601854252.8295689</v>
      </c>
      <c r="H25" s="23">
        <f t="shared" si="1"/>
        <v>10801.178519890496</v>
      </c>
      <c r="I25" s="23">
        <f>SUM(H25:$H$103)</f>
        <v>1724677.0199699875</v>
      </c>
      <c r="J25" s="24">
        <f>SUM(I25:$I$103)</f>
        <v>79095341.460252017</v>
      </c>
      <c r="L25" s="1"/>
    </row>
    <row r="26" spans="1:12" x14ac:dyDescent="0.2">
      <c r="A26" s="21">
        <v>22</v>
      </c>
      <c r="B26" s="28">
        <v>1.89</v>
      </c>
      <c r="C26" s="16">
        <v>9717130</v>
      </c>
      <c r="D26" s="17">
        <v>18365</v>
      </c>
      <c r="E26" s="31">
        <f t="shared" si="0"/>
        <v>5644337.5009940052</v>
      </c>
      <c r="F26" s="23">
        <f>SUM(E26:$E$103)</f>
        <v>161148928.04130059</v>
      </c>
      <c r="G26" s="23">
        <f>SUM(F26:$F$103)</f>
        <v>3434908807.6417665</v>
      </c>
      <c r="H26" s="23">
        <f t="shared" si="1"/>
        <v>10407.394776607347</v>
      </c>
      <c r="I26" s="23">
        <f>SUM(H26:$H$103)</f>
        <v>1713875.841450097</v>
      </c>
      <c r="J26" s="24">
        <f>SUM(I26:$I$103)</f>
        <v>77370664.440282032</v>
      </c>
      <c r="L26" s="1"/>
    </row>
    <row r="27" spans="1:12" x14ac:dyDescent="0.2">
      <c r="A27" s="21">
        <v>23</v>
      </c>
      <c r="B27" s="28">
        <v>1.86</v>
      </c>
      <c r="C27" s="16">
        <v>9698765</v>
      </c>
      <c r="D27" s="17">
        <v>18040</v>
      </c>
      <c r="E27" s="31">
        <f t="shared" si="0"/>
        <v>5496263.3379004719</v>
      </c>
      <c r="F27" s="23">
        <f>SUM(E27:$E$103)</f>
        <v>155504590.54030657</v>
      </c>
      <c r="G27" s="23">
        <f>SUM(F27:$F$103)</f>
        <v>3273759879.6004658</v>
      </c>
      <c r="H27" s="23">
        <f t="shared" si="1"/>
        <v>9973.8713895066339</v>
      </c>
      <c r="I27" s="23">
        <f>SUM(H27:$H$103)</f>
        <v>1703468.4466734896</v>
      </c>
      <c r="J27" s="24">
        <f>SUM(I27:$I$103)</f>
        <v>75656788.598831937</v>
      </c>
      <c r="L27" s="1"/>
    </row>
    <row r="28" spans="1:12" x14ac:dyDescent="0.2">
      <c r="A28" s="21">
        <v>24</v>
      </c>
      <c r="B28" s="28">
        <v>1.82</v>
      </c>
      <c r="C28" s="16">
        <v>9680725</v>
      </c>
      <c r="D28" s="17">
        <v>17619</v>
      </c>
      <c r="E28" s="31">
        <f t="shared" si="0"/>
        <v>5352234.2631475385</v>
      </c>
      <c r="F28" s="23">
        <f>SUM(E28:$E$103)</f>
        <v>150008327.20240608</v>
      </c>
      <c r="G28" s="23">
        <f>SUM(F28:$F$103)</f>
        <v>3118255289.0601597</v>
      </c>
      <c r="H28" s="23">
        <f t="shared" si="1"/>
        <v>9503.5227955068622</v>
      </c>
      <c r="I28" s="23">
        <f>SUM(H28:$H$103)</f>
        <v>1693494.575283983</v>
      </c>
      <c r="J28" s="24">
        <f>SUM(I28:$I$103)</f>
        <v>73953320.152158454</v>
      </c>
      <c r="L28" s="1"/>
    </row>
    <row r="29" spans="1:12" x14ac:dyDescent="0.2">
      <c r="A29" s="21">
        <v>25</v>
      </c>
      <c r="B29" s="28">
        <v>1.77</v>
      </c>
      <c r="C29" s="16">
        <v>9663106</v>
      </c>
      <c r="D29" s="17">
        <v>17104</v>
      </c>
      <c r="E29" s="31">
        <f t="shared" si="0"/>
        <v>5212188.4412508728</v>
      </c>
      <c r="F29" s="23">
        <f>SUM(E29:$E$103)</f>
        <v>144656092.93925855</v>
      </c>
      <c r="G29" s="23">
        <f>SUM(F29:$F$103)</f>
        <v>2968246961.8577528</v>
      </c>
      <c r="H29" s="23">
        <f t="shared" si="1"/>
        <v>9000.7186750638866</v>
      </c>
      <c r="I29" s="23">
        <f>SUM(H29:$H$103)</f>
        <v>1683991.052488476</v>
      </c>
      <c r="J29" s="24">
        <f>SUM(I29:$I$103)</f>
        <v>72259825.57687448</v>
      </c>
      <c r="L29" s="1"/>
    </row>
    <row r="30" spans="1:12" x14ac:dyDescent="0.2">
      <c r="A30" s="21">
        <v>26</v>
      </c>
      <c r="B30" s="28">
        <v>1.73</v>
      </c>
      <c r="C30" s="16">
        <v>9646002</v>
      </c>
      <c r="D30" s="17">
        <v>16688</v>
      </c>
      <c r="E30" s="31">
        <f t="shared" si="0"/>
        <v>5076061.1752282279</v>
      </c>
      <c r="F30" s="23">
        <f>SUM(E30:$E$103)</f>
        <v>139443904.49800768</v>
      </c>
      <c r="G30" s="23">
        <f>SUM(F30:$F$103)</f>
        <v>2823590868.9184942</v>
      </c>
      <c r="H30" s="23">
        <f t="shared" si="1"/>
        <v>8567.6146643470165</v>
      </c>
      <c r="I30" s="23">
        <f>SUM(H30:$H$103)</f>
        <v>1674990.3338134123</v>
      </c>
      <c r="J30" s="24">
        <f>SUM(I30:$I$103)</f>
        <v>70575834.524385989</v>
      </c>
      <c r="L30" s="1"/>
    </row>
    <row r="31" spans="1:12" x14ac:dyDescent="0.2">
      <c r="A31" s="21">
        <v>27</v>
      </c>
      <c r="B31" s="28">
        <v>1.71</v>
      </c>
      <c r="C31" s="16">
        <v>9629314</v>
      </c>
      <c r="D31" s="17">
        <v>16466</v>
      </c>
      <c r="E31" s="31">
        <f t="shared" si="0"/>
        <v>4943687.1904363632</v>
      </c>
      <c r="F31" s="23">
        <f>SUM(E31:$E$103)</f>
        <v>134367843.32277948</v>
      </c>
      <c r="G31" s="23">
        <f>SUM(F31:$F$103)</f>
        <v>2684146964.4204874</v>
      </c>
      <c r="H31" s="23">
        <f t="shared" si="1"/>
        <v>8247.453585058227</v>
      </c>
      <c r="I31" s="23">
        <f>SUM(H31:$H$103)</f>
        <v>1666422.719149065</v>
      </c>
      <c r="J31" s="24">
        <f>SUM(I31:$I$103)</f>
        <v>68900844.190572575</v>
      </c>
      <c r="L31" s="1"/>
    </row>
    <row r="32" spans="1:12" x14ac:dyDescent="0.2">
      <c r="A32" s="21">
        <v>28</v>
      </c>
      <c r="B32" s="28">
        <v>1.7</v>
      </c>
      <c r="C32" s="16">
        <v>9612848</v>
      </c>
      <c r="D32" s="17">
        <v>16342</v>
      </c>
      <c r="E32" s="31">
        <f t="shared" si="0"/>
        <v>4814862.0004991982</v>
      </c>
      <c r="F32" s="23">
        <f>SUM(E32:$E$103)</f>
        <v>129424156.13234308</v>
      </c>
      <c r="G32" s="23">
        <f>SUM(F32:$F$103)</f>
        <v>2549779121.0977077</v>
      </c>
      <c r="H32" s="23">
        <f t="shared" si="1"/>
        <v>7985.7021852581083</v>
      </c>
      <c r="I32" s="23">
        <f>SUM(H32:$H$103)</f>
        <v>1658175.2655640068</v>
      </c>
      <c r="J32" s="24">
        <f>SUM(I32:$I$103)</f>
        <v>67234421.471423507</v>
      </c>
      <c r="L32" s="1"/>
    </row>
    <row r="33" spans="1:18" x14ac:dyDescent="0.2">
      <c r="A33" s="21">
        <v>29</v>
      </c>
      <c r="B33" s="28">
        <v>1.71</v>
      </c>
      <c r="C33" s="16">
        <v>9596506</v>
      </c>
      <c r="D33" s="17">
        <v>16410</v>
      </c>
      <c r="E33" s="31">
        <f t="shared" si="0"/>
        <v>4689440.6397651788</v>
      </c>
      <c r="F33" s="23">
        <f>SUM(E33:$E$103)</f>
        <v>124609294.13184389</v>
      </c>
      <c r="G33" s="23">
        <f>SUM(F33:$F$103)</f>
        <v>2420354964.9653649</v>
      </c>
      <c r="H33" s="23">
        <f t="shared" si="1"/>
        <v>7823.3474638197313</v>
      </c>
      <c r="I33" s="23">
        <f>SUM(H33:$H$103)</f>
        <v>1650189.5633787487</v>
      </c>
      <c r="J33" s="24">
        <f>SUM(I33:$I$103)</f>
        <v>65576246.205859512</v>
      </c>
      <c r="L33" s="1"/>
    </row>
    <row r="34" spans="1:18" x14ac:dyDescent="0.2">
      <c r="A34" s="21">
        <v>30</v>
      </c>
      <c r="B34" s="27">
        <v>1.73</v>
      </c>
      <c r="C34" s="22">
        <v>9580096</v>
      </c>
      <c r="D34" s="23">
        <v>16574</v>
      </c>
      <c r="E34" s="31">
        <f t="shared" si="0"/>
        <v>4567240.6913314778</v>
      </c>
      <c r="F34" s="23">
        <f>SUM(E34:$E$103)</f>
        <v>119919853.49207872</v>
      </c>
      <c r="G34" s="23">
        <f>SUM(F34:$F$103)</f>
        <v>2295745670.8335209</v>
      </c>
      <c r="H34" s="23">
        <f t="shared" si="1"/>
        <v>7708.812940672593</v>
      </c>
      <c r="I34" s="23">
        <f>SUM(H34:$H$103)</f>
        <v>1642366.2159149288</v>
      </c>
      <c r="J34" s="24">
        <f>SUM(I34:$I$103)</f>
        <v>63926056.642480753</v>
      </c>
      <c r="L34" s="1"/>
    </row>
    <row r="35" spans="1:18" x14ac:dyDescent="0.2">
      <c r="A35" s="21">
        <v>31</v>
      </c>
      <c r="B35" s="28">
        <v>1.78</v>
      </c>
      <c r="C35" s="16">
        <v>9563522</v>
      </c>
      <c r="D35" s="17">
        <v>17023</v>
      </c>
      <c r="E35" s="31">
        <f t="shared" si="0"/>
        <v>4448135.7639680849</v>
      </c>
      <c r="F35" s="23">
        <f>SUM(E35:$E$103)</f>
        <v>115352612.80074725</v>
      </c>
      <c r="G35" s="23">
        <f>SUM(F35:$F$103)</f>
        <v>2175825817.3414426</v>
      </c>
      <c r="H35" s="23">
        <f t="shared" si="1"/>
        <v>7724.5360902659513</v>
      </c>
      <c r="I35" s="23">
        <f>SUM(H35:$H$103)</f>
        <v>1634657.4029742563</v>
      </c>
      <c r="J35" s="24">
        <f>SUM(I35:$I$103)</f>
        <v>62283690.426565826</v>
      </c>
      <c r="L35" s="1"/>
    </row>
    <row r="36" spans="1:18" x14ac:dyDescent="0.2">
      <c r="A36" s="21">
        <v>32</v>
      </c>
      <c r="B36" s="28">
        <v>1.83</v>
      </c>
      <c r="C36" s="16">
        <v>9546499</v>
      </c>
      <c r="D36" s="17">
        <v>17470</v>
      </c>
      <c r="E36" s="31">
        <f t="shared" ref="E36:E67" si="2">C36*(1+$J$1)^(-A36)</f>
        <v>4331920.1116834767</v>
      </c>
      <c r="F36" s="23">
        <f>SUM(E36:$E$103)</f>
        <v>110904477.03677917</v>
      </c>
      <c r="G36" s="23">
        <f>SUM(F36:$F$103)</f>
        <v>2060473204.540695</v>
      </c>
      <c r="H36" s="23">
        <f t="shared" ref="H36:H67" si="3">D36*(1+$J$1)^(-(A36+1))</f>
        <v>7734.0210015400216</v>
      </c>
      <c r="I36" s="23">
        <f>SUM(H36:$H$103)</f>
        <v>1626932.8668839904</v>
      </c>
      <c r="J36" s="24">
        <f>SUM(I36:$I$103)</f>
        <v>60649033.023591571</v>
      </c>
      <c r="L36" s="1"/>
      <c r="O36" s="1"/>
    </row>
    <row r="37" spans="1:18" x14ac:dyDescent="0.2">
      <c r="A37" s="21">
        <v>33</v>
      </c>
      <c r="B37" s="28">
        <v>1.91</v>
      </c>
      <c r="C37" s="16">
        <v>9529029</v>
      </c>
      <c r="D37" s="17">
        <v>18200</v>
      </c>
      <c r="E37" s="31">
        <f t="shared" si="2"/>
        <v>4218529.5025920961</v>
      </c>
      <c r="F37" s="23">
        <f>SUM(E37:$E$103)</f>
        <v>106572556.92509568</v>
      </c>
      <c r="G37" s="23">
        <f>SUM(F37:$F$103)</f>
        <v>1949568727.5039158</v>
      </c>
      <c r="H37" s="23">
        <f t="shared" si="3"/>
        <v>7860.6772433874603</v>
      </c>
      <c r="I37" s="23">
        <f>SUM(H37:$H$103)</f>
        <v>1619198.8458824502</v>
      </c>
      <c r="J37" s="24">
        <f>SUM(I37:$I$103)</f>
        <v>59022100.156707585</v>
      </c>
      <c r="L37" s="1"/>
      <c r="M37" s="2"/>
      <c r="N37" s="3"/>
      <c r="O37" s="4"/>
      <c r="P37" s="5"/>
    </row>
    <row r="38" spans="1:18" x14ac:dyDescent="0.2">
      <c r="A38" s="21">
        <v>34</v>
      </c>
      <c r="B38" s="28">
        <v>2</v>
      </c>
      <c r="C38" s="16">
        <v>9510829</v>
      </c>
      <c r="D38" s="17">
        <v>19022</v>
      </c>
      <c r="E38" s="31">
        <f t="shared" si="2"/>
        <v>4107777.8618708528</v>
      </c>
      <c r="F38" s="23">
        <f>SUM(E38:$E$103)</f>
        <v>102354027.42250359</v>
      </c>
      <c r="G38" s="23">
        <f>SUM(F38:$F$103)</f>
        <v>1842996170.5788205</v>
      </c>
      <c r="H38" s="23">
        <f t="shared" si="3"/>
        <v>8015.3204247502699</v>
      </c>
      <c r="I38" s="23">
        <f>SUM(H38:$H$103)</f>
        <v>1611338.1686390629</v>
      </c>
      <c r="J38" s="24">
        <f>SUM(I38:$I$103)</f>
        <v>57402901.310825132</v>
      </c>
      <c r="K38" s="6"/>
      <c r="L38" s="1"/>
      <c r="M38" s="7"/>
      <c r="N38" s="8"/>
      <c r="O38" s="9"/>
    </row>
    <row r="39" spans="1:18" x14ac:dyDescent="0.2">
      <c r="A39" s="21">
        <v>35</v>
      </c>
      <c r="B39" s="28">
        <v>2.11</v>
      </c>
      <c r="C39" s="16">
        <v>9491807</v>
      </c>
      <c r="D39" s="17">
        <v>20028</v>
      </c>
      <c r="E39" s="31">
        <f t="shared" si="2"/>
        <v>3999572.837498033</v>
      </c>
      <c r="F39" s="23">
        <f>SUM(E39:$E$103)</f>
        <v>98246249.560632735</v>
      </c>
      <c r="G39" s="23">
        <f>SUM(F39:$F$103)</f>
        <v>1740642143.1563168</v>
      </c>
      <c r="H39" s="23">
        <f t="shared" si="3"/>
        <v>8233.385090275362</v>
      </c>
      <c r="I39" s="23">
        <f>SUM(H39:$H$103)</f>
        <v>1603322.8482143125</v>
      </c>
      <c r="J39" s="24">
        <f>SUM(I39:$I$103)</f>
        <v>55791563.142186068</v>
      </c>
      <c r="K39" s="10"/>
      <c r="L39" s="1"/>
      <c r="M39" s="11"/>
      <c r="N39" s="11"/>
      <c r="O39" s="11"/>
      <c r="R39" s="12"/>
    </row>
    <row r="40" spans="1:18" x14ac:dyDescent="0.2">
      <c r="A40" s="21">
        <v>36</v>
      </c>
      <c r="B40" s="28">
        <v>2.2400000000000002</v>
      </c>
      <c r="C40" s="16">
        <v>9471779</v>
      </c>
      <c r="D40" s="17">
        <v>21217</v>
      </c>
      <c r="E40" s="31">
        <f t="shared" si="2"/>
        <v>3893788.8953956105</v>
      </c>
      <c r="F40" s="23">
        <f>SUM(E40:$E$103)</f>
        <v>94246676.723134696</v>
      </c>
      <c r="G40" s="23">
        <f>SUM(F40:$F$103)</f>
        <v>1642395893.5956838</v>
      </c>
      <c r="H40" s="23">
        <f t="shared" si="3"/>
        <v>8509.439538810173</v>
      </c>
      <c r="I40" s="23">
        <f>SUM(H40:$H$103)</f>
        <v>1595089.4631240373</v>
      </c>
      <c r="J40" s="24">
        <f>SUM(I40:$I$103)</f>
        <v>54188240.293971762</v>
      </c>
      <c r="K40" s="13"/>
      <c r="L40" s="1"/>
      <c r="M40" s="11"/>
      <c r="N40" s="11"/>
      <c r="O40" s="11"/>
      <c r="R40" s="14"/>
    </row>
    <row r="41" spans="1:18" x14ac:dyDescent="0.2">
      <c r="A41" s="21">
        <v>37</v>
      </c>
      <c r="B41" s="28">
        <v>2.4</v>
      </c>
      <c r="C41" s="16">
        <v>9450562</v>
      </c>
      <c r="D41" s="17">
        <v>22681</v>
      </c>
      <c r="E41" s="31">
        <f t="shared" si="2"/>
        <v>3790308.994993493</v>
      </c>
      <c r="F41" s="23">
        <f>SUM(E41:$E$103)</f>
        <v>90352887.82773909</v>
      </c>
      <c r="G41" s="23">
        <f>SUM(F41:$F$103)</f>
        <v>1548149216.8725493</v>
      </c>
      <c r="H41" s="23">
        <f t="shared" si="3"/>
        <v>8874.7333617544864</v>
      </c>
      <c r="I41" s="23">
        <f>SUM(H41:$H$103)</f>
        <v>1586580.0235852271</v>
      </c>
      <c r="J41" s="24">
        <f>SUM(I41:$I$103)</f>
        <v>52593150.830847733</v>
      </c>
      <c r="K41" s="15"/>
      <c r="L41" s="1"/>
      <c r="M41" s="11"/>
      <c r="N41" s="11"/>
      <c r="O41" s="15"/>
    </row>
    <row r="42" spans="1:18" x14ac:dyDescent="0.2">
      <c r="A42" s="21">
        <v>38</v>
      </c>
      <c r="B42" s="28">
        <v>2.58</v>
      </c>
      <c r="C42" s="16">
        <v>9427881</v>
      </c>
      <c r="D42" s="17">
        <v>24324</v>
      </c>
      <c r="E42" s="31">
        <f t="shared" si="2"/>
        <v>3688987.7007782399</v>
      </c>
      <c r="F42" s="23">
        <f>SUM(E42:$E$103)</f>
        <v>86562578.832745612</v>
      </c>
      <c r="G42" s="23">
        <f>SUM(F42:$F$103)</f>
        <v>1457796329.0448098</v>
      </c>
      <c r="H42" s="23">
        <f t="shared" si="3"/>
        <v>9285.4775530960633</v>
      </c>
      <c r="I42" s="23">
        <f>SUM(H42:$H$103)</f>
        <v>1577705.2902234725</v>
      </c>
      <c r="J42" s="24">
        <f>SUM(I42:$I$103)</f>
        <v>51006570.807262503</v>
      </c>
      <c r="K42" s="1"/>
      <c r="L42" s="1"/>
      <c r="M42" s="11"/>
      <c r="N42" s="11"/>
      <c r="O42" s="15"/>
    </row>
    <row r="43" spans="1:18" x14ac:dyDescent="0.2">
      <c r="A43" s="21">
        <v>39</v>
      </c>
      <c r="B43" s="28">
        <v>2.79</v>
      </c>
      <c r="C43" s="16">
        <v>9403557</v>
      </c>
      <c r="D43" s="17">
        <v>26236</v>
      </c>
      <c r="E43" s="31">
        <f t="shared" si="2"/>
        <v>3589726.9134500641</v>
      </c>
      <c r="F43" s="23">
        <f>SUM(E43:$E$103)</f>
        <v>82873591.131967366</v>
      </c>
      <c r="G43" s="23">
        <f>SUM(F43:$F$103)</f>
        <v>1371233750.2120643</v>
      </c>
      <c r="H43" s="23">
        <f t="shared" si="3"/>
        <v>9771.0898433356342</v>
      </c>
      <c r="I43" s="23">
        <f>SUM(H43:$H$103)</f>
        <v>1568419.8126703764</v>
      </c>
      <c r="J43" s="24">
        <f>SUM(I43:$I$103)</f>
        <v>49428865.517039031</v>
      </c>
      <c r="L43" s="1"/>
      <c r="M43" s="11"/>
      <c r="N43" s="11"/>
    </row>
    <row r="44" spans="1:18" x14ac:dyDescent="0.2">
      <c r="A44" s="21">
        <v>40</v>
      </c>
      <c r="B44" s="27">
        <v>3.02</v>
      </c>
      <c r="C44" s="22">
        <v>9377321</v>
      </c>
      <c r="D44" s="23">
        <v>28320</v>
      </c>
      <c r="E44" s="31">
        <f t="shared" si="2"/>
        <v>3492401.5086445324</v>
      </c>
      <c r="F44" s="23">
        <f>SUM(E44:$E$103)</f>
        <v>79283864.218517303</v>
      </c>
      <c r="G44" s="23">
        <f>SUM(F44:$F$103)</f>
        <v>1288360159.080097</v>
      </c>
      <c r="H44" s="23">
        <f t="shared" si="3"/>
        <v>10289.985622557913</v>
      </c>
      <c r="I44" s="23">
        <f>SUM(H44:$H$103)</f>
        <v>1558648.7228270406</v>
      </c>
      <c r="J44" s="24">
        <f>SUM(I44:$I$103)</f>
        <v>47860445.704368658</v>
      </c>
      <c r="L44" s="1"/>
      <c r="M44" s="11"/>
      <c r="N44" s="11"/>
    </row>
    <row r="45" spans="1:18" x14ac:dyDescent="0.2">
      <c r="A45" s="21">
        <v>41</v>
      </c>
      <c r="B45" s="28">
        <v>3.29</v>
      </c>
      <c r="C45" s="16">
        <v>9349001</v>
      </c>
      <c r="D45" s="17">
        <v>30758</v>
      </c>
      <c r="E45" s="31">
        <f t="shared" si="2"/>
        <v>3396930.9984208881</v>
      </c>
      <c r="F45" s="23">
        <f>SUM(E45:$E$103)</f>
        <v>75791462.709872782</v>
      </c>
      <c r="G45" s="23">
        <f>SUM(F45:$F$103)</f>
        <v>1209076294.8615797</v>
      </c>
      <c r="H45" s="23">
        <f t="shared" si="3"/>
        <v>10903.244377106115</v>
      </c>
      <c r="I45" s="23">
        <f>SUM(H45:$H$103)</f>
        <v>1548358.7372044828</v>
      </c>
      <c r="J45" s="24">
        <f>SUM(I45:$I$103)</f>
        <v>46301796.981541619</v>
      </c>
      <c r="L45" s="1"/>
      <c r="M45" s="11"/>
      <c r="N45" s="11"/>
    </row>
    <row r="46" spans="1:18" x14ac:dyDescent="0.2">
      <c r="A46" s="21">
        <v>42</v>
      </c>
      <c r="B46" s="28">
        <v>3.56</v>
      </c>
      <c r="C46" s="16">
        <v>9318243</v>
      </c>
      <c r="D46" s="17">
        <v>33173</v>
      </c>
      <c r="E46" s="31">
        <f t="shared" si="2"/>
        <v>3303175.7784725409</v>
      </c>
      <c r="F46" s="23">
        <f>SUM(E46:$E$103)</f>
        <v>72394531.711451888</v>
      </c>
      <c r="G46" s="23">
        <f>SUM(F46:$F$103)</f>
        <v>1133284832.1517065</v>
      </c>
      <c r="H46" s="23">
        <f t="shared" si="3"/>
        <v>11472.512428945431</v>
      </c>
      <c r="I46" s="23">
        <f>SUM(H46:$H$103)</f>
        <v>1537455.4928273766</v>
      </c>
      <c r="J46" s="24">
        <f>SUM(I46:$I$103)</f>
        <v>44753438.244337134</v>
      </c>
      <c r="L46" s="1"/>
      <c r="M46" s="11"/>
      <c r="N46" s="11"/>
    </row>
    <row r="47" spans="1:18" x14ac:dyDescent="0.2">
      <c r="A47" s="21">
        <v>43</v>
      </c>
      <c r="B47" s="28">
        <v>3.87</v>
      </c>
      <c r="C47" s="16">
        <v>9285070</v>
      </c>
      <c r="D47" s="17">
        <v>35933</v>
      </c>
      <c r="E47" s="31">
        <f t="shared" si="2"/>
        <v>3211138.0031540212</v>
      </c>
      <c r="F47" s="23">
        <f>SUM(E47:$E$103)</f>
        <v>69091355.932979316</v>
      </c>
      <c r="G47" s="23">
        <f>SUM(F47:$F$103)</f>
        <v>1060890300.4402543</v>
      </c>
      <c r="H47" s="23">
        <f t="shared" si="3"/>
        <v>12123.929440392571</v>
      </c>
      <c r="I47" s="23">
        <f>SUM(H47:$H$103)</f>
        <v>1525982.9803984312</v>
      </c>
      <c r="J47" s="24">
        <f>SUM(I47:$I$103)</f>
        <v>43215982.751509763</v>
      </c>
      <c r="L47" s="1"/>
      <c r="M47" s="11"/>
      <c r="N47" s="11"/>
    </row>
    <row r="48" spans="1:18" x14ac:dyDescent="0.2">
      <c r="A48" s="21">
        <v>44</v>
      </c>
      <c r="B48" s="28">
        <v>4.1900000000000004</v>
      </c>
      <c r="C48" s="16">
        <v>9249137</v>
      </c>
      <c r="D48" s="17">
        <v>38754</v>
      </c>
      <c r="E48" s="31">
        <f t="shared" si="2"/>
        <v>3120693.6346123121</v>
      </c>
      <c r="F48" s="23">
        <f>SUM(E48:$E$103)</f>
        <v>65880217.929825306</v>
      </c>
      <c r="G48" s="23">
        <f>SUM(F48:$F$103)</f>
        <v>991798944.50727499</v>
      </c>
      <c r="H48" s="23">
        <f t="shared" si="3"/>
        <v>12756.824836819571</v>
      </c>
      <c r="I48" s="23">
        <f>SUM(H48:$H$103)</f>
        <v>1513859.0509580385</v>
      </c>
      <c r="J48" s="24">
        <f>SUM(I48:$I$103)</f>
        <v>41689999.771111332</v>
      </c>
      <c r="L48" s="1"/>
      <c r="M48" s="11"/>
      <c r="N48" s="11"/>
    </row>
    <row r="49" spans="1:14" x14ac:dyDescent="0.2">
      <c r="A49" s="21">
        <v>45</v>
      </c>
      <c r="B49" s="28">
        <v>4.55</v>
      </c>
      <c r="C49" s="16">
        <v>9210383</v>
      </c>
      <c r="D49" s="17">
        <v>41907</v>
      </c>
      <c r="E49" s="31">
        <f t="shared" si="2"/>
        <v>3031822.3308825092</v>
      </c>
      <c r="F49" s="23">
        <f>SUM(E49:$E$103)</f>
        <v>62759524.295212999</v>
      </c>
      <c r="G49" s="23">
        <f>SUM(F49:$F$103)</f>
        <v>925918726.57744968</v>
      </c>
      <c r="H49" s="23">
        <f t="shared" si="3"/>
        <v>13458.255347655011</v>
      </c>
      <c r="I49" s="23">
        <f>SUM(H49:$H$103)</f>
        <v>1501102.2261212189</v>
      </c>
      <c r="J49" s="24">
        <f>SUM(I49:$I$103)</f>
        <v>40176140.720153295</v>
      </c>
      <c r="L49" s="1"/>
      <c r="M49" s="11"/>
      <c r="N49" s="11"/>
    </row>
    <row r="50" spans="1:14" x14ac:dyDescent="0.2">
      <c r="A50" s="21">
        <v>46</v>
      </c>
      <c r="B50" s="28">
        <v>4.92</v>
      </c>
      <c r="C50" s="16">
        <v>9168476</v>
      </c>
      <c r="D50" s="17">
        <v>45109</v>
      </c>
      <c r="E50" s="31">
        <f t="shared" si="2"/>
        <v>2944417.1894157687</v>
      </c>
      <c r="F50" s="23">
        <f>SUM(E50:$E$103)</f>
        <v>59727701.964330494</v>
      </c>
      <c r="G50" s="23">
        <f>SUM(F50:$F$103)</f>
        <v>863159202.2822367</v>
      </c>
      <c r="H50" s="23">
        <f t="shared" si="3"/>
        <v>14133.233238928471</v>
      </c>
      <c r="I50" s="23">
        <f>SUM(H50:$H$103)</f>
        <v>1487643.970773564</v>
      </c>
      <c r="J50" s="24">
        <f>SUM(I50:$I$103)</f>
        <v>38675038.49403207</v>
      </c>
      <c r="L50" s="1"/>
      <c r="M50" s="1"/>
      <c r="N50" s="11"/>
    </row>
    <row r="51" spans="1:14" x14ac:dyDescent="0.2">
      <c r="A51" s="21">
        <v>47</v>
      </c>
      <c r="B51" s="28">
        <v>5.32</v>
      </c>
      <c r="C51" s="16">
        <v>9123367</v>
      </c>
      <c r="D51" s="17">
        <v>48536</v>
      </c>
      <c r="E51" s="31">
        <f t="shared" si="2"/>
        <v>2858468.902776455</v>
      </c>
      <c r="F51" s="23">
        <f>SUM(E51:$E$103)</f>
        <v>56783284.774914712</v>
      </c>
      <c r="G51" s="23">
        <f>SUM(F51:$F$103)</f>
        <v>803431500.31790626</v>
      </c>
      <c r="H51" s="23">
        <f t="shared" si="3"/>
        <v>14836.05528905069</v>
      </c>
      <c r="I51" s="23">
        <f>SUM(H51:$H$103)</f>
        <v>1473510.7375346355</v>
      </c>
      <c r="J51" s="24">
        <f>SUM(I51:$I$103)</f>
        <v>37187394.5232585</v>
      </c>
      <c r="L51" s="1"/>
      <c r="M51" s="1"/>
      <c r="N51" s="9"/>
    </row>
    <row r="52" spans="1:14" x14ac:dyDescent="0.2">
      <c r="A52" s="21">
        <v>48</v>
      </c>
      <c r="B52" s="28">
        <v>5.74</v>
      </c>
      <c r="C52" s="16">
        <v>9074831</v>
      </c>
      <c r="D52" s="17">
        <v>52090</v>
      </c>
      <c r="E52" s="31">
        <f t="shared" si="2"/>
        <v>2773914.0937611498</v>
      </c>
      <c r="F52" s="23">
        <f>SUM(E52:$E$103)</f>
        <v>53924815.872138262</v>
      </c>
      <c r="G52" s="23">
        <f>SUM(F52:$F$103)</f>
        <v>746648215.54299152</v>
      </c>
      <c r="H52" s="23">
        <f t="shared" si="3"/>
        <v>15534.059104364085</v>
      </c>
      <c r="I52" s="23">
        <f>SUM(H52:$H$103)</f>
        <v>1458674.6822455849</v>
      </c>
      <c r="J52" s="24">
        <f>SUM(I52:$I$103)</f>
        <v>35713883.785723865</v>
      </c>
      <c r="L52" s="1"/>
      <c r="M52" s="11"/>
      <c r="N52" s="11"/>
    </row>
    <row r="53" spans="1:14" x14ac:dyDescent="0.2">
      <c r="A53" s="21">
        <v>49</v>
      </c>
      <c r="B53" s="28">
        <v>6.21</v>
      </c>
      <c r="C53" s="16">
        <v>9022741</v>
      </c>
      <c r="D53" s="17">
        <v>56031</v>
      </c>
      <c r="E53" s="31">
        <f t="shared" si="2"/>
        <v>2690723.5933455387</v>
      </c>
      <c r="F53" s="23">
        <f>SUM(E53:$E$103)</f>
        <v>51150901.778377116</v>
      </c>
      <c r="G53" s="23">
        <f>SUM(F53:$F$103)</f>
        <v>692723399.67085326</v>
      </c>
      <c r="H53" s="23">
        <f t="shared" si="3"/>
        <v>16301.782855688307</v>
      </c>
      <c r="I53" s="23">
        <f>SUM(H53:$H$103)</f>
        <v>1443140.6231412208</v>
      </c>
      <c r="J53" s="24">
        <f>SUM(I53:$I$103)</f>
        <v>34255209.103478283</v>
      </c>
      <c r="L53" s="1"/>
      <c r="M53" s="9"/>
      <c r="N53" s="9"/>
    </row>
    <row r="54" spans="1:14" x14ac:dyDescent="0.2">
      <c r="A54" s="21">
        <v>50</v>
      </c>
      <c r="B54" s="27">
        <v>6.71</v>
      </c>
      <c r="C54" s="22">
        <v>8966710</v>
      </c>
      <c r="D54" s="23">
        <v>60167</v>
      </c>
      <c r="E54" s="31">
        <f t="shared" si="2"/>
        <v>2608794.4057741053</v>
      </c>
      <c r="F54" s="23">
        <f>SUM(E54:$E$103)</f>
        <v>48460178.18503157</v>
      </c>
      <c r="G54" s="23">
        <f>SUM(F54:$F$103)</f>
        <v>641572497.8924762</v>
      </c>
      <c r="H54" s="23">
        <f t="shared" si="3"/>
        <v>17078.165685775832</v>
      </c>
      <c r="I54" s="23">
        <f>SUM(H54:$H$103)</f>
        <v>1426838.8402855324</v>
      </c>
      <c r="J54" s="24">
        <f>SUM(I54:$I$103)</f>
        <v>32812068.480337083</v>
      </c>
      <c r="L54" s="1"/>
      <c r="M54" s="11"/>
      <c r="N54" s="11"/>
    </row>
    <row r="55" spans="1:14" x14ac:dyDescent="0.2">
      <c r="A55" s="21">
        <v>51</v>
      </c>
      <c r="B55" s="28">
        <v>7.3</v>
      </c>
      <c r="C55" s="16">
        <v>8906543</v>
      </c>
      <c r="D55" s="17">
        <v>65018</v>
      </c>
      <c r="E55" s="31">
        <f t="shared" si="2"/>
        <v>2528087.1082401802</v>
      </c>
      <c r="F55" s="23">
        <f>SUM(E55:$E$103)</f>
        <v>45851383.779257469</v>
      </c>
      <c r="G55" s="23">
        <f>SUM(F55:$F$103)</f>
        <v>593112319.70744455</v>
      </c>
      <c r="H55" s="23">
        <f t="shared" si="3"/>
        <v>18004.978445080269</v>
      </c>
      <c r="I55" s="23">
        <f>SUM(H55:$H$103)</f>
        <v>1409760.6745997567</v>
      </c>
      <c r="J55" s="24">
        <f>SUM(I55:$I$103)</f>
        <v>31385229.640051551</v>
      </c>
      <c r="L55" s="1"/>
    </row>
    <row r="56" spans="1:14" x14ac:dyDescent="0.2">
      <c r="A56" s="21">
        <v>52</v>
      </c>
      <c r="B56" s="28">
        <v>7.96</v>
      </c>
      <c r="C56" s="16">
        <v>8841525</v>
      </c>
      <c r="D56" s="17">
        <v>70379</v>
      </c>
      <c r="E56" s="31">
        <f t="shared" si="2"/>
        <v>2448421.4686185108</v>
      </c>
      <c r="F56" s="23">
        <f>SUM(E56:$E$103)</f>
        <v>43323296.671017282</v>
      </c>
      <c r="G56" s="23">
        <f>SUM(F56:$F$103)</f>
        <v>547260935.92818713</v>
      </c>
      <c r="H56" s="23">
        <f t="shared" si="3"/>
        <v>19014.207367510298</v>
      </c>
      <c r="I56" s="23">
        <f>SUM(H56:$H$103)</f>
        <v>1391755.6961546761</v>
      </c>
      <c r="J56" s="24">
        <f>SUM(I56:$I$103)</f>
        <v>29975468.965451792</v>
      </c>
      <c r="L56" s="1"/>
    </row>
    <row r="57" spans="1:14" x14ac:dyDescent="0.2">
      <c r="A57" s="21">
        <v>53</v>
      </c>
      <c r="B57" s="28">
        <v>8.7100000000000009</v>
      </c>
      <c r="C57" s="16">
        <v>8771146</v>
      </c>
      <c r="D57" s="17">
        <v>76397</v>
      </c>
      <c r="E57" s="31">
        <f t="shared" si="2"/>
        <v>2369689.6644554269</v>
      </c>
      <c r="F57" s="23">
        <f>SUM(E57:$E$103)</f>
        <v>40874875.202398784</v>
      </c>
      <c r="G57" s="23">
        <f>SUM(F57:$F$103)</f>
        <v>503937639.25716972</v>
      </c>
      <c r="H57" s="23">
        <f t="shared" si="3"/>
        <v>20136.666324810507</v>
      </c>
      <c r="I57" s="23">
        <f>SUM(H57:$H$103)</f>
        <v>1372741.4887871661</v>
      </c>
      <c r="J57" s="24">
        <f>SUM(I57:$I$103)</f>
        <v>28583713.269297116</v>
      </c>
      <c r="L57" s="1"/>
    </row>
    <row r="58" spans="1:14" x14ac:dyDescent="0.2">
      <c r="A58" s="21">
        <v>54</v>
      </c>
      <c r="B58" s="28">
        <v>9.56</v>
      </c>
      <c r="C58" s="16">
        <v>8694749</v>
      </c>
      <c r="D58" s="17">
        <v>83122</v>
      </c>
      <c r="E58" s="31">
        <f t="shared" si="2"/>
        <v>2291755.6892414601</v>
      </c>
      <c r="F58" s="23">
        <f>SUM(E58:$E$103)</f>
        <v>38505185.537943356</v>
      </c>
      <c r="G58" s="23">
        <f>SUM(F58:$F$103)</f>
        <v>463062764.05477095</v>
      </c>
      <c r="H58" s="23">
        <f t="shared" si="3"/>
        <v>21374.865355150887</v>
      </c>
      <c r="I58" s="23">
        <f>SUM(H58:$H$103)</f>
        <v>1352604.8224623555</v>
      </c>
      <c r="J58" s="24">
        <f>SUM(I58:$I$103)</f>
        <v>27210971.780509945</v>
      </c>
      <c r="L58" s="1"/>
    </row>
    <row r="59" spans="1:14" x14ac:dyDescent="0.2">
      <c r="A59" s="21">
        <v>55</v>
      </c>
      <c r="B59" s="28">
        <v>10.47</v>
      </c>
      <c r="C59" s="16">
        <v>8611627</v>
      </c>
      <c r="D59" s="17">
        <v>90164</v>
      </c>
      <c r="E59" s="31">
        <f t="shared" si="2"/>
        <v>2214484.3436609074</v>
      </c>
      <c r="F59" s="23">
        <f>SUM(E59:$E$103)</f>
        <v>36213429.848701894</v>
      </c>
      <c r="G59" s="23">
        <f>SUM(F59:$F$103)</f>
        <v>424557578.51682758</v>
      </c>
      <c r="H59" s="23">
        <f t="shared" si="3"/>
        <v>22620.213953886469</v>
      </c>
      <c r="I59" s="23">
        <f>SUM(H59:$H$103)</f>
        <v>1331229.9571072045</v>
      </c>
      <c r="J59" s="24">
        <f>SUM(I59:$I$103)</f>
        <v>25858366.958047591</v>
      </c>
      <c r="L59" s="1"/>
    </row>
    <row r="60" spans="1:14" x14ac:dyDescent="0.2">
      <c r="A60" s="21">
        <v>56</v>
      </c>
      <c r="B60" s="28">
        <v>11.46</v>
      </c>
      <c r="C60" s="16">
        <v>8521463</v>
      </c>
      <c r="D60" s="17">
        <v>97656</v>
      </c>
      <c r="E60" s="31">
        <f t="shared" si="2"/>
        <v>2137852.3164469996</v>
      </c>
      <c r="F60" s="23">
        <f>SUM(E60:$E$103)</f>
        <v>33998945.505040988</v>
      </c>
      <c r="G60" s="23">
        <f>SUM(F60:$F$103)</f>
        <v>388344148.66812575</v>
      </c>
      <c r="H60" s="23">
        <f t="shared" si="3"/>
        <v>23902.240079386367</v>
      </c>
      <c r="I60" s="23">
        <f>SUM(H60:$H$103)</f>
        <v>1308609.7431533181</v>
      </c>
      <c r="J60" s="24">
        <f>SUM(I60:$I$103)</f>
        <v>24527137.000940386</v>
      </c>
      <c r="L60" s="1"/>
    </row>
    <row r="61" spans="1:14" x14ac:dyDescent="0.2">
      <c r="A61" s="21">
        <v>57</v>
      </c>
      <c r="B61" s="28">
        <v>12.49</v>
      </c>
      <c r="C61" s="16">
        <v>8423807</v>
      </c>
      <c r="D61" s="17">
        <v>105213</v>
      </c>
      <c r="E61" s="31">
        <f t="shared" si="2"/>
        <v>2061807.3369420765</v>
      </c>
      <c r="F61" s="23">
        <f>SUM(E61:$E$103)</f>
        <v>31861093.188593999</v>
      </c>
      <c r="G61" s="23">
        <f>SUM(F61:$F$103)</f>
        <v>354345203.16308475</v>
      </c>
      <c r="H61" s="23">
        <f t="shared" si="3"/>
        <v>25123.793280069989</v>
      </c>
      <c r="I61" s="23">
        <f>SUM(H61:$H$103)</f>
        <v>1284707.5030739317</v>
      </c>
      <c r="J61" s="24">
        <f>SUM(I61:$I$103)</f>
        <v>23218527.257787067</v>
      </c>
      <c r="L61" s="1"/>
    </row>
    <row r="62" spans="1:14" x14ac:dyDescent="0.2">
      <c r="A62" s="21">
        <v>58</v>
      </c>
      <c r="B62" s="28">
        <v>13.59</v>
      </c>
      <c r="C62" s="16">
        <v>8318594</v>
      </c>
      <c r="D62" s="17">
        <v>113050</v>
      </c>
      <c r="E62" s="31">
        <f t="shared" si="2"/>
        <v>1986395.5598341511</v>
      </c>
      <c r="F62" s="23">
        <f>SUM(E62:$E$103)</f>
        <v>29799285.851651918</v>
      </c>
      <c r="G62" s="23">
        <f>SUM(F62:$F$103)</f>
        <v>322484109.97449076</v>
      </c>
      <c r="H62" s="23">
        <f t="shared" si="3"/>
        <v>26336.769849333861</v>
      </c>
      <c r="I62" s="23">
        <f>SUM(H62:$H$103)</f>
        <v>1259583.7097938615</v>
      </c>
      <c r="J62" s="24">
        <f>SUM(I62:$I$103)</f>
        <v>21933819.754713137</v>
      </c>
      <c r="L62" s="1"/>
    </row>
    <row r="63" spans="1:14" x14ac:dyDescent="0.2">
      <c r="A63" s="21">
        <v>59</v>
      </c>
      <c r="B63" s="28">
        <v>14.77</v>
      </c>
      <c r="C63" s="16">
        <v>8205544</v>
      </c>
      <c r="D63" s="17">
        <v>121196</v>
      </c>
      <c r="E63" s="31">
        <f t="shared" si="2"/>
        <v>1911610.1177937405</v>
      </c>
      <c r="F63" s="23">
        <f>SUM(E63:$E$103)</f>
        <v>27812890.291817766</v>
      </c>
      <c r="G63" s="23">
        <f>SUM(F63:$F$103)</f>
        <v>292684824.1228388</v>
      </c>
      <c r="H63" s="23">
        <f t="shared" si="3"/>
        <v>27545.861715924246</v>
      </c>
      <c r="I63" s="23">
        <f>SUM(H63:$H$103)</f>
        <v>1233246.9399445276</v>
      </c>
      <c r="J63" s="24">
        <f>SUM(I63:$I$103)</f>
        <v>20674236.044919275</v>
      </c>
      <c r="L63" s="1"/>
    </row>
    <row r="64" spans="1:14" x14ac:dyDescent="0.2">
      <c r="A64" s="21">
        <v>60</v>
      </c>
      <c r="B64" s="27">
        <v>16.079999999999998</v>
      </c>
      <c r="C64" s="22">
        <v>8084348</v>
      </c>
      <c r="D64" s="23">
        <v>129996</v>
      </c>
      <c r="E64" s="31">
        <f t="shared" si="2"/>
        <v>1837439.619058457</v>
      </c>
      <c r="F64" s="23">
        <f>SUM(E64:$E$103)</f>
        <v>25901280.174024023</v>
      </c>
      <c r="G64" s="23">
        <f>SUM(F64:$F$103)</f>
        <v>264871933.83102092</v>
      </c>
      <c r="H64" s="23">
        <f t="shared" si="3"/>
        <v>28825.324184596673</v>
      </c>
      <c r="I64" s="23">
        <f>SUM(H64:$H$103)</f>
        <v>1205701.0782286033</v>
      </c>
      <c r="J64" s="24">
        <f>SUM(I64:$I$103)</f>
        <v>19440989.104974747</v>
      </c>
      <c r="L64" s="1"/>
    </row>
    <row r="65" spans="1:12" x14ac:dyDescent="0.2">
      <c r="A65" s="21">
        <v>61</v>
      </c>
      <c r="B65" s="28">
        <v>17.54</v>
      </c>
      <c r="C65" s="16">
        <v>7954352</v>
      </c>
      <c r="D65" s="17">
        <v>139519</v>
      </c>
      <c r="E65" s="31">
        <f t="shared" si="2"/>
        <v>1763798.6944090195</v>
      </c>
      <c r="F65" s="23">
        <f>SUM(E65:$E$103)</f>
        <v>24063840.554965567</v>
      </c>
      <c r="G65" s="23">
        <f>SUM(F65:$F$103)</f>
        <v>238970653.65699694</v>
      </c>
      <c r="H65" s="23">
        <f t="shared" si="3"/>
        <v>30182.395142445243</v>
      </c>
      <c r="I65" s="23">
        <f>SUM(H65:$H$103)</f>
        <v>1176875.7540440068</v>
      </c>
      <c r="J65" s="24">
        <f>SUM(I65:$I$103)</f>
        <v>18235288.026746143</v>
      </c>
      <c r="L65" s="1"/>
    </row>
    <row r="66" spans="1:12" x14ac:dyDescent="0.2">
      <c r="A66" s="21">
        <v>62</v>
      </c>
      <c r="B66" s="28">
        <v>19.190000000000001</v>
      </c>
      <c r="C66" s="16">
        <v>7814833</v>
      </c>
      <c r="D66" s="17">
        <v>149967</v>
      </c>
      <c r="E66" s="31">
        <f t="shared" si="2"/>
        <v>1690596.8189151355</v>
      </c>
      <c r="F66" s="23">
        <f>SUM(E66:$E$103)</f>
        <v>22300041.860556547</v>
      </c>
      <c r="G66" s="23">
        <f>SUM(F66:$F$103)</f>
        <v>214906813.10203138</v>
      </c>
      <c r="H66" s="23">
        <f t="shared" si="3"/>
        <v>31651.346043275746</v>
      </c>
      <c r="I66" s="23">
        <f>SUM(H66:$H$103)</f>
        <v>1146693.3589015617</v>
      </c>
      <c r="J66" s="24">
        <f>SUM(I66:$I$103)</f>
        <v>17058412.272702131</v>
      </c>
      <c r="L66" s="1"/>
    </row>
    <row r="67" spans="1:12" x14ac:dyDescent="0.2">
      <c r="A67" s="21">
        <v>63</v>
      </c>
      <c r="B67" s="28">
        <v>21.06</v>
      </c>
      <c r="C67" s="16">
        <v>7664866</v>
      </c>
      <c r="D67" s="17">
        <v>161422</v>
      </c>
      <c r="E67" s="31">
        <f t="shared" si="2"/>
        <v>1617711.4041178313</v>
      </c>
      <c r="F67" s="23">
        <f>SUM(E67:$E$103)</f>
        <v>20609445.041641414</v>
      </c>
      <c r="G67" s="23">
        <f>SUM(F67:$F$103)</f>
        <v>192606771.24147484</v>
      </c>
      <c r="H67" s="23">
        <f t="shared" si="3"/>
        <v>33238.034845699607</v>
      </c>
      <c r="I67" s="23">
        <f>SUM(H67:$H$103)</f>
        <v>1115042.012858286</v>
      </c>
      <c r="J67" s="24">
        <f>SUM(I67:$I$103)</f>
        <v>15911718.913800569</v>
      </c>
      <c r="L67" s="1"/>
    </row>
    <row r="68" spans="1:12" x14ac:dyDescent="0.2">
      <c r="A68" s="21">
        <v>64</v>
      </c>
      <c r="B68" s="28">
        <v>23.14</v>
      </c>
      <c r="C68" s="16">
        <v>7503444</v>
      </c>
      <c r="D68" s="17">
        <v>173630</v>
      </c>
      <c r="E68" s="31">
        <f t="shared" ref="E68:E103" si="4">C68*(1+$J$1)^(-A68)</f>
        <v>1545016.9935619412</v>
      </c>
      <c r="F68" s="23">
        <f>SUM(E68:$E$103)</f>
        <v>18991733.637523584</v>
      </c>
      <c r="G68" s="23">
        <f>SUM(F68:$F$103)</f>
        <v>171997326.19983342</v>
      </c>
      <c r="H68" s="23">
        <f t="shared" ref="H68:H103" si="5">D68*(1+$J$1)^(-(A68+1))</f>
        <v>34879.762152037329</v>
      </c>
      <c r="I68" s="23">
        <f>SUM(H68:$H$103)</f>
        <v>1081803.9780125862</v>
      </c>
      <c r="J68" s="24">
        <f>SUM(I68:$I$103)</f>
        <v>14796676.900942283</v>
      </c>
      <c r="L68" s="1"/>
    </row>
    <row r="69" spans="1:12" x14ac:dyDescent="0.2">
      <c r="A69" s="21">
        <v>65</v>
      </c>
      <c r="B69" s="28">
        <v>25.42</v>
      </c>
      <c r="C69" s="16">
        <v>7329814</v>
      </c>
      <c r="D69" s="17">
        <v>186324</v>
      </c>
      <c r="E69" s="31">
        <f t="shared" si="4"/>
        <v>1472453.8901035152</v>
      </c>
      <c r="F69" s="23">
        <f>SUM(E69:$E$103)</f>
        <v>17446716.643961638</v>
      </c>
      <c r="G69" s="23">
        <f>SUM(F69:$F$103)</f>
        <v>153005592.56230986</v>
      </c>
      <c r="H69" s="23">
        <f t="shared" si="5"/>
        <v>36516.881584283954</v>
      </c>
      <c r="I69" s="23">
        <f>SUM(H69:$H$103)</f>
        <v>1046924.2158605489</v>
      </c>
      <c r="J69" s="24">
        <f>SUM(I69:$I$103)</f>
        <v>13714872.922929699</v>
      </c>
      <c r="L69" s="1"/>
    </row>
    <row r="70" spans="1:12" x14ac:dyDescent="0.2">
      <c r="A70" s="21">
        <v>66</v>
      </c>
      <c r="B70" s="28">
        <v>27.85</v>
      </c>
      <c r="C70" s="16">
        <v>7143490</v>
      </c>
      <c r="D70" s="17">
        <v>198946</v>
      </c>
      <c r="E70" s="31">
        <f t="shared" si="4"/>
        <v>1400023.4990045114</v>
      </c>
      <c r="F70" s="23">
        <f>SUM(E70:$E$103)</f>
        <v>15974262.753858129</v>
      </c>
      <c r="G70" s="23">
        <f>SUM(F70:$F$103)</f>
        <v>135558875.91834825</v>
      </c>
      <c r="H70" s="23">
        <f t="shared" si="5"/>
        <v>38039.625303454908</v>
      </c>
      <c r="I70" s="23">
        <f>SUM(H70:$H$103)</f>
        <v>1010407.334276265</v>
      </c>
      <c r="J70" s="24">
        <f>SUM(I70:$I$103)</f>
        <v>12667948.707069149</v>
      </c>
      <c r="L70" s="1"/>
    </row>
    <row r="71" spans="1:12" x14ac:dyDescent="0.2">
      <c r="A71" s="21">
        <v>67</v>
      </c>
      <c r="B71" s="28">
        <v>30.44</v>
      </c>
      <c r="C71" s="16">
        <v>6944544</v>
      </c>
      <c r="D71" s="17">
        <v>211392</v>
      </c>
      <c r="E71" s="31">
        <f t="shared" si="4"/>
        <v>1327836.9590911905</v>
      </c>
      <c r="F71" s="23">
        <f>SUM(E71:$E$103)</f>
        <v>14574239.254853617</v>
      </c>
      <c r="G71" s="23">
        <f>SUM(F71:$F$103)</f>
        <v>119584613.1644901</v>
      </c>
      <c r="H71" s="23">
        <f t="shared" si="5"/>
        <v>39433.534101043915</v>
      </c>
      <c r="I71" s="23">
        <f>SUM(H71:$H$103)</f>
        <v>972367.7089728103</v>
      </c>
      <c r="J71" s="24">
        <f>SUM(I71:$I$103)</f>
        <v>11657541.372792885</v>
      </c>
      <c r="L71" s="1"/>
    </row>
    <row r="72" spans="1:12" x14ac:dyDescent="0.2">
      <c r="A72" s="21">
        <v>68</v>
      </c>
      <c r="B72" s="28">
        <v>33.19</v>
      </c>
      <c r="C72" s="16">
        <v>6733152</v>
      </c>
      <c r="D72" s="17">
        <v>223473</v>
      </c>
      <c r="E72" s="31">
        <f t="shared" si="4"/>
        <v>1256017.1576952394</v>
      </c>
      <c r="F72" s="23">
        <f>SUM(E72:$E$103)</f>
        <v>13246402.295762425</v>
      </c>
      <c r="G72" s="23">
        <f>SUM(F72:$F$103)</f>
        <v>105010373.90963647</v>
      </c>
      <c r="H72" s="23">
        <f t="shared" si="5"/>
        <v>40670.390951696667</v>
      </c>
      <c r="I72" s="23">
        <f>SUM(H72:$H$103)</f>
        <v>932934.17487176624</v>
      </c>
      <c r="J72" s="24">
        <f>SUM(I72:$I$103)</f>
        <v>10685173.663820073</v>
      </c>
      <c r="L72" s="1"/>
    </row>
    <row r="73" spans="1:12" x14ac:dyDescent="0.2">
      <c r="A73" s="21">
        <v>69</v>
      </c>
      <c r="B73" s="28">
        <v>36.17</v>
      </c>
      <c r="C73" s="16">
        <v>6509679</v>
      </c>
      <c r="D73" s="17">
        <v>235455</v>
      </c>
      <c r="E73" s="31">
        <f t="shared" si="4"/>
        <v>1184712.2019217077</v>
      </c>
      <c r="F73" s="23">
        <f>SUM(E73:$E$103)</f>
        <v>11990385.138067188</v>
      </c>
      <c r="G73" s="23">
        <f>SUM(F73:$F$103)</f>
        <v>91763971.613874063</v>
      </c>
      <c r="H73" s="23">
        <f t="shared" si="5"/>
        <v>41805.87713944049</v>
      </c>
      <c r="I73" s="23">
        <f>SUM(H73:$H$103)</f>
        <v>892263.78392006946</v>
      </c>
      <c r="J73" s="24">
        <f>SUM(I73:$I$103)</f>
        <v>9752239.4889483079</v>
      </c>
      <c r="L73" s="1"/>
    </row>
    <row r="74" spans="1:12" x14ac:dyDescent="0.2">
      <c r="A74" s="21">
        <v>70</v>
      </c>
      <c r="B74" s="27">
        <v>39.51</v>
      </c>
      <c r="C74" s="22">
        <v>6274224</v>
      </c>
      <c r="D74" s="23">
        <v>247895</v>
      </c>
      <c r="E74" s="31">
        <f t="shared" si="4"/>
        <v>1114010.9052232013</v>
      </c>
      <c r="F74" s="23">
        <f>SUM(E74:$E$103)</f>
        <v>10805672.936145481</v>
      </c>
      <c r="G74" s="23">
        <f>SUM(F74:$F$103)</f>
        <v>79773586.475806877</v>
      </c>
      <c r="H74" s="23">
        <f t="shared" si="5"/>
        <v>42941.115726557866</v>
      </c>
      <c r="I74" s="23">
        <f>SUM(H74:$H$103)</f>
        <v>850457.90678062919</v>
      </c>
      <c r="J74" s="24">
        <f>SUM(I74:$I$103)</f>
        <v>8859975.7050282396</v>
      </c>
      <c r="L74" s="1"/>
    </row>
    <row r="75" spans="1:12" x14ac:dyDescent="0.2">
      <c r="A75" s="21">
        <v>71</v>
      </c>
      <c r="B75" s="28">
        <v>43.3</v>
      </c>
      <c r="C75" s="16">
        <v>6026329</v>
      </c>
      <c r="D75" s="17">
        <v>260940</v>
      </c>
      <c r="E75" s="31">
        <f t="shared" si="4"/>
        <v>1043898.7918082726</v>
      </c>
      <c r="F75" s="23">
        <f>SUM(E75:$E$103)</f>
        <v>9691662.0309222788</v>
      </c>
      <c r="G75" s="23">
        <f>SUM(F75:$F$103)</f>
        <v>68967913.539661393</v>
      </c>
      <c r="H75" s="23">
        <f t="shared" si="5"/>
        <v>44098.350994153254</v>
      </c>
      <c r="I75" s="23">
        <f>SUM(H75:$H$103)</f>
        <v>807516.79105407116</v>
      </c>
      <c r="J75" s="24">
        <f>SUM(I75:$I$103)</f>
        <v>8009517.7982476046</v>
      </c>
      <c r="L75" s="1"/>
    </row>
    <row r="76" spans="1:12" x14ac:dyDescent="0.2">
      <c r="A76" s="21">
        <v>72</v>
      </c>
      <c r="B76" s="28">
        <v>47.65</v>
      </c>
      <c r="C76" s="16">
        <v>5765389</v>
      </c>
      <c r="D76" s="17">
        <v>274721</v>
      </c>
      <c r="E76" s="31">
        <f t="shared" si="4"/>
        <v>974339.49467245431</v>
      </c>
      <c r="F76" s="23">
        <f>SUM(E76:$E$103)</f>
        <v>8647763.2391140051</v>
      </c>
      <c r="G76" s="23">
        <f>SUM(F76:$F$103)</f>
        <v>59276251.508739159</v>
      </c>
      <c r="H76" s="23">
        <f t="shared" si="5"/>
        <v>45294.939621536316</v>
      </c>
      <c r="I76" s="23">
        <f>SUM(H76:$H$103)</f>
        <v>763418.44005991798</v>
      </c>
      <c r="J76" s="24">
        <f>SUM(I76:$I$103)</f>
        <v>7202001.0071935346</v>
      </c>
      <c r="L76" s="1"/>
    </row>
    <row r="77" spans="1:12" x14ac:dyDescent="0.2">
      <c r="A77" s="21">
        <v>73</v>
      </c>
      <c r="B77" s="28">
        <v>52.64</v>
      </c>
      <c r="C77" s="16">
        <v>5490668</v>
      </c>
      <c r="D77" s="17">
        <v>289029</v>
      </c>
      <c r="E77" s="31">
        <f t="shared" si="4"/>
        <v>905280.17713207786</v>
      </c>
      <c r="F77" s="23">
        <f>SUM(E77:$E$103)</f>
        <v>7673423.7444415465</v>
      </c>
      <c r="G77" s="23">
        <f>SUM(F77:$F$103)</f>
        <v>50628488.26962515</v>
      </c>
      <c r="H77" s="23">
        <f t="shared" si="5"/>
        <v>46491.695135749767</v>
      </c>
      <c r="I77" s="23">
        <f>SUM(H77:$H$103)</f>
        <v>718123.50043838168</v>
      </c>
      <c r="J77" s="24">
        <f>SUM(I77:$I$103)</f>
        <v>6438582.5671336157</v>
      </c>
      <c r="L77" s="1"/>
    </row>
    <row r="78" spans="1:12" x14ac:dyDescent="0.2">
      <c r="A78" s="21">
        <v>74</v>
      </c>
      <c r="B78" s="28">
        <v>58.19</v>
      </c>
      <c r="C78" s="16">
        <v>5201639</v>
      </c>
      <c r="D78" s="17">
        <v>302683</v>
      </c>
      <c r="E78" s="31">
        <f t="shared" si="4"/>
        <v>836708.47767603339</v>
      </c>
      <c r="F78" s="23">
        <f>SUM(E78:$E$103)</f>
        <v>6768143.567309469</v>
      </c>
      <c r="G78" s="23">
        <f>SUM(F78:$F$103)</f>
        <v>42955064.525183603</v>
      </c>
      <c r="H78" s="23">
        <f t="shared" si="5"/>
        <v>47500.493903596463</v>
      </c>
      <c r="I78" s="23">
        <f>SUM(H78:$H$103)</f>
        <v>671631.80530263204</v>
      </c>
      <c r="J78" s="24">
        <f>SUM(I78:$I$103)</f>
        <v>5720459.0666952347</v>
      </c>
      <c r="L78" s="1"/>
    </row>
    <row r="79" spans="1:12" x14ac:dyDescent="0.2">
      <c r="A79" s="21">
        <v>75</v>
      </c>
      <c r="B79" s="28">
        <v>64.19</v>
      </c>
      <c r="C79" s="16">
        <v>4898956</v>
      </c>
      <c r="D79" s="17">
        <v>314464</v>
      </c>
      <c r="E79" s="31">
        <f t="shared" si="4"/>
        <v>768800.45992668008</v>
      </c>
      <c r="F79" s="23">
        <f>SUM(E79:$E$103)</f>
        <v>5931435.089633435</v>
      </c>
      <c r="G79" s="23">
        <f>SUM(F79:$F$103)</f>
        <v>36186920.957874134</v>
      </c>
      <c r="H79" s="23">
        <f t="shared" si="5"/>
        <v>48145.66222071198</v>
      </c>
      <c r="I79" s="23">
        <f>SUM(H79:$H$103)</f>
        <v>624131.31139903539</v>
      </c>
      <c r="J79" s="24">
        <f>SUM(I79:$I$103)</f>
        <v>5048827.2613926027</v>
      </c>
      <c r="L79" s="1"/>
    </row>
    <row r="80" spans="1:12" x14ac:dyDescent="0.2">
      <c r="A80" s="21">
        <v>76</v>
      </c>
      <c r="B80" s="28">
        <v>70.53</v>
      </c>
      <c r="C80" s="16">
        <v>4584492</v>
      </c>
      <c r="D80" s="17">
        <v>323344</v>
      </c>
      <c r="E80" s="31">
        <f t="shared" si="4"/>
        <v>701903.5669760491</v>
      </c>
      <c r="F80" s="23">
        <f>SUM(E80:$E$103)</f>
        <v>5162634.6297067553</v>
      </c>
      <c r="G80" s="23">
        <f>SUM(F80:$F$103)</f>
        <v>30255485.868240681</v>
      </c>
      <c r="H80" s="23">
        <f t="shared" si="5"/>
        <v>48297.780272785953</v>
      </c>
      <c r="I80" s="23">
        <f>SUM(H80:$H$103)</f>
        <v>575985.64917832357</v>
      </c>
      <c r="J80" s="24">
        <f>SUM(I80:$I$103)</f>
        <v>4424695.9499935685</v>
      </c>
      <c r="L80" s="1"/>
    </row>
    <row r="81" spans="1:12" x14ac:dyDescent="0.2">
      <c r="A81" s="21">
        <v>77</v>
      </c>
      <c r="B81" s="28">
        <v>77.12</v>
      </c>
      <c r="C81" s="16">
        <v>4261148</v>
      </c>
      <c r="D81" s="17">
        <v>328620</v>
      </c>
      <c r="E81" s="31">
        <f t="shared" si="4"/>
        <v>636486.18750872544</v>
      </c>
      <c r="F81" s="23">
        <f>SUM(E81:$E$103)</f>
        <v>4460731.0627307063</v>
      </c>
      <c r="G81" s="23">
        <f>SUM(F81:$F$103)</f>
        <v>25092851.238533925</v>
      </c>
      <c r="H81" s="23">
        <f t="shared" si="5"/>
        <v>47888.638584242603</v>
      </c>
      <c r="I81" s="23">
        <f>SUM(H81:$H$103)</f>
        <v>527687.86890553765</v>
      </c>
      <c r="J81" s="24">
        <f>SUM(I81:$I$103)</f>
        <v>3848710.3008152456</v>
      </c>
      <c r="L81" s="1"/>
    </row>
    <row r="82" spans="1:12" x14ac:dyDescent="0.2">
      <c r="A82" s="21">
        <v>78</v>
      </c>
      <c r="B82" s="28">
        <v>83.9</v>
      </c>
      <c r="C82" s="16">
        <v>3932528</v>
      </c>
      <c r="D82" s="17">
        <v>329939</v>
      </c>
      <c r="E82" s="31">
        <f t="shared" si="4"/>
        <v>573073.49557061167</v>
      </c>
      <c r="F82" s="23">
        <f>SUM(E82:$E$103)</f>
        <v>3824244.8752219812</v>
      </c>
      <c r="G82" s="23">
        <f>SUM(F82:$F$103)</f>
        <v>20632120.175803218</v>
      </c>
      <c r="H82" s="23">
        <f t="shared" si="5"/>
        <v>46908.148119323574</v>
      </c>
      <c r="I82" s="23">
        <f>SUM(H82:$H$103)</f>
        <v>479799.23032129504</v>
      </c>
      <c r="J82" s="24">
        <f>SUM(I82:$I$103)</f>
        <v>3321022.4319097078</v>
      </c>
      <c r="L82" s="1"/>
    </row>
    <row r="83" spans="1:12" x14ac:dyDescent="0.2">
      <c r="A83" s="21">
        <v>79</v>
      </c>
      <c r="B83" s="28">
        <v>91.05</v>
      </c>
      <c r="C83" s="16">
        <v>3602589</v>
      </c>
      <c r="D83" s="17">
        <v>328016</v>
      </c>
      <c r="E83" s="31">
        <f t="shared" si="4"/>
        <v>512187.94512029737</v>
      </c>
      <c r="F83" s="23">
        <f>SUM(E83:$E$103)</f>
        <v>3251171.3796513691</v>
      </c>
      <c r="G83" s="23">
        <f>SUM(F83:$F$103)</f>
        <v>16807875.300581239</v>
      </c>
      <c r="H83" s="23">
        <f t="shared" si="5"/>
        <v>45497.318058594705</v>
      </c>
      <c r="I83" s="23">
        <f>SUM(H83:$H$103)</f>
        <v>432891.08220197144</v>
      </c>
      <c r="J83" s="24">
        <f>SUM(I83:$I$103)</f>
        <v>2841223.2015884132</v>
      </c>
      <c r="L83" s="1"/>
    </row>
    <row r="84" spans="1:12" x14ac:dyDescent="0.2">
      <c r="A84" s="21">
        <v>80</v>
      </c>
      <c r="B84" s="27">
        <v>98.84</v>
      </c>
      <c r="C84" s="22">
        <v>3274573</v>
      </c>
      <c r="D84" s="23">
        <v>323659</v>
      </c>
      <c r="E84" s="31">
        <f t="shared" si="4"/>
        <v>454198.23815632967</v>
      </c>
      <c r="F84" s="23">
        <f>SUM(E84:$E$103)</f>
        <v>2738983.4345310717</v>
      </c>
      <c r="G84" s="23">
        <f>SUM(F84:$F$103)</f>
        <v>13556703.920929871</v>
      </c>
      <c r="H84" s="23">
        <f t="shared" si="5"/>
        <v>43798.031462851613</v>
      </c>
      <c r="I84" s="23">
        <f>SUM(H84:$H$103)</f>
        <v>387393.76414337679</v>
      </c>
      <c r="J84" s="24">
        <f>SUM(I84:$I$103)</f>
        <v>2408332.1193864415</v>
      </c>
      <c r="L84" s="1"/>
    </row>
    <row r="85" spans="1:12" x14ac:dyDescent="0.2">
      <c r="A85" s="21">
        <v>81</v>
      </c>
      <c r="B85" s="28">
        <v>107.48</v>
      </c>
      <c r="C85" s="16">
        <v>2950914</v>
      </c>
      <c r="D85" s="17">
        <v>317164</v>
      </c>
      <c r="E85" s="31">
        <f t="shared" si="4"/>
        <v>399322.20088478713</v>
      </c>
      <c r="F85" s="23">
        <f>SUM(E85:$E$103)</f>
        <v>2284785.1963747423</v>
      </c>
      <c r="G85" s="23">
        <f>SUM(F85:$F$103)</f>
        <v>10817720.486398797</v>
      </c>
      <c r="H85" s="23">
        <f t="shared" si="5"/>
        <v>41872.310358813716</v>
      </c>
      <c r="I85" s="23">
        <f>SUM(H85:$H$103)</f>
        <v>343595.73268052517</v>
      </c>
      <c r="J85" s="24">
        <f>SUM(I85:$I$103)</f>
        <v>2020938.3552430654</v>
      </c>
      <c r="L85" s="1"/>
    </row>
    <row r="86" spans="1:12" x14ac:dyDescent="0.2">
      <c r="A86" s="21">
        <v>82</v>
      </c>
      <c r="B86" s="28">
        <v>117.25</v>
      </c>
      <c r="C86" s="16">
        <v>2633750</v>
      </c>
      <c r="D86" s="17">
        <v>308807</v>
      </c>
      <c r="E86" s="31">
        <f t="shared" si="4"/>
        <v>347710.32465073466</v>
      </c>
      <c r="F86" s="23">
        <f>SUM(E86:$E$103)</f>
        <v>1885462.9954899556</v>
      </c>
      <c r="G86" s="23">
        <f>SUM(F86:$F$103)</f>
        <v>8532935.290024057</v>
      </c>
      <c r="H86" s="23">
        <f t="shared" si="5"/>
        <v>39774.644694009767</v>
      </c>
      <c r="I86" s="23">
        <f>SUM(H86:$H$103)</f>
        <v>301723.42232171143</v>
      </c>
      <c r="J86" s="24">
        <f>SUM(I86:$I$103)</f>
        <v>1677342.6225625402</v>
      </c>
      <c r="L86" s="1"/>
    </row>
    <row r="87" spans="1:12" x14ac:dyDescent="0.2">
      <c r="A87" s="21">
        <v>83</v>
      </c>
      <c r="B87" s="28">
        <v>128.26</v>
      </c>
      <c r="C87" s="16">
        <v>2324943</v>
      </c>
      <c r="D87" s="17">
        <v>298197</v>
      </c>
      <c r="E87" s="31">
        <f t="shared" si="4"/>
        <v>299454.94033109723</v>
      </c>
      <c r="F87" s="23">
        <f>SUM(E87:$E$103)</f>
        <v>1537752.670839221</v>
      </c>
      <c r="G87" s="23">
        <f>SUM(F87:$F$103)</f>
        <v>6647472.2945341039</v>
      </c>
      <c r="H87" s="23">
        <f t="shared" si="5"/>
        <v>37471.284175899375</v>
      </c>
      <c r="I87" s="23">
        <f>SUM(H87:$H$103)</f>
        <v>261948.77762770167</v>
      </c>
      <c r="J87" s="24">
        <f>SUM(I87:$I$103)</f>
        <v>1375619.2002408286</v>
      </c>
      <c r="L87" s="1"/>
    </row>
    <row r="88" spans="1:12" x14ac:dyDescent="0.2">
      <c r="A88" s="21">
        <v>84</v>
      </c>
      <c r="B88" s="28">
        <v>140.25</v>
      </c>
      <c r="C88" s="16">
        <v>2026746</v>
      </c>
      <c r="D88" s="17">
        <v>284251</v>
      </c>
      <c r="E88" s="31">
        <f t="shared" si="4"/>
        <v>254679.87712273211</v>
      </c>
      <c r="F88" s="23">
        <f>SUM(E88:$E$103)</f>
        <v>1238297.7305081238</v>
      </c>
      <c r="G88" s="23">
        <f>SUM(F88:$F$103)</f>
        <v>5109719.6236948818</v>
      </c>
      <c r="H88" s="23">
        <f t="shared" si="5"/>
        <v>34847.645727353338</v>
      </c>
      <c r="I88" s="23">
        <f>SUM(H88:$H$103)</f>
        <v>224477.49345180229</v>
      </c>
      <c r="J88" s="24">
        <f>SUM(I88:$I$103)</f>
        <v>1113670.4226131269</v>
      </c>
      <c r="L88" s="1"/>
    </row>
    <row r="89" spans="1:12" x14ac:dyDescent="0.2">
      <c r="A89" s="21">
        <v>85</v>
      </c>
      <c r="B89" s="28">
        <v>152.94999999999999</v>
      </c>
      <c r="C89" s="16">
        <v>1742495</v>
      </c>
      <c r="D89" s="17">
        <v>266515</v>
      </c>
      <c r="E89" s="31">
        <f t="shared" si="4"/>
        <v>213620.52707531213</v>
      </c>
      <c r="F89" s="23">
        <f>SUM(E89:$E$103)</f>
        <v>983617.85338539153</v>
      </c>
      <c r="G89" s="23">
        <f>SUM(F89:$F$103)</f>
        <v>3871421.8931867592</v>
      </c>
      <c r="H89" s="23">
        <f t="shared" si="5"/>
        <v>31876.397460902856</v>
      </c>
      <c r="I89" s="23">
        <f>SUM(H89:$H$103)</f>
        <v>189629.84772444898</v>
      </c>
      <c r="J89" s="24">
        <f>SUM(I89:$I$103)</f>
        <v>889192.9291613244</v>
      </c>
      <c r="L89" s="1"/>
    </row>
    <row r="90" spans="1:12" x14ac:dyDescent="0.2">
      <c r="A90" s="21">
        <v>86</v>
      </c>
      <c r="B90" s="28">
        <v>166.09</v>
      </c>
      <c r="C90" s="16">
        <v>1475980</v>
      </c>
      <c r="D90" s="17">
        <v>245146</v>
      </c>
      <c r="E90" s="31">
        <f t="shared" si="4"/>
        <v>176533.87285647486</v>
      </c>
      <c r="F90" s="23">
        <f>SUM(E90:$E$103)</f>
        <v>769997.32631007943</v>
      </c>
      <c r="G90" s="23">
        <f>SUM(F90:$F$103)</f>
        <v>2887804.0398013676</v>
      </c>
      <c r="H90" s="23">
        <f t="shared" si="5"/>
        <v>28605.432749451218</v>
      </c>
      <c r="I90" s="23">
        <f>SUM(H90:$H$103)</f>
        <v>157753.45026354608</v>
      </c>
      <c r="J90" s="24">
        <f>SUM(I90:$I$103)</f>
        <v>699563.08143687528</v>
      </c>
      <c r="L90" s="1"/>
    </row>
    <row r="91" spans="1:12" x14ac:dyDescent="0.2">
      <c r="A91" s="21">
        <v>87</v>
      </c>
      <c r="B91" s="28">
        <v>179.55</v>
      </c>
      <c r="C91" s="16">
        <v>1230834</v>
      </c>
      <c r="D91" s="17">
        <v>220996</v>
      </c>
      <c r="E91" s="31">
        <f t="shared" si="4"/>
        <v>143622.73589101207</v>
      </c>
      <c r="F91" s="23">
        <f>SUM(E91:$E$103)</f>
        <v>593463.4534536046</v>
      </c>
      <c r="G91" s="23">
        <f>SUM(F91:$F$103)</f>
        <v>2117806.7134912875</v>
      </c>
      <c r="H91" s="23">
        <f t="shared" si="5"/>
        <v>25158.471878869284</v>
      </c>
      <c r="I91" s="23">
        <f>SUM(H91:$H$103)</f>
        <v>129148.0175140949</v>
      </c>
      <c r="J91" s="24">
        <f>SUM(I91:$I$103)</f>
        <v>541809.63117332931</v>
      </c>
      <c r="L91" s="1"/>
    </row>
    <row r="92" spans="1:12" x14ac:dyDescent="0.2">
      <c r="A92" s="21">
        <v>88</v>
      </c>
      <c r="B92" s="28">
        <v>193.27</v>
      </c>
      <c r="C92" s="16">
        <v>1009838</v>
      </c>
      <c r="D92" s="17">
        <v>195171</v>
      </c>
      <c r="E92" s="31">
        <f t="shared" si="4"/>
        <v>114961.2704538254</v>
      </c>
      <c r="F92" s="23">
        <f>SUM(E92:$E$103)</f>
        <v>449840.71756259241</v>
      </c>
      <c r="G92" s="23">
        <f>SUM(F92:$F$103)</f>
        <v>1524343.2600376834</v>
      </c>
      <c r="H92" s="23">
        <f t="shared" si="5"/>
        <v>21676.60518332215</v>
      </c>
      <c r="I92" s="23">
        <f>SUM(H92:$H$103)</f>
        <v>103989.54563522562</v>
      </c>
      <c r="J92" s="24">
        <f>SUM(I92:$I$103)</f>
        <v>412661.61365923443</v>
      </c>
      <c r="L92" s="1"/>
    </row>
    <row r="93" spans="1:12" x14ac:dyDescent="0.2">
      <c r="A93" s="21">
        <v>89</v>
      </c>
      <c r="B93" s="28">
        <v>207.29</v>
      </c>
      <c r="C93" s="16">
        <v>814667</v>
      </c>
      <c r="D93" s="17">
        <v>168872</v>
      </c>
      <c r="E93" s="31">
        <f t="shared" si="4"/>
        <v>90480.731844800233</v>
      </c>
      <c r="F93" s="23">
        <f>SUM(E93:$E$103)</f>
        <v>334879.447108767</v>
      </c>
      <c r="G93" s="23">
        <f>SUM(F93:$F$103)</f>
        <v>1074502.5424750908</v>
      </c>
      <c r="H93" s="23">
        <f t="shared" si="5"/>
        <v>18298.258627827319</v>
      </c>
      <c r="I93" s="23">
        <f>SUM(H93:$H$103)</f>
        <v>82312.940451903472</v>
      </c>
      <c r="J93" s="24">
        <f>SUM(I93:$I$103)</f>
        <v>308672.06802400877</v>
      </c>
      <c r="L93" s="1"/>
    </row>
    <row r="94" spans="1:12" x14ac:dyDescent="0.2">
      <c r="A94" s="21">
        <v>90</v>
      </c>
      <c r="B94" s="27">
        <v>221.77</v>
      </c>
      <c r="C94" s="22">
        <v>645795</v>
      </c>
      <c r="D94" s="23">
        <v>143218</v>
      </c>
      <c r="E94" s="31">
        <f t="shared" si="4"/>
        <v>69975.626098807043</v>
      </c>
      <c r="F94" s="23">
        <f>SUM(E94:$E$103)</f>
        <v>244398.71526396682</v>
      </c>
      <c r="G94" s="23">
        <f>SUM(F94:$F$103)</f>
        <v>739623.09536632383</v>
      </c>
      <c r="H94" s="23">
        <f t="shared" si="5"/>
        <v>15139.999261441904</v>
      </c>
      <c r="I94" s="23">
        <f>SUM(H94:$H$103)</f>
        <v>64014.681824076164</v>
      </c>
      <c r="J94" s="24">
        <f>SUM(I94:$I$103)</f>
        <v>226359.12757210532</v>
      </c>
      <c r="L94" s="1"/>
    </row>
    <row r="95" spans="1:12" x14ac:dyDescent="0.2">
      <c r="A95" s="21">
        <v>91</v>
      </c>
      <c r="B95" s="28">
        <v>236.98</v>
      </c>
      <c r="C95" s="16">
        <v>502577</v>
      </c>
      <c r="D95" s="17">
        <v>119101</v>
      </c>
      <c r="E95" s="31">
        <f t="shared" si="4"/>
        <v>53128.904249589359</v>
      </c>
      <c r="F95" s="23">
        <f>SUM(E95:$E$103)</f>
        <v>174423.08916515979</v>
      </c>
      <c r="G95" s="23">
        <f>SUM(F95:$F$103)</f>
        <v>495224.38010235701</v>
      </c>
      <c r="H95" s="23">
        <f t="shared" si="5"/>
        <v>12283.433864846616</v>
      </c>
      <c r="I95" s="23">
        <f>SUM(H95:$H$103)</f>
        <v>48874.682562634262</v>
      </c>
      <c r="J95" s="24">
        <f>SUM(I95:$I$103)</f>
        <v>162344.44574802916</v>
      </c>
      <c r="L95" s="1"/>
    </row>
    <row r="96" spans="1:12" x14ac:dyDescent="0.2">
      <c r="A96" s="21">
        <v>92</v>
      </c>
      <c r="B96" s="28">
        <v>253.45000000000002</v>
      </c>
      <c r="C96" s="16">
        <v>383476</v>
      </c>
      <c r="D96" s="17">
        <v>97192</v>
      </c>
      <c r="E96" s="31">
        <f t="shared" si="4"/>
        <v>39549.643451825934</v>
      </c>
      <c r="F96" s="23">
        <f>SUM(E96:$E$103)</f>
        <v>121294.18491557043</v>
      </c>
      <c r="G96" s="23">
        <f>SUM(F96:$F$103)</f>
        <v>320801.29093719722</v>
      </c>
      <c r="H96" s="23">
        <f t="shared" si="5"/>
        <v>9779.3735973806379</v>
      </c>
      <c r="I96" s="23">
        <f>SUM(H96:$H$103)</f>
        <v>36591.24869778764</v>
      </c>
      <c r="J96" s="24">
        <f>SUM(I96:$I$103)</f>
        <v>113469.7631853949</v>
      </c>
      <c r="L96" s="1"/>
    </row>
    <row r="97" spans="1:12" x14ac:dyDescent="0.2">
      <c r="A97" s="21">
        <v>93</v>
      </c>
      <c r="B97" s="28">
        <v>272.11</v>
      </c>
      <c r="C97" s="16">
        <v>286284</v>
      </c>
      <c r="D97" s="17">
        <v>77901</v>
      </c>
      <c r="E97" s="31">
        <f t="shared" si="4"/>
        <v>28805.644404400759</v>
      </c>
      <c r="F97" s="23">
        <f>SUM(E97:$E$103)</f>
        <v>81744.541463744477</v>
      </c>
      <c r="G97" s="23">
        <f>SUM(F97:$F$103)</f>
        <v>199507.10602162685</v>
      </c>
      <c r="H97" s="23">
        <f t="shared" si="5"/>
        <v>7647.1513525106875</v>
      </c>
      <c r="I97" s="23">
        <f>SUM(H97:$H$103)</f>
        <v>26811.875100407</v>
      </c>
      <c r="J97" s="24">
        <f>SUM(I97:$I$103)</f>
        <v>76878.514487607259</v>
      </c>
      <c r="L97" s="1"/>
    </row>
    <row r="98" spans="1:12" x14ac:dyDescent="0.2">
      <c r="A98" s="21">
        <v>94</v>
      </c>
      <c r="B98" s="28">
        <v>295.89999999999998</v>
      </c>
      <c r="C98" s="16">
        <v>208383</v>
      </c>
      <c r="D98" s="17">
        <v>61661</v>
      </c>
      <c r="E98" s="31">
        <f t="shared" si="4"/>
        <v>20455.916359099814</v>
      </c>
      <c r="F98" s="23">
        <f>SUM(E98:$E$103)</f>
        <v>52938.897059343719</v>
      </c>
      <c r="G98" s="23">
        <f>SUM(F98:$F$103)</f>
        <v>117762.56455788236</v>
      </c>
      <c r="H98" s="23">
        <f t="shared" si="5"/>
        <v>5905.3188464929244</v>
      </c>
      <c r="I98" s="23">
        <f>SUM(H98:$H$103)</f>
        <v>19164.723747896311</v>
      </c>
      <c r="J98" s="24">
        <f>SUM(I98:$I$103)</f>
        <v>50066.639387200259</v>
      </c>
      <c r="L98" s="1"/>
    </row>
    <row r="99" spans="1:12" x14ac:dyDescent="0.2">
      <c r="A99" s="21">
        <v>95</v>
      </c>
      <c r="B99" s="28">
        <v>329.96</v>
      </c>
      <c r="C99" s="16">
        <v>146722</v>
      </c>
      <c r="D99" s="17">
        <v>48412</v>
      </c>
      <c r="E99" s="31">
        <f t="shared" si="4"/>
        <v>14051.672723360549</v>
      </c>
      <c r="F99" s="23">
        <f>SUM(E99:$E$103)</f>
        <v>32482.980700243901</v>
      </c>
      <c r="G99" s="23">
        <f>SUM(F99:$F$103)</f>
        <v>64823.667498538649</v>
      </c>
      <c r="H99" s="23">
        <f t="shared" si="5"/>
        <v>4523.368267271213</v>
      </c>
      <c r="I99" s="23">
        <f>SUM(H99:$H$103)</f>
        <v>13259.404901403384</v>
      </c>
      <c r="J99" s="24">
        <f>SUM(I99:$I$103)</f>
        <v>30901.915639303945</v>
      </c>
      <c r="L99" s="1"/>
    </row>
    <row r="100" spans="1:12" x14ac:dyDescent="0.2">
      <c r="A100" s="21">
        <v>96</v>
      </c>
      <c r="B100" s="28">
        <v>384.55</v>
      </c>
      <c r="C100" s="16">
        <v>98310</v>
      </c>
      <c r="D100" s="17">
        <v>37805</v>
      </c>
      <c r="E100" s="31">
        <f t="shared" si="4"/>
        <v>9185.5807311293247</v>
      </c>
      <c r="F100" s="23">
        <f>SUM(E100:$E$103)</f>
        <v>18431.307976883352</v>
      </c>
      <c r="G100" s="23">
        <f>SUM(F100:$F$103)</f>
        <v>32340.686798294737</v>
      </c>
      <c r="H100" s="23">
        <f t="shared" si="5"/>
        <v>3446.150971321124</v>
      </c>
      <c r="I100" s="23">
        <f>SUM(H100:$H$103)</f>
        <v>8736.0366341321715</v>
      </c>
      <c r="J100" s="24">
        <f>SUM(I100:$I$103)</f>
        <v>17642.510737900557</v>
      </c>
      <c r="L100" s="1"/>
    </row>
    <row r="101" spans="1:12" x14ac:dyDescent="0.2">
      <c r="A101" s="21">
        <v>97</v>
      </c>
      <c r="B101" s="28">
        <v>480.2</v>
      </c>
      <c r="C101" s="16">
        <v>60505</v>
      </c>
      <c r="D101" s="17">
        <v>29054</v>
      </c>
      <c r="E101" s="31">
        <f t="shared" si="4"/>
        <v>5515.3912053904141</v>
      </c>
      <c r="F101" s="23">
        <f>SUM(E101:$E$103)</f>
        <v>9245.7272457540294</v>
      </c>
      <c r="G101" s="23">
        <f>SUM(F101:$F$103)</f>
        <v>13909.378821411388</v>
      </c>
      <c r="H101" s="23">
        <f t="shared" si="5"/>
        <v>2583.8489636037029</v>
      </c>
      <c r="I101" s="23">
        <f>SUM(H101:$H$103)</f>
        <v>5289.885662811048</v>
      </c>
      <c r="J101" s="24">
        <f>SUM(I101:$I$103)</f>
        <v>8906.4741037683871</v>
      </c>
      <c r="L101" s="1"/>
    </row>
    <row r="102" spans="1:12" x14ac:dyDescent="0.2">
      <c r="A102" s="21">
        <v>98</v>
      </c>
      <c r="B102" s="28">
        <v>657.98</v>
      </c>
      <c r="C102" s="16">
        <v>31451</v>
      </c>
      <c r="D102" s="17">
        <v>20694</v>
      </c>
      <c r="E102" s="31">
        <f t="shared" si="4"/>
        <v>2797.0205050698719</v>
      </c>
      <c r="F102" s="23">
        <f>SUM(E102:$E$103)</f>
        <v>3730.3360403636152</v>
      </c>
      <c r="G102" s="23">
        <f>SUM(F102:$F$103)</f>
        <v>4663.651575657359</v>
      </c>
      <c r="H102" s="23">
        <f t="shared" si="5"/>
        <v>1795.4849574573514</v>
      </c>
      <c r="I102" s="23">
        <f>SUM(H102:$H$103)</f>
        <v>2706.036699207345</v>
      </c>
      <c r="J102" s="24">
        <f>SUM(I102:$I$103)</f>
        <v>3616.5884409573387</v>
      </c>
      <c r="L102" s="1"/>
    </row>
    <row r="103" spans="1:12" x14ac:dyDescent="0.2">
      <c r="A103" s="21">
        <v>99</v>
      </c>
      <c r="B103" s="28">
        <v>1000</v>
      </c>
      <c r="C103" s="16">
        <v>10757</v>
      </c>
      <c r="D103" s="17">
        <v>10757</v>
      </c>
      <c r="E103" s="31">
        <f t="shared" si="4"/>
        <v>933.31553529374355</v>
      </c>
      <c r="F103" s="23">
        <f>SUM(E103:$E$103)</f>
        <v>933.31553529374355</v>
      </c>
      <c r="G103" s="23">
        <f>SUM(F103:$F$103)</f>
        <v>933.31553529374355</v>
      </c>
      <c r="H103" s="23">
        <f t="shared" si="5"/>
        <v>910.55174174999365</v>
      </c>
      <c r="I103" s="23">
        <f>SUM(H103:$H$103)</f>
        <v>910.55174174999365</v>
      </c>
      <c r="J103" s="24">
        <f>SUM(I103:$I$103)</f>
        <v>910.55174174999365</v>
      </c>
      <c r="L103" s="1"/>
    </row>
    <row r="104" spans="1:12" x14ac:dyDescent="0.2">
      <c r="A104" s="30">
        <v>100</v>
      </c>
      <c r="B104" s="33">
        <v>1000</v>
      </c>
      <c r="C104" s="32">
        <v>0</v>
      </c>
      <c r="D104" s="33">
        <f>C104*(1+$J$1)^(-A104)</f>
        <v>0</v>
      </c>
      <c r="E104" s="32">
        <v>0</v>
      </c>
      <c r="F104" s="33">
        <v>0</v>
      </c>
      <c r="G104" s="32">
        <v>0</v>
      </c>
      <c r="H104" s="33">
        <v>0</v>
      </c>
      <c r="I104" s="32">
        <v>0</v>
      </c>
      <c r="J104" s="33">
        <v>0</v>
      </c>
    </row>
  </sheetData>
  <printOptions horizontalCentered="1" gridLines="1"/>
  <pageMargins left="0.55118110236220474" right="0.55118110236220474" top="0.78740157480314965" bottom="0.98425196850393704" header="0" footer="0"/>
  <pageSetup paperSize="9" scale="66" fitToHeight="2" orientation="portrait" blackAndWhite="1" r:id="rId1"/>
  <headerFooter alignWithMargins="0"/>
  <rowBreaks count="1" manualBreakCount="1">
    <brk id="63" max="9" man="1"/>
  </rowBreak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54DDA3283F1DB4AA8886E72F84472A8" ma:contentTypeVersion="8" ma:contentTypeDescription="Crear nuevo documento." ma:contentTypeScope="" ma:versionID="812f14fae4ef6cc4ed9dabec7294cecb">
  <xsd:schema xmlns:xsd="http://www.w3.org/2001/XMLSchema" xmlns:xs="http://www.w3.org/2001/XMLSchema" xmlns:p="http://schemas.microsoft.com/office/2006/metadata/properties" xmlns:ns2="4fa9ac09-782d-48f5-b2df-5a27df3f2912" xmlns:ns3="3a567e7d-f151-4faf-8338-ca1ffefbc97a" targetNamespace="http://schemas.microsoft.com/office/2006/metadata/properties" ma:root="true" ma:fieldsID="b4fbcc9df36d71c410fd3421eda3522f" ns2:_="" ns3:_="">
    <xsd:import namespace="4fa9ac09-782d-48f5-b2df-5a27df3f2912"/>
    <xsd:import namespace="3a567e7d-f151-4faf-8338-ca1ffefbc97a"/>
    <xsd:element name="properties">
      <xsd:complexType>
        <xsd:sequence>
          <xsd:element name="documentManagement">
            <xsd:complexType>
              <xsd:all>
                <xsd:element ref="ns2:Nro"/>
                <xsd:element ref="ns2:Unidad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a9ac09-782d-48f5-b2df-5a27df3f2912" elementFormDefault="qualified">
    <xsd:import namespace="http://schemas.microsoft.com/office/2006/documentManagement/types"/>
    <xsd:import namespace="http://schemas.microsoft.com/office/infopath/2007/PartnerControls"/>
    <xsd:element name="Nro" ma:index="8" ma:displayName="Nro" ma:default="0" ma:internalName="Nro" ma:percentage="FALSE">
      <xsd:simpleType>
        <xsd:restriction base="dms:Number"/>
      </xsd:simpleType>
    </xsd:element>
    <xsd:element name="Unidad" ma:index="9" nillable="true" ma:displayName="Unidad" ma:internalName="Unidad">
      <xsd:simpleType>
        <xsd:restriction base="dms:Text"/>
      </xsd:simpleType>
    </xsd:element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567e7d-f151-4faf-8338-ca1ffefbc97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Última vez que se compartió por usua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3" nillable="true" ma:displayName="Última vez que se compartió por hora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Descripción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ro xmlns="4fa9ac09-782d-48f5-b2df-5a27df3f2912">1</Nro>
    <Unidad xmlns="4fa9ac09-782d-48f5-b2df-5a27df3f2912" xsi:nil="true"/>
  </documentManagement>
</p:properties>
</file>

<file path=customXml/itemProps1.xml><?xml version="1.0" encoding="utf-8"?>
<ds:datastoreItem xmlns:ds="http://schemas.openxmlformats.org/officeDocument/2006/customXml" ds:itemID="{AAA9D80F-A4BB-4629-A0A3-EDDB8674B6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a9ac09-782d-48f5-b2df-5a27df3f2912"/>
    <ds:schemaRef ds:uri="3a567e7d-f151-4faf-8338-ca1ffefbc9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BBB431-5707-4595-9F89-66A8A0DA38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417A4E-E965-4D57-AC22-43183E9A9DB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1C212C5E-A24B-45D5-9566-4D34F8041AC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CSO80 valores conmutación</vt:lpstr>
      <vt:lpstr>'CSO80 valores conmutación'!Área_de_impresión</vt:lpstr>
      <vt:lpstr>'CSO80 valores conmutación'!Títulos_a_imprimir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Tabla de mortalidad aplicada a coberturas de muerte</dc:title>
  <dc:creator>Paula</dc:creator>
  <cp:lastModifiedBy>Daniel Eduardo Caba</cp:lastModifiedBy>
  <cp:lastPrinted>2016-07-12T00:36:22Z</cp:lastPrinted>
  <dcterms:created xsi:type="dcterms:W3CDTF">2016-07-12T00:12:05Z</dcterms:created>
  <dcterms:modified xsi:type="dcterms:W3CDTF">2023-11-14T02:46:04Z</dcterms:modified>
</cp:coreProperties>
</file>