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uario\OneDrive\2023\PRODUÇÃO 2023\12 DEZEMBRO 2023\"/>
    </mc:Choice>
  </mc:AlternateContent>
  <xr:revisionPtr revIDLastSave="0" documentId="13_ncr:1_{FD9DCB1F-43DC-42DE-9755-FD5FBFE493BD}" xr6:coauthVersionLast="45" xr6:coauthVersionMax="47" xr10:uidLastSave="{00000000-0000-0000-0000-000000000000}"/>
  <bookViews>
    <workbookView xWindow="-120" yWindow="-120" windowWidth="19440" windowHeight="10440" tabRatio="681" firstSheet="1" activeTab="4" xr2:uid="{00000000-000D-0000-FFFF-FFFF00000000}"/>
  </bookViews>
  <sheets>
    <sheet name="GERAL" sheetId="46" r:id="rId1"/>
    <sheet name="produção" sheetId="34" r:id="rId2"/>
    <sheet name="BCE" sheetId="38" r:id="rId3"/>
    <sheet name="SUTURA CURATIVO" sheetId="44" r:id="rId4"/>
    <sheet name="RAIO-X" sheetId="35" r:id="rId5"/>
    <sheet name="RAIO-X TABELA" sheetId="41" r:id="rId6"/>
    <sheet name="ODONTO TABELA" sheetId="42" r:id="rId7"/>
    <sheet name="Odontologia" sheetId="36" r:id="rId8"/>
    <sheet name="LABORATÓRIO CONS." sheetId="37" r:id="rId9"/>
    <sheet name="LAB - TROPONINA" sheetId="39" r:id="rId10"/>
    <sheet name="OBS UR" sheetId="40" r:id="rId11"/>
    <sheet name="CLASSIFICAÇÃO DE RISCO" sheetId="45" r:id="rId12"/>
  </sheets>
  <definedNames>
    <definedName name="_xlnm._FilterDatabase" localSheetId="8">'LABORATÓRIO CONS.'!#REF!</definedName>
    <definedName name="_xlnm._FilterDatabase" localSheetId="1" hidden="1">produção!$A$2:$AF$63</definedName>
    <definedName name="a">produção!#REF!</definedName>
    <definedName name="cristine">Odontologia!$A$83</definedName>
    <definedName name="emerson">Odontologia!$A$22</definedName>
    <definedName name="joao_paulo">Odontologia!$A$43</definedName>
    <definedName name="josue">Odontologia!$A$2</definedName>
    <definedName name="LIMPAR">Odontologia!$B$3:$AF$20,Odontologia!$B$23:$AF$40,Odontologia!$B$44:$AF$59,Odontologia!$B$84:$AF$99,Odontologia!$B$64:$AF$79,Odontologia!$B$104:$AF$119</definedName>
    <definedName name="LINHA_DE_TITULOS">'RAIO-X'!$B$2:$AK$2</definedName>
    <definedName name="livia">Odontologia!$A$63</definedName>
    <definedName name="pedro">Odontologia!$A$103</definedName>
    <definedName name="PRIMEIRA_LINHA">'RAIO-X'!$B$3:$AI$3</definedName>
    <definedName name="taisa">Odontologia!$A$22:$A$22</definedName>
    <definedName name="_xlnm.Print_Titles" localSheetId="1">produção!$A:$A,produção!$2:$2</definedName>
    <definedName name="TOPO">Odontologia!$A$1</definedName>
    <definedName name="total">Odontologia!$A$143</definedName>
    <definedName name="viviane">Odontologia!$A$123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36" l="1"/>
  <c r="AG4" i="36"/>
  <c r="AG5" i="36"/>
  <c r="AG6" i="36"/>
  <c r="AG7" i="36"/>
  <c r="AG8" i="36"/>
  <c r="AG9" i="36"/>
  <c r="AG10" i="36"/>
  <c r="AG11" i="36"/>
  <c r="AG12" i="36"/>
  <c r="AG13" i="36"/>
  <c r="AG14" i="36"/>
  <c r="AG15" i="36"/>
  <c r="AG16" i="36"/>
  <c r="AG17" i="36"/>
  <c r="AG18" i="36"/>
  <c r="AG19" i="36"/>
  <c r="AH69" i="38" l="1"/>
  <c r="C4" i="38" l="1"/>
  <c r="D4" i="38"/>
  <c r="E4" i="38"/>
  <c r="F4" i="38"/>
  <c r="G4" i="38"/>
  <c r="H4" i="38"/>
  <c r="I4" i="38"/>
  <c r="J4" i="38"/>
  <c r="K4" i="38"/>
  <c r="L4" i="38"/>
  <c r="M4" i="38"/>
  <c r="N4" i="38"/>
  <c r="O4" i="38"/>
  <c r="P4" i="38"/>
  <c r="Q4" i="38"/>
  <c r="R4" i="38"/>
  <c r="S4" i="38"/>
  <c r="T4" i="38"/>
  <c r="U4" i="38"/>
  <c r="V4" i="38"/>
  <c r="W4" i="38"/>
  <c r="X4" i="38"/>
  <c r="Y4" i="38"/>
  <c r="Z4" i="38"/>
  <c r="AA4" i="38"/>
  <c r="AB4" i="38"/>
  <c r="AC4" i="38"/>
  <c r="AD4" i="38"/>
  <c r="AE4" i="38"/>
  <c r="AF4" i="38"/>
  <c r="AG4" i="38"/>
  <c r="B4" i="38"/>
  <c r="AH5" i="38" l="1"/>
  <c r="AH6" i="38"/>
  <c r="AH7" i="38"/>
  <c r="AH8" i="38"/>
  <c r="AH9" i="38"/>
  <c r="AH10" i="38"/>
  <c r="AH11" i="38"/>
  <c r="AH12" i="38"/>
  <c r="AH13" i="38"/>
  <c r="AH14" i="38"/>
  <c r="AH15" i="38"/>
  <c r="AH16" i="38"/>
  <c r="AH17" i="38"/>
  <c r="AH18" i="38"/>
  <c r="AH19" i="38"/>
  <c r="AH20" i="38"/>
  <c r="AH21" i="38"/>
  <c r="AH22" i="38"/>
  <c r="AH23" i="38"/>
  <c r="AH24" i="38"/>
  <c r="AH25" i="38"/>
  <c r="AH26" i="38"/>
  <c r="AH27" i="38"/>
  <c r="AH28" i="38"/>
  <c r="AH29" i="38"/>
  <c r="AH30" i="38"/>
  <c r="AH31" i="38"/>
  <c r="AH32" i="38"/>
  <c r="AH33" i="38"/>
  <c r="AH34" i="38"/>
  <c r="AH35" i="38"/>
  <c r="AH36" i="38"/>
  <c r="AH37" i="38"/>
  <c r="AH38" i="38"/>
  <c r="AH39" i="38"/>
  <c r="AH40" i="38"/>
  <c r="AH41" i="38"/>
  <c r="AH42" i="38"/>
  <c r="AH43" i="38"/>
  <c r="AH44" i="38"/>
  <c r="AH45" i="38"/>
  <c r="AH46" i="38"/>
  <c r="AH47" i="38"/>
  <c r="AH48" i="38"/>
  <c r="AH49" i="38"/>
  <c r="AH50" i="38"/>
  <c r="AH51" i="38"/>
  <c r="AH52" i="38"/>
  <c r="AH53" i="38"/>
  <c r="AH54" i="38"/>
  <c r="AH55" i="38"/>
  <c r="AH56" i="38"/>
  <c r="AH57" i="38"/>
  <c r="AH58" i="38"/>
  <c r="AH59" i="38"/>
  <c r="AD147" i="36"/>
  <c r="C7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Z7" i="34"/>
  <c r="AA7" i="34"/>
  <c r="AB7" i="34"/>
  <c r="AC7" i="34"/>
  <c r="AD7" i="34"/>
  <c r="AE7" i="34"/>
  <c r="AF7" i="34"/>
  <c r="AG7" i="34"/>
  <c r="AH7" i="34"/>
  <c r="B7" i="34"/>
  <c r="B145" i="36"/>
  <c r="C145" i="36"/>
  <c r="D145" i="36"/>
  <c r="E145" i="36"/>
  <c r="F145" i="36"/>
  <c r="G145" i="36"/>
  <c r="H145" i="36"/>
  <c r="I145" i="36"/>
  <c r="J145" i="36"/>
  <c r="K145" i="36"/>
  <c r="L145" i="36"/>
  <c r="M145" i="36"/>
  <c r="N145" i="36"/>
  <c r="O145" i="36"/>
  <c r="P145" i="36"/>
  <c r="Q145" i="36"/>
  <c r="R145" i="36"/>
  <c r="S145" i="36"/>
  <c r="T145" i="36"/>
  <c r="U145" i="36"/>
  <c r="V145" i="36"/>
  <c r="W145" i="36"/>
  <c r="X145" i="36"/>
  <c r="Y145" i="36"/>
  <c r="Z145" i="36"/>
  <c r="AA145" i="36"/>
  <c r="AB145" i="36"/>
  <c r="AC145" i="36"/>
  <c r="AD145" i="36"/>
  <c r="AE145" i="36"/>
  <c r="AF145" i="36"/>
  <c r="B146" i="36"/>
  <c r="C146" i="36"/>
  <c r="D146" i="36"/>
  <c r="E146" i="36"/>
  <c r="F146" i="36"/>
  <c r="G146" i="36"/>
  <c r="H146" i="36"/>
  <c r="I146" i="36"/>
  <c r="J146" i="36"/>
  <c r="K146" i="36"/>
  <c r="L146" i="36"/>
  <c r="M146" i="36"/>
  <c r="N146" i="36"/>
  <c r="O146" i="36"/>
  <c r="P146" i="36"/>
  <c r="Q146" i="36"/>
  <c r="R146" i="36"/>
  <c r="S146" i="36"/>
  <c r="T146" i="36"/>
  <c r="U146" i="36"/>
  <c r="V146" i="36"/>
  <c r="W146" i="36"/>
  <c r="X146" i="36"/>
  <c r="Y146" i="36"/>
  <c r="Z146" i="36"/>
  <c r="AA146" i="36"/>
  <c r="AB146" i="36"/>
  <c r="AC146" i="36"/>
  <c r="AD146" i="36"/>
  <c r="AE146" i="36"/>
  <c r="AF146" i="36"/>
  <c r="B147" i="36"/>
  <c r="C147" i="36"/>
  <c r="D147" i="36"/>
  <c r="E147" i="36"/>
  <c r="F147" i="36"/>
  <c r="G147" i="36"/>
  <c r="H147" i="36"/>
  <c r="I147" i="36"/>
  <c r="J147" i="36"/>
  <c r="K147" i="36"/>
  <c r="L147" i="36"/>
  <c r="M147" i="36"/>
  <c r="N147" i="36"/>
  <c r="O147" i="36"/>
  <c r="P147" i="36"/>
  <c r="Q147" i="36"/>
  <c r="R147" i="36"/>
  <c r="S147" i="36"/>
  <c r="T147" i="36"/>
  <c r="U147" i="36"/>
  <c r="V147" i="36"/>
  <c r="W147" i="36"/>
  <c r="X147" i="36"/>
  <c r="Y147" i="36"/>
  <c r="Z147" i="36"/>
  <c r="AA147" i="36"/>
  <c r="AB147" i="36"/>
  <c r="AC147" i="36"/>
  <c r="AE147" i="36"/>
  <c r="AF147" i="36"/>
  <c r="B148" i="36"/>
  <c r="C148" i="36"/>
  <c r="D148" i="36"/>
  <c r="E148" i="36"/>
  <c r="F148" i="36"/>
  <c r="G148" i="36"/>
  <c r="H148" i="36"/>
  <c r="I148" i="36"/>
  <c r="J148" i="36"/>
  <c r="K148" i="36"/>
  <c r="L148" i="36"/>
  <c r="M148" i="36"/>
  <c r="N148" i="36"/>
  <c r="O148" i="36"/>
  <c r="P148" i="36"/>
  <c r="Q148" i="36"/>
  <c r="R148" i="36"/>
  <c r="S148" i="36"/>
  <c r="T148" i="36"/>
  <c r="U148" i="36"/>
  <c r="V148" i="36"/>
  <c r="W148" i="36"/>
  <c r="X148" i="36"/>
  <c r="Y148" i="36"/>
  <c r="Z148" i="36"/>
  <c r="AA148" i="36"/>
  <c r="AB148" i="36"/>
  <c r="AC148" i="36"/>
  <c r="AD148" i="36"/>
  <c r="AE148" i="36"/>
  <c r="AF148" i="36"/>
  <c r="B149" i="36"/>
  <c r="C149" i="36"/>
  <c r="D149" i="36"/>
  <c r="E149" i="36"/>
  <c r="F149" i="36"/>
  <c r="G149" i="36"/>
  <c r="H149" i="36"/>
  <c r="I149" i="36"/>
  <c r="J149" i="36"/>
  <c r="K149" i="36"/>
  <c r="L149" i="36"/>
  <c r="M149" i="36"/>
  <c r="N149" i="36"/>
  <c r="O149" i="36"/>
  <c r="P149" i="36"/>
  <c r="Q149" i="36"/>
  <c r="R149" i="36"/>
  <c r="S149" i="36"/>
  <c r="T149" i="36"/>
  <c r="U149" i="36"/>
  <c r="V149" i="36"/>
  <c r="W149" i="36"/>
  <c r="X149" i="36"/>
  <c r="Y149" i="36"/>
  <c r="Z149" i="36"/>
  <c r="AA149" i="36"/>
  <c r="AB149" i="36"/>
  <c r="AC149" i="36"/>
  <c r="AD149" i="36"/>
  <c r="AE149" i="36"/>
  <c r="AF149" i="36"/>
  <c r="B150" i="36"/>
  <c r="C150" i="36"/>
  <c r="D150" i="36"/>
  <c r="E150" i="36"/>
  <c r="F150" i="36"/>
  <c r="G150" i="36"/>
  <c r="H150" i="36"/>
  <c r="I150" i="36"/>
  <c r="J150" i="36"/>
  <c r="K150" i="36"/>
  <c r="L150" i="36"/>
  <c r="M150" i="36"/>
  <c r="N150" i="36"/>
  <c r="O150" i="36"/>
  <c r="P150" i="36"/>
  <c r="Q150" i="36"/>
  <c r="R150" i="36"/>
  <c r="S150" i="36"/>
  <c r="T150" i="36"/>
  <c r="U150" i="36"/>
  <c r="V150" i="36"/>
  <c r="W150" i="36"/>
  <c r="X150" i="36"/>
  <c r="Y150" i="36"/>
  <c r="Z150" i="36"/>
  <c r="AA150" i="36"/>
  <c r="AB150" i="36"/>
  <c r="AC150" i="36"/>
  <c r="AD150" i="36"/>
  <c r="AE150" i="36"/>
  <c r="AF150" i="36"/>
  <c r="B151" i="36"/>
  <c r="C151" i="36"/>
  <c r="D151" i="36"/>
  <c r="E151" i="36"/>
  <c r="F151" i="36"/>
  <c r="G151" i="36"/>
  <c r="H151" i="36"/>
  <c r="I151" i="36"/>
  <c r="J151" i="36"/>
  <c r="K151" i="36"/>
  <c r="L151" i="36"/>
  <c r="M151" i="36"/>
  <c r="N151" i="36"/>
  <c r="O151" i="36"/>
  <c r="P151" i="36"/>
  <c r="Q151" i="36"/>
  <c r="R151" i="36"/>
  <c r="S151" i="36"/>
  <c r="T151" i="36"/>
  <c r="U151" i="36"/>
  <c r="V151" i="36"/>
  <c r="W151" i="36"/>
  <c r="X151" i="36"/>
  <c r="Y151" i="36"/>
  <c r="Z151" i="36"/>
  <c r="AA151" i="36"/>
  <c r="AB151" i="36"/>
  <c r="AC151" i="36"/>
  <c r="AD151" i="36"/>
  <c r="AE151" i="36"/>
  <c r="AF151" i="36"/>
  <c r="B152" i="36"/>
  <c r="C152" i="36"/>
  <c r="D152" i="36"/>
  <c r="E152" i="36"/>
  <c r="F152" i="36"/>
  <c r="G152" i="36"/>
  <c r="H152" i="36"/>
  <c r="I152" i="36"/>
  <c r="J152" i="36"/>
  <c r="K152" i="36"/>
  <c r="L152" i="36"/>
  <c r="M152" i="36"/>
  <c r="N152" i="36"/>
  <c r="O152" i="36"/>
  <c r="P152" i="36"/>
  <c r="Q152" i="36"/>
  <c r="R152" i="36"/>
  <c r="S152" i="36"/>
  <c r="T152" i="36"/>
  <c r="U152" i="36"/>
  <c r="V152" i="36"/>
  <c r="W152" i="36"/>
  <c r="X152" i="36"/>
  <c r="Y152" i="36"/>
  <c r="Z152" i="36"/>
  <c r="AA152" i="36"/>
  <c r="AB152" i="36"/>
  <c r="AC152" i="36"/>
  <c r="AD152" i="36"/>
  <c r="AE152" i="36"/>
  <c r="AF152" i="36"/>
  <c r="B153" i="36"/>
  <c r="C153" i="36"/>
  <c r="D153" i="36"/>
  <c r="E153" i="36"/>
  <c r="F153" i="36"/>
  <c r="G153" i="36"/>
  <c r="H153" i="36"/>
  <c r="I153" i="36"/>
  <c r="J153" i="36"/>
  <c r="K153" i="36"/>
  <c r="L153" i="36"/>
  <c r="M153" i="36"/>
  <c r="N153" i="36"/>
  <c r="O153" i="36"/>
  <c r="P153" i="36"/>
  <c r="Q153" i="36"/>
  <c r="R153" i="36"/>
  <c r="S153" i="36"/>
  <c r="T153" i="36"/>
  <c r="U153" i="36"/>
  <c r="V153" i="36"/>
  <c r="W153" i="36"/>
  <c r="X153" i="36"/>
  <c r="Y153" i="36"/>
  <c r="Z153" i="36"/>
  <c r="AA153" i="36"/>
  <c r="AB153" i="36"/>
  <c r="AC153" i="36"/>
  <c r="AD153" i="36"/>
  <c r="AE153" i="36"/>
  <c r="AF153" i="36"/>
  <c r="B154" i="36"/>
  <c r="C154" i="36"/>
  <c r="D154" i="36"/>
  <c r="E154" i="36"/>
  <c r="F154" i="36"/>
  <c r="G154" i="36"/>
  <c r="H154" i="36"/>
  <c r="I154" i="36"/>
  <c r="J154" i="36"/>
  <c r="K154" i="36"/>
  <c r="L154" i="36"/>
  <c r="M154" i="36"/>
  <c r="N154" i="36"/>
  <c r="O154" i="36"/>
  <c r="P154" i="36"/>
  <c r="Q154" i="36"/>
  <c r="R154" i="36"/>
  <c r="S154" i="36"/>
  <c r="T154" i="36"/>
  <c r="U154" i="36"/>
  <c r="V154" i="36"/>
  <c r="W154" i="36"/>
  <c r="X154" i="36"/>
  <c r="Y154" i="36"/>
  <c r="Z154" i="36"/>
  <c r="AA154" i="36"/>
  <c r="AB154" i="36"/>
  <c r="AC154" i="36"/>
  <c r="AD154" i="36"/>
  <c r="AE154" i="36"/>
  <c r="AF154" i="36"/>
  <c r="B155" i="36"/>
  <c r="C155" i="36"/>
  <c r="D155" i="36"/>
  <c r="E155" i="36"/>
  <c r="F155" i="36"/>
  <c r="G155" i="36"/>
  <c r="H155" i="36"/>
  <c r="I155" i="36"/>
  <c r="J155" i="36"/>
  <c r="K155" i="36"/>
  <c r="L155" i="36"/>
  <c r="M155" i="36"/>
  <c r="N155" i="36"/>
  <c r="O155" i="36"/>
  <c r="P155" i="36"/>
  <c r="Q155" i="36"/>
  <c r="R155" i="36"/>
  <c r="S155" i="36"/>
  <c r="T155" i="36"/>
  <c r="U155" i="36"/>
  <c r="V155" i="36"/>
  <c r="W155" i="36"/>
  <c r="X155" i="36"/>
  <c r="Y155" i="36"/>
  <c r="Z155" i="36"/>
  <c r="AA155" i="36"/>
  <c r="AB155" i="36"/>
  <c r="AC155" i="36"/>
  <c r="AD155" i="36"/>
  <c r="AE155" i="36"/>
  <c r="AF155" i="36"/>
  <c r="B156" i="36"/>
  <c r="C156" i="36"/>
  <c r="D156" i="36"/>
  <c r="E156" i="36"/>
  <c r="F156" i="36"/>
  <c r="G156" i="36"/>
  <c r="H156" i="36"/>
  <c r="I156" i="36"/>
  <c r="J156" i="36"/>
  <c r="K156" i="36"/>
  <c r="L156" i="36"/>
  <c r="M156" i="36"/>
  <c r="N156" i="36"/>
  <c r="O156" i="36"/>
  <c r="P156" i="36"/>
  <c r="Q156" i="36"/>
  <c r="R156" i="36"/>
  <c r="S156" i="36"/>
  <c r="T156" i="36"/>
  <c r="U156" i="36"/>
  <c r="V156" i="36"/>
  <c r="W156" i="36"/>
  <c r="X156" i="36"/>
  <c r="Y156" i="36"/>
  <c r="Z156" i="36"/>
  <c r="AA156" i="36"/>
  <c r="AB156" i="36"/>
  <c r="AC156" i="36"/>
  <c r="AD156" i="36"/>
  <c r="AE156" i="36"/>
  <c r="AF156" i="36"/>
  <c r="B157" i="36"/>
  <c r="C157" i="36"/>
  <c r="D157" i="36"/>
  <c r="E157" i="36"/>
  <c r="F157" i="36"/>
  <c r="G157" i="36"/>
  <c r="H157" i="36"/>
  <c r="I157" i="36"/>
  <c r="J157" i="36"/>
  <c r="K157" i="36"/>
  <c r="L157" i="36"/>
  <c r="M157" i="36"/>
  <c r="N157" i="36"/>
  <c r="O157" i="36"/>
  <c r="P157" i="36"/>
  <c r="Q157" i="36"/>
  <c r="R157" i="36"/>
  <c r="S157" i="36"/>
  <c r="T157" i="36"/>
  <c r="U157" i="36"/>
  <c r="V157" i="36"/>
  <c r="W157" i="36"/>
  <c r="X157" i="36"/>
  <c r="Y157" i="36"/>
  <c r="Z157" i="36"/>
  <c r="AA157" i="36"/>
  <c r="AB157" i="36"/>
  <c r="AC157" i="36"/>
  <c r="AD157" i="36"/>
  <c r="AE157" i="36"/>
  <c r="AF157" i="36"/>
  <c r="B158" i="36"/>
  <c r="C158" i="36"/>
  <c r="D158" i="36"/>
  <c r="E158" i="36"/>
  <c r="F158" i="36"/>
  <c r="G158" i="36"/>
  <c r="H158" i="36"/>
  <c r="I158" i="36"/>
  <c r="J158" i="36"/>
  <c r="K158" i="36"/>
  <c r="L158" i="36"/>
  <c r="M158" i="36"/>
  <c r="N158" i="36"/>
  <c r="O158" i="36"/>
  <c r="P158" i="36"/>
  <c r="Q158" i="36"/>
  <c r="R158" i="36"/>
  <c r="S158" i="36"/>
  <c r="T158" i="36"/>
  <c r="U158" i="36"/>
  <c r="V158" i="36"/>
  <c r="W158" i="36"/>
  <c r="X158" i="36"/>
  <c r="Y158" i="36"/>
  <c r="Z158" i="36"/>
  <c r="AA158" i="36"/>
  <c r="AB158" i="36"/>
  <c r="AC158" i="36"/>
  <c r="AD158" i="36"/>
  <c r="AE158" i="36"/>
  <c r="AF158" i="36"/>
  <c r="B159" i="36"/>
  <c r="C159" i="36"/>
  <c r="D159" i="36"/>
  <c r="E159" i="36"/>
  <c r="F159" i="36"/>
  <c r="G159" i="36"/>
  <c r="H159" i="36"/>
  <c r="I159" i="36"/>
  <c r="J159" i="36"/>
  <c r="K159" i="36"/>
  <c r="L159" i="36"/>
  <c r="M159" i="36"/>
  <c r="N159" i="36"/>
  <c r="O159" i="36"/>
  <c r="P159" i="36"/>
  <c r="Q159" i="36"/>
  <c r="R159" i="36"/>
  <c r="S159" i="36"/>
  <c r="T159" i="36"/>
  <c r="U159" i="36"/>
  <c r="V159" i="36"/>
  <c r="W159" i="36"/>
  <c r="X159" i="36"/>
  <c r="Y159" i="36"/>
  <c r="Z159" i="36"/>
  <c r="AA159" i="36"/>
  <c r="AB159" i="36"/>
  <c r="AC159" i="36"/>
  <c r="AD159" i="36"/>
  <c r="AE159" i="36"/>
  <c r="AF159" i="36"/>
  <c r="B160" i="36"/>
  <c r="C160" i="36"/>
  <c r="D160" i="36"/>
  <c r="E160" i="36"/>
  <c r="F160" i="36"/>
  <c r="G160" i="36"/>
  <c r="H160" i="36"/>
  <c r="I160" i="36"/>
  <c r="J160" i="36"/>
  <c r="K160" i="36"/>
  <c r="L160" i="36"/>
  <c r="M160" i="36"/>
  <c r="N160" i="36"/>
  <c r="O160" i="36"/>
  <c r="P160" i="36"/>
  <c r="Q160" i="36"/>
  <c r="R160" i="36"/>
  <c r="S160" i="36"/>
  <c r="T160" i="36"/>
  <c r="U160" i="36"/>
  <c r="V160" i="36"/>
  <c r="W160" i="36"/>
  <c r="X160" i="36"/>
  <c r="Y160" i="36"/>
  <c r="Z160" i="36"/>
  <c r="AA160" i="36"/>
  <c r="AB160" i="36"/>
  <c r="AC160" i="36"/>
  <c r="AD160" i="36"/>
  <c r="AE160" i="36"/>
  <c r="AF160" i="36"/>
  <c r="AF144" i="36"/>
  <c r="C144" i="36"/>
  <c r="D144" i="36"/>
  <c r="E144" i="36"/>
  <c r="F144" i="36"/>
  <c r="G144" i="36"/>
  <c r="H144" i="36"/>
  <c r="I144" i="36"/>
  <c r="J144" i="36"/>
  <c r="K144" i="36"/>
  <c r="L144" i="36"/>
  <c r="M144" i="36"/>
  <c r="N144" i="36"/>
  <c r="O144" i="36"/>
  <c r="P144" i="36"/>
  <c r="Q144" i="36"/>
  <c r="R144" i="36"/>
  <c r="S144" i="36"/>
  <c r="T144" i="36"/>
  <c r="U144" i="36"/>
  <c r="V144" i="36"/>
  <c r="W144" i="36"/>
  <c r="X144" i="36"/>
  <c r="Y144" i="36"/>
  <c r="Z144" i="36"/>
  <c r="AA144" i="36"/>
  <c r="AB144" i="36"/>
  <c r="AC144" i="36"/>
  <c r="AD144" i="36"/>
  <c r="AE144" i="36"/>
  <c r="B144" i="36"/>
  <c r="AI35" i="34"/>
  <c r="AH68" i="38"/>
  <c r="AI7" i="34" l="1"/>
  <c r="AD161" i="36"/>
  <c r="AG144" i="36"/>
  <c r="C41" i="36"/>
  <c r="D41" i="36"/>
  <c r="E41" i="36"/>
  <c r="F41" i="36"/>
  <c r="G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X41" i="36"/>
  <c r="Y41" i="36"/>
  <c r="Z41" i="36"/>
  <c r="AA41" i="36"/>
  <c r="AB41" i="36"/>
  <c r="AC41" i="36"/>
  <c r="AD41" i="36"/>
  <c r="AE41" i="36"/>
  <c r="AF41" i="36"/>
  <c r="B41" i="36"/>
  <c r="AG100" i="36"/>
  <c r="C121" i="36"/>
  <c r="D121" i="36"/>
  <c r="E121" i="36"/>
  <c r="F121" i="36"/>
  <c r="G121" i="36"/>
  <c r="H121" i="36"/>
  <c r="I121" i="36"/>
  <c r="J121" i="36"/>
  <c r="K121" i="36"/>
  <c r="L121" i="36"/>
  <c r="M121" i="36"/>
  <c r="N121" i="36"/>
  <c r="O121" i="36"/>
  <c r="P121" i="36"/>
  <c r="Q121" i="36"/>
  <c r="R121" i="36"/>
  <c r="S121" i="36"/>
  <c r="T121" i="36"/>
  <c r="U121" i="36"/>
  <c r="V121" i="36"/>
  <c r="W121" i="36"/>
  <c r="X121" i="36"/>
  <c r="Y121" i="36"/>
  <c r="Z121" i="36"/>
  <c r="AA121" i="36"/>
  <c r="AB121" i="36"/>
  <c r="AC121" i="36"/>
  <c r="AD121" i="36"/>
  <c r="AE121" i="36"/>
  <c r="AF121" i="36"/>
  <c r="B121" i="36"/>
  <c r="C141" i="36"/>
  <c r="D141" i="36"/>
  <c r="E141" i="36"/>
  <c r="F141" i="36"/>
  <c r="G141" i="36"/>
  <c r="H141" i="36"/>
  <c r="I141" i="36"/>
  <c r="J141" i="36"/>
  <c r="K141" i="36"/>
  <c r="L141" i="36"/>
  <c r="M141" i="36"/>
  <c r="N141" i="36"/>
  <c r="O141" i="36"/>
  <c r="P141" i="36"/>
  <c r="Q141" i="36"/>
  <c r="R141" i="36"/>
  <c r="S141" i="36"/>
  <c r="T141" i="36"/>
  <c r="U141" i="36"/>
  <c r="V141" i="36"/>
  <c r="W141" i="36"/>
  <c r="X141" i="36"/>
  <c r="Y141" i="36"/>
  <c r="Z141" i="36"/>
  <c r="AA141" i="36"/>
  <c r="AB141" i="36"/>
  <c r="AC141" i="36"/>
  <c r="AD141" i="36"/>
  <c r="AE141" i="36"/>
  <c r="AF141" i="36"/>
  <c r="B141" i="36"/>
  <c r="AG124" i="36"/>
  <c r="AG139" i="36"/>
  <c r="AG138" i="36"/>
  <c r="AG137" i="36"/>
  <c r="AG136" i="36"/>
  <c r="AG135" i="36"/>
  <c r="AG134" i="36"/>
  <c r="AG133" i="36"/>
  <c r="AG132" i="36"/>
  <c r="AG131" i="36"/>
  <c r="AG130" i="36"/>
  <c r="AG129" i="36"/>
  <c r="AG128" i="36"/>
  <c r="AG127" i="36"/>
  <c r="AG126" i="36"/>
  <c r="AG125" i="36"/>
  <c r="AG141" i="36" l="1"/>
  <c r="B161" i="36"/>
  <c r="C17" i="35"/>
  <c r="B3" i="34" l="1"/>
  <c r="B4" i="34"/>
  <c r="B5" i="34"/>
  <c r="B6" i="34"/>
  <c r="B8" i="34" s="1"/>
  <c r="B9" i="34"/>
  <c r="B10" i="34"/>
  <c r="B11" i="34"/>
  <c r="AG104" i="36"/>
  <c r="AG105" i="36"/>
  <c r="AG106" i="36"/>
  <c r="AG107" i="36"/>
  <c r="AG108" i="36"/>
  <c r="AG109" i="36"/>
  <c r="AG110" i="36"/>
  <c r="AG111" i="36"/>
  <c r="AG112" i="36"/>
  <c r="AG113" i="36"/>
  <c r="AG114" i="36"/>
  <c r="AG115" i="36"/>
  <c r="AG116" i="36"/>
  <c r="AG117" i="36"/>
  <c r="AG118" i="36"/>
  <c r="AG119" i="36"/>
  <c r="C101" i="36"/>
  <c r="D101" i="36"/>
  <c r="E101" i="36"/>
  <c r="F101" i="36"/>
  <c r="G101" i="36"/>
  <c r="H101" i="36"/>
  <c r="I101" i="36"/>
  <c r="J101" i="36"/>
  <c r="K101" i="36"/>
  <c r="L101" i="36"/>
  <c r="M101" i="36"/>
  <c r="N101" i="36"/>
  <c r="O101" i="36"/>
  <c r="P101" i="36"/>
  <c r="Q101" i="36"/>
  <c r="R101" i="36"/>
  <c r="S101" i="36"/>
  <c r="T101" i="36"/>
  <c r="U101" i="36"/>
  <c r="V101" i="36"/>
  <c r="W101" i="36"/>
  <c r="X101" i="36"/>
  <c r="Y101" i="36"/>
  <c r="Z101" i="36"/>
  <c r="AA101" i="36"/>
  <c r="AB101" i="36"/>
  <c r="AC101" i="36"/>
  <c r="AD101" i="36"/>
  <c r="AE101" i="36"/>
  <c r="AF101" i="36"/>
  <c r="B101" i="36"/>
  <c r="C81" i="36"/>
  <c r="D81" i="36"/>
  <c r="E81" i="36"/>
  <c r="F81" i="36"/>
  <c r="G81" i="36"/>
  <c r="H81" i="36"/>
  <c r="I81" i="36"/>
  <c r="J81" i="36"/>
  <c r="K81" i="36"/>
  <c r="L81" i="36"/>
  <c r="M81" i="36"/>
  <c r="N81" i="36"/>
  <c r="O81" i="36"/>
  <c r="P81" i="36"/>
  <c r="Q81" i="36"/>
  <c r="R81" i="36"/>
  <c r="S81" i="36"/>
  <c r="T81" i="36"/>
  <c r="U81" i="36"/>
  <c r="V81" i="36"/>
  <c r="W81" i="36"/>
  <c r="X81" i="36"/>
  <c r="Y81" i="36"/>
  <c r="Z81" i="36"/>
  <c r="AA81" i="36"/>
  <c r="AB81" i="36"/>
  <c r="AC81" i="36"/>
  <c r="AD81" i="36"/>
  <c r="AE81" i="36"/>
  <c r="AF81" i="36"/>
  <c r="B81" i="36"/>
  <c r="C61" i="36"/>
  <c r="D61" i="36"/>
  <c r="E61" i="36"/>
  <c r="F61" i="36"/>
  <c r="G61" i="36"/>
  <c r="H61" i="36"/>
  <c r="I61" i="36"/>
  <c r="J61" i="36"/>
  <c r="K61" i="36"/>
  <c r="L61" i="36"/>
  <c r="M61" i="36"/>
  <c r="N61" i="36"/>
  <c r="O61" i="36"/>
  <c r="P61" i="36"/>
  <c r="Q61" i="36"/>
  <c r="R61" i="36"/>
  <c r="S61" i="36"/>
  <c r="T61" i="36"/>
  <c r="U61" i="36"/>
  <c r="V61" i="36"/>
  <c r="W61" i="36"/>
  <c r="X61" i="36"/>
  <c r="Y61" i="36"/>
  <c r="Z61" i="36"/>
  <c r="AA61" i="36"/>
  <c r="AB61" i="36"/>
  <c r="AC61" i="36"/>
  <c r="AD61" i="36"/>
  <c r="AE61" i="36"/>
  <c r="AF61" i="36"/>
  <c r="B61" i="36"/>
  <c r="AG121" i="36" l="1"/>
  <c r="C18" i="35"/>
  <c r="AD5" i="34" l="1"/>
  <c r="L2" i="44" l="1" a="1"/>
  <c r="L2" i="44" s="1"/>
  <c r="K2" i="44" a="1"/>
  <c r="K2" i="44" s="1"/>
  <c r="J2" i="44" a="1"/>
  <c r="J2" i="44" s="1"/>
  <c r="I2" i="44" a="1"/>
  <c r="I2" i="44" s="1"/>
  <c r="H2" i="44" a="1"/>
  <c r="H2" i="44" s="1"/>
  <c r="O3" i="44" l="1" a="1"/>
  <c r="O3" i="44" s="1"/>
  <c r="T5" i="34" l="1"/>
  <c r="T6" i="34"/>
  <c r="T8" i="34" s="1"/>
  <c r="T9" i="34"/>
  <c r="T10" i="34"/>
  <c r="T11" i="34"/>
  <c r="AG80" i="36" l="1"/>
  <c r="AI12" i="34" l="1"/>
  <c r="AI13" i="34"/>
  <c r="AI14" i="34"/>
  <c r="AI15" i="34"/>
  <c r="AI16" i="34"/>
  <c r="AI17" i="34"/>
  <c r="AI18" i="34"/>
  <c r="AI19" i="34"/>
  <c r="AI20" i="34"/>
  <c r="AI21" i="34"/>
  <c r="AI22" i="34"/>
  <c r="AI23" i="34"/>
  <c r="AI24" i="34"/>
  <c r="AI25" i="34"/>
  <c r="AI26" i="34"/>
  <c r="AI27" i="34"/>
  <c r="AI28" i="34"/>
  <c r="AI29" i="34"/>
  <c r="AI30" i="34"/>
  <c r="AI31" i="34"/>
  <c r="AI32" i="34"/>
  <c r="AI33" i="34"/>
  <c r="AI34" i="34"/>
  <c r="AB2" i="46" s="1"/>
  <c r="AI36" i="34"/>
  <c r="AI37" i="34"/>
  <c r="AI38" i="34"/>
  <c r="AI39" i="34"/>
  <c r="AI40" i="34"/>
  <c r="AI41" i="34"/>
  <c r="AI42" i="34"/>
  <c r="AC6" i="46" s="1"/>
  <c r="AI43" i="34"/>
  <c r="AI44" i="34"/>
  <c r="AI45" i="34"/>
  <c r="AI46" i="34"/>
  <c r="AI47" i="34"/>
  <c r="AC7" i="46" s="1"/>
  <c r="AI48" i="34"/>
  <c r="AI49" i="34"/>
  <c r="AI50" i="34"/>
  <c r="AI51" i="34"/>
  <c r="AI52" i="34"/>
  <c r="AI53" i="34"/>
  <c r="AI54" i="34"/>
  <c r="AI55" i="34"/>
  <c r="AI56" i="34"/>
  <c r="AI57" i="34"/>
  <c r="AI58" i="34"/>
  <c r="AI59" i="34"/>
  <c r="AI60" i="34"/>
  <c r="AI61" i="34"/>
  <c r="AI62" i="34"/>
  <c r="AI63" i="34"/>
  <c r="AI64" i="34"/>
  <c r="AC5" i="46" l="1"/>
  <c r="AC4" i="46"/>
  <c r="P71" i="38"/>
  <c r="AH162" i="38" l="1"/>
  <c r="AH161" i="38"/>
  <c r="AH160" i="38"/>
  <c r="AH159" i="38"/>
  <c r="AH158" i="38"/>
  <c r="AH157" i="38"/>
  <c r="AH156" i="38"/>
  <c r="AH155" i="38"/>
  <c r="AH154" i="38"/>
  <c r="AH153" i="38"/>
  <c r="AH152" i="38"/>
  <c r="AH151" i="38"/>
  <c r="AH150" i="38"/>
  <c r="AH149" i="38"/>
  <c r="AH148" i="38"/>
  <c r="AH147" i="38"/>
  <c r="AH146" i="38"/>
  <c r="AH145" i="38"/>
  <c r="AH144" i="38"/>
  <c r="AH143" i="38"/>
  <c r="AH142" i="38"/>
  <c r="AH141" i="38"/>
  <c r="AH140" i="38"/>
  <c r="AH139" i="38"/>
  <c r="AH138" i="38"/>
  <c r="AH137" i="38"/>
  <c r="AG136" i="38"/>
  <c r="AF136" i="38"/>
  <c r="AE136" i="38"/>
  <c r="AD136" i="38"/>
  <c r="AC136" i="38"/>
  <c r="AB136" i="38"/>
  <c r="AA136" i="38"/>
  <c r="Z136" i="38"/>
  <c r="Y136" i="38"/>
  <c r="X136" i="38"/>
  <c r="W136" i="38"/>
  <c r="V136" i="38"/>
  <c r="U136" i="38"/>
  <c r="T136" i="38"/>
  <c r="S136" i="38"/>
  <c r="R136" i="38"/>
  <c r="Q136" i="38"/>
  <c r="P136" i="38"/>
  <c r="O136" i="38"/>
  <c r="N136" i="38"/>
  <c r="M136" i="38"/>
  <c r="L136" i="38"/>
  <c r="K136" i="38"/>
  <c r="J136" i="38"/>
  <c r="I136" i="38"/>
  <c r="H136" i="38"/>
  <c r="G136" i="38"/>
  <c r="F136" i="38"/>
  <c r="E136" i="38"/>
  <c r="D136" i="38"/>
  <c r="C136" i="38"/>
  <c r="B136" i="38"/>
  <c r="AH133" i="38"/>
  <c r="AH132" i="38"/>
  <c r="AH131" i="38"/>
  <c r="AH130" i="38"/>
  <c r="AH129" i="38"/>
  <c r="AH128" i="38"/>
  <c r="AH127" i="38"/>
  <c r="AH126" i="38"/>
  <c r="AH125" i="38"/>
  <c r="AH124" i="38"/>
  <c r="AH123" i="38"/>
  <c r="AH122" i="38"/>
  <c r="AH121" i="38"/>
  <c r="AH120" i="38"/>
  <c r="AH119" i="38"/>
  <c r="AH118" i="38"/>
  <c r="AH117" i="38"/>
  <c r="AH116" i="38"/>
  <c r="AH115" i="38"/>
  <c r="AH114" i="38"/>
  <c r="AH113" i="38"/>
  <c r="AH112" i="38"/>
  <c r="AH111" i="38"/>
  <c r="AH110" i="38"/>
  <c r="AH109" i="38"/>
  <c r="AH108" i="38"/>
  <c r="AH107" i="38"/>
  <c r="AH106" i="38"/>
  <c r="AH105" i="38"/>
  <c r="AH104" i="38"/>
  <c r="AH103" i="38"/>
  <c r="AH102" i="38"/>
  <c r="AH101" i="38"/>
  <c r="AH100" i="38"/>
  <c r="AH99" i="38"/>
  <c r="AH98" i="38"/>
  <c r="AH97" i="38"/>
  <c r="AH96" i="38"/>
  <c r="AH95" i="38"/>
  <c r="AH94" i="38"/>
  <c r="AH93" i="38"/>
  <c r="AH92" i="38"/>
  <c r="AH91" i="38"/>
  <c r="AH90" i="38"/>
  <c r="AH89" i="38"/>
  <c r="AH88" i="38"/>
  <c r="AH87" i="38"/>
  <c r="AH86" i="38"/>
  <c r="AH85" i="38"/>
  <c r="AH84" i="38"/>
  <c r="AH83" i="38"/>
  <c r="AH82" i="38"/>
  <c r="AH81" i="38"/>
  <c r="AH80" i="38"/>
  <c r="AH79" i="38"/>
  <c r="AH78" i="38"/>
  <c r="AH77" i="38"/>
  <c r="AH76" i="38"/>
  <c r="AH75" i="38"/>
  <c r="AH74" i="38"/>
  <c r="AH73" i="38"/>
  <c r="AH72" i="38"/>
  <c r="AG71" i="38"/>
  <c r="AF71" i="38"/>
  <c r="AE71" i="38"/>
  <c r="AD71" i="38"/>
  <c r="AC71" i="38"/>
  <c r="AB71" i="38"/>
  <c r="AA71" i="38"/>
  <c r="Z71" i="38"/>
  <c r="Y71" i="38"/>
  <c r="X71" i="38"/>
  <c r="W71" i="38"/>
  <c r="V71" i="38"/>
  <c r="U71" i="38"/>
  <c r="T71" i="38"/>
  <c r="S71" i="38"/>
  <c r="R71" i="38"/>
  <c r="Q71" i="38"/>
  <c r="O71" i="38"/>
  <c r="N71" i="38"/>
  <c r="M71" i="38"/>
  <c r="L71" i="38"/>
  <c r="K71" i="38"/>
  <c r="J71" i="38"/>
  <c r="I71" i="38"/>
  <c r="H71" i="38"/>
  <c r="G71" i="38"/>
  <c r="F71" i="38"/>
  <c r="E71" i="38"/>
  <c r="D71" i="38"/>
  <c r="C71" i="38"/>
  <c r="B71" i="38"/>
  <c r="AH67" i="38"/>
  <c r="AH66" i="38"/>
  <c r="AH65" i="38"/>
  <c r="AH64" i="38"/>
  <c r="AH63" i="38"/>
  <c r="AH62" i="38"/>
  <c r="AH61" i="38"/>
  <c r="AH60" i="38"/>
  <c r="P2" i="38" l="1"/>
  <c r="AF2" i="38"/>
  <c r="AE2" i="38"/>
  <c r="AG2" i="38"/>
  <c r="AC2" i="38"/>
  <c r="AA2" i="38"/>
  <c r="S2" i="38"/>
  <c r="R2" i="38"/>
  <c r="AD2" i="38"/>
  <c r="AB2" i="38"/>
  <c r="Z2" i="38"/>
  <c r="Y2" i="38"/>
  <c r="X2" i="38"/>
  <c r="W2" i="38"/>
  <c r="V2" i="38"/>
  <c r="U2" i="38"/>
  <c r="T2" i="38"/>
  <c r="Q2" i="38"/>
  <c r="O2" i="38"/>
  <c r="N2" i="38"/>
  <c r="M2" i="38"/>
  <c r="L2" i="38"/>
  <c r="K2" i="38"/>
  <c r="J2" i="38"/>
  <c r="I2" i="38"/>
  <c r="H2" i="38"/>
  <c r="G2" i="38"/>
  <c r="F2" i="38"/>
  <c r="E2" i="38"/>
  <c r="D2" i="38"/>
  <c r="AH136" i="38"/>
  <c r="AH71" i="38"/>
  <c r="C2" i="38"/>
  <c r="B2" i="38"/>
  <c r="AH4" i="38"/>
  <c r="AH2" i="38" l="1"/>
  <c r="AG99" i="36" l="1"/>
  <c r="AG98" i="36"/>
  <c r="AG97" i="36"/>
  <c r="AG96" i="36"/>
  <c r="AG95" i="36"/>
  <c r="AG94" i="36"/>
  <c r="AG93" i="36"/>
  <c r="AG92" i="36"/>
  <c r="AG91" i="36"/>
  <c r="AG90" i="36"/>
  <c r="AG89" i="36"/>
  <c r="AG88" i="36"/>
  <c r="AG87" i="36"/>
  <c r="AG86" i="36"/>
  <c r="AG85" i="36"/>
  <c r="AG84" i="36"/>
  <c r="AG79" i="36"/>
  <c r="AG78" i="36"/>
  <c r="AG77" i="36"/>
  <c r="AG76" i="36"/>
  <c r="AG75" i="36"/>
  <c r="AG74" i="36"/>
  <c r="AG73" i="36"/>
  <c r="AG72" i="36"/>
  <c r="AG71" i="36"/>
  <c r="AG70" i="36"/>
  <c r="AG69" i="36"/>
  <c r="AG68" i="36"/>
  <c r="AG67" i="36"/>
  <c r="AG66" i="36"/>
  <c r="AG65" i="36"/>
  <c r="AG64" i="36"/>
  <c r="AG60" i="36"/>
  <c r="AG59" i="36"/>
  <c r="AG58" i="36"/>
  <c r="AG57" i="36"/>
  <c r="AG56" i="36"/>
  <c r="AG55" i="36"/>
  <c r="AG54" i="36"/>
  <c r="AG53" i="36"/>
  <c r="AG52" i="36"/>
  <c r="AG51" i="36"/>
  <c r="AG50" i="36"/>
  <c r="AG49" i="36"/>
  <c r="AG48" i="36"/>
  <c r="AG47" i="36"/>
  <c r="AG46" i="36"/>
  <c r="AG45" i="36"/>
  <c r="AG44" i="36"/>
  <c r="AG40" i="36"/>
  <c r="AG39" i="36"/>
  <c r="AG38" i="36"/>
  <c r="AG37" i="36"/>
  <c r="AG36" i="36"/>
  <c r="AG35" i="36"/>
  <c r="AG34" i="36"/>
  <c r="AG33" i="36"/>
  <c r="AG32" i="36"/>
  <c r="AG31" i="36"/>
  <c r="AG30" i="36"/>
  <c r="AG29" i="36"/>
  <c r="AG28" i="36"/>
  <c r="AG27" i="36"/>
  <c r="AG26" i="36"/>
  <c r="AG25" i="36"/>
  <c r="AG24" i="36"/>
  <c r="AG23" i="36"/>
  <c r="AG41" i="36" l="1"/>
  <c r="AG61" i="36"/>
  <c r="AG101" i="36"/>
  <c r="AG81" i="36"/>
  <c r="AG20" i="36"/>
  <c r="F161" i="36"/>
  <c r="J161" i="36"/>
  <c r="N161" i="36"/>
  <c r="R161" i="36"/>
  <c r="V161" i="36"/>
  <c r="Z161" i="36"/>
  <c r="K161" i="36"/>
  <c r="AA161" i="36"/>
  <c r="C161" i="36"/>
  <c r="G161" i="36"/>
  <c r="O161" i="36"/>
  <c r="S161" i="36"/>
  <c r="W161" i="36"/>
  <c r="AE161" i="36"/>
  <c r="D161" i="36"/>
  <c r="H161" i="36"/>
  <c r="L161" i="36"/>
  <c r="P161" i="36"/>
  <c r="T161" i="36"/>
  <c r="X161" i="36"/>
  <c r="AB161" i="36"/>
  <c r="AF161" i="36"/>
  <c r="E161" i="36"/>
  <c r="I161" i="36"/>
  <c r="M161" i="36"/>
  <c r="Q161" i="36"/>
  <c r="U161" i="36"/>
  <c r="Y161" i="36"/>
  <c r="AC161" i="36"/>
  <c r="AG158" i="36"/>
  <c r="AG160" i="36"/>
  <c r="AG146" i="36"/>
  <c r="AH156" i="36" s="1"/>
  <c r="AG148" i="36"/>
  <c r="AH154" i="36" s="1"/>
  <c r="AG150" i="36"/>
  <c r="AG157" i="36"/>
  <c r="AH151" i="36" s="1"/>
  <c r="AG159" i="36"/>
  <c r="AH159" i="36" s="1"/>
  <c r="AG156" i="36"/>
  <c r="AH146" i="36" s="1"/>
  <c r="AG151" i="36"/>
  <c r="AH145" i="36" s="1"/>
  <c r="AG153" i="36"/>
  <c r="AG155" i="36"/>
  <c r="AH147" i="36" s="1"/>
  <c r="AG145" i="36"/>
  <c r="AG147" i="36"/>
  <c r="AH157" i="36" s="1"/>
  <c r="AG149" i="36"/>
  <c r="AH148" i="36" s="1"/>
  <c r="AG152" i="36"/>
  <c r="AG154" i="36"/>
  <c r="AH144" i="36" s="1"/>
  <c r="AG161" i="36" l="1"/>
  <c r="AH152" i="36"/>
  <c r="AH158" i="36"/>
  <c r="AH153" i="36"/>
  <c r="AH163" i="36" l="1"/>
  <c r="AH164" i="36" s="1"/>
  <c r="C44" i="35"/>
  <c r="C43" i="35"/>
  <c r="C79" i="35" s="1"/>
  <c r="C41" i="35"/>
  <c r="C80" i="35" s="1"/>
  <c r="C40" i="35"/>
  <c r="C78" i="35" s="1"/>
  <c r="C39" i="35"/>
  <c r="C77" i="35" s="1"/>
  <c r="C38" i="35"/>
  <c r="C37" i="35"/>
  <c r="C66" i="35" s="1"/>
  <c r="C36" i="35"/>
  <c r="C75" i="35" s="1"/>
  <c r="C35" i="35"/>
  <c r="C34" i="35"/>
  <c r="C74" i="35" s="1"/>
  <c r="C33" i="35"/>
  <c r="C54" i="35" s="1"/>
  <c r="C32" i="35"/>
  <c r="C31" i="35"/>
  <c r="C30" i="35"/>
  <c r="C28" i="35"/>
  <c r="C27" i="35"/>
  <c r="C25" i="35"/>
  <c r="C68" i="35" s="1"/>
  <c r="C24" i="35"/>
  <c r="C70" i="35" s="1"/>
  <c r="C23" i="35"/>
  <c r="C69" i="35" s="1"/>
  <c r="C22" i="35"/>
  <c r="C21" i="35"/>
  <c r="C20" i="35"/>
  <c r="C19" i="35"/>
  <c r="C65" i="35"/>
  <c r="C16" i="35"/>
  <c r="C15" i="35"/>
  <c r="C63" i="35" s="1"/>
  <c r="C14" i="35"/>
  <c r="C60" i="35" s="1"/>
  <c r="C13" i="35"/>
  <c r="C62" i="35" s="1"/>
  <c r="C12" i="35"/>
  <c r="C61" i="35" s="1"/>
  <c r="C11" i="35"/>
  <c r="C10" i="35"/>
  <c r="C58" i="35" s="1"/>
  <c r="C9" i="35"/>
  <c r="C57" i="35" s="1"/>
  <c r="C8" i="35"/>
  <c r="C7" i="35"/>
  <c r="C55" i="35" s="1"/>
  <c r="C6" i="35"/>
  <c r="C53" i="35" s="1"/>
  <c r="C5" i="35"/>
  <c r="C50" i="35" s="1"/>
  <c r="C4" i="35"/>
  <c r="C49" i="35" s="1"/>
  <c r="C3" i="35"/>
  <c r="C48" i="35" s="1"/>
  <c r="C76" i="35" l="1"/>
  <c r="C56" i="35"/>
  <c r="C73" i="35"/>
  <c r="C71" i="35"/>
  <c r="C64" i="35"/>
  <c r="C67" i="35"/>
  <c r="C72" i="35"/>
  <c r="Q11" i="34"/>
  <c r="Q10" i="34"/>
  <c r="Q9" i="34"/>
  <c r="Q6" i="34"/>
  <c r="Q8" i="34" s="1"/>
  <c r="Y10" i="34" l="1"/>
  <c r="C3" i="34" l="1"/>
  <c r="D3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C4" i="34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C5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U5" i="34"/>
  <c r="V5" i="34"/>
  <c r="W5" i="34"/>
  <c r="X5" i="34"/>
  <c r="Y5" i="34"/>
  <c r="Z5" i="34"/>
  <c r="AA5" i="34"/>
  <c r="AB5" i="34"/>
  <c r="AC5" i="34"/>
  <c r="AE5" i="34"/>
  <c r="AF5" i="34"/>
  <c r="AG5" i="34"/>
  <c r="AH5" i="34"/>
  <c r="C6" i="34"/>
  <c r="C8" i="34" s="1"/>
  <c r="D6" i="34"/>
  <c r="D8" i="34" s="1"/>
  <c r="E6" i="34"/>
  <c r="E8" i="34" s="1"/>
  <c r="F6" i="34"/>
  <c r="F8" i="34" s="1"/>
  <c r="G6" i="34"/>
  <c r="G8" i="34" s="1"/>
  <c r="H6" i="34"/>
  <c r="H8" i="34" s="1"/>
  <c r="I6" i="34"/>
  <c r="I8" i="34" s="1"/>
  <c r="J6" i="34"/>
  <c r="J8" i="34" s="1"/>
  <c r="K6" i="34"/>
  <c r="K8" i="34" s="1"/>
  <c r="L6" i="34"/>
  <c r="L8" i="34" s="1"/>
  <c r="M6" i="34"/>
  <c r="M8" i="34" s="1"/>
  <c r="N6" i="34"/>
  <c r="N8" i="34" s="1"/>
  <c r="O6" i="34"/>
  <c r="O8" i="34" s="1"/>
  <c r="P6" i="34"/>
  <c r="P8" i="34" s="1"/>
  <c r="R6" i="34"/>
  <c r="R8" i="34" s="1"/>
  <c r="S6" i="34"/>
  <c r="S8" i="34" s="1"/>
  <c r="U6" i="34"/>
  <c r="U8" i="34" s="1"/>
  <c r="V6" i="34"/>
  <c r="V8" i="34" s="1"/>
  <c r="W6" i="34"/>
  <c r="W8" i="34" s="1"/>
  <c r="X6" i="34"/>
  <c r="X8" i="34" s="1"/>
  <c r="Y6" i="34"/>
  <c r="Y8" i="34" s="1"/>
  <c r="Z6" i="34"/>
  <c r="Z8" i="34" s="1"/>
  <c r="AA6" i="34"/>
  <c r="AA8" i="34" s="1"/>
  <c r="AB6" i="34"/>
  <c r="AB8" i="34" s="1"/>
  <c r="AC6" i="34"/>
  <c r="AC8" i="34" s="1"/>
  <c r="AD6" i="34"/>
  <c r="AD8" i="34" s="1"/>
  <c r="AE6" i="34"/>
  <c r="AE8" i="34" s="1"/>
  <c r="AF6" i="34"/>
  <c r="AF8" i="34" s="1"/>
  <c r="AG6" i="34"/>
  <c r="AG8" i="34" s="1"/>
  <c r="AH6" i="34"/>
  <c r="AH8" i="34" s="1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R9" i="34"/>
  <c r="S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C10" i="34"/>
  <c r="D10" i="34"/>
  <c r="E10" i="34"/>
  <c r="F10" i="34"/>
  <c r="G10" i="34"/>
  <c r="H10" i="34"/>
  <c r="I10" i="34"/>
  <c r="J10" i="34"/>
  <c r="K10" i="34"/>
  <c r="L10" i="34"/>
  <c r="M10" i="34"/>
  <c r="N10" i="34"/>
  <c r="O10" i="34"/>
  <c r="P10" i="34"/>
  <c r="R10" i="34"/>
  <c r="S10" i="34"/>
  <c r="U10" i="34"/>
  <c r="V10" i="34"/>
  <c r="W10" i="34"/>
  <c r="X10" i="34"/>
  <c r="Z10" i="34"/>
  <c r="AA10" i="34"/>
  <c r="AB10" i="34"/>
  <c r="AC10" i="34"/>
  <c r="AD10" i="34"/>
  <c r="AE10" i="34"/>
  <c r="AF10" i="34"/>
  <c r="AG10" i="34"/>
  <c r="AH10" i="34"/>
  <c r="C11" i="34"/>
  <c r="D11" i="34"/>
  <c r="E11" i="34"/>
  <c r="F11" i="34"/>
  <c r="G11" i="34"/>
  <c r="H11" i="34"/>
  <c r="I11" i="34"/>
  <c r="J11" i="34"/>
  <c r="K11" i="34"/>
  <c r="L11" i="34"/>
  <c r="M11" i="34"/>
  <c r="N11" i="34"/>
  <c r="O11" i="34"/>
  <c r="P11" i="34"/>
  <c r="R11" i="34"/>
  <c r="S11" i="34"/>
  <c r="U11" i="34"/>
  <c r="V11" i="34"/>
  <c r="W11" i="34"/>
  <c r="X11" i="34"/>
  <c r="Y11" i="34"/>
  <c r="Z11" i="34"/>
  <c r="AA11" i="34"/>
  <c r="AB11" i="34"/>
  <c r="AC11" i="34"/>
  <c r="AD11" i="34"/>
  <c r="AE11" i="34"/>
  <c r="AF11" i="34"/>
  <c r="AG11" i="34"/>
  <c r="AH11" i="34"/>
  <c r="AI11" i="34" l="1"/>
  <c r="AB3" i="46" s="1"/>
  <c r="AI5" i="34"/>
  <c r="AI4" i="34"/>
  <c r="AI3" i="34"/>
  <c r="AI10" i="34"/>
  <c r="AI9" i="34"/>
  <c r="AI6" i="34"/>
  <c r="AB1" i="46" l="1"/>
  <c r="AI8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<sst xmlns="http://schemas.openxmlformats.org/spreadsheetml/2006/main" count="718" uniqueCount="456">
  <si>
    <t>DIA</t>
  </si>
  <si>
    <t>INTERNAÇÃO</t>
  </si>
  <si>
    <t>INTERCALADOS</t>
  </si>
  <si>
    <t>TOTAL</t>
  </si>
  <si>
    <t>SOMA IDADE</t>
  </si>
  <si>
    <t>SOMA CNS</t>
  </si>
  <si>
    <t>SOMA SEXO</t>
  </si>
  <si>
    <t>SOMA CLASS.</t>
  </si>
  <si>
    <t>SOMA CONS. ENFERM</t>
  </si>
  <si>
    <t>SOMA QUEDAS</t>
  </si>
  <si>
    <t>SOMA CONS. N. S</t>
  </si>
  <si>
    <t>SOMA ACID. TRANSIT.</t>
  </si>
  <si>
    <t>0-13</t>
  </si>
  <si>
    <t>14-21</t>
  </si>
  <si>
    <t>22-59</t>
  </si>
  <si>
    <t>60-IDOSO</t>
  </si>
  <si>
    <t>FEMININO</t>
  </si>
  <si>
    <t>MASCULINO</t>
  </si>
  <si>
    <t>CRISE HIPERTENSIVA</t>
  </si>
  <si>
    <t>COM CARTAO SUS</t>
  </si>
  <si>
    <t>SEM CARTÃO SUS</t>
  </si>
  <si>
    <t>CLASSIFICADO</t>
  </si>
  <si>
    <t>SEM CLASSIFICAÇÃO</t>
  </si>
  <si>
    <t xml:space="preserve"> </t>
  </si>
  <si>
    <t>PA</t>
  </si>
  <si>
    <t>PULSO/FC</t>
  </si>
  <si>
    <t>FR</t>
  </si>
  <si>
    <t>INALAÇÃO</t>
  </si>
  <si>
    <t>GLICEMIA</t>
  </si>
  <si>
    <t>TEMPERATURA</t>
  </si>
  <si>
    <t>PESO</t>
  </si>
  <si>
    <t>SURTO</t>
  </si>
  <si>
    <t>HEMOPA</t>
  </si>
  <si>
    <t>SUSIPE</t>
  </si>
  <si>
    <t>MEDICAMENTOS</t>
  </si>
  <si>
    <t>CONSULTA MÉDICO</t>
  </si>
  <si>
    <t>CONSULTA ENFERMEIRO</t>
  </si>
  <si>
    <t>CONSULTA SERVIÇO SOCIAL</t>
  </si>
  <si>
    <t>MOTO X CARRO</t>
  </si>
  <si>
    <t>MOTO X MOTO</t>
  </si>
  <si>
    <t>MOTO X VEÍCULO GRANDE</t>
  </si>
  <si>
    <t>MOTO - QUEDA</t>
  </si>
  <si>
    <t>MOTO - OUTROS</t>
  </si>
  <si>
    <t>VEÍCULO GRANDE</t>
  </si>
  <si>
    <t>CARRO - CAPOTAMENTO</t>
  </si>
  <si>
    <t>CARRO X CARRO</t>
  </si>
  <si>
    <t>CARRO X VEÍCULO GRANDE</t>
  </si>
  <si>
    <t>CARRO - OUTROS</t>
  </si>
  <si>
    <t>ATROPELAMENTO</t>
  </si>
  <si>
    <t>BICICLETA</t>
  </si>
  <si>
    <t>FAB</t>
  </si>
  <si>
    <t>FAF</t>
  </si>
  <si>
    <t>ACIDENTE DE TRABALHO</t>
  </si>
  <si>
    <t>GESTANTE</t>
  </si>
  <si>
    <t>AGRESSÃO FÍSICA</t>
  </si>
  <si>
    <t>TRAUMA</t>
  </si>
  <si>
    <t>PRÓPRIA ALTURA</t>
  </si>
  <si>
    <t xml:space="preserve"> +1m</t>
  </si>
  <si>
    <t>CAMA</t>
  </si>
  <si>
    <t>ESCADA</t>
  </si>
  <si>
    <t>CAVALO</t>
  </si>
  <si>
    <t>QUEDA DE ÁRVORE</t>
  </si>
  <si>
    <t>REDE</t>
  </si>
  <si>
    <t>TELHADO</t>
  </si>
  <si>
    <t>OUTROS</t>
  </si>
  <si>
    <t>TENTATIVA DE SUICIDIO</t>
  </si>
  <si>
    <t>maio de 2022</t>
  </si>
  <si>
    <t>CIDADE</t>
  </si>
  <si>
    <t>ALTAMIRA</t>
  </si>
  <si>
    <t>ANANINDEUA</t>
  </si>
  <si>
    <t>AUGUSTO CORREA</t>
  </si>
  <si>
    <t>AURORA</t>
  </si>
  <si>
    <t>BAIÃO DO PARÁ</t>
  </si>
  <si>
    <t>BARCARENA</t>
  </si>
  <si>
    <t>BELÉM</t>
  </si>
  <si>
    <t>BENEVIDES</t>
  </si>
  <si>
    <t>BONITO</t>
  </si>
  <si>
    <t>BRAGANÇA</t>
  </si>
  <si>
    <t>BUJARU</t>
  </si>
  <si>
    <t>CACHOEIRA DO PIRIÁ</t>
  </si>
  <si>
    <t>CAPANEMA</t>
  </si>
  <si>
    <t>CAPITÃO POÇO</t>
  </si>
  <si>
    <t>CONCORDIA</t>
  </si>
  <si>
    <t>CURRALINHO</t>
  </si>
  <si>
    <t>CURUÇÁ</t>
  </si>
  <si>
    <t>GARRAFÃO DO NORTE</t>
  </si>
  <si>
    <t>IGARAPÉ-AÇÚ</t>
  </si>
  <si>
    <t>INHANGAPI</t>
  </si>
  <si>
    <t>IPIXUNA</t>
  </si>
  <si>
    <t>IRITUIA</t>
  </si>
  <si>
    <t>MÃE DO RIO</t>
  </si>
  <si>
    <t>MAGALHÃES BARATA</t>
  </si>
  <si>
    <t>MARABÁ</t>
  </si>
  <si>
    <t>MARACANÃ</t>
  </si>
  <si>
    <t>MARAPANIM</t>
  </si>
  <si>
    <t>MARITUBA</t>
  </si>
  <si>
    <t>MARUDÁ</t>
  </si>
  <si>
    <t>N. ESPERANÇA DO PIRIÁ</t>
  </si>
  <si>
    <t>NOVA TIMBOTEUA</t>
  </si>
  <si>
    <t>OUREM</t>
  </si>
  <si>
    <t>PARAGOMINAS</t>
  </si>
  <si>
    <t>PARAUAPEBAS</t>
  </si>
  <si>
    <t>PEIXE-BOI</t>
  </si>
  <si>
    <t>PRIMAVERA</t>
  </si>
  <si>
    <t>REDENÇÃO</t>
  </si>
  <si>
    <t>SALINÓPOLIS</t>
  </si>
  <si>
    <t>SANTA BÁRBARA</t>
  </si>
  <si>
    <t>SANTA IZABEL</t>
  </si>
  <si>
    <t>SANTA LUZIA</t>
  </si>
  <si>
    <t>SANTA MARIA</t>
  </si>
  <si>
    <t>SANTARÉM NOVO</t>
  </si>
  <si>
    <t>STO. ANTONIO DO TAUÁ</t>
  </si>
  <si>
    <t>S. CAETANO DE ODIVELAS</t>
  </si>
  <si>
    <t>S DOMINGOS DO CAPIM</t>
  </si>
  <si>
    <t>SÃO FRANCISCO</t>
  </si>
  <si>
    <t>SÃO JOÃO DA PONTA</t>
  </si>
  <si>
    <t>SÃO JOÃO DE PIRABAS</t>
  </si>
  <si>
    <t>SÃO MIGUEL</t>
  </si>
  <si>
    <t>TERRA ALTA</t>
  </si>
  <si>
    <t>TOMÉ-AÇÚ</t>
  </si>
  <si>
    <t>TRACUATEUA</t>
  </si>
  <si>
    <t>TUCURUÍ</t>
  </si>
  <si>
    <t>ULIANOPÓLIS</t>
  </si>
  <si>
    <t>VIGIA</t>
  </si>
  <si>
    <t>VISEU</t>
  </si>
  <si>
    <t>QUATIPURU</t>
  </si>
  <si>
    <t>ABAETETUBA</t>
  </si>
  <si>
    <t>ACARÁ</t>
  </si>
  <si>
    <t>COLARES</t>
  </si>
  <si>
    <t>MOJU</t>
  </si>
  <si>
    <t>GOIANESIA DO PARÁ</t>
  </si>
  <si>
    <t>CAMETÁ</t>
  </si>
  <si>
    <t>BAIRROS E AGROVILAS</t>
  </si>
  <si>
    <t>Agrov. Calucia</t>
  </si>
  <si>
    <t>Agrov. 3 de outubro</t>
  </si>
  <si>
    <t>Agrov. Bacabal</t>
  </si>
  <si>
    <t>Agrov. Bacuri</t>
  </si>
  <si>
    <t>Agrov. Boa Vista</t>
  </si>
  <si>
    <t>Agrov. C. Branco</t>
  </si>
  <si>
    <t>Agrov. Cupiuba</t>
  </si>
  <si>
    <t>Agrov. Iracema</t>
  </si>
  <si>
    <t>Agrov. Itaqui</t>
  </si>
  <si>
    <t>Agrov. João Batista</t>
  </si>
  <si>
    <t>Agrov. Macapazinho</t>
  </si>
  <si>
    <t>Agrov. Nazare</t>
  </si>
  <si>
    <t>Agrov. Pacuquara</t>
  </si>
  <si>
    <t>Agrov. S. Terezinha</t>
  </si>
  <si>
    <t>Agrov. São Raimundo</t>
  </si>
  <si>
    <t>Ana Júlia</t>
  </si>
  <si>
    <t>Bairro Novo</t>
  </si>
  <si>
    <t>Betânia</t>
  </si>
  <si>
    <t>Bom Jesus</t>
  </si>
  <si>
    <t>Caiçara</t>
  </si>
  <si>
    <t>Campos Elisios</t>
  </si>
  <si>
    <t>Campos Lindos</t>
  </si>
  <si>
    <t>Cariri</t>
  </si>
  <si>
    <t>Centro</t>
  </si>
  <si>
    <t>Conj. Tangaras</t>
  </si>
  <si>
    <t>Conj. Ypês</t>
  </si>
  <si>
    <t>Cristo</t>
  </si>
  <si>
    <t>Estrela</t>
  </si>
  <si>
    <t>Florestal</t>
  </si>
  <si>
    <t>Fonte Boa</t>
  </si>
  <si>
    <t>Heliolandia</t>
  </si>
  <si>
    <t>Ianetama</t>
  </si>
  <si>
    <t>Imperador</t>
  </si>
  <si>
    <t>Imperial</t>
  </si>
  <si>
    <t>Jaderlândia</t>
  </si>
  <si>
    <t>Jardim Acacias</t>
  </si>
  <si>
    <t>Jardim Castanhal</t>
  </si>
  <si>
    <t>Jardim Modelo</t>
  </si>
  <si>
    <t>Jardim Tropical</t>
  </si>
  <si>
    <t>Milagre/Sta. Lidia</t>
  </si>
  <si>
    <t>Nova Olinda</t>
  </si>
  <si>
    <t>Novo Caiçara</t>
  </si>
  <si>
    <t>Novo Estrela</t>
  </si>
  <si>
    <t>Novo Horizonte</t>
  </si>
  <si>
    <t>Pantanal</t>
  </si>
  <si>
    <t>Prq.  Castanhais</t>
  </si>
  <si>
    <t>Prq. dos Buritis</t>
  </si>
  <si>
    <t>Pirapora</t>
  </si>
  <si>
    <t>Propira</t>
  </si>
  <si>
    <t>Rouxinol</t>
  </si>
  <si>
    <t>Salgadinho</t>
  </si>
  <si>
    <t>Santa Catarina</t>
  </si>
  <si>
    <t>Santa Helena</t>
  </si>
  <si>
    <t>Sta Terezinha</t>
  </si>
  <si>
    <t>São José</t>
  </si>
  <si>
    <t xml:space="preserve">Saudade </t>
  </si>
  <si>
    <t>Saudade II</t>
  </si>
  <si>
    <t>Titanlândia</t>
  </si>
  <si>
    <t>Tókio</t>
  </si>
  <si>
    <t>Vila do Apeú</t>
  </si>
  <si>
    <t>Zona Rural</t>
  </si>
  <si>
    <t>Não Identif.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</si>
  <si>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</si>
  <si>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</si>
  <si>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</si>
  <si>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</si>
  <si>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</si>
  <si>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</si>
  <si>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</si>
  <si>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</si>
  <si>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</si>
  <si>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</si>
  <si>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</si>
  <si>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</si>
  <si>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</si>
  <si>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</si>
  <si>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</si>
  <si>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</si>
  <si>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</si>
  <si>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</si>
  <si>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</si>
  <si>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</si>
  <si>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</si>
  <si>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</si>
  <si>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</si>
  <si>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</si>
  <si>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</si>
  <si>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</si>
  <si>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DATA</t>
  </si>
  <si>
    <t>CARTAO SUS</t>
  </si>
  <si>
    <t>DATA NASC</t>
  </si>
  <si>
    <t>NOME</t>
  </si>
  <si>
    <t>NOME DA MAE</t>
  </si>
  <si>
    <t>ENDEREÇO</t>
  </si>
  <si>
    <t>PROCEDIMENTO (S+C+L+R+I)</t>
  </si>
  <si>
    <t>S</t>
  </si>
  <si>
    <t>C</t>
  </si>
  <si>
    <t>L</t>
  </si>
  <si>
    <t>R</t>
  </si>
  <si>
    <t>I</t>
  </si>
  <si>
    <t>=SOMA(NÚM.CARACT($G:$G)-NÚM.CARACT(SUBSTITUIR($G:$G;H1;"")))</t>
  </si>
  <si>
    <t>RAIO-X 2022</t>
  </si>
  <si>
    <t>HMC 1</t>
  </si>
  <si>
    <t>HMC 2</t>
  </si>
  <si>
    <t>ABDOMEN SIMPLES</t>
  </si>
  <si>
    <t>ANTEBRAÇO</t>
  </si>
  <si>
    <t>ARCOS COSTAIS</t>
  </si>
  <si>
    <t>ARTICULAÇÃO COXO-FEMURAL</t>
  </si>
  <si>
    <t>BRAÇO</t>
  </si>
  <si>
    <t>CALCANEO</t>
  </si>
  <si>
    <t>CAVUM</t>
  </si>
  <si>
    <t>CLAVICULA</t>
  </si>
  <si>
    <t>COCCIX</t>
  </si>
  <si>
    <t>COL. LOMBO-SACRA (LOMBAR)</t>
  </si>
  <si>
    <t>COL. TORACICA (DORSAL)</t>
  </si>
  <si>
    <t>COLUNA CERVICAL</t>
  </si>
  <si>
    <t>COTOVELO</t>
  </si>
  <si>
    <t>COXA (FEMUR)</t>
  </si>
  <si>
    <t>CRÂNIO</t>
  </si>
  <si>
    <t>ESCAPULA</t>
  </si>
  <si>
    <t>FACE</t>
  </si>
  <si>
    <t>FEMUR</t>
  </si>
  <si>
    <t>JOELHO</t>
  </si>
  <si>
    <t>MANDIBULA</t>
  </si>
  <si>
    <t>MÃO</t>
  </si>
  <si>
    <t>MÃOS E PUNHOS IDADE ÓSSEA</t>
  </si>
  <si>
    <t>OMBRO</t>
  </si>
  <si>
    <t>OSSOS DA FACE</t>
  </si>
  <si>
    <t>OSSOS NASAL</t>
  </si>
  <si>
    <t>PATELA</t>
  </si>
  <si>
    <t>PÉ</t>
  </si>
  <si>
    <t>PELVE</t>
  </si>
  <si>
    <t>PERNA</t>
  </si>
  <si>
    <t>PODODÁCTILOS</t>
  </si>
  <si>
    <t>PUNHO</t>
  </si>
  <si>
    <t>SACRO-CÓCCIX</t>
  </si>
  <si>
    <t>SEIOS DA FACE</t>
  </si>
  <si>
    <t>TORAX PA</t>
  </si>
  <si>
    <t>TORAX PA + LATERAL + OBLÍQUA</t>
  </si>
  <si>
    <t>TÓRAX PA E PERFIL</t>
  </si>
  <si>
    <t>TORNOZELO</t>
  </si>
  <si>
    <t>ABDOMEN SIMPLES </t>
  </si>
  <si>
    <t>ANTEBRAÇO </t>
  </si>
  <si>
    <t>ARCOS COSTAIS </t>
  </si>
  <si>
    <t>ART. ESCAPULO – UMERAL </t>
  </si>
  <si>
    <t>ART. ESCAPULO - UMERAL</t>
  </si>
  <si>
    <t>ART. TEMPURO – MAND </t>
  </si>
  <si>
    <t>ART. TEMPURO - MAND</t>
  </si>
  <si>
    <t>ART. COXO-FEMORAL </t>
  </si>
  <si>
    <t>ART. COXO-FEMORAL</t>
  </si>
  <si>
    <t>BACIA </t>
  </si>
  <si>
    <t>BACIA</t>
  </si>
  <si>
    <t>BRAÇOS </t>
  </si>
  <si>
    <t>BRAÇOS</t>
  </si>
  <si>
    <t>CALCANEO (TORNOZELO) </t>
  </si>
  <si>
    <t>CALCANEO (TORNOZELO)</t>
  </si>
  <si>
    <t>CAVUM </t>
  </si>
  <si>
    <t>CLAVÍCULA </t>
  </si>
  <si>
    <t>CLAVÍCULA</t>
  </si>
  <si>
    <t>COLO DO TORSO LOMBAR </t>
  </si>
  <si>
    <t>COLO DO TORSO LOMBAR</t>
  </si>
  <si>
    <t>COLUNA CERVICAL </t>
  </si>
  <si>
    <t>COLUNA LOMBAR </t>
  </si>
  <si>
    <t>COLUNA LOMBAR</t>
  </si>
  <si>
    <t>COLUNA TÓRACICA </t>
  </si>
  <si>
    <t>COLUNA TÓRACICA</t>
  </si>
  <si>
    <t>COTOVELO </t>
  </si>
  <si>
    <t>COXA (FEMUR) </t>
  </si>
  <si>
    <t>CRÂNIO </t>
  </si>
  <si>
    <t>DEDOS DA MÃO(QUIRODAQUITILOS) </t>
  </si>
  <si>
    <t>DEDOS DA MÃO(QUIRODAQUITILOS)</t>
  </si>
  <si>
    <t>MÃOS E PUNHO EM IDADE OSSEA </t>
  </si>
  <si>
    <t>MÃOS E PUNHO EM IDADE OSSEA</t>
  </si>
  <si>
    <t>MAXILAR </t>
  </si>
  <si>
    <t>MAXILAR</t>
  </si>
  <si>
    <t>MÃO </t>
  </si>
  <si>
    <t>OMBRO/OMOPLATA </t>
  </si>
  <si>
    <t>OMBRO/OMOPLATA</t>
  </si>
  <si>
    <t>OSSOS DA FACE </t>
  </si>
  <si>
    <t>PÉ E DEDOS DO PÉ </t>
  </si>
  <si>
    <t>PÉ E DEDOS DO PÉ</t>
  </si>
  <si>
    <t>PERNA </t>
  </si>
  <si>
    <t>PUNHO </t>
  </si>
  <si>
    <t>SACRO-COCCIX </t>
  </si>
  <si>
    <t>SACRO-COCCIX</t>
  </si>
  <si>
    <t>SEIOS DA FACE </t>
  </si>
  <si>
    <t>TÓRAX PA </t>
  </si>
  <si>
    <t>TÓRAX PA</t>
  </si>
  <si>
    <t>TÓRAX PA/PERFIL </t>
  </si>
  <si>
    <t>TÓRAX PA/PERFIL</t>
  </si>
  <si>
    <t>TÓRAX PA+LAT+OBLIQ</t>
  </si>
  <si>
    <t>RAIO-X Pág. 003 e 004 </t>
  </si>
  <si>
    <t>CÓDIGO </t>
  </si>
  <si>
    <t> </t>
  </si>
  <si>
    <r>
      <t>PARTE DO CORPO</t>
    </r>
    <r>
      <rPr>
        <sz val="12"/>
        <color rgb="FF000000"/>
        <rFont val="Arial"/>
        <family val="2"/>
      </rPr>
      <t> </t>
    </r>
  </si>
  <si>
    <r>
      <t>TOTAL</t>
    </r>
    <r>
      <rPr>
        <sz val="12"/>
        <color rgb="FF000000"/>
        <rFont val="Arial"/>
        <family val="2"/>
      </rPr>
      <t> </t>
    </r>
  </si>
  <si>
    <t>02.04.05.013-8 </t>
  </si>
  <si>
    <t>225125 </t>
  </si>
  <si>
    <t>02.04.04.001-9 </t>
  </si>
  <si>
    <t>02.04.03.007-2 </t>
  </si>
  <si>
    <t>02.04.04.003-5 </t>
  </si>
  <si>
    <t>02.04.01.005-5 </t>
  </si>
  <si>
    <t>02.04.06.006-0 </t>
  </si>
  <si>
    <t>02.04.06.009-5 </t>
  </si>
  <si>
    <t>02.04.04.005-1 </t>
  </si>
  <si>
    <t>02.04.06.010-9 </t>
  </si>
  <si>
    <t>02.04.01.006-3 </t>
  </si>
  <si>
    <t>02.04.04.006-0 </t>
  </si>
  <si>
    <t>02.04.02.006-9 </t>
  </si>
  <si>
    <t>COCCIX </t>
  </si>
  <si>
    <t>02.04.02.004-2 </t>
  </si>
  <si>
    <t>02.04.02.010-7 </t>
  </si>
  <si>
    <t>02.04.02.009-3 </t>
  </si>
  <si>
    <t>02.04.04.007-8 </t>
  </si>
  <si>
    <t>02.04.06.011-7 </t>
  </si>
  <si>
    <t>02.04.01.008-0 </t>
  </si>
  <si>
    <t>02.04.04.008-6 </t>
  </si>
  <si>
    <t>02.04.06.012-5 </t>
  </si>
  <si>
    <t>JOELHO </t>
  </si>
  <si>
    <t>02.04.04.010-8 </t>
  </si>
  <si>
    <t>MANDIBULA </t>
  </si>
  <si>
    <t>02.04.01.011-0 </t>
  </si>
  <si>
    <t>02.04.04.009-4 </t>
  </si>
  <si>
    <t>02.04.04.011-6 </t>
  </si>
  <si>
    <t>02.04.01.012-8 pg004 </t>
  </si>
  <si>
    <t>02.04.06.015-0 </t>
  </si>
  <si>
    <t>02.04.06.016-8 </t>
  </si>
  <si>
    <t>02.04.04.012-4 </t>
  </si>
  <si>
    <t>02.04.02.012-3 </t>
  </si>
  <si>
    <t>02.04.01.014-4 </t>
  </si>
  <si>
    <t>02.04.03.017-0 </t>
  </si>
  <si>
    <t>02.04.03.015-3 </t>
  </si>
  <si>
    <t>02.04.03.014-5 </t>
  </si>
  <si>
    <t>TÓRAX PA+LAT+OBLIQ </t>
  </si>
  <si>
    <r>
      <t>TOTAL:</t>
    </r>
    <r>
      <rPr>
        <sz val="12"/>
        <color rgb="FF000000"/>
        <rFont val="Arial"/>
        <family val="2"/>
      </rPr>
      <t> </t>
    </r>
  </si>
  <si>
    <r>
      <t>ODONTOLOGIA – Pág. 005</t>
    </r>
    <r>
      <rPr>
        <sz val="12"/>
        <rFont val="Arial"/>
        <family val="2"/>
      </rPr>
      <t> </t>
    </r>
  </si>
  <si>
    <r>
      <t>CÓDIGO</t>
    </r>
    <r>
      <rPr>
        <sz val="12"/>
        <rFont val="Arial"/>
        <family val="2"/>
      </rPr>
      <t> </t>
    </r>
  </si>
  <si>
    <r>
      <t>PROCEDIMENTOS</t>
    </r>
    <r>
      <rPr>
        <sz val="12"/>
        <color rgb="FF000000"/>
        <rFont val="Arial"/>
        <family val="2"/>
      </rPr>
      <t> </t>
    </r>
  </si>
  <si>
    <r>
      <t>QUANTIDADE</t>
    </r>
    <r>
      <rPr>
        <sz val="12"/>
        <rFont val="Arial"/>
        <family val="2"/>
      </rPr>
      <t> </t>
    </r>
  </si>
  <si>
    <t>03.07.02.001-0 </t>
  </si>
  <si>
    <t>223208 </t>
  </si>
  <si>
    <t>ACESSO A POLPA DENTÁRIA(PAB) </t>
  </si>
  <si>
    <t>03.07.01.001-5 </t>
  </si>
  <si>
    <t>CAPEAMENTO (PAB) </t>
  </si>
  <si>
    <t>04.14.02.035-9 </t>
  </si>
  <si>
    <t>CONTROLE DE HEMORRAGIA (PAB) </t>
  </si>
  <si>
    <t>03.07.02.002-9 </t>
  </si>
  <si>
    <t>CURATIVO (PAB) </t>
  </si>
  <si>
    <t>04.14.02.007-3 </t>
  </si>
  <si>
    <t>CURETAGEM (MAC) </t>
  </si>
  <si>
    <t>04.14.02.005-7 </t>
  </si>
  <si>
    <t>DESGASTE DE REBORDO (MAC) </t>
  </si>
  <si>
    <t>03.07.04.015-1 </t>
  </si>
  <si>
    <t>DESGASTE OCLUSAL (PAB) </t>
  </si>
  <si>
    <t>04.01.01.003-1 </t>
  </si>
  <si>
    <t>DRENAGEM (PAB) </t>
  </si>
  <si>
    <t>03.01.01.004-8 </t>
  </si>
  <si>
    <t>EXAME CLÍNICO, AVA., CONSULTA, ORIENTAÇÃO (MAC) </t>
  </si>
  <si>
    <t>04.14.02.014-6 </t>
  </si>
  <si>
    <t>EXODONTIA (MAC) </t>
  </si>
  <si>
    <t>03.01.10.001-2 </t>
  </si>
  <si>
    <r>
      <t>223505</t>
    </r>
    <r>
      <rPr>
        <sz val="12"/>
        <color rgb="FF000000"/>
        <rFont val="Arial"/>
        <family val="2"/>
      </rPr>
      <t> </t>
    </r>
  </si>
  <si>
    <t>MEDICAÇÃO (MAC) </t>
  </si>
  <si>
    <t>04.14.02.027-8 </t>
  </si>
  <si>
    <t>REMOÇÃO DE DENTE (MAC) </t>
  </si>
  <si>
    <t>03.07.01.004-0 </t>
  </si>
  <si>
    <t>RESTAURAÇÃO (PAB) </t>
  </si>
  <si>
    <t>01.01.02.009-0 </t>
  </si>
  <si>
    <t>SELAMENTO PROVISÓRIO (PAB) </t>
  </si>
  <si>
    <t>04.01.01.006-6 </t>
  </si>
  <si>
    <t>SUTURA/ E RETIRADA DE SUTURA (PAB) </t>
  </si>
  <si>
    <t>REMOÇÃO DE CONTENÇÃO (MAC) </t>
  </si>
  <si>
    <t>04.04.02.057-7 </t>
  </si>
  <si>
    <t>REDUÇÃO DE FRATURA (MAC) </t>
  </si>
  <si>
    <t>03.07.03.003-2 </t>
  </si>
  <si>
    <t>RASPAGEM (MAC) </t>
  </si>
  <si>
    <t>REMOÇÃO DE CORPO ESTRANHO </t>
  </si>
  <si>
    <t>SUTURA DE LABIO E MUCOSA (PAB) </t>
  </si>
  <si>
    <t>JOSUÉ HENRIQUE DIAS</t>
  </si>
  <si>
    <t>EXODONTIA</t>
  </si>
  <si>
    <t>EXAME CLINICO</t>
  </si>
  <si>
    <t>RESTUARAÇÃO</t>
  </si>
  <si>
    <t>SELAMENTO PROVISORIO</t>
  </si>
  <si>
    <t>MEDICAÇÃO</t>
  </si>
  <si>
    <t>CURETAGEM</t>
  </si>
  <si>
    <t>SUTURA</t>
  </si>
  <si>
    <t>CAPEAMENTO</t>
  </si>
  <si>
    <t>REMOÇÃO DE SUTURA</t>
  </si>
  <si>
    <t>TRATAMENTO DE ALVEOLITE</t>
  </si>
  <si>
    <t>ACESSO A POLPA DENTÁRIA</t>
  </si>
  <si>
    <t>CURATIVO</t>
  </si>
  <si>
    <t>CONTROLE DE HEMORRAGIA</t>
  </si>
  <si>
    <t>DRENAGEM</t>
  </si>
  <si>
    <t>CONTENÇÃO</t>
  </si>
  <si>
    <t>REMOÇÃO DE CORPO ESTRANHO</t>
  </si>
  <si>
    <t>SUTURA DE LABIO E MUCOSA</t>
  </si>
  <si>
    <t>REMOÇÃO DE CONTENÇÃO</t>
  </si>
  <si>
    <t>JOÃO PAULO DA SILVA SOARES</t>
  </si>
  <si>
    <t>LIVIA VITORIA SANTOS REIS</t>
  </si>
  <si>
    <t>CRISTINE MITSUE KITAYAMA</t>
  </si>
  <si>
    <t>PEDRO LUCAS BEZERRA PINTO</t>
  </si>
  <si>
    <t>VIVIANE DA SILVA MORAES</t>
  </si>
  <si>
    <t>DESGASTE DE REBORDO</t>
  </si>
  <si>
    <t>DESGASTE OCLUSAL</t>
  </si>
  <si>
    <t>EXAME CLÍNICO, AVALIAÇÃO, CONSULTA, ORIENTAÇÃO</t>
  </si>
  <si>
    <t>REMOÇÃO DE DENTE</t>
  </si>
  <si>
    <t>RESTAURAÇÃO</t>
  </si>
  <si>
    <t>SELAMENTO PROVISÓRIO</t>
  </si>
  <si>
    <t>SUTURA/ E RETIRADA DE SUTURA</t>
  </si>
  <si>
    <t>REDUÇÃO DE FRATURA</t>
  </si>
  <si>
    <t>RASPAGEM</t>
  </si>
  <si>
    <t>OBS</t>
  </si>
  <si>
    <t>UR</t>
  </si>
  <si>
    <t>SOMA CLASS. RISC/ACOLH.</t>
  </si>
  <si>
    <t>MOTO</t>
  </si>
  <si>
    <t>CARRO</t>
  </si>
  <si>
    <t>VEIC GRAND</t>
  </si>
  <si>
    <t>c/ medicação</t>
  </si>
  <si>
    <t>s/ medicação</t>
  </si>
  <si>
    <t>XINGUARA</t>
  </si>
  <si>
    <t>QUIRODÁCTILOS</t>
  </si>
  <si>
    <t>JUNHO  2023</t>
  </si>
  <si>
    <t>Karoline Morgana Lucena de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</si>
</sst>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/&quot;00&quot;/&quot;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Calibri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rgb="FFFF0000"/>
      <name val="Frutiger"/>
      <family val="2"/>
    </font>
    <font>
      <sz val="11"/>
      <color theme="9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/>
    <xf numFmtId="49" fontId="1" fillId="9" borderId="0" xfId="0" applyNumberFormat="1" applyFont="1" applyFill="1"/>
    <xf numFmtId="0" fontId="1" fillId="9" borderId="3" xfId="0" applyFont="1" applyFill="1" applyBorder="1"/>
    <xf numFmtId="0" fontId="3" fillId="5" borderId="3" xfId="0" applyFont="1" applyFill="1" applyBorder="1"/>
    <xf numFmtId="0" fontId="1" fillId="8" borderId="3" xfId="0" applyFont="1" applyFill="1" applyBorder="1"/>
    <xf numFmtId="0" fontId="1" fillId="2" borderId="3" xfId="0" applyFont="1" applyFill="1" applyBorder="1"/>
    <xf numFmtId="0" fontId="1" fillId="6" borderId="3" xfId="0" applyFont="1" applyFill="1" applyBorder="1"/>
    <xf numFmtId="0" fontId="1" fillId="0" borderId="3" xfId="0" applyFont="1" applyBorder="1"/>
    <xf numFmtId="0" fontId="2" fillId="4" borderId="3" xfId="0" applyFont="1" applyFill="1" applyBorder="1"/>
    <xf numFmtId="0" fontId="1" fillId="5" borderId="3" xfId="0" applyFont="1" applyFill="1" applyBorder="1"/>
    <xf numFmtId="0" fontId="1" fillId="3" borderId="3" xfId="0" applyFont="1" applyFill="1" applyBorder="1"/>
    <xf numFmtId="0" fontId="1" fillId="7" borderId="3" xfId="0" applyFont="1" applyFill="1" applyBorder="1"/>
    <xf numFmtId="0" fontId="0" fillId="13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1" fillId="15" borderId="3" xfId="0" applyFont="1" applyFill="1" applyBorder="1"/>
    <xf numFmtId="0" fontId="0" fillId="15" borderId="1" xfId="0" applyFill="1" applyBorder="1" applyAlignment="1">
      <alignment horizontal="center" vertical="center"/>
    </xf>
    <xf numFmtId="0" fontId="0" fillId="15" borderId="0" xfId="0" applyFill="1"/>
    <xf numFmtId="49" fontId="1" fillId="0" borderId="0" xfId="0" applyNumberFormat="1" applyFont="1"/>
    <xf numFmtId="0" fontId="0" fillId="10" borderId="2" xfId="0" applyFill="1" applyBorder="1" applyAlignment="1">
      <alignment horizontal="center" vertical="center"/>
    </xf>
    <xf numFmtId="0" fontId="1" fillId="0" borderId="1" xfId="0" applyFont="1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7" fillId="16" borderId="12" xfId="0" applyFont="1" applyFill="1" applyBorder="1" applyAlignment="1">
      <alignment wrapText="1"/>
    </xf>
    <xf numFmtId="0" fontId="8" fillId="16" borderId="12" xfId="0" applyFont="1" applyFill="1" applyBorder="1" applyAlignment="1">
      <alignment wrapText="1"/>
    </xf>
    <xf numFmtId="0" fontId="7" fillId="16" borderId="15" xfId="0" applyFont="1" applyFill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16" borderId="16" xfId="0" applyFont="1" applyFill="1" applyBorder="1" applyAlignment="1">
      <alignment wrapText="1"/>
    </xf>
    <xf numFmtId="0" fontId="6" fillId="16" borderId="17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0" fillId="0" borderId="24" xfId="0" applyBorder="1" applyAlignment="1">
      <alignment wrapText="1"/>
    </xf>
    <xf numFmtId="0" fontId="5" fillId="0" borderId="24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0" fillId="0" borderId="25" xfId="0" applyBorder="1" applyAlignment="1">
      <alignment wrapText="1"/>
    </xf>
    <xf numFmtId="0" fontId="8" fillId="0" borderId="16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17" fontId="1" fillId="9" borderId="1" xfId="0" applyNumberFormat="1" applyFont="1" applyFill="1" applyBorder="1"/>
    <xf numFmtId="0" fontId="1" fillId="9" borderId="8" xfId="0" applyFont="1" applyFill="1" applyBorder="1"/>
    <xf numFmtId="0" fontId="1" fillId="9" borderId="0" xfId="0" applyFont="1" applyFill="1"/>
    <xf numFmtId="0" fontId="1" fillId="10" borderId="1" xfId="0" applyFont="1" applyFill="1" applyBorder="1"/>
    <xf numFmtId="0" fontId="1" fillId="10" borderId="0" xfId="0" applyFont="1" applyFill="1"/>
    <xf numFmtId="0" fontId="1" fillId="9" borderId="1" xfId="0" applyFont="1" applyFill="1" applyBorder="1"/>
    <xf numFmtId="0" fontId="1" fillId="9" borderId="11" xfId="0" applyFont="1" applyFill="1" applyBorder="1"/>
    <xf numFmtId="0" fontId="0" fillId="0" borderId="1" xfId="0" quotePrefix="1" applyBorder="1"/>
    <xf numFmtId="0" fontId="0" fillId="9" borderId="0" xfId="0" applyFill="1"/>
    <xf numFmtId="0" fontId="0" fillId="9" borderId="1" xfId="0" applyFill="1" applyBorder="1"/>
    <xf numFmtId="0" fontId="10" fillId="9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164" fontId="0" fillId="0" borderId="0" xfId="0" applyNumberFormat="1"/>
    <xf numFmtId="0" fontId="1" fillId="17" borderId="1" xfId="0" applyFont="1" applyFill="1" applyBorder="1"/>
    <xf numFmtId="0" fontId="0" fillId="17" borderId="11" xfId="0" applyFill="1" applyBorder="1"/>
    <xf numFmtId="0" fontId="0" fillId="17" borderId="0" xfId="0" applyFill="1"/>
    <xf numFmtId="0" fontId="0" fillId="0" borderId="0" xfId="0" quotePrefix="1"/>
    <xf numFmtId="0" fontId="0" fillId="9" borderId="1" xfId="0" applyFill="1" applyBorder="1" applyAlignment="1">
      <alignment horizontal="center" vertical="center"/>
    </xf>
    <xf numFmtId="2" fontId="0" fillId="0" borderId="9" xfId="0" applyNumberFormat="1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8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1" fillId="18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1" fillId="13" borderId="3" xfId="0" applyFont="1" applyFill="1" applyBorder="1"/>
    <xf numFmtId="0" fontId="0" fillId="13" borderId="0" xfId="0" applyFill="1"/>
    <xf numFmtId="17" fontId="1" fillId="9" borderId="3" xfId="0" applyNumberFormat="1" applyFont="1" applyFill="1" applyBorder="1"/>
    <xf numFmtId="0" fontId="0" fillId="19" borderId="0" xfId="0" applyFill="1"/>
    <xf numFmtId="0" fontId="0" fillId="19" borderId="4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4" borderId="0" xfId="0" applyFill="1"/>
    <xf numFmtId="0" fontId="0" fillId="14" borderId="6" xfId="0" applyFill="1" applyBorder="1"/>
    <xf numFmtId="0" fontId="0" fillId="14" borderId="1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2" xfId="0" applyFill="1" applyBorder="1"/>
    <xf numFmtId="0" fontId="12" fillId="20" borderId="0" xfId="0" applyFont="1" applyFill="1"/>
    <xf numFmtId="0" fontId="13" fillId="20" borderId="0" xfId="0" applyFont="1" applyFill="1"/>
    <xf numFmtId="0" fontId="0" fillId="20" borderId="0" xfId="0" applyFill="1"/>
    <xf numFmtId="49" fontId="0" fillId="0" borderId="1" xfId="0" applyNumberFormat="1" applyBorder="1"/>
    <xf numFmtId="49" fontId="0" fillId="0" borderId="3" xfId="0" applyNumberFormat="1" applyBorder="1"/>
    <xf numFmtId="0" fontId="0" fillId="0" borderId="0" xfId="0" applyBorder="1"/>
    <xf numFmtId="0" fontId="0" fillId="0" borderId="1" xfId="0" applyFill="1" applyBorder="1"/>
    <xf numFmtId="0" fontId="0" fillId="9" borderId="3" xfId="0" applyFill="1" applyBorder="1"/>
    <xf numFmtId="0" fontId="1" fillId="0" borderId="1" xfId="0" applyFont="1" applyBorder="1" applyAlignment="1">
      <alignment horizontal="center"/>
    </xf>
    <xf numFmtId="0" fontId="7" fillId="0" borderId="13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8" xfId="0" applyFont="1" applyBorder="1" applyAlignment="1">
      <alignment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  <color rgb="FFFF9933"/>
      <color rgb="FFFF0000"/>
      <color rgb="FFFFFF66"/>
      <color rgb="FFFFFFFF"/>
      <color rgb="FF336600"/>
      <color rgb="FFCC00CC"/>
      <color rgb="FFFF66FF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54674225498783"/>
          <c:y val="0.23762490202055755"/>
          <c:w val="0.35093982843194482"/>
          <c:h val="0.6979987481187781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40-47F3-B852-9525E32A69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240-47F3-B852-9525E32A69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40-47F3-B852-9525E32A69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240-47F3-B852-9525E32A69BF}"/>
              </c:ext>
            </c:extLst>
          </c:dPt>
          <c:dLbls>
            <c:dLbl>
              <c:idx val="0"/>
              <c:layout>
                <c:manualLayout>
                  <c:x val="-1.3869774255719069E-2"/>
                  <c:y val="-0.1981465258305820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40-47F3-B852-9525E32A69BF}"/>
                </c:ext>
              </c:extLst>
            </c:dLbl>
            <c:dLbl>
              <c:idx val="1"/>
              <c:layout>
                <c:manualLayout>
                  <c:x val="-6.0272969192066428E-2"/>
                  <c:y val="3.26487570915886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40-47F3-B852-9525E32A69BF}"/>
                </c:ext>
              </c:extLst>
            </c:dLbl>
            <c:dLbl>
              <c:idx val="2"/>
              <c:layout>
                <c:manualLayout>
                  <c:x val="-0.16594904793004922"/>
                  <c:y val="0.4202210993401252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40-47F3-B852-9525E32A69BF}"/>
                </c:ext>
              </c:extLst>
            </c:dLbl>
            <c:dLbl>
              <c:idx val="3"/>
              <c:layout>
                <c:manualLayout>
                  <c:x val="0.19672220824991643"/>
                  <c:y val="-2.4223271390533534E-2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644424238340706"/>
                      <c:h val="0.179420718003969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240-47F3-B852-9525E32A69BF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GERAL!$AB$4:$AB$7</c:f>
              <c:strCache>
                <c:ptCount val="4"/>
                <c:pt idx="0">
                  <c:v>MOTO</c:v>
                </c:pt>
                <c:pt idx="1">
                  <c:v>CARRO</c:v>
                </c:pt>
                <c:pt idx="2">
                  <c:v>VEIC GRAND</c:v>
                </c:pt>
                <c:pt idx="3">
                  <c:v>ATROPELAMENTO</c:v>
                </c:pt>
              </c:strCache>
            </c:strRef>
          </c:cat>
          <c:val>
            <c:numRef>
              <c:f>GERAL!$AC$4:$AC$7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0-47F3-B852-9525E32A69B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15"/>
              <c:pt idx="0">
                <c:v>Agrov. S. Terezinha</c:v>
              </c:pt>
              <c:pt idx="1">
                <c:v>Agrov. São Raimundo</c:v>
              </c:pt>
              <c:pt idx="2">
                <c:v>Ana Júlia</c:v>
              </c:pt>
              <c:pt idx="3">
                <c:v>Bairro Novo</c:v>
              </c:pt>
              <c:pt idx="4">
                <c:v>Betânia</c:v>
              </c:pt>
              <c:pt idx="5">
                <c:v>Bom Jesus</c:v>
              </c:pt>
              <c:pt idx="6">
                <c:v>Caiçara</c:v>
              </c:pt>
              <c:pt idx="7">
                <c:v>Campos Elisios</c:v>
              </c:pt>
              <c:pt idx="8">
                <c:v>Campos Lindos</c:v>
              </c:pt>
              <c:pt idx="9">
                <c:v>Cariri</c:v>
              </c:pt>
              <c:pt idx="10">
                <c:v>Centro</c:v>
              </c:pt>
              <c:pt idx="11">
                <c:v>Conj. Tangaras</c:v>
              </c:pt>
              <c:pt idx="12">
                <c:v>Conj. Ypês</c:v>
              </c:pt>
              <c:pt idx="13">
                <c:v>Cristo</c:v>
              </c:pt>
              <c:pt idx="14">
                <c:v>Estrela</c:v>
              </c:pt>
            </c:strLit>
          </c:cat>
          <c:val>
            <c:numLit>
              <c:formatCode>General</c:formatCode>
              <c:ptCount val="1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F8D-4247-AF5F-358AF206BE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Odontologia!A1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RIMEIRA_LINHA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TOPO"/><Relationship Id="rId3" Type="http://schemas.openxmlformats.org/officeDocument/2006/relationships/hyperlink" Target="#joao_paulo"/><Relationship Id="rId7" Type="http://schemas.openxmlformats.org/officeDocument/2006/relationships/hyperlink" Target="#viviane"/><Relationship Id="rId2" Type="http://schemas.openxmlformats.org/officeDocument/2006/relationships/hyperlink" Target="#taisa"/><Relationship Id="rId1" Type="http://schemas.openxmlformats.org/officeDocument/2006/relationships/hyperlink" Target="#josue"/><Relationship Id="rId6" Type="http://schemas.openxmlformats.org/officeDocument/2006/relationships/hyperlink" Target="#pedro"/><Relationship Id="rId5" Type="http://schemas.openxmlformats.org/officeDocument/2006/relationships/hyperlink" Target="#cristine"/><Relationship Id="rId4" Type="http://schemas.openxmlformats.org/officeDocument/2006/relationships/hyperlink" Target="#livia"/><Relationship Id="rId9" Type="http://schemas.openxmlformats.org/officeDocument/2006/relationships/hyperlink" Target="#tot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38101</xdr:rowOff>
    </xdr:from>
    <xdr:to>
      <xdr:col>5</xdr:col>
      <xdr:colOff>38100</xdr:colOff>
      <xdr:row>1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9F279B0-2370-4FAA-B089-FFA676A58055}"/>
            </a:ext>
          </a:extLst>
        </xdr:cNvPr>
        <xdr:cNvSpPr txBox="1"/>
      </xdr:nvSpPr>
      <xdr:spPr>
        <a:xfrm>
          <a:off x="104775" y="38101"/>
          <a:ext cx="2981325" cy="29527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2800">
              <a:solidFill>
                <a:schemeClr val="bg1"/>
              </a:solidFill>
              <a:latin typeface="Frutiger" panose="020B0500000000000000" pitchFamily="34" charset="0"/>
            </a:rPr>
            <a:t>DASH</a:t>
          </a:r>
          <a:r>
            <a:rPr lang="pt-BR" sz="2800" baseline="0">
              <a:solidFill>
                <a:schemeClr val="bg1"/>
              </a:solidFill>
              <a:latin typeface="Frutiger" panose="020B0500000000000000" pitchFamily="34" charset="0"/>
            </a:rPr>
            <a:t>BOARD</a:t>
          </a:r>
          <a:endParaRPr lang="pt-BR" sz="2800">
            <a:solidFill>
              <a:schemeClr val="bg1"/>
            </a:solidFill>
            <a:latin typeface="Frutiger" panose="020B0500000000000000" pitchFamily="34" charset="0"/>
          </a:endParaRPr>
        </a:p>
      </xdr:txBody>
    </xdr:sp>
    <xdr:clientData/>
  </xdr:twoCellAnchor>
  <xdr:twoCellAnchor>
    <xdr:from>
      <xdr:col>5</xdr:col>
      <xdr:colOff>104774</xdr:colOff>
      <xdr:row>0</xdr:row>
      <xdr:rowOff>38101</xdr:rowOff>
    </xdr:from>
    <xdr:to>
      <xdr:col>10</xdr:col>
      <xdr:colOff>552450</xdr:colOff>
      <xdr:row>1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4330490-F71A-45BF-BF66-F0FE478CF6D1}"/>
            </a:ext>
          </a:extLst>
        </xdr:cNvPr>
        <xdr:cNvSpPr txBox="1"/>
      </xdr:nvSpPr>
      <xdr:spPr>
        <a:xfrm>
          <a:off x="3152774" y="38101"/>
          <a:ext cx="3495676" cy="29527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>
              <a:solidFill>
                <a:schemeClr val="bg1"/>
              </a:solidFill>
              <a:latin typeface="Frutiger" panose="020B0500000000000000" pitchFamily="34" charset="0"/>
            </a:rPr>
            <a:t>ABRIL 2023</a:t>
          </a:r>
        </a:p>
      </xdr:txBody>
    </xdr:sp>
    <xdr:clientData/>
  </xdr:twoCellAnchor>
  <xdr:twoCellAnchor>
    <xdr:from>
      <xdr:col>0</xdr:col>
      <xdr:colOff>114300</xdr:colOff>
      <xdr:row>3</xdr:row>
      <xdr:rowOff>0</xdr:rowOff>
    </xdr:from>
    <xdr:to>
      <xdr:col>7</xdr:col>
      <xdr:colOff>133349</xdr:colOff>
      <xdr:row>5</xdr:row>
      <xdr:rowOff>123826</xdr:rowOff>
    </xdr:to>
    <xdr:sp macro="" textlink="$AB$1">
      <xdr:nvSpPr>
        <xdr:cNvPr id="4" name="Retângulo: Cantos Arredondados 3">
          <a:extLst>
            <a:ext uri="{FF2B5EF4-FFF2-40B4-BE49-F238E27FC236}">
              <a16:creationId xmlns:a16="http://schemas.microsoft.com/office/drawing/2014/main" id="{B1384F25-D212-42AC-BB9E-5FF73BAAA5B0}"/>
            </a:ext>
          </a:extLst>
        </xdr:cNvPr>
        <xdr:cNvSpPr/>
      </xdr:nvSpPr>
      <xdr:spPr>
        <a:xfrm>
          <a:off x="114300" y="571500"/>
          <a:ext cx="4286249" cy="504826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EC8A719-3A36-4029-B143-52B561590318}" type="TxLink">
            <a:rPr lang="en-US" sz="2000" b="0" i="0" u="none" strike="noStrike">
              <a:solidFill>
                <a:schemeClr val="bg1"/>
              </a:solidFill>
              <a:latin typeface="Frutiger" panose="020B0500000000000000" pitchFamily="34" charset="0"/>
            </a:rPr>
            <a:pPr algn="ctr"/>
            <a:t>CLASSIFICAÇÃO DE RISCO: 0</a:t>
          </a:fld>
          <a:endParaRPr lang="pt-BR" sz="2000">
            <a:solidFill>
              <a:schemeClr val="bg1"/>
            </a:solidFill>
            <a:latin typeface="Frutiger" panose="020B0500000000000000" pitchFamily="34" charset="0"/>
          </a:endParaRPr>
        </a:p>
      </xdr:txBody>
    </xdr:sp>
    <xdr:clientData/>
  </xdr:twoCellAnchor>
  <xdr:twoCellAnchor>
    <xdr:from>
      <xdr:col>7</xdr:col>
      <xdr:colOff>257175</xdr:colOff>
      <xdr:row>3</xdr:row>
      <xdr:rowOff>0</xdr:rowOff>
    </xdr:from>
    <xdr:to>
      <xdr:col>14</xdr:col>
      <xdr:colOff>419099</xdr:colOff>
      <xdr:row>5</xdr:row>
      <xdr:rowOff>123826</xdr:rowOff>
    </xdr:to>
    <xdr:sp macro="" textlink="$AB$2">
      <xdr:nvSpPr>
        <xdr:cNvPr id="5" name="Retângulo: Cantos Arredondados 4">
          <a:extLst>
            <a:ext uri="{FF2B5EF4-FFF2-40B4-BE49-F238E27FC236}">
              <a16:creationId xmlns:a16="http://schemas.microsoft.com/office/drawing/2014/main" id="{0F5E9AEF-B5E8-4C86-9486-8CC7C9729056}"/>
            </a:ext>
          </a:extLst>
        </xdr:cNvPr>
        <xdr:cNvSpPr/>
      </xdr:nvSpPr>
      <xdr:spPr>
        <a:xfrm>
          <a:off x="4524375" y="571500"/>
          <a:ext cx="4429124" cy="504826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DEF3516-EF38-4734-90C9-E97C8916BD54}" type="TxLink">
            <a:rPr lang="en-US" sz="2000" b="0" i="0" u="none" strike="noStrike">
              <a:solidFill>
                <a:schemeClr val="bg1"/>
              </a:solidFill>
              <a:latin typeface="Frutiger" panose="020B0500000000000000" pitchFamily="34" charset="0"/>
              <a:ea typeface="+mn-ea"/>
              <a:cs typeface="+mn-cs"/>
            </a:rPr>
            <a:pPr marL="0" indent="0" algn="ctr"/>
            <a:t>ATENDIMENTO MÉDICO: 0</a:t>
          </a:fld>
          <a:endParaRPr lang="pt-BR" sz="2000" b="0" i="0" u="none" strike="noStrike">
            <a:solidFill>
              <a:schemeClr val="bg1"/>
            </a:solidFill>
            <a:latin typeface="Frutiger" panose="020B0500000000000000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228600</xdr:colOff>
      <xdr:row>7</xdr:row>
      <xdr:rowOff>38100</xdr:rowOff>
    </xdr:from>
    <xdr:to>
      <xdr:col>11</xdr:col>
      <xdr:colOff>419100</xdr:colOff>
      <xdr:row>26</xdr:row>
      <xdr:rowOff>152400</xdr:rowOff>
    </xdr:to>
    <xdr:sp macro="" textlink="$AB$3">
      <xdr:nvSpPr>
        <xdr:cNvPr id="6" name="Retângulo: Cantos Arredondados 5">
          <a:extLst>
            <a:ext uri="{FF2B5EF4-FFF2-40B4-BE49-F238E27FC236}">
              <a16:creationId xmlns:a16="http://schemas.microsoft.com/office/drawing/2014/main" id="{FF57DFA7-F2CD-4E47-93A7-E01647A2C00F}"/>
            </a:ext>
          </a:extLst>
        </xdr:cNvPr>
        <xdr:cNvSpPr/>
      </xdr:nvSpPr>
      <xdr:spPr>
        <a:xfrm>
          <a:off x="228600" y="1371600"/>
          <a:ext cx="6896100" cy="3733800"/>
        </a:xfrm>
        <a:prstGeom prst="roundRect">
          <a:avLst>
            <a:gd name="adj" fmla="val 4932"/>
          </a:avLst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E1BA7DD-606C-4A7C-A6A4-5C320357D065}" type="TxLink">
            <a:rPr lang="en-US" sz="2000" b="0" i="0" u="none" strike="noStrike">
              <a:solidFill>
                <a:schemeClr val="bg1"/>
              </a:solidFill>
              <a:latin typeface="Montserrat" panose="02000505000000020004" pitchFamily="2" charset="0"/>
            </a:rPr>
            <a:pPr algn="ctr"/>
            <a:t>ACIDENTES DE TRÂNSITO: 0</a:t>
          </a:fld>
          <a:endParaRPr lang="pt-BR" sz="4800">
            <a:solidFill>
              <a:schemeClr val="bg1"/>
            </a:solidFill>
            <a:latin typeface="Montserrat" panose="02000505000000020004" pitchFamily="2" charset="0"/>
          </a:endParaRPr>
        </a:p>
      </xdr:txBody>
    </xdr:sp>
    <xdr:clientData/>
  </xdr:twoCellAnchor>
  <xdr:twoCellAnchor>
    <xdr:from>
      <xdr:col>1</xdr:col>
      <xdr:colOff>309562</xdr:colOff>
      <xdr:row>10</xdr:row>
      <xdr:rowOff>4761</xdr:rowOff>
    </xdr:from>
    <xdr:to>
      <xdr:col>9</xdr:col>
      <xdr:colOff>561975</xdr:colOff>
      <xdr:row>25</xdr:row>
      <xdr:rowOff>161924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67BE605-7CBF-42C9-B684-5BE6688F8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180975</xdr:colOff>
      <xdr:row>2</xdr:row>
      <xdr:rowOff>19050</xdr:rowOff>
    </xdr:from>
    <xdr:to>
      <xdr:col>19</xdr:col>
      <xdr:colOff>76200</xdr:colOff>
      <xdr:row>3</xdr:row>
      <xdr:rowOff>152400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AE8B67D-ADD1-4B97-987D-2A1762224E14}"/>
            </a:ext>
          </a:extLst>
        </xdr:cNvPr>
        <xdr:cNvSpPr/>
      </xdr:nvSpPr>
      <xdr:spPr>
        <a:xfrm>
          <a:off x="10544175" y="400050"/>
          <a:ext cx="1114425" cy="323850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>
              <a:latin typeface="Arial Black" panose="020B0A04020102020204" pitchFamily="34" charset="0"/>
            </a:rPr>
            <a:t>PROD. DIÁRIA</a:t>
          </a:r>
        </a:p>
      </xdr:txBody>
    </xdr:sp>
    <xdr:clientData/>
  </xdr:twoCellAnchor>
  <xdr:twoCellAnchor>
    <xdr:from>
      <xdr:col>15</xdr:col>
      <xdr:colOff>76200</xdr:colOff>
      <xdr:row>2</xdr:row>
      <xdr:rowOff>28575</xdr:rowOff>
    </xdr:from>
    <xdr:to>
      <xdr:col>17</xdr:col>
      <xdr:colOff>133350</xdr:colOff>
      <xdr:row>3</xdr:row>
      <xdr:rowOff>161925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658080EE-F615-4038-A31A-D87B13CC91B0}"/>
            </a:ext>
          </a:extLst>
        </xdr:cNvPr>
        <xdr:cNvSpPr/>
      </xdr:nvSpPr>
      <xdr:spPr>
        <a:xfrm>
          <a:off x="9220200" y="409575"/>
          <a:ext cx="1276350" cy="323850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>
              <a:latin typeface="Arial Black" panose="020B0A04020102020204" pitchFamily="34" charset="0"/>
            </a:rPr>
            <a:t>BAIRROS. C.E.</a:t>
          </a:r>
        </a:p>
      </xdr:txBody>
    </xdr:sp>
    <xdr:clientData/>
  </xdr:twoCellAnchor>
  <xdr:twoCellAnchor>
    <xdr:from>
      <xdr:col>15</xdr:col>
      <xdr:colOff>66675</xdr:colOff>
      <xdr:row>0</xdr:row>
      <xdr:rowOff>38100</xdr:rowOff>
    </xdr:from>
    <xdr:to>
      <xdr:col>17</xdr:col>
      <xdr:colOff>123825</xdr:colOff>
      <xdr:row>1</xdr:row>
      <xdr:rowOff>171450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A35C0667-3B18-46CF-B1D0-E5489DB5461F}"/>
            </a:ext>
          </a:extLst>
        </xdr:cNvPr>
        <xdr:cNvSpPr/>
      </xdr:nvSpPr>
      <xdr:spPr>
        <a:xfrm>
          <a:off x="9210675" y="38100"/>
          <a:ext cx="1276350" cy="323850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>
              <a:latin typeface="Arial Black" panose="020B0A04020102020204" pitchFamily="34" charset="0"/>
            </a:rPr>
            <a:t>SUT. CUR.</a:t>
          </a:r>
        </a:p>
      </xdr:txBody>
    </xdr:sp>
    <xdr:clientData/>
  </xdr:twoCellAnchor>
  <xdr:twoCellAnchor>
    <xdr:from>
      <xdr:col>17</xdr:col>
      <xdr:colOff>152400</xdr:colOff>
      <xdr:row>0</xdr:row>
      <xdr:rowOff>38100</xdr:rowOff>
    </xdr:from>
    <xdr:to>
      <xdr:col>19</xdr:col>
      <xdr:colOff>209550</xdr:colOff>
      <xdr:row>1</xdr:row>
      <xdr:rowOff>171450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2F14D803-C7F9-4628-AB5E-64CFE5B9FACD}"/>
            </a:ext>
          </a:extLst>
        </xdr:cNvPr>
        <xdr:cNvSpPr/>
      </xdr:nvSpPr>
      <xdr:spPr>
        <a:xfrm>
          <a:off x="10515600" y="38100"/>
          <a:ext cx="1276350" cy="323850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>
              <a:latin typeface="Arial Black" panose="020B0A04020102020204" pitchFamily="34" charset="0"/>
            </a:rPr>
            <a:t>RX</a:t>
          </a:r>
        </a:p>
      </xdr:txBody>
    </xdr:sp>
    <xdr:clientData/>
  </xdr:twoCellAnchor>
  <xdr:twoCellAnchor>
    <xdr:from>
      <xdr:col>19</xdr:col>
      <xdr:colOff>238125</xdr:colOff>
      <xdr:row>0</xdr:row>
      <xdr:rowOff>38100</xdr:rowOff>
    </xdr:from>
    <xdr:to>
      <xdr:col>21</xdr:col>
      <xdr:colOff>295275</xdr:colOff>
      <xdr:row>1</xdr:row>
      <xdr:rowOff>171450</xdr:rowOff>
    </xdr:to>
    <xdr:sp macro="" textlink="">
      <xdr:nvSpPr>
        <xdr:cNvPr id="13" name="Retângulo: Cantos Arredondado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999EF5-AE77-434A-8BB0-5B65E841464D}"/>
            </a:ext>
          </a:extLst>
        </xdr:cNvPr>
        <xdr:cNvSpPr/>
      </xdr:nvSpPr>
      <xdr:spPr>
        <a:xfrm>
          <a:off x="11820525" y="38100"/>
          <a:ext cx="1276350" cy="323850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>
              <a:latin typeface="Arial Black" panose="020B0A04020102020204" pitchFamily="34" charset="0"/>
            </a:rPr>
            <a:t>ODONTOLOGIA</a:t>
          </a:r>
        </a:p>
      </xdr:txBody>
    </xdr:sp>
    <xdr:clientData/>
  </xdr:twoCellAnchor>
  <xdr:twoCellAnchor>
    <xdr:from>
      <xdr:col>21</xdr:col>
      <xdr:colOff>333375</xdr:colOff>
      <xdr:row>0</xdr:row>
      <xdr:rowOff>38100</xdr:rowOff>
    </xdr:from>
    <xdr:to>
      <xdr:col>23</xdr:col>
      <xdr:colOff>390525</xdr:colOff>
      <xdr:row>1</xdr:row>
      <xdr:rowOff>171450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BB3C668D-88E8-43EC-A718-952D04DF60D5}"/>
            </a:ext>
          </a:extLst>
        </xdr:cNvPr>
        <xdr:cNvSpPr/>
      </xdr:nvSpPr>
      <xdr:spPr>
        <a:xfrm>
          <a:off x="13134975" y="38100"/>
          <a:ext cx="1276350" cy="323850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>
              <a:latin typeface="Arial Black" panose="020B0A04020102020204" pitchFamily="34" charset="0"/>
            </a:rPr>
            <a:t>LABORATÓRIO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279797</xdr:colOff>
      <xdr:row>84</xdr:row>
      <xdr:rowOff>155376</xdr:rowOff>
    </xdr:from>
    <xdr:to>
      <xdr:col>42</xdr:col>
      <xdr:colOff>601266</xdr:colOff>
      <xdr:row>99</xdr:row>
      <xdr:rowOff>41076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5371B9-0D4A-45B9-962A-F3319569E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1076325</xdr:colOff>
      <xdr:row>44</xdr:row>
      <xdr:rowOff>104775</xdr:rowOff>
    </xdr:from>
    <xdr:to>
      <xdr:col>35</xdr:col>
      <xdr:colOff>438150</xdr:colOff>
      <xdr:row>46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1FA54-0028-426A-9CAD-F2105271006C}"/>
            </a:ext>
          </a:extLst>
        </xdr:cNvPr>
        <xdr:cNvSpPr/>
      </xdr:nvSpPr>
      <xdr:spPr>
        <a:xfrm>
          <a:off x="1076325" y="7153275"/>
          <a:ext cx="11096625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Arial Black" panose="020B0A04020102020204" pitchFamily="34" charset="0"/>
            </a:rPr>
            <a:t>TOPO ↑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472110</xdr:colOff>
      <xdr:row>0</xdr:row>
      <xdr:rowOff>207066</xdr:rowOff>
    </xdr:from>
    <xdr:to>
      <xdr:col>0</xdr:col>
      <xdr:colOff>1374914</xdr:colOff>
      <xdr:row>0</xdr:row>
      <xdr:rowOff>530088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B70B8-D911-439B-BEBF-7E16EB3E6F59}"/>
            </a:ext>
          </a:extLst>
        </xdr:cNvPr>
        <xdr:cNvSpPr/>
      </xdr:nvSpPr>
      <xdr:spPr>
        <a:xfrm>
          <a:off x="472110" y="207066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JOSUE</a:t>
          </a:r>
        </a:p>
      </xdr:txBody>
    </xdr:sp>
    <xdr:clientData/>
  </xdr:twoCellAnchor>
  <xdr:twoCellAnchor>
    <xdr:from>
      <xdr:col>0</xdr:col>
      <xdr:colOff>1568727</xdr:colOff>
      <xdr:row>0</xdr:row>
      <xdr:rowOff>218662</xdr:rowOff>
    </xdr:from>
    <xdr:to>
      <xdr:col>2</xdr:col>
      <xdr:colOff>61292</xdr:colOff>
      <xdr:row>0</xdr:row>
      <xdr:rowOff>541684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FE89BB-76F1-479D-BB68-82ED97DECAFB}"/>
            </a:ext>
          </a:extLst>
        </xdr:cNvPr>
        <xdr:cNvSpPr/>
      </xdr:nvSpPr>
      <xdr:spPr>
        <a:xfrm>
          <a:off x="1568727" y="218662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TAISA</a:t>
          </a:r>
        </a:p>
      </xdr:txBody>
    </xdr:sp>
    <xdr:clientData/>
  </xdr:twoCellAnchor>
  <xdr:twoCellAnchor>
    <xdr:from>
      <xdr:col>2</xdr:col>
      <xdr:colOff>223632</xdr:colOff>
      <xdr:row>0</xdr:row>
      <xdr:rowOff>207066</xdr:rowOff>
    </xdr:from>
    <xdr:to>
      <xdr:col>6</xdr:col>
      <xdr:colOff>132523</xdr:colOff>
      <xdr:row>0</xdr:row>
      <xdr:rowOff>530088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981778-1F08-4F07-A1F0-DB0EC36D9ABB}"/>
            </a:ext>
          </a:extLst>
        </xdr:cNvPr>
        <xdr:cNvSpPr/>
      </xdr:nvSpPr>
      <xdr:spPr>
        <a:xfrm>
          <a:off x="2633871" y="207066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/>
            <a:t>JOAO PAULO</a:t>
          </a:r>
        </a:p>
      </xdr:txBody>
    </xdr:sp>
    <xdr:clientData/>
  </xdr:twoCellAnchor>
  <xdr:twoCellAnchor>
    <xdr:from>
      <xdr:col>7</xdr:col>
      <xdr:colOff>77858</xdr:colOff>
      <xdr:row>0</xdr:row>
      <xdr:rowOff>218662</xdr:rowOff>
    </xdr:from>
    <xdr:to>
      <xdr:col>10</xdr:col>
      <xdr:colOff>235227</xdr:colOff>
      <xdr:row>0</xdr:row>
      <xdr:rowOff>541684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05D8F0-B157-497F-BAF3-FB851BE0A626}"/>
            </a:ext>
          </a:extLst>
        </xdr:cNvPr>
        <xdr:cNvSpPr/>
      </xdr:nvSpPr>
      <xdr:spPr>
        <a:xfrm>
          <a:off x="3730488" y="218662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LIVIA</a:t>
          </a:r>
        </a:p>
      </xdr:txBody>
    </xdr:sp>
    <xdr:clientData/>
  </xdr:twoCellAnchor>
  <xdr:twoCellAnchor>
    <xdr:from>
      <xdr:col>11</xdr:col>
      <xdr:colOff>190502</xdr:colOff>
      <xdr:row>0</xdr:row>
      <xdr:rowOff>207066</xdr:rowOff>
    </xdr:from>
    <xdr:to>
      <xdr:col>15</xdr:col>
      <xdr:colOff>99392</xdr:colOff>
      <xdr:row>0</xdr:row>
      <xdr:rowOff>530088</xdr:rowOff>
    </xdr:to>
    <xdr:sp macro="" textlink="">
      <xdr:nvSpPr>
        <xdr:cNvPr id="7" name="Retâ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771372-8D3E-4383-9581-BA3B163462E4}"/>
            </a:ext>
          </a:extLst>
        </xdr:cNvPr>
        <xdr:cNvSpPr/>
      </xdr:nvSpPr>
      <xdr:spPr>
        <a:xfrm>
          <a:off x="4837045" y="207066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CRISTINE</a:t>
          </a:r>
        </a:p>
      </xdr:txBody>
    </xdr:sp>
    <xdr:clientData/>
  </xdr:twoCellAnchor>
  <xdr:twoCellAnchor>
    <xdr:from>
      <xdr:col>16</xdr:col>
      <xdr:colOff>44727</xdr:colOff>
      <xdr:row>0</xdr:row>
      <xdr:rowOff>147433</xdr:rowOff>
    </xdr:from>
    <xdr:to>
      <xdr:col>19</xdr:col>
      <xdr:colOff>202096</xdr:colOff>
      <xdr:row>0</xdr:row>
      <xdr:rowOff>612913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72DA13-D887-49F9-B7FE-37B025D2FC7D}"/>
            </a:ext>
          </a:extLst>
        </xdr:cNvPr>
        <xdr:cNvSpPr/>
      </xdr:nvSpPr>
      <xdr:spPr>
        <a:xfrm>
          <a:off x="5933662" y="147433"/>
          <a:ext cx="902804" cy="465480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PEDRO LUCAS</a:t>
          </a:r>
          <a:br>
            <a:rPr lang="pt-BR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REMOÇÃO:</a:t>
          </a:r>
          <a:r>
            <a:rPr lang="pt-BR" sz="7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15/11/2022</a:t>
          </a:r>
          <a:endParaRPr lang="pt-BR" sz="300">
            <a:effectLst/>
          </a:endParaRPr>
        </a:p>
      </xdr:txBody>
    </xdr:sp>
    <xdr:clientData/>
  </xdr:twoCellAnchor>
  <xdr:twoCellAnchor>
    <xdr:from>
      <xdr:col>20</xdr:col>
      <xdr:colOff>149089</xdr:colOff>
      <xdr:row>0</xdr:row>
      <xdr:rowOff>132524</xdr:rowOff>
    </xdr:from>
    <xdr:to>
      <xdr:col>24</xdr:col>
      <xdr:colOff>74545</xdr:colOff>
      <xdr:row>0</xdr:row>
      <xdr:rowOff>604630</xdr:rowOff>
    </xdr:to>
    <xdr:sp macro="" textlink="">
      <xdr:nvSpPr>
        <xdr:cNvPr id="9" name="Retângul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CF9DF9-EEB4-4353-8099-3F8EB178BAD5}"/>
            </a:ext>
          </a:extLst>
        </xdr:cNvPr>
        <xdr:cNvSpPr/>
      </xdr:nvSpPr>
      <xdr:spPr>
        <a:xfrm>
          <a:off x="7031937" y="132524"/>
          <a:ext cx="902804" cy="472106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/>
            <a:t>VIVIANE</a:t>
          </a:r>
          <a:br>
            <a:rPr lang="pt-BR" sz="700"/>
          </a:br>
          <a:r>
            <a:rPr lang="pt-BR" sz="700"/>
            <a:t>REMOÇÃO:</a:t>
          </a:r>
          <a:r>
            <a:rPr lang="pt-BR" sz="700" baseline="0"/>
            <a:t> 15/11/2022</a:t>
          </a:r>
          <a:endParaRPr lang="pt-BR" sz="700"/>
        </a:p>
      </xdr:txBody>
    </xdr:sp>
    <xdr:clientData/>
  </xdr:twoCellAnchor>
  <xdr:twoCellAnchor>
    <xdr:from>
      <xdr:col>32</xdr:col>
      <xdr:colOff>536714</xdr:colOff>
      <xdr:row>0</xdr:row>
      <xdr:rowOff>230257</xdr:rowOff>
    </xdr:from>
    <xdr:to>
      <xdr:col>34</xdr:col>
      <xdr:colOff>213692</xdr:colOff>
      <xdr:row>0</xdr:row>
      <xdr:rowOff>553279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2FD063-E0C6-447F-916A-4BD32BE28873}"/>
            </a:ext>
          </a:extLst>
        </xdr:cNvPr>
        <xdr:cNvSpPr/>
      </xdr:nvSpPr>
      <xdr:spPr>
        <a:xfrm>
          <a:off x="10368171" y="230257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29</xdr:col>
      <xdr:colOff>225288</xdr:colOff>
      <xdr:row>0</xdr:row>
      <xdr:rowOff>225287</xdr:rowOff>
    </xdr:from>
    <xdr:to>
      <xdr:col>32</xdr:col>
      <xdr:colOff>399222</xdr:colOff>
      <xdr:row>0</xdr:row>
      <xdr:rowOff>548309</xdr:rowOff>
    </xdr:to>
    <xdr:sp macro="" textlink="">
      <xdr:nvSpPr>
        <xdr:cNvPr id="12" name="Retângul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7AF189-9FBF-4DD0-B496-6DF4F180D966}"/>
            </a:ext>
          </a:extLst>
        </xdr:cNvPr>
        <xdr:cNvSpPr/>
      </xdr:nvSpPr>
      <xdr:spPr>
        <a:xfrm>
          <a:off x="9327875" y="225287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TOTAL</a:t>
          </a:r>
        </a:p>
      </xdr:txBody>
    </xdr:sp>
    <xdr:clientData/>
  </xdr:twoCellAnchor>
  <xdr:twoCellAnchor>
    <xdr:from>
      <xdr:col>30</xdr:col>
      <xdr:colOff>99392</xdr:colOff>
      <xdr:row>161</xdr:row>
      <xdr:rowOff>124239</xdr:rowOff>
    </xdr:from>
    <xdr:to>
      <xdr:col>32</xdr:col>
      <xdr:colOff>521804</xdr:colOff>
      <xdr:row>163</xdr:row>
      <xdr:rowOff>66261</xdr:rowOff>
    </xdr:to>
    <xdr:sp macro="" textlink="">
      <xdr:nvSpPr>
        <xdr:cNvPr id="13" name="Retângulo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9672B44-8DCE-485E-8F9D-866C54343B29}"/>
            </a:ext>
          </a:extLst>
        </xdr:cNvPr>
        <xdr:cNvSpPr/>
      </xdr:nvSpPr>
      <xdr:spPr>
        <a:xfrm>
          <a:off x="9450457" y="31366239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33</xdr:col>
      <xdr:colOff>149086</xdr:colOff>
      <xdr:row>139</xdr:row>
      <xdr:rowOff>49696</xdr:rowOff>
    </xdr:from>
    <xdr:to>
      <xdr:col>34</xdr:col>
      <xdr:colOff>438977</xdr:colOff>
      <xdr:row>140</xdr:row>
      <xdr:rowOff>182218</xdr:rowOff>
    </xdr:to>
    <xdr:sp macro="" textlink="">
      <xdr:nvSpPr>
        <xdr:cNvPr id="14" name="Retângul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6CB512-C8CB-4D2E-BAD1-4D34E978589A}"/>
            </a:ext>
          </a:extLst>
        </xdr:cNvPr>
        <xdr:cNvSpPr/>
      </xdr:nvSpPr>
      <xdr:spPr>
        <a:xfrm>
          <a:off x="10593456" y="27100696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33</xdr:col>
      <xdr:colOff>165652</xdr:colOff>
      <xdr:row>119</xdr:row>
      <xdr:rowOff>16565</xdr:rowOff>
    </xdr:from>
    <xdr:to>
      <xdr:col>34</xdr:col>
      <xdr:colOff>455543</xdr:colOff>
      <xdr:row>120</xdr:row>
      <xdr:rowOff>149087</xdr:rowOff>
    </xdr:to>
    <xdr:sp macro="" textlink="">
      <xdr:nvSpPr>
        <xdr:cNvPr id="15" name="Retângulo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E599BF7-66B4-4E30-962C-992CE59B0877}"/>
            </a:ext>
          </a:extLst>
        </xdr:cNvPr>
        <xdr:cNvSpPr/>
      </xdr:nvSpPr>
      <xdr:spPr>
        <a:xfrm>
          <a:off x="10610022" y="23257565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33</xdr:col>
      <xdr:colOff>149087</xdr:colOff>
      <xdr:row>99</xdr:row>
      <xdr:rowOff>8282</xdr:rowOff>
    </xdr:from>
    <xdr:to>
      <xdr:col>34</xdr:col>
      <xdr:colOff>438978</xdr:colOff>
      <xdr:row>100</xdr:row>
      <xdr:rowOff>140804</xdr:rowOff>
    </xdr:to>
    <xdr:sp macro="" textlink="">
      <xdr:nvSpPr>
        <xdr:cNvPr id="16" name="Retângul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818BD68-8E87-49BA-9D28-2C63A3B17ADB}"/>
            </a:ext>
          </a:extLst>
        </xdr:cNvPr>
        <xdr:cNvSpPr/>
      </xdr:nvSpPr>
      <xdr:spPr>
        <a:xfrm>
          <a:off x="10593457" y="19439282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33</xdr:col>
      <xdr:colOff>215347</xdr:colOff>
      <xdr:row>79</xdr:row>
      <xdr:rowOff>41413</xdr:rowOff>
    </xdr:from>
    <xdr:to>
      <xdr:col>34</xdr:col>
      <xdr:colOff>505238</xdr:colOff>
      <xdr:row>80</xdr:row>
      <xdr:rowOff>173935</xdr:rowOff>
    </xdr:to>
    <xdr:sp macro="" textlink="">
      <xdr:nvSpPr>
        <xdr:cNvPr id="17" name="Retângulo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0A53329-7B50-4DD4-83C8-A13511DE015D}"/>
            </a:ext>
          </a:extLst>
        </xdr:cNvPr>
        <xdr:cNvSpPr/>
      </xdr:nvSpPr>
      <xdr:spPr>
        <a:xfrm>
          <a:off x="10659717" y="15662413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33</xdr:col>
      <xdr:colOff>115957</xdr:colOff>
      <xdr:row>59</xdr:row>
      <xdr:rowOff>16565</xdr:rowOff>
    </xdr:from>
    <xdr:to>
      <xdr:col>34</xdr:col>
      <xdr:colOff>405848</xdr:colOff>
      <xdr:row>60</xdr:row>
      <xdr:rowOff>149087</xdr:rowOff>
    </xdr:to>
    <xdr:sp macro="" textlink="">
      <xdr:nvSpPr>
        <xdr:cNvPr id="18" name="Retângul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DC7957-C5E6-4368-8462-56AAC15E002C}"/>
            </a:ext>
          </a:extLst>
        </xdr:cNvPr>
        <xdr:cNvSpPr/>
      </xdr:nvSpPr>
      <xdr:spPr>
        <a:xfrm>
          <a:off x="10560327" y="11827565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  <xdr:twoCellAnchor>
    <xdr:from>
      <xdr:col>33</xdr:col>
      <xdr:colOff>165652</xdr:colOff>
      <xdr:row>39</xdr:row>
      <xdr:rowOff>8283</xdr:rowOff>
    </xdr:from>
    <xdr:to>
      <xdr:col>34</xdr:col>
      <xdr:colOff>455543</xdr:colOff>
      <xdr:row>40</xdr:row>
      <xdr:rowOff>140805</xdr:rowOff>
    </xdr:to>
    <xdr:sp macro="" textlink="">
      <xdr:nvSpPr>
        <xdr:cNvPr id="19" name="Retângulo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9542E72-0310-4A95-A7A9-4F3600A097A3}"/>
            </a:ext>
          </a:extLst>
        </xdr:cNvPr>
        <xdr:cNvSpPr/>
      </xdr:nvSpPr>
      <xdr:spPr>
        <a:xfrm>
          <a:off x="10610022" y="8009283"/>
          <a:ext cx="902804" cy="3230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TOPO 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MEHORAD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0000"/>
      </a:accent1>
      <a:accent2>
        <a:srgbClr val="FF870F"/>
      </a:accent2>
      <a:accent3>
        <a:srgbClr val="EEFF15"/>
      </a:accent3>
      <a:accent4>
        <a:srgbClr val="60FF07"/>
      </a:accent4>
      <a:accent5>
        <a:srgbClr val="00D237"/>
      </a:accent5>
      <a:accent6>
        <a:srgbClr val="40D1FE"/>
      </a:accent6>
      <a:hlink>
        <a:srgbClr val="0000FF"/>
      </a:hlink>
      <a:folHlink>
        <a:srgbClr val="7E0228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EA68-F260-4E04-8F69-7A6D69090532}">
  <dimension ref="AB1:AC7"/>
  <sheetViews>
    <sheetView topLeftCell="A7" workbookViewId="0">
      <selection activeCell="T6" sqref="T6"/>
    </sheetView>
  </sheetViews>
  <sheetFormatPr defaultRowHeight="15" x14ac:dyDescent="0.25"/>
  <cols>
    <col min="1" max="27" width="9.140625" style="110"/>
    <col min="28" max="28" width="9.140625" style="108"/>
    <col min="29" max="29" width="9.140625" style="109"/>
    <col min="30" max="16384" width="9.140625" style="110"/>
  </cols>
  <sheetData>
    <row r="1" spans="28:29" x14ac:dyDescent="0.25">
      <c r="AB1" s="108" t="str">
        <f>_xlfn.CONCAT("CLASSIFICAÇÃO DE RISCO: ",produção!AI6+produção!AI7)</f>
        <v>CLASSIFICAÇÃO DE RISCO: 0</v>
      </c>
    </row>
    <row r="2" spans="28:29" x14ac:dyDescent="0.25">
      <c r="AB2" s="108" t="str">
        <f>_xlfn.CONCAT("ATENDIMENTO MÉDICO: ",produção!AI34)</f>
        <v>ATENDIMENTO MÉDICO: 0</v>
      </c>
    </row>
    <row r="3" spans="28:29" x14ac:dyDescent="0.25">
      <c r="AB3" s="108" t="str">
        <f>_xlfn.CONCAT("ACIDENTES DE TRÂNSITO: ",produção!AI11)</f>
        <v>ACIDENTES DE TRÂNSITO: 0</v>
      </c>
    </row>
    <row r="4" spans="28:29" x14ac:dyDescent="0.25">
      <c r="AB4" s="108" t="s">
        <v>447</v>
      </c>
      <c r="AC4" s="109">
        <f>SUM(produção!AI37:AI41)</f>
        <v>0</v>
      </c>
    </row>
    <row r="5" spans="28:29" x14ac:dyDescent="0.25">
      <c r="AB5" s="108" t="s">
        <v>448</v>
      </c>
      <c r="AC5" s="109">
        <f>SUM(produção!AI43:AI46)</f>
        <v>0</v>
      </c>
    </row>
    <row r="6" spans="28:29" x14ac:dyDescent="0.25">
      <c r="AB6" s="108" t="s">
        <v>449</v>
      </c>
      <c r="AC6" s="109">
        <f>SUM(produção!AI42)</f>
        <v>0</v>
      </c>
    </row>
    <row r="7" spans="28:29" x14ac:dyDescent="0.25">
      <c r="AB7" s="108" t="s">
        <v>48</v>
      </c>
      <c r="AC7" s="109">
        <f>produção!AI47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CQ64"/>
  <sheetViews>
    <sheetView zoomScale="145" zoomScaleNormal="145" workbookViewId="0">
      <pane xSplit="1" ySplit="2" topLeftCell="B1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 x14ac:dyDescent="0.25"/>
  <cols>
    <col min="1" max="1" width="25.7109375" style="9" bestFit="1" customWidth="1"/>
    <col min="33" max="33" width="12.7109375" bestFit="1" customWidth="1"/>
    <col min="34" max="34" width="12.7109375" customWidth="1"/>
  </cols>
  <sheetData>
    <row r="1" spans="1:95" x14ac:dyDescent="0.25">
      <c r="A1" s="27" t="s">
        <v>454</v>
      </c>
    </row>
    <row r="2" spans="1:95" s="9" customFormat="1" x14ac:dyDescent="0.25">
      <c r="A2" s="10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 t="s">
        <v>1</v>
      </c>
      <c r="AH2" s="8" t="s">
        <v>2</v>
      </c>
      <c r="AI2" s="8" t="s">
        <v>3</v>
      </c>
    </row>
    <row r="3" spans="1:95" x14ac:dyDescent="0.25">
      <c r="A3" s="11" t="s">
        <v>4</v>
      </c>
      <c r="B3" s="2">
        <f t="shared" ref="B3" si="0">SUM(B12:B15)</f>
        <v>0</v>
      </c>
      <c r="C3" s="2">
        <f t="shared" ref="C3:AF3" si="1">SUM(C12:C15)</f>
        <v>0</v>
      </c>
      <c r="D3" s="2">
        <f t="shared" si="1"/>
        <v>0</v>
      </c>
      <c r="E3" s="2">
        <f t="shared" si="1"/>
        <v>0</v>
      </c>
      <c r="F3" s="2">
        <f t="shared" si="1"/>
        <v>0</v>
      </c>
      <c r="G3" s="2">
        <f t="shared" si="1"/>
        <v>0</v>
      </c>
      <c r="H3" s="2">
        <f t="shared" si="1"/>
        <v>0</v>
      </c>
      <c r="I3" s="2">
        <f t="shared" si="1"/>
        <v>0</v>
      </c>
      <c r="J3" s="2">
        <f t="shared" si="1"/>
        <v>0</v>
      </c>
      <c r="K3" s="2">
        <f t="shared" si="1"/>
        <v>0</v>
      </c>
      <c r="L3" s="2">
        <f t="shared" si="1"/>
        <v>0</v>
      </c>
      <c r="M3" s="2">
        <f t="shared" si="1"/>
        <v>0</v>
      </c>
      <c r="N3" s="2">
        <f t="shared" si="1"/>
        <v>0</v>
      </c>
      <c r="O3" s="2">
        <f t="shared" si="1"/>
        <v>0</v>
      </c>
      <c r="P3" s="2">
        <f t="shared" si="1"/>
        <v>0</v>
      </c>
      <c r="Q3" s="2">
        <f t="shared" si="1"/>
        <v>0</v>
      </c>
      <c r="R3" s="2">
        <f t="shared" si="1"/>
        <v>0</v>
      </c>
      <c r="S3" s="2">
        <f t="shared" si="1"/>
        <v>0</v>
      </c>
      <c r="T3" s="2">
        <f t="shared" si="1"/>
        <v>0</v>
      </c>
      <c r="U3" s="2">
        <f>SUM(U12:U15)</f>
        <v>0</v>
      </c>
      <c r="V3" s="2">
        <f t="shared" si="1"/>
        <v>0</v>
      </c>
      <c r="W3" s="2">
        <f t="shared" si="1"/>
        <v>0</v>
      </c>
      <c r="X3" s="2">
        <f t="shared" si="1"/>
        <v>0</v>
      </c>
      <c r="Y3" s="2">
        <f t="shared" si="1"/>
        <v>0</v>
      </c>
      <c r="Z3" s="2">
        <f t="shared" si="1"/>
        <v>0</v>
      </c>
      <c r="AA3" s="2">
        <f t="shared" si="1"/>
        <v>0</v>
      </c>
      <c r="AB3" s="2">
        <f t="shared" si="1"/>
        <v>0</v>
      </c>
      <c r="AC3" s="2">
        <f t="shared" si="1"/>
        <v>0</v>
      </c>
      <c r="AD3" s="2">
        <f t="shared" si="1"/>
        <v>0</v>
      </c>
      <c r="AE3" s="2">
        <f t="shared" si="1"/>
        <v>0</v>
      </c>
      <c r="AF3" s="2">
        <f t="shared" si="1"/>
        <v>0</v>
      </c>
      <c r="AG3" s="2">
        <f>SUM(AG12:AG15)</f>
        <v>0</v>
      </c>
      <c r="AH3" s="2">
        <f>SUM(AH12:AH15)</f>
        <v>0</v>
      </c>
      <c r="AI3" s="2">
        <f>SUM(B3:AH3)</f>
        <v>0</v>
      </c>
    </row>
    <row r="4" spans="1:95" s="76" customFormat="1" x14ac:dyDescent="0.25">
      <c r="A4" s="11" t="s">
        <v>5</v>
      </c>
      <c r="B4" s="85">
        <f t="shared" ref="B4" si="2">B19+B20</f>
        <v>0</v>
      </c>
      <c r="C4" s="85">
        <f t="shared" ref="C4:AF4" si="3">C19+C20</f>
        <v>0</v>
      </c>
      <c r="D4" s="85">
        <f t="shared" si="3"/>
        <v>0</v>
      </c>
      <c r="E4" s="85">
        <f t="shared" si="3"/>
        <v>0</v>
      </c>
      <c r="F4" s="85">
        <f t="shared" si="3"/>
        <v>0</v>
      </c>
      <c r="G4" s="85">
        <f t="shared" si="3"/>
        <v>0</v>
      </c>
      <c r="H4" s="85">
        <f t="shared" si="3"/>
        <v>0</v>
      </c>
      <c r="I4" s="85">
        <f t="shared" si="3"/>
        <v>0</v>
      </c>
      <c r="J4" s="85">
        <f t="shared" si="3"/>
        <v>0</v>
      </c>
      <c r="K4" s="85">
        <f t="shared" si="3"/>
        <v>0</v>
      </c>
      <c r="L4" s="85">
        <f t="shared" si="3"/>
        <v>0</v>
      </c>
      <c r="M4" s="85">
        <f t="shared" si="3"/>
        <v>0</v>
      </c>
      <c r="N4" s="85">
        <f t="shared" si="3"/>
        <v>0</v>
      </c>
      <c r="O4" s="85">
        <f t="shared" si="3"/>
        <v>0</v>
      </c>
      <c r="P4" s="85">
        <f t="shared" si="3"/>
        <v>0</v>
      </c>
      <c r="Q4" s="85">
        <f t="shared" si="3"/>
        <v>0</v>
      </c>
      <c r="R4" s="85">
        <f t="shared" si="3"/>
        <v>0</v>
      </c>
      <c r="S4" s="85">
        <f t="shared" si="3"/>
        <v>0</v>
      </c>
      <c r="T4" s="85">
        <f t="shared" si="3"/>
        <v>0</v>
      </c>
      <c r="U4" s="85">
        <f t="shared" si="3"/>
        <v>0</v>
      </c>
      <c r="V4" s="85">
        <f t="shared" si="3"/>
        <v>0</v>
      </c>
      <c r="W4" s="85">
        <f t="shared" si="3"/>
        <v>0</v>
      </c>
      <c r="X4" s="85">
        <f t="shared" si="3"/>
        <v>0</v>
      </c>
      <c r="Y4" s="85">
        <f t="shared" si="3"/>
        <v>0</v>
      </c>
      <c r="Z4" s="85">
        <f t="shared" si="3"/>
        <v>0</v>
      </c>
      <c r="AA4" s="85">
        <f t="shared" si="3"/>
        <v>0</v>
      </c>
      <c r="AB4" s="85">
        <f t="shared" si="3"/>
        <v>0</v>
      </c>
      <c r="AC4" s="85">
        <f t="shared" si="3"/>
        <v>0</v>
      </c>
      <c r="AD4" s="85">
        <f t="shared" si="3"/>
        <v>0</v>
      </c>
      <c r="AE4" s="85">
        <f t="shared" si="3"/>
        <v>0</v>
      </c>
      <c r="AF4" s="85">
        <f t="shared" si="3"/>
        <v>0</v>
      </c>
      <c r="AG4" s="85">
        <f>SUM(AG19+AG20)</f>
        <v>0</v>
      </c>
      <c r="AH4" s="85">
        <f>SUM(AH19+AH20)</f>
        <v>0</v>
      </c>
      <c r="AI4" s="85">
        <f t="shared" ref="AI4:AI64" si="4">SUM(B4:AH4)</f>
        <v>0</v>
      </c>
    </row>
    <row r="5" spans="1:95" x14ac:dyDescent="0.25">
      <c r="A5" s="11" t="s">
        <v>6</v>
      </c>
      <c r="B5" s="2">
        <f t="shared" ref="B5" si="5">B16+B17</f>
        <v>0</v>
      </c>
      <c r="C5" s="2">
        <f t="shared" ref="C5:AF5" si="6">C16+C17</f>
        <v>0</v>
      </c>
      <c r="D5" s="2">
        <f t="shared" si="6"/>
        <v>0</v>
      </c>
      <c r="E5" s="2">
        <f t="shared" si="6"/>
        <v>0</v>
      </c>
      <c r="F5" s="2">
        <f t="shared" si="6"/>
        <v>0</v>
      </c>
      <c r="G5" s="2">
        <f t="shared" si="6"/>
        <v>0</v>
      </c>
      <c r="H5" s="2">
        <f t="shared" si="6"/>
        <v>0</v>
      </c>
      <c r="I5" s="2">
        <f t="shared" si="6"/>
        <v>0</v>
      </c>
      <c r="J5" s="2">
        <f t="shared" si="6"/>
        <v>0</v>
      </c>
      <c r="K5" s="2">
        <f t="shared" si="6"/>
        <v>0</v>
      </c>
      <c r="L5" s="2">
        <f t="shared" si="6"/>
        <v>0</v>
      </c>
      <c r="M5" s="2">
        <f t="shared" si="6"/>
        <v>0</v>
      </c>
      <c r="N5" s="2">
        <f t="shared" si="6"/>
        <v>0</v>
      </c>
      <c r="O5" s="2">
        <f t="shared" si="6"/>
        <v>0</v>
      </c>
      <c r="P5" s="2">
        <f t="shared" si="6"/>
        <v>0</v>
      </c>
      <c r="Q5" s="2">
        <f t="shared" si="6"/>
        <v>0</v>
      </c>
      <c r="R5" s="2">
        <f t="shared" si="6"/>
        <v>0</v>
      </c>
      <c r="S5" s="2">
        <f t="shared" si="6"/>
        <v>0</v>
      </c>
      <c r="T5" s="2">
        <f t="shared" si="6"/>
        <v>0</v>
      </c>
      <c r="U5" s="2">
        <f t="shared" si="6"/>
        <v>0</v>
      </c>
      <c r="V5" s="2">
        <f t="shared" si="6"/>
        <v>0</v>
      </c>
      <c r="W5" s="2">
        <f t="shared" si="6"/>
        <v>0</v>
      </c>
      <c r="X5" s="2">
        <f t="shared" si="6"/>
        <v>0</v>
      </c>
      <c r="Y5" s="2">
        <f t="shared" si="6"/>
        <v>0</v>
      </c>
      <c r="Z5" s="2">
        <f t="shared" si="6"/>
        <v>0</v>
      </c>
      <c r="AA5" s="2">
        <f t="shared" si="6"/>
        <v>0</v>
      </c>
      <c r="AB5" s="2">
        <f t="shared" si="6"/>
        <v>0</v>
      </c>
      <c r="AC5" s="2">
        <f t="shared" si="6"/>
        <v>0</v>
      </c>
      <c r="AD5" s="2">
        <f t="shared" si="6"/>
        <v>0</v>
      </c>
      <c r="AE5" s="2">
        <f t="shared" si="6"/>
        <v>0</v>
      </c>
      <c r="AF5" s="2">
        <f t="shared" si="6"/>
        <v>0</v>
      </c>
      <c r="AG5" s="2">
        <f>AG16+AG17</f>
        <v>0</v>
      </c>
      <c r="AH5" s="2">
        <f>AH16+AH17</f>
        <v>0</v>
      </c>
      <c r="AI5" s="2">
        <f t="shared" si="4"/>
        <v>0</v>
      </c>
    </row>
    <row r="6" spans="1:95" s="76" customFormat="1" x14ac:dyDescent="0.25">
      <c r="A6" s="11" t="s">
        <v>7</v>
      </c>
      <c r="B6" s="85">
        <f t="shared" ref="B6" si="7">B21+B22</f>
        <v>0</v>
      </c>
      <c r="C6" s="85">
        <f t="shared" ref="C6:AF6" si="8">C21+C22</f>
        <v>0</v>
      </c>
      <c r="D6" s="85">
        <f t="shared" si="8"/>
        <v>0</v>
      </c>
      <c r="E6" s="85">
        <f t="shared" si="8"/>
        <v>0</v>
      </c>
      <c r="F6" s="85">
        <f t="shared" si="8"/>
        <v>0</v>
      </c>
      <c r="G6" s="85">
        <f t="shared" si="8"/>
        <v>0</v>
      </c>
      <c r="H6" s="85">
        <f t="shared" si="8"/>
        <v>0</v>
      </c>
      <c r="I6" s="85">
        <f t="shared" si="8"/>
        <v>0</v>
      </c>
      <c r="J6" s="85">
        <f t="shared" si="8"/>
        <v>0</v>
      </c>
      <c r="K6" s="85">
        <f t="shared" si="8"/>
        <v>0</v>
      </c>
      <c r="L6" s="85">
        <f t="shared" si="8"/>
        <v>0</v>
      </c>
      <c r="M6" s="85">
        <f t="shared" si="8"/>
        <v>0</v>
      </c>
      <c r="N6" s="85">
        <f t="shared" si="8"/>
        <v>0</v>
      </c>
      <c r="O6" s="85">
        <f t="shared" si="8"/>
        <v>0</v>
      </c>
      <c r="P6" s="85">
        <f t="shared" si="8"/>
        <v>0</v>
      </c>
      <c r="Q6" s="85">
        <f>Q21+Q22</f>
        <v>0</v>
      </c>
      <c r="R6" s="85">
        <f t="shared" si="8"/>
        <v>0</v>
      </c>
      <c r="S6" s="85">
        <f t="shared" si="8"/>
        <v>0</v>
      </c>
      <c r="T6" s="85">
        <f t="shared" si="8"/>
        <v>0</v>
      </c>
      <c r="U6" s="85">
        <f t="shared" si="8"/>
        <v>0</v>
      </c>
      <c r="V6" s="85">
        <f t="shared" si="8"/>
        <v>0</v>
      </c>
      <c r="W6" s="85">
        <f t="shared" si="8"/>
        <v>0</v>
      </c>
      <c r="X6" s="85">
        <f t="shared" si="8"/>
        <v>0</v>
      </c>
      <c r="Y6" s="85">
        <f t="shared" si="8"/>
        <v>0</v>
      </c>
      <c r="Z6" s="85">
        <f t="shared" si="8"/>
        <v>0</v>
      </c>
      <c r="AA6" s="85">
        <f t="shared" si="8"/>
        <v>0</v>
      </c>
      <c r="AB6" s="85">
        <f t="shared" si="8"/>
        <v>0</v>
      </c>
      <c r="AC6" s="85">
        <f t="shared" si="8"/>
        <v>0</v>
      </c>
      <c r="AD6" s="85">
        <f t="shared" si="8"/>
        <v>0</v>
      </c>
      <c r="AE6" s="85">
        <f t="shared" si="8"/>
        <v>0</v>
      </c>
      <c r="AF6" s="85">
        <f t="shared" si="8"/>
        <v>0</v>
      </c>
      <c r="AG6" s="85">
        <f>AG21+AG22</f>
        <v>0</v>
      </c>
      <c r="AH6" s="85">
        <f t="shared" ref="AH6" si="9">SUM(AH21+AH22)</f>
        <v>0</v>
      </c>
      <c r="AI6" s="85">
        <f t="shared" si="4"/>
        <v>0</v>
      </c>
    </row>
    <row r="7" spans="1:95" s="96" customFormat="1" x14ac:dyDescent="0.25">
      <c r="A7" s="95" t="s">
        <v>8</v>
      </c>
      <c r="B7" s="6">
        <f>B35</f>
        <v>0</v>
      </c>
      <c r="C7" s="6">
        <f t="shared" ref="C7:AH7" si="10">C35</f>
        <v>0</v>
      </c>
      <c r="D7" s="6">
        <f t="shared" si="10"/>
        <v>0</v>
      </c>
      <c r="E7" s="6">
        <f t="shared" si="10"/>
        <v>0</v>
      </c>
      <c r="F7" s="6">
        <f t="shared" si="10"/>
        <v>0</v>
      </c>
      <c r="G7" s="6">
        <f t="shared" si="10"/>
        <v>0</v>
      </c>
      <c r="H7" s="6">
        <f t="shared" si="10"/>
        <v>0</v>
      </c>
      <c r="I7" s="6">
        <f t="shared" si="10"/>
        <v>0</v>
      </c>
      <c r="J7" s="6">
        <f t="shared" si="10"/>
        <v>0</v>
      </c>
      <c r="K7" s="6">
        <f t="shared" si="10"/>
        <v>0</v>
      </c>
      <c r="L7" s="6">
        <f t="shared" si="10"/>
        <v>0</v>
      </c>
      <c r="M7" s="6">
        <f t="shared" si="10"/>
        <v>0</v>
      </c>
      <c r="N7" s="6">
        <f t="shared" si="10"/>
        <v>0</v>
      </c>
      <c r="O7" s="6">
        <f t="shared" si="10"/>
        <v>0</v>
      </c>
      <c r="P7" s="6">
        <f t="shared" si="10"/>
        <v>0</v>
      </c>
      <c r="Q7" s="6">
        <f t="shared" si="10"/>
        <v>0</v>
      </c>
      <c r="R7" s="6">
        <f t="shared" si="10"/>
        <v>0</v>
      </c>
      <c r="S7" s="6">
        <f t="shared" si="10"/>
        <v>0</v>
      </c>
      <c r="T7" s="6">
        <f t="shared" si="10"/>
        <v>0</v>
      </c>
      <c r="U7" s="6">
        <f t="shared" si="10"/>
        <v>0</v>
      </c>
      <c r="V7" s="6">
        <f t="shared" si="10"/>
        <v>0</v>
      </c>
      <c r="W7" s="6">
        <f t="shared" si="10"/>
        <v>0</v>
      </c>
      <c r="X7" s="6">
        <f t="shared" si="10"/>
        <v>0</v>
      </c>
      <c r="Y7" s="6">
        <f t="shared" si="10"/>
        <v>0</v>
      </c>
      <c r="Z7" s="6">
        <f t="shared" si="10"/>
        <v>0</v>
      </c>
      <c r="AA7" s="6">
        <f t="shared" si="10"/>
        <v>0</v>
      </c>
      <c r="AB7" s="6">
        <f t="shared" si="10"/>
        <v>0</v>
      </c>
      <c r="AC7" s="6">
        <f t="shared" si="10"/>
        <v>0</v>
      </c>
      <c r="AD7" s="6">
        <f t="shared" si="10"/>
        <v>0</v>
      </c>
      <c r="AE7" s="6">
        <f t="shared" si="10"/>
        <v>0</v>
      </c>
      <c r="AF7" s="6">
        <f t="shared" si="10"/>
        <v>0</v>
      </c>
      <c r="AG7" s="6">
        <f t="shared" si="10"/>
        <v>0</v>
      </c>
      <c r="AH7" s="6">
        <f t="shared" si="10"/>
        <v>0</v>
      </c>
      <c r="AI7" s="6">
        <f t="shared" si="4"/>
        <v>0</v>
      </c>
    </row>
    <row r="8" spans="1:95" s="96" customFormat="1" x14ac:dyDescent="0.25">
      <c r="A8" s="95" t="s">
        <v>446</v>
      </c>
      <c r="B8" s="6">
        <f>B7+B6</f>
        <v>0</v>
      </c>
      <c r="C8" s="6">
        <f t="shared" ref="C8:AI8" si="11">C7+C6</f>
        <v>0</v>
      </c>
      <c r="D8" s="6">
        <f t="shared" si="11"/>
        <v>0</v>
      </c>
      <c r="E8" s="6">
        <f t="shared" si="11"/>
        <v>0</v>
      </c>
      <c r="F8" s="6">
        <f t="shared" si="11"/>
        <v>0</v>
      </c>
      <c r="G8" s="6">
        <f t="shared" si="11"/>
        <v>0</v>
      </c>
      <c r="H8" s="6">
        <f t="shared" si="11"/>
        <v>0</v>
      </c>
      <c r="I8" s="6">
        <f t="shared" si="11"/>
        <v>0</v>
      </c>
      <c r="J8" s="6">
        <f t="shared" si="11"/>
        <v>0</v>
      </c>
      <c r="K8" s="6">
        <f t="shared" si="11"/>
        <v>0</v>
      </c>
      <c r="L8" s="6">
        <f t="shared" si="11"/>
        <v>0</v>
      </c>
      <c r="M8" s="6">
        <f t="shared" si="11"/>
        <v>0</v>
      </c>
      <c r="N8" s="6">
        <f t="shared" si="11"/>
        <v>0</v>
      </c>
      <c r="O8" s="6">
        <f t="shared" si="11"/>
        <v>0</v>
      </c>
      <c r="P8" s="6">
        <f t="shared" si="11"/>
        <v>0</v>
      </c>
      <c r="Q8" s="6">
        <f t="shared" si="11"/>
        <v>0</v>
      </c>
      <c r="R8" s="6">
        <f t="shared" si="11"/>
        <v>0</v>
      </c>
      <c r="S8" s="6">
        <f t="shared" si="11"/>
        <v>0</v>
      </c>
      <c r="T8" s="6">
        <f t="shared" si="11"/>
        <v>0</v>
      </c>
      <c r="U8" s="6">
        <f t="shared" si="11"/>
        <v>0</v>
      </c>
      <c r="V8" s="6">
        <f t="shared" si="11"/>
        <v>0</v>
      </c>
      <c r="W8" s="6">
        <f t="shared" si="11"/>
        <v>0</v>
      </c>
      <c r="X8" s="6">
        <f t="shared" si="11"/>
        <v>0</v>
      </c>
      <c r="Y8" s="6">
        <f t="shared" si="11"/>
        <v>0</v>
      </c>
      <c r="Z8" s="6">
        <f t="shared" si="11"/>
        <v>0</v>
      </c>
      <c r="AA8" s="6">
        <f t="shared" si="11"/>
        <v>0</v>
      </c>
      <c r="AB8" s="6">
        <f t="shared" si="11"/>
        <v>0</v>
      </c>
      <c r="AC8" s="6">
        <f t="shared" si="11"/>
        <v>0</v>
      </c>
      <c r="AD8" s="6">
        <f t="shared" si="11"/>
        <v>0</v>
      </c>
      <c r="AE8" s="6">
        <f t="shared" si="11"/>
        <v>0</v>
      </c>
      <c r="AF8" s="6">
        <f t="shared" si="11"/>
        <v>0</v>
      </c>
      <c r="AG8" s="6">
        <f t="shared" si="11"/>
        <v>0</v>
      </c>
      <c r="AH8" s="6">
        <f t="shared" si="11"/>
        <v>0</v>
      </c>
      <c r="AI8" s="6">
        <f t="shared" si="11"/>
        <v>0</v>
      </c>
    </row>
    <row r="9" spans="1:95" x14ac:dyDescent="0.25">
      <c r="A9" s="11" t="s">
        <v>9</v>
      </c>
      <c r="B9" s="2">
        <f t="shared" ref="B9" si="12">SUM(B55:B63)</f>
        <v>0</v>
      </c>
      <c r="C9" s="2">
        <f t="shared" ref="C9:AF9" si="13">SUM(C55:C63)</f>
        <v>0</v>
      </c>
      <c r="D9" s="2">
        <f t="shared" si="13"/>
        <v>0</v>
      </c>
      <c r="E9" s="2">
        <f t="shared" si="13"/>
        <v>0</v>
      </c>
      <c r="F9" s="2">
        <f t="shared" si="13"/>
        <v>0</v>
      </c>
      <c r="G9" s="2">
        <f t="shared" si="13"/>
        <v>0</v>
      </c>
      <c r="H9" s="2">
        <f t="shared" si="13"/>
        <v>0</v>
      </c>
      <c r="I9" s="2">
        <f t="shared" si="13"/>
        <v>0</v>
      </c>
      <c r="J9" s="2">
        <f t="shared" si="13"/>
        <v>0</v>
      </c>
      <c r="K9" s="2">
        <f t="shared" si="13"/>
        <v>0</v>
      </c>
      <c r="L9" s="2">
        <f t="shared" si="13"/>
        <v>0</v>
      </c>
      <c r="M9" s="2">
        <f t="shared" si="13"/>
        <v>0</v>
      </c>
      <c r="N9" s="2">
        <f t="shared" si="13"/>
        <v>0</v>
      </c>
      <c r="O9" s="2">
        <f t="shared" si="13"/>
        <v>0</v>
      </c>
      <c r="P9" s="2">
        <f t="shared" si="13"/>
        <v>0</v>
      </c>
      <c r="Q9" s="2">
        <f>SUM(Q55:Q63)</f>
        <v>0</v>
      </c>
      <c r="R9" s="2">
        <f t="shared" si="13"/>
        <v>0</v>
      </c>
      <c r="S9" s="2">
        <f t="shared" si="13"/>
        <v>0</v>
      </c>
      <c r="T9" s="2">
        <f t="shared" si="13"/>
        <v>0</v>
      </c>
      <c r="U9" s="2">
        <f t="shared" si="13"/>
        <v>0</v>
      </c>
      <c r="V9" s="2">
        <f t="shared" si="13"/>
        <v>0</v>
      </c>
      <c r="W9" s="2">
        <f t="shared" si="13"/>
        <v>0</v>
      </c>
      <c r="X9" s="2">
        <f t="shared" si="13"/>
        <v>0</v>
      </c>
      <c r="Y9" s="2">
        <f t="shared" si="13"/>
        <v>0</v>
      </c>
      <c r="Z9" s="2">
        <f t="shared" si="13"/>
        <v>0</v>
      </c>
      <c r="AA9" s="2">
        <f t="shared" si="13"/>
        <v>0</v>
      </c>
      <c r="AB9" s="2">
        <f t="shared" si="13"/>
        <v>0</v>
      </c>
      <c r="AC9" s="2">
        <f t="shared" si="13"/>
        <v>0</v>
      </c>
      <c r="AD9" s="2">
        <f t="shared" si="13"/>
        <v>0</v>
      </c>
      <c r="AE9" s="2">
        <f t="shared" si="13"/>
        <v>0</v>
      </c>
      <c r="AF9" s="2">
        <f t="shared" si="13"/>
        <v>0</v>
      </c>
      <c r="AG9" s="2">
        <f>SUM(AG55:AG63)</f>
        <v>0</v>
      </c>
      <c r="AH9" s="2">
        <f>SUM(AH55:AH63)</f>
        <v>0</v>
      </c>
      <c r="AI9" s="2">
        <f t="shared" si="4"/>
        <v>0</v>
      </c>
    </row>
    <row r="10" spans="1:95" x14ac:dyDescent="0.25">
      <c r="A10" s="11" t="s">
        <v>10</v>
      </c>
      <c r="B10" s="2">
        <f t="shared" ref="B10" si="14">B34+B35+B36</f>
        <v>0</v>
      </c>
      <c r="C10" s="2">
        <f t="shared" ref="C10:AF10" si="15">C34+C35+C36</f>
        <v>0</v>
      </c>
      <c r="D10" s="2">
        <f t="shared" si="15"/>
        <v>0</v>
      </c>
      <c r="E10" s="2">
        <f t="shared" si="15"/>
        <v>0</v>
      </c>
      <c r="F10" s="2">
        <f t="shared" si="15"/>
        <v>0</v>
      </c>
      <c r="G10" s="2">
        <f t="shared" si="15"/>
        <v>0</v>
      </c>
      <c r="H10" s="2">
        <f t="shared" si="15"/>
        <v>0</v>
      </c>
      <c r="I10" s="2">
        <f t="shared" si="15"/>
        <v>0</v>
      </c>
      <c r="J10" s="2">
        <f t="shared" si="15"/>
        <v>0</v>
      </c>
      <c r="K10" s="2">
        <f t="shared" si="15"/>
        <v>0</v>
      </c>
      <c r="L10" s="2">
        <f t="shared" si="15"/>
        <v>0</v>
      </c>
      <c r="M10" s="2">
        <f t="shared" si="15"/>
        <v>0</v>
      </c>
      <c r="N10" s="2">
        <f t="shared" si="15"/>
        <v>0</v>
      </c>
      <c r="O10" s="2">
        <f t="shared" si="15"/>
        <v>0</v>
      </c>
      <c r="P10" s="2">
        <f t="shared" si="15"/>
        <v>0</v>
      </c>
      <c r="Q10" s="2">
        <f>Q34+Q35+Q36</f>
        <v>0</v>
      </c>
      <c r="R10" s="2">
        <f t="shared" si="15"/>
        <v>0</v>
      </c>
      <c r="S10" s="2">
        <f t="shared" si="15"/>
        <v>0</v>
      </c>
      <c r="T10" s="2">
        <f t="shared" si="15"/>
        <v>0</v>
      </c>
      <c r="U10" s="2">
        <f t="shared" si="15"/>
        <v>0</v>
      </c>
      <c r="V10" s="2">
        <f t="shared" si="15"/>
        <v>0</v>
      </c>
      <c r="W10" s="2">
        <f t="shared" si="15"/>
        <v>0</v>
      </c>
      <c r="X10" s="2">
        <f t="shared" si="15"/>
        <v>0</v>
      </c>
      <c r="Y10" s="2">
        <f t="shared" si="15"/>
        <v>0</v>
      </c>
      <c r="Z10" s="2">
        <f t="shared" si="15"/>
        <v>0</v>
      </c>
      <c r="AA10" s="2">
        <f t="shared" si="15"/>
        <v>0</v>
      </c>
      <c r="AB10" s="2">
        <f t="shared" si="15"/>
        <v>0</v>
      </c>
      <c r="AC10" s="2">
        <f t="shared" si="15"/>
        <v>0</v>
      </c>
      <c r="AD10" s="2">
        <f t="shared" si="15"/>
        <v>0</v>
      </c>
      <c r="AE10" s="2">
        <f t="shared" si="15"/>
        <v>0</v>
      </c>
      <c r="AF10" s="2">
        <f t="shared" si="15"/>
        <v>0</v>
      </c>
      <c r="AG10" s="2">
        <f>AG34+AG35+AG36</f>
        <v>0</v>
      </c>
      <c r="AH10" s="2">
        <f>AH34+AH35+AH36</f>
        <v>0</v>
      </c>
      <c r="AI10" s="2">
        <f t="shared" si="4"/>
        <v>0</v>
      </c>
    </row>
    <row r="11" spans="1:95" x14ac:dyDescent="0.25">
      <c r="A11" s="11" t="s">
        <v>11</v>
      </c>
      <c r="B11" s="2">
        <f t="shared" ref="B11" si="16">SUM(B37:B47)</f>
        <v>0</v>
      </c>
      <c r="C11" s="2">
        <f t="shared" ref="C11:AF11" si="17">SUM(C37:C47)</f>
        <v>0</v>
      </c>
      <c r="D11" s="2">
        <f t="shared" si="17"/>
        <v>0</v>
      </c>
      <c r="E11" s="2">
        <f t="shared" si="17"/>
        <v>0</v>
      </c>
      <c r="F11" s="2">
        <f t="shared" si="17"/>
        <v>0</v>
      </c>
      <c r="G11" s="2">
        <f t="shared" si="17"/>
        <v>0</v>
      </c>
      <c r="H11" s="2">
        <f t="shared" si="17"/>
        <v>0</v>
      </c>
      <c r="I11" s="2">
        <f t="shared" si="17"/>
        <v>0</v>
      </c>
      <c r="J11" s="2">
        <f t="shared" si="17"/>
        <v>0</v>
      </c>
      <c r="K11" s="2">
        <f t="shared" si="17"/>
        <v>0</v>
      </c>
      <c r="L11" s="2">
        <f t="shared" si="17"/>
        <v>0</v>
      </c>
      <c r="M11" s="2">
        <f t="shared" si="17"/>
        <v>0</v>
      </c>
      <c r="N11" s="2">
        <f t="shared" si="17"/>
        <v>0</v>
      </c>
      <c r="O11" s="2">
        <f t="shared" si="17"/>
        <v>0</v>
      </c>
      <c r="P11" s="2">
        <f t="shared" si="17"/>
        <v>0</v>
      </c>
      <c r="Q11" s="2">
        <f>SUM(Q37:Q47)</f>
        <v>0</v>
      </c>
      <c r="R11" s="2">
        <f t="shared" si="17"/>
        <v>0</v>
      </c>
      <c r="S11" s="2">
        <f t="shared" si="17"/>
        <v>0</v>
      </c>
      <c r="T11" s="2">
        <f t="shared" si="17"/>
        <v>0</v>
      </c>
      <c r="U11" s="2">
        <f t="shared" si="17"/>
        <v>0</v>
      </c>
      <c r="V11" s="2">
        <f t="shared" si="17"/>
        <v>0</v>
      </c>
      <c r="W11" s="2">
        <f t="shared" si="17"/>
        <v>0</v>
      </c>
      <c r="X11" s="2">
        <f t="shared" si="17"/>
        <v>0</v>
      </c>
      <c r="Y11" s="2">
        <f t="shared" si="17"/>
        <v>0</v>
      </c>
      <c r="Z11" s="2">
        <f t="shared" si="17"/>
        <v>0</v>
      </c>
      <c r="AA11" s="2">
        <f t="shared" si="17"/>
        <v>0</v>
      </c>
      <c r="AB11" s="2">
        <f t="shared" si="17"/>
        <v>0</v>
      </c>
      <c r="AC11" s="2">
        <f t="shared" si="17"/>
        <v>0</v>
      </c>
      <c r="AD11" s="2">
        <f t="shared" si="17"/>
        <v>0</v>
      </c>
      <c r="AE11" s="2">
        <f t="shared" si="17"/>
        <v>0</v>
      </c>
      <c r="AF11" s="2">
        <f t="shared" si="17"/>
        <v>0</v>
      </c>
      <c r="AG11" s="2">
        <f>SUM(AG37:AG47)</f>
        <v>0</v>
      </c>
      <c r="AH11" s="2">
        <f>SUM(AH37:AH47)</f>
        <v>0</v>
      </c>
      <c r="AI11" s="2">
        <f t="shared" si="4"/>
        <v>0</v>
      </c>
    </row>
    <row r="12" spans="1:95" x14ac:dyDescent="0.25">
      <c r="A12" s="12" t="s">
        <v>12</v>
      </c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>
        <f t="shared" si="4"/>
        <v>0</v>
      </c>
    </row>
    <row r="13" spans="1:95" x14ac:dyDescent="0.25">
      <c r="A13" s="12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>
        <f t="shared" si="4"/>
        <v>0</v>
      </c>
    </row>
    <row r="14" spans="1:95" x14ac:dyDescent="0.25">
      <c r="A14" s="12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>
        <f t="shared" si="4"/>
        <v>0</v>
      </c>
    </row>
    <row r="15" spans="1:95" x14ac:dyDescent="0.25">
      <c r="A15" s="12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>
        <f t="shared" si="4"/>
        <v>0</v>
      </c>
    </row>
    <row r="16" spans="1:95" s="23" customFormat="1" x14ac:dyDescent="0.25">
      <c r="A16" s="13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">
        <f t="shared" si="4"/>
        <v>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</row>
    <row r="17" spans="1:95" s="23" customFormat="1" x14ac:dyDescent="0.25">
      <c r="A17" s="13" t="s">
        <v>17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">
        <f t="shared" si="4"/>
        <v>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</row>
    <row r="18" spans="1:95" s="26" customFormat="1" x14ac:dyDescent="0.25">
      <c r="A18" s="24" t="s">
        <v>18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">
        <f t="shared" si="4"/>
        <v>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</row>
    <row r="19" spans="1:95" x14ac:dyDescent="0.25">
      <c r="A19" s="14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">
        <f t="shared" si="4"/>
        <v>0</v>
      </c>
    </row>
    <row r="20" spans="1:95" x14ac:dyDescent="0.25">
      <c r="A20" s="14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>
        <f t="shared" si="4"/>
        <v>0</v>
      </c>
    </row>
    <row r="21" spans="1:95" x14ac:dyDescent="0.25">
      <c r="A21" s="15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2">
        <f t="shared" si="4"/>
        <v>0</v>
      </c>
    </row>
    <row r="22" spans="1:95" x14ac:dyDescent="0.25">
      <c r="A22" s="15" t="s">
        <v>22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2">
        <f t="shared" si="4"/>
        <v>0</v>
      </c>
      <c r="AK22" t="s">
        <v>23</v>
      </c>
    </row>
    <row r="23" spans="1:95" x14ac:dyDescent="0.25">
      <c r="A23" s="16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f t="shared" si="4"/>
        <v>0</v>
      </c>
    </row>
    <row r="24" spans="1:95" x14ac:dyDescent="0.25">
      <c r="A24" s="16" t="s">
        <v>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f t="shared" si="4"/>
        <v>0</v>
      </c>
    </row>
    <row r="25" spans="1:95" x14ac:dyDescent="0.25">
      <c r="A25" s="16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f t="shared" si="4"/>
        <v>0</v>
      </c>
    </row>
    <row r="26" spans="1:95" x14ac:dyDescent="0.25">
      <c r="A26" s="16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f t="shared" si="4"/>
        <v>0</v>
      </c>
    </row>
    <row r="27" spans="1:95" x14ac:dyDescent="0.25">
      <c r="A27" s="16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f t="shared" si="4"/>
        <v>0</v>
      </c>
    </row>
    <row r="28" spans="1:95" x14ac:dyDescent="0.25">
      <c r="A28" s="16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f t="shared" si="4"/>
        <v>0</v>
      </c>
    </row>
    <row r="29" spans="1:95" x14ac:dyDescent="0.25">
      <c r="A29" s="16" t="s">
        <v>30</v>
      </c>
      <c r="B29" s="2"/>
      <c r="C29" s="2"/>
      <c r="D29" s="2"/>
      <c r="E29" s="9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f t="shared" si="4"/>
        <v>0</v>
      </c>
    </row>
    <row r="30" spans="1:95" x14ac:dyDescent="0.25">
      <c r="A30" s="16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f t="shared" si="4"/>
        <v>0</v>
      </c>
    </row>
    <row r="31" spans="1:95" x14ac:dyDescent="0.25">
      <c r="A31" s="16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f t="shared" si="4"/>
        <v>0</v>
      </c>
    </row>
    <row r="32" spans="1:95" x14ac:dyDescent="0.25">
      <c r="A32" s="16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f t="shared" si="4"/>
        <v>0</v>
      </c>
    </row>
    <row r="33" spans="1:35" x14ac:dyDescent="0.25">
      <c r="A33" s="17" t="s">
        <v>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">
        <f t="shared" si="4"/>
        <v>0</v>
      </c>
    </row>
    <row r="34" spans="1:35" x14ac:dyDescent="0.25">
      <c r="A34" s="18" t="s">
        <v>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2">
        <f t="shared" si="4"/>
        <v>0</v>
      </c>
    </row>
    <row r="35" spans="1:35" x14ac:dyDescent="0.25">
      <c r="A35" s="18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2">
        <f t="shared" si="4"/>
        <v>0</v>
      </c>
    </row>
    <row r="36" spans="1:35" x14ac:dyDescent="0.25">
      <c r="A36" s="18" t="s">
        <v>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2">
        <f t="shared" si="4"/>
        <v>0</v>
      </c>
    </row>
    <row r="37" spans="1:35" x14ac:dyDescent="0.25">
      <c r="A37" s="19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">
        <f t="shared" si="4"/>
        <v>0</v>
      </c>
    </row>
    <row r="38" spans="1:35" x14ac:dyDescent="0.25">
      <c r="A38" s="19" t="s">
        <v>39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">
        <f t="shared" si="4"/>
        <v>0</v>
      </c>
    </row>
    <row r="39" spans="1:35" x14ac:dyDescent="0.25">
      <c r="A39" s="19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">
        <f t="shared" si="4"/>
        <v>0</v>
      </c>
    </row>
    <row r="40" spans="1:35" x14ac:dyDescent="0.25">
      <c r="A40" s="19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">
        <f t="shared" si="4"/>
        <v>0</v>
      </c>
    </row>
    <row r="41" spans="1:35" x14ac:dyDescent="0.25">
      <c r="A41" s="19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">
        <f t="shared" si="4"/>
        <v>0</v>
      </c>
    </row>
    <row r="42" spans="1:35" x14ac:dyDescent="0.25">
      <c r="A42" s="19" t="s">
        <v>43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">
        <f t="shared" si="4"/>
        <v>0</v>
      </c>
    </row>
    <row r="43" spans="1:35" ht="14.25" customHeight="1" x14ac:dyDescent="0.25">
      <c r="A43" s="19" t="s">
        <v>44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">
        <f t="shared" si="4"/>
        <v>0</v>
      </c>
    </row>
    <row r="44" spans="1:35" x14ac:dyDescent="0.25">
      <c r="A44" s="19" t="s">
        <v>45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>
        <f t="shared" si="4"/>
        <v>0</v>
      </c>
    </row>
    <row r="45" spans="1:35" x14ac:dyDescent="0.25">
      <c r="A45" s="19" t="s">
        <v>46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">
        <f t="shared" si="4"/>
        <v>0</v>
      </c>
    </row>
    <row r="46" spans="1:35" x14ac:dyDescent="0.25">
      <c r="A46" s="19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2">
        <f t="shared" si="4"/>
        <v>0</v>
      </c>
    </row>
    <row r="47" spans="1:35" x14ac:dyDescent="0.25">
      <c r="A47" s="19" t="s">
        <v>48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">
        <f t="shared" si="4"/>
        <v>0</v>
      </c>
    </row>
    <row r="48" spans="1:35" x14ac:dyDescent="0.25">
      <c r="A48" s="16" t="s">
        <v>49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f t="shared" si="4"/>
        <v>0</v>
      </c>
    </row>
    <row r="49" spans="1:35" x14ac:dyDescent="0.25">
      <c r="A49" s="20" t="s">
        <v>50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2">
        <f t="shared" si="4"/>
        <v>0</v>
      </c>
    </row>
    <row r="50" spans="1:35" x14ac:dyDescent="0.25">
      <c r="A50" s="20" t="s">
        <v>51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2">
        <f t="shared" si="4"/>
        <v>0</v>
      </c>
    </row>
    <row r="51" spans="1:35" x14ac:dyDescent="0.25">
      <c r="A51" s="16" t="s">
        <v>52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f t="shared" si="4"/>
        <v>0</v>
      </c>
    </row>
    <row r="52" spans="1:35" x14ac:dyDescent="0.25">
      <c r="A52" s="16" t="s">
        <v>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f t="shared" si="4"/>
        <v>0</v>
      </c>
    </row>
    <row r="53" spans="1:35" x14ac:dyDescent="0.25">
      <c r="A53" s="16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>
        <f t="shared" si="4"/>
        <v>0</v>
      </c>
    </row>
    <row r="54" spans="1:35" x14ac:dyDescent="0.25">
      <c r="A54" s="16" t="s">
        <v>55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f t="shared" si="4"/>
        <v>0</v>
      </c>
    </row>
    <row r="55" spans="1:35" x14ac:dyDescent="0.25">
      <c r="A55" s="15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2">
        <f t="shared" si="4"/>
        <v>0</v>
      </c>
    </row>
    <row r="56" spans="1:35" x14ac:dyDescent="0.25">
      <c r="A56" s="15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2">
        <f t="shared" si="4"/>
        <v>0</v>
      </c>
    </row>
    <row r="57" spans="1:35" x14ac:dyDescent="0.25">
      <c r="A57" s="15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2">
        <f t="shared" si="4"/>
        <v>0</v>
      </c>
    </row>
    <row r="58" spans="1:35" x14ac:dyDescent="0.25">
      <c r="A58" s="15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2">
        <f t="shared" si="4"/>
        <v>0</v>
      </c>
    </row>
    <row r="59" spans="1:35" x14ac:dyDescent="0.25">
      <c r="A59" s="15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2">
        <f t="shared" si="4"/>
        <v>0</v>
      </c>
    </row>
    <row r="60" spans="1:35" x14ac:dyDescent="0.25">
      <c r="A60" s="15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2">
        <f t="shared" si="4"/>
        <v>0</v>
      </c>
    </row>
    <row r="61" spans="1:35" x14ac:dyDescent="0.25">
      <c r="A61" s="15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2">
        <f t="shared" si="4"/>
        <v>0</v>
      </c>
    </row>
    <row r="62" spans="1:35" x14ac:dyDescent="0.25">
      <c r="A62" s="15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2">
        <f t="shared" si="4"/>
        <v>0</v>
      </c>
    </row>
    <row r="63" spans="1:35" x14ac:dyDescent="0.25">
      <c r="A63" s="15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2">
        <f t="shared" si="4"/>
        <v>0</v>
      </c>
    </row>
    <row r="64" spans="1:35" x14ac:dyDescent="0.25">
      <c r="A64" s="9" t="s">
        <v>65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">
        <f t="shared" si="4"/>
        <v>0</v>
      </c>
    </row>
  </sheetData>
  <autoFilter ref="A2:AF63" xr:uid="{00000000-0009-0000-0000-000000000000}"/>
  <conditionalFormatting sqref="C3:C6">
    <cfRule type="uniqueValues" dxfId="30" priority="31"/>
  </conditionalFormatting>
  <conditionalFormatting sqref="B3:B6">
    <cfRule type="uniqueValues" dxfId="29" priority="30"/>
  </conditionalFormatting>
  <conditionalFormatting sqref="D3:D6">
    <cfRule type="uniqueValues" dxfId="28" priority="29"/>
  </conditionalFormatting>
  <conditionalFormatting sqref="E3:E6">
    <cfRule type="uniqueValues" dxfId="27" priority="28"/>
  </conditionalFormatting>
  <conditionalFormatting sqref="F3:F6">
    <cfRule type="uniqueValues" dxfId="26" priority="27"/>
  </conditionalFormatting>
  <conditionalFormatting sqref="G3:G6">
    <cfRule type="uniqueValues" dxfId="25" priority="26"/>
  </conditionalFormatting>
  <conditionalFormatting sqref="H3:H6">
    <cfRule type="uniqueValues" dxfId="24" priority="25"/>
  </conditionalFormatting>
  <conditionalFormatting sqref="I3:I6">
    <cfRule type="uniqueValues" dxfId="23" priority="24"/>
  </conditionalFormatting>
  <conditionalFormatting sqref="J3:J6">
    <cfRule type="uniqueValues" dxfId="22" priority="23"/>
  </conditionalFormatting>
  <conditionalFormatting sqref="K3:K6">
    <cfRule type="uniqueValues" dxfId="21" priority="22"/>
  </conditionalFormatting>
  <conditionalFormatting sqref="L3:L6">
    <cfRule type="uniqueValues" dxfId="20" priority="21"/>
  </conditionalFormatting>
  <conditionalFormatting sqref="M3:M6">
    <cfRule type="uniqueValues" dxfId="19" priority="20"/>
  </conditionalFormatting>
  <conditionalFormatting sqref="N3:N6">
    <cfRule type="uniqueValues" dxfId="18" priority="19"/>
  </conditionalFormatting>
  <conditionalFormatting sqref="O3:O6">
    <cfRule type="uniqueValues" dxfId="17" priority="18"/>
  </conditionalFormatting>
  <conditionalFormatting sqref="P3:P6">
    <cfRule type="uniqueValues" dxfId="16" priority="17"/>
  </conditionalFormatting>
  <conditionalFormatting sqref="Q3:Q6">
    <cfRule type="uniqueValues" dxfId="15" priority="16"/>
  </conditionalFormatting>
  <conditionalFormatting sqref="R3:R6">
    <cfRule type="uniqueValues" dxfId="14" priority="15"/>
  </conditionalFormatting>
  <conditionalFormatting sqref="S3:S6">
    <cfRule type="uniqueValues" dxfId="13" priority="14"/>
  </conditionalFormatting>
  <conditionalFormatting sqref="T3:T6">
    <cfRule type="uniqueValues" dxfId="12" priority="13"/>
  </conditionalFormatting>
  <conditionalFormatting sqref="U3:U6">
    <cfRule type="uniqueValues" dxfId="11" priority="12"/>
  </conditionalFormatting>
  <conditionalFormatting sqref="V3:V6">
    <cfRule type="uniqueValues" dxfId="10" priority="11"/>
  </conditionalFormatting>
  <conditionalFormatting sqref="W3:W6">
    <cfRule type="uniqueValues" dxfId="9" priority="10"/>
  </conditionalFormatting>
  <conditionalFormatting sqref="X3:X6">
    <cfRule type="uniqueValues" dxfId="8" priority="9"/>
  </conditionalFormatting>
  <conditionalFormatting sqref="Y3:Y6">
    <cfRule type="uniqueValues" dxfId="7" priority="8"/>
  </conditionalFormatting>
  <conditionalFormatting sqref="Z3:Z6">
    <cfRule type="uniqueValues" dxfId="6" priority="7"/>
  </conditionalFormatting>
  <conditionalFormatting sqref="AA3:AA6">
    <cfRule type="uniqueValues" dxfId="5" priority="6"/>
  </conditionalFormatting>
  <conditionalFormatting sqref="AB3:AB6">
    <cfRule type="uniqueValues" dxfId="4" priority="5"/>
  </conditionalFormatting>
  <conditionalFormatting sqref="AC3:AC6">
    <cfRule type="uniqueValues" dxfId="3" priority="4"/>
  </conditionalFormatting>
  <conditionalFormatting sqref="AD3:AD6">
    <cfRule type="uniqueValues" dxfId="2" priority="3"/>
  </conditionalFormatting>
  <conditionalFormatting sqref="AE3:AE6">
    <cfRule type="uniqueValues" dxfId="1" priority="2"/>
  </conditionalFormatting>
  <conditionalFormatting sqref="AF3:AF6">
    <cfRule type="uniqueValues" dxfId="0" priority="1"/>
  </conditionalFormatting>
  <printOptions headings="1"/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BE91-07F9-4B5C-BBAC-1A8D0E0D331E}">
  <sheetPr codeName="Planilha3"/>
  <dimension ref="A1:AH1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5" sqref="D155"/>
    </sheetView>
  </sheetViews>
  <sheetFormatPr defaultRowHeight="15" x14ac:dyDescent="0.25"/>
  <cols>
    <col min="1" max="1" width="23.85546875" style="9" bestFit="1" customWidth="1"/>
  </cols>
  <sheetData>
    <row r="1" spans="1:34" x14ac:dyDescent="0.25">
      <c r="B1" s="2">
        <v>244</v>
      </c>
      <c r="C1" s="2">
        <v>230</v>
      </c>
      <c r="D1" s="2">
        <v>224</v>
      </c>
      <c r="E1" s="2">
        <v>197</v>
      </c>
      <c r="F1" s="2">
        <v>240</v>
      </c>
      <c r="G1">
        <v>268</v>
      </c>
      <c r="H1" s="2">
        <v>242</v>
      </c>
      <c r="I1" s="2">
        <v>223</v>
      </c>
      <c r="J1" s="2">
        <v>239</v>
      </c>
      <c r="K1" s="2">
        <v>229</v>
      </c>
      <c r="L1" s="2">
        <v>194</v>
      </c>
      <c r="M1" s="2">
        <v>305</v>
      </c>
      <c r="N1" s="2">
        <v>287</v>
      </c>
      <c r="O1" s="2">
        <v>218</v>
      </c>
      <c r="P1" s="2">
        <v>204</v>
      </c>
      <c r="Q1" s="2">
        <v>243</v>
      </c>
      <c r="R1" s="2">
        <v>209</v>
      </c>
      <c r="S1" s="2">
        <v>207</v>
      </c>
      <c r="T1" s="2">
        <v>297</v>
      </c>
      <c r="U1" s="87">
        <v>244</v>
      </c>
      <c r="V1" s="87">
        <v>212</v>
      </c>
      <c r="W1" s="87">
        <v>201</v>
      </c>
      <c r="X1" s="87">
        <v>198</v>
      </c>
      <c r="Y1" s="87">
        <v>131</v>
      </c>
      <c r="Z1" s="87">
        <v>176</v>
      </c>
      <c r="AA1" s="87">
        <v>310</v>
      </c>
      <c r="AB1" s="87">
        <v>264</v>
      </c>
      <c r="AC1" s="87">
        <v>210</v>
      </c>
      <c r="AD1" s="87">
        <v>230</v>
      </c>
      <c r="AE1">
        <v>227</v>
      </c>
      <c r="AF1">
        <v>145</v>
      </c>
      <c r="AG1">
        <v>0</v>
      </c>
    </row>
    <row r="2" spans="1:34" s="70" customFormat="1" x14ac:dyDescent="0.25">
      <c r="A2" s="68" t="s">
        <v>66</v>
      </c>
      <c r="B2" s="69">
        <f>B4+B71+B136</f>
        <v>0</v>
      </c>
      <c r="C2" s="69">
        <f t="shared" ref="C2:AH2" si="0">C4+C71+C136</f>
        <v>0</v>
      </c>
      <c r="D2" s="69">
        <f t="shared" si="0"/>
        <v>0</v>
      </c>
      <c r="E2" s="69">
        <f t="shared" si="0"/>
        <v>0</v>
      </c>
      <c r="F2" s="69">
        <f t="shared" si="0"/>
        <v>0</v>
      </c>
      <c r="G2" s="69">
        <f t="shared" si="0"/>
        <v>0</v>
      </c>
      <c r="H2" s="69">
        <f t="shared" si="0"/>
        <v>0</v>
      </c>
      <c r="I2" s="69">
        <f t="shared" si="0"/>
        <v>0</v>
      </c>
      <c r="J2" s="69">
        <f t="shared" si="0"/>
        <v>0</v>
      </c>
      <c r="K2" s="69">
        <f t="shared" si="0"/>
        <v>0</v>
      </c>
      <c r="L2" s="69">
        <f t="shared" si="0"/>
        <v>0</v>
      </c>
      <c r="M2" s="69">
        <f t="shared" si="0"/>
        <v>0</v>
      </c>
      <c r="N2" s="69">
        <f t="shared" si="0"/>
        <v>0</v>
      </c>
      <c r="O2" s="69">
        <f t="shared" si="0"/>
        <v>0</v>
      </c>
      <c r="P2" s="69">
        <f t="shared" si="0"/>
        <v>0</v>
      </c>
      <c r="Q2" s="69">
        <f t="shared" si="0"/>
        <v>0</v>
      </c>
      <c r="R2" s="69">
        <f t="shared" si="0"/>
        <v>0</v>
      </c>
      <c r="S2" s="69">
        <f t="shared" si="0"/>
        <v>0</v>
      </c>
      <c r="T2" s="69">
        <f t="shared" si="0"/>
        <v>0</v>
      </c>
      <c r="U2" s="69">
        <f t="shared" si="0"/>
        <v>0</v>
      </c>
      <c r="V2" s="69">
        <f t="shared" si="0"/>
        <v>0</v>
      </c>
      <c r="W2" s="69">
        <f t="shared" si="0"/>
        <v>0</v>
      </c>
      <c r="X2" s="69">
        <f t="shared" si="0"/>
        <v>0</v>
      </c>
      <c r="Y2" s="69">
        <f t="shared" si="0"/>
        <v>0</v>
      </c>
      <c r="Z2" s="69">
        <f t="shared" si="0"/>
        <v>0</v>
      </c>
      <c r="AA2" s="69">
        <f t="shared" si="0"/>
        <v>0</v>
      </c>
      <c r="AB2" s="69">
        <f t="shared" si="0"/>
        <v>0</v>
      </c>
      <c r="AC2" s="69">
        <f t="shared" si="0"/>
        <v>0</v>
      </c>
      <c r="AD2" s="69">
        <f t="shared" si="0"/>
        <v>0</v>
      </c>
      <c r="AE2" s="69">
        <f t="shared" si="0"/>
        <v>0</v>
      </c>
      <c r="AF2" s="69">
        <f t="shared" si="0"/>
        <v>0</v>
      </c>
      <c r="AG2" s="69">
        <f t="shared" si="0"/>
        <v>0</v>
      </c>
      <c r="AH2" s="70">
        <f t="shared" si="0"/>
        <v>0</v>
      </c>
    </row>
    <row r="3" spans="1:34" s="72" customFormat="1" x14ac:dyDescent="0.25">
      <c r="A3" s="71" t="s">
        <v>67</v>
      </c>
      <c r="B3" s="71">
        <v>1</v>
      </c>
      <c r="C3" s="71">
        <v>2</v>
      </c>
      <c r="D3" s="71">
        <v>3</v>
      </c>
      <c r="E3" s="71">
        <v>4</v>
      </c>
      <c r="F3" s="71">
        <v>5</v>
      </c>
      <c r="G3" s="71">
        <v>6</v>
      </c>
      <c r="H3" s="71">
        <v>7</v>
      </c>
      <c r="I3" s="71">
        <v>8</v>
      </c>
      <c r="J3" s="71">
        <v>9</v>
      </c>
      <c r="K3" s="71">
        <v>10</v>
      </c>
      <c r="L3" s="71">
        <v>11</v>
      </c>
      <c r="M3" s="71">
        <v>12</v>
      </c>
      <c r="N3" s="71">
        <v>13</v>
      </c>
      <c r="O3" s="71">
        <v>14</v>
      </c>
      <c r="P3" s="71">
        <v>15</v>
      </c>
      <c r="Q3" s="71">
        <v>16</v>
      </c>
      <c r="R3" s="71">
        <v>17</v>
      </c>
      <c r="S3" s="71">
        <v>18</v>
      </c>
      <c r="T3" s="71">
        <v>19</v>
      </c>
      <c r="U3" s="71">
        <v>20</v>
      </c>
      <c r="V3" s="71">
        <v>21</v>
      </c>
      <c r="W3" s="71">
        <v>22</v>
      </c>
      <c r="X3" s="71">
        <v>23</v>
      </c>
      <c r="Y3" s="71">
        <v>24</v>
      </c>
      <c r="Z3" s="71">
        <v>25</v>
      </c>
      <c r="AA3" s="71">
        <v>26</v>
      </c>
      <c r="AB3" s="71">
        <v>27</v>
      </c>
      <c r="AC3" s="71">
        <v>28</v>
      </c>
      <c r="AD3" s="71">
        <v>29</v>
      </c>
      <c r="AE3" s="71">
        <v>30</v>
      </c>
      <c r="AF3" s="71">
        <v>31</v>
      </c>
      <c r="AG3" s="72" t="s">
        <v>1</v>
      </c>
    </row>
    <row r="4" spans="1:34" s="70" customFormat="1" x14ac:dyDescent="0.25">
      <c r="A4" s="73"/>
      <c r="B4" s="74">
        <f>SUM(B5:B69)</f>
        <v>0</v>
      </c>
      <c r="C4" s="74">
        <f t="shared" ref="C4:AG4" si="1">SUM(C5:C69)</f>
        <v>0</v>
      </c>
      <c r="D4" s="74">
        <f t="shared" si="1"/>
        <v>0</v>
      </c>
      <c r="E4" s="74">
        <f t="shared" si="1"/>
        <v>0</v>
      </c>
      <c r="F4" s="74">
        <f t="shared" si="1"/>
        <v>0</v>
      </c>
      <c r="G4" s="74">
        <f t="shared" si="1"/>
        <v>0</v>
      </c>
      <c r="H4" s="74">
        <f t="shared" si="1"/>
        <v>0</v>
      </c>
      <c r="I4" s="74">
        <f t="shared" si="1"/>
        <v>0</v>
      </c>
      <c r="J4" s="74">
        <f t="shared" si="1"/>
        <v>0</v>
      </c>
      <c r="K4" s="74">
        <f t="shared" si="1"/>
        <v>0</v>
      </c>
      <c r="L4" s="74">
        <f t="shared" si="1"/>
        <v>0</v>
      </c>
      <c r="M4" s="74">
        <f t="shared" si="1"/>
        <v>0</v>
      </c>
      <c r="N4" s="74">
        <f t="shared" si="1"/>
        <v>0</v>
      </c>
      <c r="O4" s="74">
        <f t="shared" si="1"/>
        <v>0</v>
      </c>
      <c r="P4" s="74">
        <f t="shared" si="1"/>
        <v>0</v>
      </c>
      <c r="Q4" s="74">
        <f t="shared" si="1"/>
        <v>0</v>
      </c>
      <c r="R4" s="74">
        <f t="shared" si="1"/>
        <v>0</v>
      </c>
      <c r="S4" s="74">
        <f t="shared" si="1"/>
        <v>0</v>
      </c>
      <c r="T4" s="74">
        <f t="shared" si="1"/>
        <v>0</v>
      </c>
      <c r="U4" s="74">
        <f t="shared" si="1"/>
        <v>0</v>
      </c>
      <c r="V4" s="74">
        <f t="shared" si="1"/>
        <v>0</v>
      </c>
      <c r="W4" s="74">
        <f t="shared" si="1"/>
        <v>0</v>
      </c>
      <c r="X4" s="74">
        <f t="shared" si="1"/>
        <v>0</v>
      </c>
      <c r="Y4" s="74">
        <f t="shared" si="1"/>
        <v>0</v>
      </c>
      <c r="Z4" s="74">
        <f t="shared" si="1"/>
        <v>0</v>
      </c>
      <c r="AA4" s="74">
        <f t="shared" si="1"/>
        <v>0</v>
      </c>
      <c r="AB4" s="74">
        <f t="shared" si="1"/>
        <v>0</v>
      </c>
      <c r="AC4" s="74">
        <f t="shared" si="1"/>
        <v>0</v>
      </c>
      <c r="AD4" s="74">
        <f t="shared" si="1"/>
        <v>0</v>
      </c>
      <c r="AE4" s="74">
        <f t="shared" si="1"/>
        <v>0</v>
      </c>
      <c r="AF4" s="74">
        <f t="shared" si="1"/>
        <v>0</v>
      </c>
      <c r="AG4" s="74">
        <f t="shared" si="1"/>
        <v>0</v>
      </c>
      <c r="AH4" s="70">
        <f>SUM(B4:AG4)</f>
        <v>0</v>
      </c>
    </row>
    <row r="5" spans="1:34" x14ac:dyDescent="0.25">
      <c r="A5" s="16" t="s">
        <v>68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>
        <f>SUM(B5:AG5)</f>
        <v>0</v>
      </c>
    </row>
    <row r="6" spans="1:34" x14ac:dyDescent="0.25">
      <c r="A6" s="16" t="s">
        <v>69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>
        <f t="shared" ref="AH6:AH69" si="2">SUM(B6:AG6)</f>
        <v>0</v>
      </c>
    </row>
    <row r="7" spans="1:34" x14ac:dyDescent="0.25">
      <c r="A7" s="16" t="s">
        <v>70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>
        <f t="shared" si="2"/>
        <v>0</v>
      </c>
    </row>
    <row r="8" spans="1:34" x14ac:dyDescent="0.25">
      <c r="A8" s="16" t="s">
        <v>71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>
        <f t="shared" si="2"/>
        <v>0</v>
      </c>
    </row>
    <row r="9" spans="1:34" x14ac:dyDescent="0.25">
      <c r="A9" s="16" t="s">
        <v>72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>
        <f t="shared" si="2"/>
        <v>0</v>
      </c>
    </row>
    <row r="10" spans="1:34" x14ac:dyDescent="0.25">
      <c r="A10" s="16" t="s">
        <v>73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>
        <f t="shared" si="2"/>
        <v>0</v>
      </c>
    </row>
    <row r="11" spans="1:34" x14ac:dyDescent="0.25">
      <c r="A11" s="16" t="s">
        <v>74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>
        <f t="shared" si="2"/>
        <v>0</v>
      </c>
    </row>
    <row r="12" spans="1:34" x14ac:dyDescent="0.25">
      <c r="A12" s="16" t="s">
        <v>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>
        <f t="shared" si="2"/>
        <v>0</v>
      </c>
    </row>
    <row r="13" spans="1:34" x14ac:dyDescent="0.25">
      <c r="A13" s="16" t="s">
        <v>76</v>
      </c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>
        <f t="shared" si="2"/>
        <v>0</v>
      </c>
    </row>
    <row r="14" spans="1:34" x14ac:dyDescent="0.25">
      <c r="A14" s="16" t="s">
        <v>77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>
        <f t="shared" si="2"/>
        <v>0</v>
      </c>
    </row>
    <row r="15" spans="1:34" x14ac:dyDescent="0.25">
      <c r="A15" s="16" t="s">
        <v>78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>
        <f t="shared" si="2"/>
        <v>0</v>
      </c>
    </row>
    <row r="16" spans="1:34" x14ac:dyDescent="0.25">
      <c r="A16" s="16" t="s">
        <v>79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>
        <f t="shared" si="2"/>
        <v>0</v>
      </c>
    </row>
    <row r="17" spans="1:34" x14ac:dyDescent="0.25">
      <c r="A17" s="16" t="s">
        <v>80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>
        <f t="shared" si="2"/>
        <v>0</v>
      </c>
    </row>
    <row r="18" spans="1:34" x14ac:dyDescent="0.25">
      <c r="A18" s="16" t="s">
        <v>81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>
        <f t="shared" si="2"/>
        <v>0</v>
      </c>
    </row>
    <row r="19" spans="1:34" x14ac:dyDescent="0.25">
      <c r="A19" s="16" t="s">
        <v>82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>
        <f t="shared" si="2"/>
        <v>0</v>
      </c>
    </row>
    <row r="20" spans="1:34" x14ac:dyDescent="0.25">
      <c r="A20" s="16" t="s">
        <v>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>
        <f t="shared" si="2"/>
        <v>0</v>
      </c>
    </row>
    <row r="21" spans="1:34" x14ac:dyDescent="0.25">
      <c r="A21" s="16" t="s">
        <v>84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>
        <f t="shared" si="2"/>
        <v>0</v>
      </c>
    </row>
    <row r="22" spans="1:34" x14ac:dyDescent="0.25">
      <c r="A22" s="16" t="s">
        <v>85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>
        <f t="shared" si="2"/>
        <v>0</v>
      </c>
    </row>
    <row r="23" spans="1:34" x14ac:dyDescent="0.25">
      <c r="A23" s="16" t="s">
        <v>86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7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>
        <f t="shared" si="2"/>
        <v>0</v>
      </c>
    </row>
    <row r="24" spans="1:34" x14ac:dyDescent="0.25">
      <c r="A24" s="16" t="s">
        <v>87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>
        <f t="shared" si="2"/>
        <v>0</v>
      </c>
    </row>
    <row r="25" spans="1:34" x14ac:dyDescent="0.25">
      <c r="A25" s="16" t="s">
        <v>88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>
        <f t="shared" si="2"/>
        <v>0</v>
      </c>
    </row>
    <row r="26" spans="1:34" x14ac:dyDescent="0.25">
      <c r="A26" s="16" t="s">
        <v>89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>
        <f t="shared" si="2"/>
        <v>0</v>
      </c>
    </row>
    <row r="27" spans="1:34" x14ac:dyDescent="0.25">
      <c r="A27" s="16" t="s">
        <v>90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>
        <f t="shared" si="2"/>
        <v>0</v>
      </c>
    </row>
    <row r="28" spans="1:34" x14ac:dyDescent="0.25">
      <c r="A28" s="16" t="s">
        <v>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>
        <f t="shared" si="2"/>
        <v>0</v>
      </c>
    </row>
    <row r="29" spans="1:34" x14ac:dyDescent="0.25">
      <c r="A29" s="16" t="s">
        <v>92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>
        <f t="shared" si="2"/>
        <v>0</v>
      </c>
    </row>
    <row r="30" spans="1:34" x14ac:dyDescent="0.25">
      <c r="A30" s="16" t="s">
        <v>93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>
        <f t="shared" si="2"/>
        <v>0</v>
      </c>
    </row>
    <row r="31" spans="1:34" x14ac:dyDescent="0.25">
      <c r="A31" s="16" t="s">
        <v>94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>
        <f t="shared" si="2"/>
        <v>0</v>
      </c>
    </row>
    <row r="32" spans="1:34" x14ac:dyDescent="0.25">
      <c r="A32" s="16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>
        <f t="shared" si="2"/>
        <v>0</v>
      </c>
    </row>
    <row r="33" spans="1:34" x14ac:dyDescent="0.25">
      <c r="A33" s="16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>
        <f t="shared" si="2"/>
        <v>0</v>
      </c>
    </row>
    <row r="34" spans="1:34" x14ac:dyDescent="0.25">
      <c r="A34" s="16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>
        <f t="shared" si="2"/>
        <v>0</v>
      </c>
    </row>
    <row r="35" spans="1:34" x14ac:dyDescent="0.25">
      <c r="A35" s="16" t="s">
        <v>98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>
        <f t="shared" si="2"/>
        <v>0</v>
      </c>
    </row>
    <row r="36" spans="1:34" x14ac:dyDescent="0.25">
      <c r="A36" s="16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>
        <f t="shared" si="2"/>
        <v>0</v>
      </c>
    </row>
    <row r="37" spans="1:34" x14ac:dyDescent="0.25">
      <c r="A37" s="16" t="s">
        <v>100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>
        <f t="shared" si="2"/>
        <v>0</v>
      </c>
    </row>
    <row r="38" spans="1:34" x14ac:dyDescent="0.25">
      <c r="A38" s="16" t="s">
        <v>101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>
        <f t="shared" si="2"/>
        <v>0</v>
      </c>
    </row>
    <row r="39" spans="1:34" x14ac:dyDescent="0.25">
      <c r="A39" s="16" t="s">
        <v>102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>
        <f t="shared" si="2"/>
        <v>0</v>
      </c>
    </row>
    <row r="40" spans="1:34" x14ac:dyDescent="0.25">
      <c r="A40" s="16" t="s">
        <v>103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>
        <f t="shared" si="2"/>
        <v>0</v>
      </c>
    </row>
    <row r="41" spans="1:34" x14ac:dyDescent="0.25">
      <c r="A41" s="16" t="s">
        <v>104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>
        <f t="shared" si="2"/>
        <v>0</v>
      </c>
    </row>
    <row r="42" spans="1:34" x14ac:dyDescent="0.25">
      <c r="A42" s="16" t="s">
        <v>105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>
        <f t="shared" si="2"/>
        <v>0</v>
      </c>
    </row>
    <row r="43" spans="1:34" x14ac:dyDescent="0.25">
      <c r="A43" s="16" t="s">
        <v>106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>
        <f t="shared" si="2"/>
        <v>0</v>
      </c>
    </row>
    <row r="44" spans="1:34" x14ac:dyDescent="0.25">
      <c r="A44" s="16" t="s">
        <v>107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>
        <f t="shared" si="2"/>
        <v>0</v>
      </c>
    </row>
    <row r="45" spans="1:34" x14ac:dyDescent="0.25">
      <c r="A45" s="16" t="s">
        <v>108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>
        <f t="shared" si="2"/>
        <v>0</v>
      </c>
    </row>
    <row r="46" spans="1:34" x14ac:dyDescent="0.25">
      <c r="A46" s="16" t="s">
        <v>109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>
        <f t="shared" si="2"/>
        <v>0</v>
      </c>
    </row>
    <row r="47" spans="1:34" x14ac:dyDescent="0.25">
      <c r="A47" s="16" t="s">
        <v>110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>
        <f t="shared" si="2"/>
        <v>0</v>
      </c>
    </row>
    <row r="48" spans="1:34" x14ac:dyDescent="0.25">
      <c r="A48" s="16" t="s">
        <v>111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>
        <f t="shared" si="2"/>
        <v>0</v>
      </c>
    </row>
    <row r="49" spans="1:34" x14ac:dyDescent="0.25">
      <c r="A49" s="16" t="s">
        <v>112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>
        <f t="shared" si="2"/>
        <v>0</v>
      </c>
    </row>
    <row r="50" spans="1:34" x14ac:dyDescent="0.25">
      <c r="A50" s="16" t="s">
        <v>113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>
        <f t="shared" si="2"/>
        <v>0</v>
      </c>
    </row>
    <row r="51" spans="1:34" x14ac:dyDescent="0.25">
      <c r="A51" s="16" t="s">
        <v>114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>
        <f t="shared" si="2"/>
        <v>0</v>
      </c>
    </row>
    <row r="52" spans="1:34" x14ac:dyDescent="0.25">
      <c r="A52" s="16" t="s">
        <v>115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>
        <f t="shared" si="2"/>
        <v>0</v>
      </c>
    </row>
    <row r="53" spans="1:34" x14ac:dyDescent="0.25">
      <c r="A53" s="16" t="s">
        <v>116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>
        <f t="shared" si="2"/>
        <v>0</v>
      </c>
    </row>
    <row r="54" spans="1:34" x14ac:dyDescent="0.25">
      <c r="A54" s="16" t="s">
        <v>117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>
        <f t="shared" si="2"/>
        <v>0</v>
      </c>
    </row>
    <row r="55" spans="1:34" x14ac:dyDescent="0.25">
      <c r="A55" s="16" t="s">
        <v>118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>
        <f t="shared" si="2"/>
        <v>0</v>
      </c>
    </row>
    <row r="56" spans="1:34" x14ac:dyDescent="0.25">
      <c r="A56" s="16" t="s">
        <v>119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>
        <f t="shared" si="2"/>
        <v>0</v>
      </c>
    </row>
    <row r="57" spans="1:34" x14ac:dyDescent="0.25">
      <c r="A57" s="16" t="s">
        <v>120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>
        <f t="shared" si="2"/>
        <v>0</v>
      </c>
    </row>
    <row r="58" spans="1:34" x14ac:dyDescent="0.25">
      <c r="A58" s="16" t="s">
        <v>121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>
        <f t="shared" si="2"/>
        <v>0</v>
      </c>
    </row>
    <row r="59" spans="1:34" x14ac:dyDescent="0.25">
      <c r="A59" s="16" t="s">
        <v>122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>
        <f t="shared" si="2"/>
        <v>0</v>
      </c>
    </row>
    <row r="60" spans="1:34" x14ac:dyDescent="0.25">
      <c r="A60" s="16" t="s">
        <v>123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>
        <f t="shared" si="2"/>
        <v>0</v>
      </c>
    </row>
    <row r="61" spans="1:34" x14ac:dyDescent="0.25">
      <c r="A61" s="16" t="s">
        <v>124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>
        <f t="shared" si="2"/>
        <v>0</v>
      </c>
    </row>
    <row r="62" spans="1:34" x14ac:dyDescent="0.25">
      <c r="A62" s="9" t="s">
        <v>125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>
        <f t="shared" si="2"/>
        <v>0</v>
      </c>
    </row>
    <row r="63" spans="1:34" x14ac:dyDescent="0.25">
      <c r="A63" s="9" t="s">
        <v>126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>
        <f t="shared" si="2"/>
        <v>0</v>
      </c>
    </row>
    <row r="64" spans="1:34" x14ac:dyDescent="0.25">
      <c r="A64" s="9" t="s">
        <v>127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>
        <f t="shared" si="2"/>
        <v>0</v>
      </c>
    </row>
    <row r="65" spans="1:34" x14ac:dyDescent="0.25">
      <c r="A65" s="9" t="s">
        <v>128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>
        <f t="shared" si="2"/>
        <v>0</v>
      </c>
    </row>
    <row r="66" spans="1:34" x14ac:dyDescent="0.25">
      <c r="A66" s="9" t="s">
        <v>129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>
        <f t="shared" si="2"/>
        <v>0</v>
      </c>
    </row>
    <row r="67" spans="1:34" x14ac:dyDescent="0.25">
      <c r="A67" s="9" t="s">
        <v>130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>
        <f t="shared" si="2"/>
        <v>0</v>
      </c>
    </row>
    <row r="68" spans="1:34" x14ac:dyDescent="0.25">
      <c r="A68" s="9" t="s">
        <v>131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>
        <f t="shared" si="2"/>
        <v>0</v>
      </c>
    </row>
    <row r="69" spans="1:34" x14ac:dyDescent="0.25">
      <c r="A69" s="9" t="s">
        <v>452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113"/>
      <c r="AH69">
        <f t="shared" si="2"/>
        <v>0</v>
      </c>
    </row>
    <row r="70" spans="1:34" s="83" customFormat="1" x14ac:dyDescent="0.25">
      <c r="A70" s="81"/>
      <c r="B70" s="82">
        <v>1</v>
      </c>
      <c r="C70" s="82">
        <v>2</v>
      </c>
      <c r="D70" s="82">
        <v>3</v>
      </c>
      <c r="E70" s="82">
        <v>4</v>
      </c>
      <c r="F70" s="82">
        <v>5</v>
      </c>
      <c r="G70" s="82">
        <v>6</v>
      </c>
      <c r="H70" s="82">
        <v>7</v>
      </c>
      <c r="I70" s="82">
        <v>8</v>
      </c>
      <c r="J70" s="82">
        <v>9</v>
      </c>
      <c r="K70" s="82">
        <v>10</v>
      </c>
      <c r="L70" s="82">
        <v>11</v>
      </c>
      <c r="M70" s="82">
        <v>12</v>
      </c>
      <c r="N70" s="82">
        <v>13</v>
      </c>
      <c r="O70" s="82">
        <v>14</v>
      </c>
      <c r="P70" s="82">
        <v>15</v>
      </c>
      <c r="Q70" s="82">
        <v>16</v>
      </c>
      <c r="R70" s="82">
        <v>17</v>
      </c>
      <c r="S70" s="82">
        <v>18</v>
      </c>
      <c r="T70" s="82">
        <v>19</v>
      </c>
      <c r="U70" s="82">
        <v>20</v>
      </c>
      <c r="V70" s="82">
        <v>21</v>
      </c>
      <c r="W70" s="82">
        <v>22</v>
      </c>
      <c r="X70" s="82">
        <v>23</v>
      </c>
      <c r="Y70" s="82">
        <v>24</v>
      </c>
      <c r="Z70" s="82">
        <v>25</v>
      </c>
      <c r="AA70" s="82">
        <v>26</v>
      </c>
      <c r="AB70" s="82">
        <v>27</v>
      </c>
      <c r="AC70" s="82">
        <v>28</v>
      </c>
      <c r="AD70" s="82">
        <v>29</v>
      </c>
      <c r="AE70" s="82">
        <v>30</v>
      </c>
      <c r="AF70" s="82">
        <v>31</v>
      </c>
      <c r="AG70" s="83" t="s">
        <v>1</v>
      </c>
    </row>
    <row r="71" spans="1:34" s="76" customFormat="1" x14ac:dyDescent="0.25">
      <c r="A71" s="73" t="s">
        <v>132</v>
      </c>
      <c r="B71" s="73">
        <f t="shared" ref="B71:AG71" si="3">SUM(B72:B133)</f>
        <v>0</v>
      </c>
      <c r="C71" s="73">
        <f t="shared" si="3"/>
        <v>0</v>
      </c>
      <c r="D71" s="73">
        <f t="shared" si="3"/>
        <v>0</v>
      </c>
      <c r="E71" s="73">
        <f t="shared" si="3"/>
        <v>0</v>
      </c>
      <c r="F71" s="73">
        <f t="shared" si="3"/>
        <v>0</v>
      </c>
      <c r="G71" s="73">
        <f t="shared" si="3"/>
        <v>0</v>
      </c>
      <c r="H71" s="73">
        <f t="shared" si="3"/>
        <v>0</v>
      </c>
      <c r="I71" s="73">
        <f t="shared" si="3"/>
        <v>0</v>
      </c>
      <c r="J71" s="73">
        <f t="shared" si="3"/>
        <v>0</v>
      </c>
      <c r="K71" s="73">
        <f t="shared" si="3"/>
        <v>0</v>
      </c>
      <c r="L71" s="73">
        <f t="shared" si="3"/>
        <v>0</v>
      </c>
      <c r="M71" s="73">
        <f t="shared" si="3"/>
        <v>0</v>
      </c>
      <c r="N71" s="73">
        <f t="shared" si="3"/>
        <v>0</v>
      </c>
      <c r="O71" s="73">
        <f t="shared" si="3"/>
        <v>0</v>
      </c>
      <c r="P71" s="73">
        <f t="shared" si="3"/>
        <v>0</v>
      </c>
      <c r="Q71" s="73">
        <f t="shared" si="3"/>
        <v>0</v>
      </c>
      <c r="R71" s="73">
        <f t="shared" si="3"/>
        <v>0</v>
      </c>
      <c r="S71" s="73">
        <f t="shared" si="3"/>
        <v>0</v>
      </c>
      <c r="T71" s="73">
        <f t="shared" si="3"/>
        <v>0</v>
      </c>
      <c r="U71" s="73">
        <f t="shared" si="3"/>
        <v>0</v>
      </c>
      <c r="V71" s="73">
        <f t="shared" si="3"/>
        <v>0</v>
      </c>
      <c r="W71" s="73">
        <f t="shared" si="3"/>
        <v>0</v>
      </c>
      <c r="X71" s="73">
        <f t="shared" si="3"/>
        <v>0</v>
      </c>
      <c r="Y71" s="73">
        <f t="shared" si="3"/>
        <v>0</v>
      </c>
      <c r="Z71" s="73">
        <f t="shared" si="3"/>
        <v>0</v>
      </c>
      <c r="AA71" s="73">
        <f t="shared" si="3"/>
        <v>0</v>
      </c>
      <c r="AB71" s="73">
        <f t="shared" si="3"/>
        <v>0</v>
      </c>
      <c r="AC71" s="73">
        <f t="shared" si="3"/>
        <v>0</v>
      </c>
      <c r="AD71" s="73">
        <f t="shared" si="3"/>
        <v>0</v>
      </c>
      <c r="AE71" s="73">
        <f t="shared" si="3"/>
        <v>0</v>
      </c>
      <c r="AF71" s="73">
        <f t="shared" si="3"/>
        <v>0</v>
      </c>
      <c r="AG71" s="73">
        <f t="shared" si="3"/>
        <v>0</v>
      </c>
      <c r="AH71" s="76">
        <f>SUM(B71:AG71)</f>
        <v>0</v>
      </c>
    </row>
    <row r="72" spans="1:34" x14ac:dyDescent="0.25">
      <c r="A72" s="29" t="s">
        <v>133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>
        <f>SUM(B72:AG72)</f>
        <v>0</v>
      </c>
    </row>
    <row r="73" spans="1:34" x14ac:dyDescent="0.25">
      <c r="A73" s="29" t="s">
        <v>134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>
        <f t="shared" ref="AH73:AH133" si="4">SUM(B73:AG73)</f>
        <v>0</v>
      </c>
    </row>
    <row r="74" spans="1:34" x14ac:dyDescent="0.25">
      <c r="A74" s="29" t="s">
        <v>135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>
        <f t="shared" si="4"/>
        <v>0</v>
      </c>
    </row>
    <row r="75" spans="1:34" x14ac:dyDescent="0.25">
      <c r="A75" s="29" t="s">
        <v>136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>
        <f t="shared" si="4"/>
        <v>0</v>
      </c>
    </row>
    <row r="76" spans="1:34" x14ac:dyDescent="0.25">
      <c r="A76" s="29" t="s">
        <v>137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>
        <f t="shared" si="4"/>
        <v>0</v>
      </c>
    </row>
    <row r="77" spans="1:34" x14ac:dyDescent="0.25">
      <c r="A77" s="29" t="s">
        <v>138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>
        <f t="shared" si="4"/>
        <v>0</v>
      </c>
    </row>
    <row r="78" spans="1:34" x14ac:dyDescent="0.25">
      <c r="A78" s="29" t="s">
        <v>139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>
        <f t="shared" si="4"/>
        <v>0</v>
      </c>
    </row>
    <row r="79" spans="1:34" x14ac:dyDescent="0.25">
      <c r="A79" s="29" t="s">
        <v>140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>
        <f t="shared" si="4"/>
        <v>0</v>
      </c>
    </row>
    <row r="80" spans="1:34" x14ac:dyDescent="0.25">
      <c r="A80" s="29" t="s">
        <v>141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>
        <f t="shared" si="4"/>
        <v>0</v>
      </c>
    </row>
    <row r="81" spans="1:34" x14ac:dyDescent="0.25">
      <c r="A81" s="29" t="s">
        <v>142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>
        <f t="shared" si="4"/>
        <v>0</v>
      </c>
    </row>
    <row r="82" spans="1:34" x14ac:dyDescent="0.25">
      <c r="A82" s="29" t="s">
        <v>143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>
        <f t="shared" si="4"/>
        <v>0</v>
      </c>
    </row>
    <row r="83" spans="1:34" x14ac:dyDescent="0.25">
      <c r="A83" s="29" t="s">
        <v>144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>
        <f t="shared" si="4"/>
        <v>0</v>
      </c>
    </row>
    <row r="84" spans="1:34" x14ac:dyDescent="0.25">
      <c r="A84" s="29" t="s">
        <v>145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>
        <f t="shared" si="4"/>
        <v>0</v>
      </c>
    </row>
    <row r="85" spans="1:34" x14ac:dyDescent="0.25">
      <c r="A85" s="29" t="s">
        <v>146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>
        <f t="shared" si="4"/>
        <v>0</v>
      </c>
    </row>
    <row r="86" spans="1:34" x14ac:dyDescent="0.25">
      <c r="A86" s="29" t="s">
        <v>147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>
        <f t="shared" si="4"/>
        <v>0</v>
      </c>
    </row>
    <row r="87" spans="1:34" x14ac:dyDescent="0.25">
      <c r="A87" s="29" t="s">
        <v>148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>
        <f t="shared" si="4"/>
        <v>0</v>
      </c>
    </row>
    <row r="88" spans="1:34" x14ac:dyDescent="0.25">
      <c r="A88" s="29" t="s">
        <v>149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>
        <f t="shared" si="4"/>
        <v>0</v>
      </c>
    </row>
    <row r="89" spans="1:34" x14ac:dyDescent="0.25">
      <c r="A89" s="29" t="s">
        <v>150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>
        <f t="shared" si="4"/>
        <v>0</v>
      </c>
    </row>
    <row r="90" spans="1:34" x14ac:dyDescent="0.25">
      <c r="A90" s="29" t="s">
        <v>151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>
        <f t="shared" si="4"/>
        <v>0</v>
      </c>
    </row>
    <row r="91" spans="1:34" x14ac:dyDescent="0.25">
      <c r="A91" s="29" t="s">
        <v>152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>
        <f t="shared" si="4"/>
        <v>0</v>
      </c>
    </row>
    <row r="92" spans="1:34" x14ac:dyDescent="0.25">
      <c r="A92" s="29" t="s">
        <v>153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>
        <f t="shared" si="4"/>
        <v>0</v>
      </c>
    </row>
    <row r="93" spans="1:34" x14ac:dyDescent="0.25">
      <c r="A93" s="29" t="s">
        <v>154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>
        <f t="shared" si="4"/>
        <v>0</v>
      </c>
    </row>
    <row r="94" spans="1:34" x14ac:dyDescent="0.25">
      <c r="A94" s="29" t="s">
        <v>155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>
        <f t="shared" si="4"/>
        <v>0</v>
      </c>
    </row>
    <row r="95" spans="1:34" x14ac:dyDescent="0.25">
      <c r="A95" s="29" t="s">
        <v>156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>
        <f t="shared" si="4"/>
        <v>0</v>
      </c>
    </row>
    <row r="96" spans="1:34" x14ac:dyDescent="0.25">
      <c r="A96" s="29" t="s">
        <v>157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>
        <f t="shared" si="4"/>
        <v>0</v>
      </c>
    </row>
    <row r="97" spans="1:34" x14ac:dyDescent="0.25">
      <c r="A97" s="29" t="s">
        <v>158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>
        <f t="shared" si="4"/>
        <v>0</v>
      </c>
    </row>
    <row r="98" spans="1:34" x14ac:dyDescent="0.25">
      <c r="A98" s="29" t="s">
        <v>159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>
        <f t="shared" si="4"/>
        <v>0</v>
      </c>
    </row>
    <row r="99" spans="1:34" x14ac:dyDescent="0.25">
      <c r="A99" s="29" t="s">
        <v>160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>
        <f t="shared" si="4"/>
        <v>0</v>
      </c>
    </row>
    <row r="100" spans="1:34" x14ac:dyDescent="0.25">
      <c r="A100" s="29" t="s">
        <v>161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>
        <f t="shared" si="4"/>
        <v>0</v>
      </c>
    </row>
    <row r="101" spans="1:34" x14ac:dyDescent="0.25">
      <c r="A101" s="29" t="s">
        <v>162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>
        <f t="shared" si="4"/>
        <v>0</v>
      </c>
    </row>
    <row r="102" spans="1:34" x14ac:dyDescent="0.25">
      <c r="A102" s="29" t="s">
        <v>163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>
        <f t="shared" si="4"/>
        <v>0</v>
      </c>
    </row>
    <row r="103" spans="1:34" x14ac:dyDescent="0.25">
      <c r="A103" s="29" t="s">
        <v>164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>
        <f t="shared" si="4"/>
        <v>0</v>
      </c>
    </row>
    <row r="104" spans="1:34" x14ac:dyDescent="0.25">
      <c r="A104" s="29" t="s">
        <v>165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>
        <f t="shared" si="4"/>
        <v>0</v>
      </c>
    </row>
    <row r="105" spans="1:34" x14ac:dyDescent="0.25">
      <c r="A105" s="29" t="s">
        <v>166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>
        <f t="shared" si="4"/>
        <v>0</v>
      </c>
    </row>
    <row r="106" spans="1:34" x14ac:dyDescent="0.25">
      <c r="A106" s="29" t="s">
        <v>167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>
        <f t="shared" si="4"/>
        <v>0</v>
      </c>
    </row>
    <row r="107" spans="1:34" x14ac:dyDescent="0.25">
      <c r="A107" s="29" t="s">
        <v>168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>
        <f t="shared" si="4"/>
        <v>0</v>
      </c>
    </row>
    <row r="108" spans="1:34" x14ac:dyDescent="0.25">
      <c r="A108" s="29" t="s">
        <v>169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>
        <f t="shared" si="4"/>
        <v>0</v>
      </c>
    </row>
    <row r="109" spans="1:34" x14ac:dyDescent="0.25">
      <c r="A109" s="29" t="s">
        <v>170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>
        <f t="shared" si="4"/>
        <v>0</v>
      </c>
    </row>
    <row r="110" spans="1:34" x14ac:dyDescent="0.25">
      <c r="A110" s="29" t="s">
        <v>171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>
        <f t="shared" si="4"/>
        <v>0</v>
      </c>
    </row>
    <row r="111" spans="1:34" x14ac:dyDescent="0.25">
      <c r="A111" s="29" t="s">
        <v>172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>
        <f t="shared" si="4"/>
        <v>0</v>
      </c>
    </row>
    <row r="112" spans="1:34" x14ac:dyDescent="0.25">
      <c r="A112" s="29" t="s">
        <v>173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>
        <f t="shared" si="4"/>
        <v>0</v>
      </c>
    </row>
    <row r="113" spans="1:34" x14ac:dyDescent="0.25">
      <c r="A113" s="29" t="s">
        <v>174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>
        <f t="shared" si="4"/>
        <v>0</v>
      </c>
    </row>
    <row r="114" spans="1:34" x14ac:dyDescent="0.25">
      <c r="A114" s="29" t="s">
        <v>175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>
        <f t="shared" si="4"/>
        <v>0</v>
      </c>
    </row>
    <row r="115" spans="1:34" x14ac:dyDescent="0.25">
      <c r="A115" s="29" t="s">
        <v>176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>
        <f t="shared" si="4"/>
        <v>0</v>
      </c>
    </row>
    <row r="116" spans="1:34" x14ac:dyDescent="0.25">
      <c r="A116" s="29" t="s">
        <v>177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>
        <f t="shared" si="4"/>
        <v>0</v>
      </c>
    </row>
    <row r="117" spans="1:34" x14ac:dyDescent="0.25">
      <c r="A117" s="29" t="s">
        <v>178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>
        <f t="shared" si="4"/>
        <v>0</v>
      </c>
    </row>
    <row r="118" spans="1:34" x14ac:dyDescent="0.25">
      <c r="A118" s="29" t="s">
        <v>179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>
        <f t="shared" si="4"/>
        <v>0</v>
      </c>
    </row>
    <row r="119" spans="1:34" x14ac:dyDescent="0.25">
      <c r="A119" s="29" t="s">
        <v>180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>
        <f t="shared" si="4"/>
        <v>0</v>
      </c>
    </row>
    <row r="120" spans="1:34" x14ac:dyDescent="0.25">
      <c r="A120" s="29" t="s">
        <v>181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>
        <f t="shared" si="4"/>
        <v>0</v>
      </c>
    </row>
    <row r="121" spans="1:34" x14ac:dyDescent="0.25">
      <c r="A121" s="29" t="s">
        <v>182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>
        <f t="shared" si="4"/>
        <v>0</v>
      </c>
    </row>
    <row r="122" spans="1:34" x14ac:dyDescent="0.25">
      <c r="A122" s="29" t="s">
        <v>183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>
        <f t="shared" si="4"/>
        <v>0</v>
      </c>
    </row>
    <row r="123" spans="1:34" x14ac:dyDescent="0.25">
      <c r="A123" s="29" t="s">
        <v>184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>
        <f t="shared" si="4"/>
        <v>0</v>
      </c>
    </row>
    <row r="124" spans="1:34" x14ac:dyDescent="0.25">
      <c r="A124" s="29" t="s">
        <v>185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>
        <f t="shared" si="4"/>
        <v>0</v>
      </c>
    </row>
    <row r="125" spans="1:34" x14ac:dyDescent="0.25">
      <c r="A125" s="29" t="s">
        <v>186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>
        <f t="shared" si="4"/>
        <v>0</v>
      </c>
    </row>
    <row r="126" spans="1:34" x14ac:dyDescent="0.25">
      <c r="A126" s="29" t="s">
        <v>187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>
        <f t="shared" si="4"/>
        <v>0</v>
      </c>
    </row>
    <row r="127" spans="1:34" x14ac:dyDescent="0.25">
      <c r="A127" s="29" t="s">
        <v>188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>
        <f t="shared" si="4"/>
        <v>0</v>
      </c>
    </row>
    <row r="128" spans="1:34" x14ac:dyDescent="0.25">
      <c r="A128" s="29" t="s">
        <v>189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>
        <f t="shared" si="4"/>
        <v>0</v>
      </c>
    </row>
    <row r="129" spans="1:34" x14ac:dyDescent="0.25">
      <c r="A129" s="29" t="s">
        <v>190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>
        <f t="shared" si="4"/>
        <v>0</v>
      </c>
    </row>
    <row r="130" spans="1:34" x14ac:dyDescent="0.25">
      <c r="A130" s="29" t="s">
        <v>191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>
        <f t="shared" si="4"/>
        <v>0</v>
      </c>
    </row>
    <row r="131" spans="1:34" x14ac:dyDescent="0.25">
      <c r="A131" s="29" t="s">
        <v>192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>
        <f t="shared" si="4"/>
        <v>0</v>
      </c>
    </row>
    <row r="132" spans="1:34" x14ac:dyDescent="0.25">
      <c r="A132" s="29" t="s">
        <v>193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>
        <f t="shared" si="4"/>
        <v>0</v>
      </c>
    </row>
    <row r="133" spans="1:34" x14ac:dyDescent="0.25">
      <c r="A133" s="29" t="s">
        <v>194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>
        <f t="shared" si="4"/>
        <v>0</v>
      </c>
    </row>
    <row r="134" spans="1:34" x14ac:dyDescent="0.25">
      <c r="M134" s="31"/>
      <c r="X134" s="31"/>
      <c r="AB134" s="31"/>
    </row>
    <row r="135" spans="1:34" s="76" customFormat="1" x14ac:dyDescent="0.25">
      <c r="A135" s="73"/>
      <c r="B135" s="77">
        <v>1</v>
      </c>
      <c r="C135" s="77">
        <v>2</v>
      </c>
      <c r="D135" s="77">
        <v>3</v>
      </c>
      <c r="E135" s="77">
        <v>4</v>
      </c>
      <c r="F135" s="77">
        <v>5</v>
      </c>
      <c r="G135" s="77">
        <v>6</v>
      </c>
      <c r="H135" s="77">
        <v>7</v>
      </c>
      <c r="I135" s="77">
        <v>8</v>
      </c>
      <c r="J135" s="77">
        <v>9</v>
      </c>
      <c r="K135" s="77">
        <v>10</v>
      </c>
      <c r="L135" s="77">
        <v>11</v>
      </c>
      <c r="M135" s="77">
        <v>12</v>
      </c>
      <c r="N135" s="77">
        <v>13</v>
      </c>
      <c r="O135" s="77">
        <v>14</v>
      </c>
      <c r="P135" s="77">
        <v>15</v>
      </c>
      <c r="Q135" s="77">
        <v>16</v>
      </c>
      <c r="R135" s="77">
        <v>17</v>
      </c>
      <c r="S135" s="77">
        <v>18</v>
      </c>
      <c r="T135" s="77">
        <v>19</v>
      </c>
      <c r="U135" s="77">
        <v>20</v>
      </c>
      <c r="V135" s="77">
        <v>21</v>
      </c>
      <c r="W135" s="77">
        <v>22</v>
      </c>
      <c r="X135" s="77">
        <v>23</v>
      </c>
      <c r="Y135" s="77">
        <v>24</v>
      </c>
      <c r="Z135" s="77">
        <v>25</v>
      </c>
      <c r="AA135" s="77">
        <v>26</v>
      </c>
      <c r="AB135" s="77">
        <v>27</v>
      </c>
      <c r="AC135" s="77">
        <v>28</v>
      </c>
      <c r="AD135" s="77">
        <v>29</v>
      </c>
      <c r="AE135" s="77">
        <v>30</v>
      </c>
      <c r="AF135" s="77">
        <v>31</v>
      </c>
    </row>
    <row r="136" spans="1:34" s="76" customFormat="1" x14ac:dyDescent="0.25">
      <c r="A136" s="78"/>
      <c r="B136" s="79">
        <f>SUM(B137:B162)</f>
        <v>0</v>
      </c>
      <c r="C136" s="79">
        <f t="shared" ref="C136:AG136" si="5">SUM(C137:C162)</f>
        <v>0</v>
      </c>
      <c r="D136" s="79">
        <f t="shared" si="5"/>
        <v>0</v>
      </c>
      <c r="E136" s="79">
        <f t="shared" si="5"/>
        <v>0</v>
      </c>
      <c r="F136" s="79">
        <f t="shared" si="5"/>
        <v>0</v>
      </c>
      <c r="G136" s="79">
        <f t="shared" si="5"/>
        <v>0</v>
      </c>
      <c r="H136" s="79">
        <f t="shared" si="5"/>
        <v>0</v>
      </c>
      <c r="I136" s="79">
        <f t="shared" si="5"/>
        <v>0</v>
      </c>
      <c r="J136" s="79">
        <f t="shared" si="5"/>
        <v>0</v>
      </c>
      <c r="K136" s="79">
        <f t="shared" si="5"/>
        <v>0</v>
      </c>
      <c r="L136" s="79">
        <f t="shared" si="5"/>
        <v>0</v>
      </c>
      <c r="M136" s="79">
        <f t="shared" si="5"/>
        <v>0</v>
      </c>
      <c r="N136" s="79">
        <f t="shared" si="5"/>
        <v>0</v>
      </c>
      <c r="O136" s="79">
        <f t="shared" si="5"/>
        <v>0</v>
      </c>
      <c r="P136" s="79">
        <f t="shared" si="5"/>
        <v>0</v>
      </c>
      <c r="Q136" s="79">
        <f t="shared" si="5"/>
        <v>0</v>
      </c>
      <c r="R136" s="79">
        <f t="shared" si="5"/>
        <v>0</v>
      </c>
      <c r="S136" s="79">
        <f t="shared" si="5"/>
        <v>0</v>
      </c>
      <c r="T136" s="79">
        <f t="shared" si="5"/>
        <v>0</v>
      </c>
      <c r="U136" s="79">
        <f t="shared" si="5"/>
        <v>0</v>
      </c>
      <c r="V136" s="79">
        <f t="shared" si="5"/>
        <v>0</v>
      </c>
      <c r="W136" s="79">
        <f t="shared" si="5"/>
        <v>0</v>
      </c>
      <c r="X136" s="79">
        <f t="shared" si="5"/>
        <v>0</v>
      </c>
      <c r="Y136" s="79">
        <f t="shared" si="5"/>
        <v>0</v>
      </c>
      <c r="Z136" s="79">
        <f t="shared" si="5"/>
        <v>0</v>
      </c>
      <c r="AA136" s="79">
        <f t="shared" si="5"/>
        <v>0</v>
      </c>
      <c r="AB136" s="79">
        <f t="shared" si="5"/>
        <v>0</v>
      </c>
      <c r="AC136" s="79">
        <f t="shared" si="5"/>
        <v>0</v>
      </c>
      <c r="AD136" s="79">
        <f t="shared" si="5"/>
        <v>0</v>
      </c>
      <c r="AE136" s="79">
        <f t="shared" si="5"/>
        <v>0</v>
      </c>
      <c r="AF136" s="79">
        <f t="shared" si="5"/>
        <v>0</v>
      </c>
      <c r="AG136" s="79">
        <f t="shared" si="5"/>
        <v>0</v>
      </c>
      <c r="AH136" s="76">
        <f>SUM(B136:AG136)</f>
        <v>0</v>
      </c>
    </row>
    <row r="137" spans="1:34" x14ac:dyDescent="0.25">
      <c r="A137" s="29" t="s">
        <v>195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H137">
        <f>SUM(B137:AG137)</f>
        <v>0</v>
      </c>
    </row>
    <row r="138" spans="1:34" x14ac:dyDescent="0.25">
      <c r="A138" s="29" t="s">
        <v>196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H138">
        <f t="shared" ref="AH138:AH162" si="6">SUM(B138:AG138)</f>
        <v>0</v>
      </c>
    </row>
    <row r="139" spans="1:34" x14ac:dyDescent="0.25">
      <c r="A139" s="29" t="s">
        <v>197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H139">
        <f t="shared" si="6"/>
        <v>0</v>
      </c>
    </row>
    <row r="140" spans="1:34" x14ac:dyDescent="0.25">
      <c r="A140" s="29" t="s">
        <v>198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H140">
        <f t="shared" si="6"/>
        <v>0</v>
      </c>
    </row>
    <row r="141" spans="1:34" x14ac:dyDescent="0.25">
      <c r="A141" s="29" t="s">
        <v>199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H141">
        <f t="shared" si="6"/>
        <v>0</v>
      </c>
    </row>
    <row r="142" spans="1:34" x14ac:dyDescent="0.25">
      <c r="A142" s="29" t="s">
        <v>200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H142">
        <f t="shared" si="6"/>
        <v>0</v>
      </c>
    </row>
    <row r="143" spans="1:34" x14ac:dyDescent="0.25">
      <c r="A143" s="29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H143">
        <f t="shared" si="6"/>
        <v>0</v>
      </c>
    </row>
    <row r="144" spans="1:34" x14ac:dyDescent="0.25">
      <c r="A144" s="29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H144">
        <f t="shared" si="6"/>
        <v>0</v>
      </c>
    </row>
    <row r="145" spans="1:34" x14ac:dyDescent="0.25">
      <c r="A145" s="29" t="s">
        <v>203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H145">
        <f t="shared" si="6"/>
        <v>0</v>
      </c>
    </row>
    <row r="146" spans="1:34" x14ac:dyDescent="0.25">
      <c r="A146" s="29" t="s">
        <v>204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H146">
        <f t="shared" si="6"/>
        <v>0</v>
      </c>
    </row>
    <row r="147" spans="1:34" x14ac:dyDescent="0.25">
      <c r="A147" s="29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H147">
        <f t="shared" si="6"/>
        <v>0</v>
      </c>
    </row>
    <row r="148" spans="1:34" x14ac:dyDescent="0.25">
      <c r="A148" s="29" t="s">
        <v>206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H148">
        <f t="shared" si="6"/>
        <v>0</v>
      </c>
    </row>
    <row r="149" spans="1:34" x14ac:dyDescent="0.25">
      <c r="A149" s="29" t="s">
        <v>207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H149">
        <f t="shared" si="6"/>
        <v>0</v>
      </c>
    </row>
    <row r="150" spans="1:34" x14ac:dyDescent="0.25">
      <c r="A150" s="29" t="s">
        <v>208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H150">
        <f t="shared" si="6"/>
        <v>0</v>
      </c>
    </row>
    <row r="151" spans="1:34" x14ac:dyDescent="0.25">
      <c r="A151" s="29" t="s">
        <v>209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H151">
        <f t="shared" si="6"/>
        <v>0</v>
      </c>
    </row>
    <row r="152" spans="1:34" x14ac:dyDescent="0.25">
      <c r="A152" s="29" t="s">
        <v>210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H152">
        <f t="shared" si="6"/>
        <v>0</v>
      </c>
    </row>
    <row r="153" spans="1:34" x14ac:dyDescent="0.25">
      <c r="A153" s="29" t="s">
        <v>211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H153">
        <f t="shared" si="6"/>
        <v>0</v>
      </c>
    </row>
    <row r="154" spans="1:34" x14ac:dyDescent="0.25">
      <c r="A154" s="29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H154">
        <f t="shared" si="6"/>
        <v>0</v>
      </c>
    </row>
    <row r="155" spans="1:34" x14ac:dyDescent="0.25">
      <c r="A155" s="29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H155">
        <f t="shared" si="6"/>
        <v>0</v>
      </c>
    </row>
    <row r="156" spans="1:34" x14ac:dyDescent="0.25">
      <c r="A156" s="29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H156">
        <f t="shared" si="6"/>
        <v>0</v>
      </c>
    </row>
    <row r="157" spans="1:34" x14ac:dyDescent="0.25">
      <c r="A157" s="29" t="s">
        <v>215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H157">
        <f t="shared" si="6"/>
        <v>0</v>
      </c>
    </row>
    <row r="158" spans="1:34" x14ac:dyDescent="0.25">
      <c r="A158" s="29" t="s">
        <v>216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H158">
        <f t="shared" si="6"/>
        <v>0</v>
      </c>
    </row>
    <row r="159" spans="1:34" x14ac:dyDescent="0.25">
      <c r="A159" s="29" t="s">
        <v>217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H159">
        <f t="shared" si="6"/>
        <v>0</v>
      </c>
    </row>
    <row r="160" spans="1:34" x14ac:dyDescent="0.25">
      <c r="A160" s="29" t="s">
        <v>218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H160">
        <f t="shared" si="6"/>
        <v>0</v>
      </c>
    </row>
    <row r="161" spans="1:34" x14ac:dyDescent="0.25">
      <c r="A161" s="29" t="s">
        <v>219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H161">
        <f t="shared" si="6"/>
        <v>0</v>
      </c>
    </row>
    <row r="162" spans="1:34" x14ac:dyDescent="0.25">
      <c r="A162" s="29" t="s">
        <v>220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H162">
        <f t="shared" si="6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67AE-1A22-454D-962D-B43927F22F18}">
  <sheetPr codeName="Planilha4"/>
  <dimension ref="A1:O310"/>
  <sheetViews>
    <sheetView topLeftCell="C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" customWidth="1"/>
    <col min="2" max="2" width="23.5703125" customWidth="1"/>
    <col min="3" max="3" width="20.85546875" customWidth="1"/>
    <col min="4" max="4" width="40.7109375" customWidth="1"/>
    <col min="5" max="5" width="27.140625" customWidth="1"/>
    <col min="6" max="6" width="10.42578125" bestFit="1" customWidth="1"/>
    <col min="7" max="7" width="26.42578125" bestFit="1" customWidth="1"/>
    <col min="8" max="8" width="11" bestFit="1" customWidth="1"/>
    <col min="15" max="15" width="11.28515625" bestFit="1" customWidth="1"/>
  </cols>
  <sheetData>
    <row r="1" spans="1:15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</row>
    <row r="2" spans="1:15" x14ac:dyDescent="0.25">
      <c r="A2" s="80"/>
      <c r="C2" s="80"/>
      <c r="H2" cm="1">
        <f t="array" ref="H2">(SUM(LEN($G:$G)-LEN(SUBSTITUTE($G:$G,H1,""))))-1</f>
        <v>0</v>
      </c>
      <c r="I2" cm="1">
        <f t="array" ref="I2">(SUM(LEN($G:$G)-LEN(SUBSTITUTE($G:$G,I1,""))))-2</f>
        <v>0</v>
      </c>
      <c r="J2" cm="1">
        <f t="array" ref="J2">(SUM(LEN($G:$G)-LEN(SUBSTITUTE($G:$G,J1,""))))-1</f>
        <v>0</v>
      </c>
      <c r="K2" cm="1">
        <f t="array" ref="K2">(SUM(LEN($G:$G)-LEN(SUBSTITUTE($G:$G,K1,""))))-2</f>
        <v>0</v>
      </c>
      <c r="L2" cm="1">
        <f t="array" ref="L2">(SUM(LEN($G:$G)-LEN(SUBSTITUTE($G:$G,L1,""))))-2</f>
        <v>0</v>
      </c>
      <c r="O2" s="84" t="s">
        <v>233</v>
      </c>
    </row>
    <row r="3" spans="1:15" x14ac:dyDescent="0.25">
      <c r="A3" s="80"/>
      <c r="C3" s="80"/>
      <c r="O3" cm="1">
        <f t="array" ref="O3:O11">LEN(SUBSTITUTE(G2:G10,H1,""))</f>
        <v>0</v>
      </c>
    </row>
    <row r="4" spans="1:15" x14ac:dyDescent="0.25">
      <c r="A4" s="80"/>
      <c r="C4" s="80"/>
      <c r="O4">
        <v>0</v>
      </c>
    </row>
    <row r="5" spans="1:15" x14ac:dyDescent="0.25">
      <c r="A5" s="80"/>
      <c r="C5" s="80"/>
      <c r="O5">
        <v>0</v>
      </c>
    </row>
    <row r="6" spans="1:15" x14ac:dyDescent="0.25">
      <c r="A6" s="80"/>
      <c r="C6" s="80"/>
      <c r="O6">
        <v>0</v>
      </c>
    </row>
    <row r="7" spans="1:15" x14ac:dyDescent="0.25">
      <c r="A7" s="80"/>
      <c r="C7" s="80"/>
      <c r="O7">
        <v>0</v>
      </c>
    </row>
    <row r="8" spans="1:15" x14ac:dyDescent="0.25">
      <c r="A8" s="80"/>
      <c r="C8" s="80"/>
      <c r="O8">
        <v>0</v>
      </c>
    </row>
    <row r="9" spans="1:15" x14ac:dyDescent="0.25">
      <c r="A9" s="80"/>
      <c r="C9" s="80"/>
      <c r="O9">
        <v>0</v>
      </c>
    </row>
    <row r="10" spans="1:15" x14ac:dyDescent="0.25">
      <c r="A10" s="80"/>
      <c r="C10" s="80"/>
      <c r="O10">
        <v>0</v>
      </c>
    </row>
    <row r="11" spans="1:15" x14ac:dyDescent="0.25">
      <c r="A11" s="80"/>
      <c r="C11" s="80"/>
      <c r="O11">
        <v>0</v>
      </c>
    </row>
    <row r="12" spans="1:15" x14ac:dyDescent="0.25">
      <c r="A12" s="80"/>
      <c r="C12" s="80"/>
    </row>
    <row r="13" spans="1:15" x14ac:dyDescent="0.25">
      <c r="A13" s="80"/>
      <c r="C13" s="80"/>
    </row>
    <row r="14" spans="1:15" x14ac:dyDescent="0.25">
      <c r="A14" s="80"/>
      <c r="C14" s="80"/>
    </row>
    <row r="15" spans="1:15" x14ac:dyDescent="0.25">
      <c r="A15" s="80"/>
      <c r="C15" s="80"/>
    </row>
    <row r="16" spans="1:15" x14ac:dyDescent="0.25">
      <c r="A16" s="80"/>
      <c r="C16" s="80"/>
    </row>
    <row r="17" spans="1:3" x14ac:dyDescent="0.25">
      <c r="A17" s="80"/>
      <c r="C17" s="80"/>
    </row>
    <row r="18" spans="1:3" x14ac:dyDescent="0.25">
      <c r="A18" s="80"/>
      <c r="C18" s="80"/>
    </row>
    <row r="19" spans="1:3" x14ac:dyDescent="0.25">
      <c r="A19" s="80"/>
      <c r="C19" s="80"/>
    </row>
    <row r="20" spans="1:3" x14ac:dyDescent="0.25">
      <c r="A20" s="80"/>
      <c r="C20" s="80"/>
    </row>
    <row r="21" spans="1:3" x14ac:dyDescent="0.25">
      <c r="A21" s="80"/>
      <c r="C21" s="80"/>
    </row>
    <row r="22" spans="1:3" x14ac:dyDescent="0.25">
      <c r="A22" s="80"/>
      <c r="C22" s="80"/>
    </row>
    <row r="23" spans="1:3" x14ac:dyDescent="0.25">
      <c r="A23" s="80"/>
      <c r="C23" s="80"/>
    </row>
    <row r="24" spans="1:3" x14ac:dyDescent="0.25">
      <c r="A24" s="80"/>
      <c r="C24" s="80"/>
    </row>
    <row r="25" spans="1:3" x14ac:dyDescent="0.25">
      <c r="A25" s="80"/>
      <c r="C25" s="80"/>
    </row>
    <row r="26" spans="1:3" x14ac:dyDescent="0.25">
      <c r="A26" s="80"/>
      <c r="C26" s="80"/>
    </row>
    <row r="27" spans="1:3" x14ac:dyDescent="0.25">
      <c r="A27" s="80"/>
      <c r="C27" s="80"/>
    </row>
    <row r="28" spans="1:3" x14ac:dyDescent="0.25">
      <c r="A28" s="80"/>
      <c r="C28" s="80"/>
    </row>
    <row r="29" spans="1:3" x14ac:dyDescent="0.25">
      <c r="A29" s="80"/>
      <c r="C29" s="80"/>
    </row>
    <row r="30" spans="1:3" x14ac:dyDescent="0.25">
      <c r="A30" s="80"/>
      <c r="C30" s="80"/>
    </row>
    <row r="31" spans="1:3" x14ac:dyDescent="0.25">
      <c r="A31" s="80"/>
      <c r="C31" s="80"/>
    </row>
    <row r="32" spans="1:3" x14ac:dyDescent="0.25">
      <c r="A32" s="80"/>
      <c r="C32" s="80"/>
    </row>
    <row r="33" spans="1:3" x14ac:dyDescent="0.25">
      <c r="A33" s="80"/>
      <c r="C33" s="80"/>
    </row>
    <row r="34" spans="1:3" x14ac:dyDescent="0.25">
      <c r="A34" s="80"/>
      <c r="C34" s="80"/>
    </row>
    <row r="35" spans="1:3" x14ac:dyDescent="0.25">
      <c r="A35" s="80"/>
      <c r="C35" s="80"/>
    </row>
    <row r="36" spans="1:3" x14ac:dyDescent="0.25">
      <c r="A36" s="80"/>
      <c r="C36" s="80"/>
    </row>
    <row r="37" spans="1:3" x14ac:dyDescent="0.25">
      <c r="A37" s="80"/>
      <c r="C37" s="80"/>
    </row>
    <row r="38" spans="1:3" x14ac:dyDescent="0.25">
      <c r="A38" s="80"/>
      <c r="C38" s="80"/>
    </row>
    <row r="39" spans="1:3" x14ac:dyDescent="0.25">
      <c r="A39" s="80"/>
      <c r="C39" s="80"/>
    </row>
    <row r="40" spans="1:3" x14ac:dyDescent="0.25">
      <c r="A40" s="80"/>
      <c r="C40" s="80"/>
    </row>
    <row r="41" spans="1:3" x14ac:dyDescent="0.25">
      <c r="A41" s="80"/>
      <c r="C41" s="80"/>
    </row>
    <row r="42" spans="1:3" x14ac:dyDescent="0.25">
      <c r="A42" s="80"/>
      <c r="C42" s="80"/>
    </row>
    <row r="43" spans="1:3" x14ac:dyDescent="0.25">
      <c r="A43" s="80"/>
      <c r="C43" s="80"/>
    </row>
    <row r="44" spans="1:3" x14ac:dyDescent="0.25">
      <c r="A44" s="80"/>
      <c r="C44" s="80"/>
    </row>
    <row r="45" spans="1:3" x14ac:dyDescent="0.25">
      <c r="A45" s="80"/>
      <c r="C45" s="80"/>
    </row>
    <row r="46" spans="1:3" x14ac:dyDescent="0.25">
      <c r="A46" s="80"/>
      <c r="C46" s="80"/>
    </row>
    <row r="47" spans="1:3" x14ac:dyDescent="0.25">
      <c r="A47" s="80"/>
      <c r="C47" s="80"/>
    </row>
    <row r="48" spans="1:3" x14ac:dyDescent="0.25">
      <c r="A48" s="80"/>
      <c r="C48" s="80"/>
    </row>
    <row r="49" spans="1:3" x14ac:dyDescent="0.25">
      <c r="A49" s="80"/>
      <c r="C49" s="80"/>
    </row>
    <row r="50" spans="1:3" x14ac:dyDescent="0.25">
      <c r="A50" s="80"/>
      <c r="C50" s="80"/>
    </row>
    <row r="51" spans="1:3" x14ac:dyDescent="0.25">
      <c r="A51" s="80"/>
      <c r="C51" s="80"/>
    </row>
    <row r="52" spans="1:3" x14ac:dyDescent="0.25">
      <c r="A52" s="80"/>
      <c r="C52" s="80"/>
    </row>
    <row r="53" spans="1:3" x14ac:dyDescent="0.25">
      <c r="A53" s="80"/>
      <c r="C53" s="80"/>
    </row>
    <row r="54" spans="1:3" x14ac:dyDescent="0.25">
      <c r="A54" s="80"/>
      <c r="C54" s="80"/>
    </row>
    <row r="55" spans="1:3" x14ac:dyDescent="0.25">
      <c r="A55" s="80"/>
      <c r="C55" s="80"/>
    </row>
    <row r="56" spans="1:3" x14ac:dyDescent="0.25">
      <c r="A56" s="80"/>
      <c r="C56" s="80"/>
    </row>
    <row r="57" spans="1:3" x14ac:dyDescent="0.25">
      <c r="A57" s="80"/>
      <c r="C57" s="80"/>
    </row>
    <row r="58" spans="1:3" x14ac:dyDescent="0.25">
      <c r="A58" s="80"/>
      <c r="C58" s="80"/>
    </row>
    <row r="59" spans="1:3" x14ac:dyDescent="0.25">
      <c r="A59" s="80"/>
      <c r="C59" s="80"/>
    </row>
    <row r="60" spans="1:3" x14ac:dyDescent="0.25">
      <c r="A60" s="80"/>
      <c r="C60" s="80"/>
    </row>
    <row r="61" spans="1:3" x14ac:dyDescent="0.25">
      <c r="A61" s="80"/>
      <c r="C61" s="80"/>
    </row>
    <row r="62" spans="1:3" x14ac:dyDescent="0.25">
      <c r="A62" s="80"/>
      <c r="C62" s="80"/>
    </row>
    <row r="63" spans="1:3" x14ac:dyDescent="0.25">
      <c r="A63" s="80"/>
      <c r="C63" s="80"/>
    </row>
    <row r="64" spans="1:3" x14ac:dyDescent="0.25">
      <c r="A64" s="80"/>
      <c r="C64" s="80"/>
    </row>
    <row r="65" spans="1:3" x14ac:dyDescent="0.25">
      <c r="A65" s="80"/>
      <c r="C65" s="80"/>
    </row>
    <row r="66" spans="1:3" x14ac:dyDescent="0.25">
      <c r="A66" s="80"/>
      <c r="C66" s="80"/>
    </row>
    <row r="67" spans="1:3" x14ac:dyDescent="0.25">
      <c r="A67" s="80"/>
      <c r="C67" s="80"/>
    </row>
    <row r="68" spans="1:3" x14ac:dyDescent="0.25">
      <c r="A68" s="80"/>
      <c r="C68" s="80"/>
    </row>
    <row r="69" spans="1:3" x14ac:dyDescent="0.25">
      <c r="A69" s="80"/>
      <c r="C69" s="80"/>
    </row>
    <row r="70" spans="1:3" x14ac:dyDescent="0.25">
      <c r="A70" s="80"/>
      <c r="C70" s="80"/>
    </row>
    <row r="71" spans="1:3" x14ac:dyDescent="0.25">
      <c r="A71" s="80"/>
      <c r="C71" s="80"/>
    </row>
    <row r="72" spans="1:3" x14ac:dyDescent="0.25">
      <c r="A72" s="80"/>
      <c r="C72" s="80"/>
    </row>
    <row r="73" spans="1:3" x14ac:dyDescent="0.25">
      <c r="A73" s="80"/>
      <c r="C73" s="80"/>
    </row>
    <row r="74" spans="1:3" x14ac:dyDescent="0.25">
      <c r="A74" s="80"/>
      <c r="C74" s="80"/>
    </row>
    <row r="75" spans="1:3" x14ac:dyDescent="0.25">
      <c r="A75" s="80"/>
      <c r="C75" s="80"/>
    </row>
    <row r="76" spans="1:3" x14ac:dyDescent="0.25">
      <c r="A76" s="80"/>
      <c r="C76" s="80"/>
    </row>
    <row r="77" spans="1:3" x14ac:dyDescent="0.25">
      <c r="A77" s="80"/>
      <c r="C77" s="80"/>
    </row>
    <row r="78" spans="1:3" x14ac:dyDescent="0.25">
      <c r="A78" s="80"/>
      <c r="C78" s="80"/>
    </row>
    <row r="79" spans="1:3" x14ac:dyDescent="0.25">
      <c r="A79" s="80"/>
      <c r="C79" s="80"/>
    </row>
    <row r="80" spans="1:3" x14ac:dyDescent="0.25">
      <c r="A80" s="80"/>
      <c r="C80" s="80"/>
    </row>
    <row r="81" spans="1:3" x14ac:dyDescent="0.25">
      <c r="A81" s="80"/>
      <c r="C81" s="80"/>
    </row>
    <row r="82" spans="1:3" x14ac:dyDescent="0.25">
      <c r="A82" s="80"/>
      <c r="C82" s="80"/>
    </row>
    <row r="83" spans="1:3" x14ac:dyDescent="0.25">
      <c r="A83" s="80"/>
      <c r="C83" s="80"/>
    </row>
    <row r="84" spans="1:3" x14ac:dyDescent="0.25">
      <c r="A84" s="80"/>
      <c r="C84" s="80"/>
    </row>
    <row r="85" spans="1:3" x14ac:dyDescent="0.25">
      <c r="A85" s="80"/>
      <c r="C85" s="80"/>
    </row>
    <row r="86" spans="1:3" x14ac:dyDescent="0.25">
      <c r="A86" s="80"/>
      <c r="C86" s="80"/>
    </row>
    <row r="87" spans="1:3" x14ac:dyDescent="0.25">
      <c r="A87" s="80"/>
      <c r="C87" s="80"/>
    </row>
    <row r="88" spans="1:3" x14ac:dyDescent="0.25">
      <c r="A88" s="80"/>
      <c r="C88" s="80"/>
    </row>
    <row r="89" spans="1:3" x14ac:dyDescent="0.25">
      <c r="A89" s="80"/>
      <c r="C89" s="80"/>
    </row>
    <row r="90" spans="1:3" x14ac:dyDescent="0.25">
      <c r="A90" s="80"/>
      <c r="C90" s="80"/>
    </row>
    <row r="91" spans="1:3" x14ac:dyDescent="0.25">
      <c r="A91" s="80"/>
      <c r="C91" s="80"/>
    </row>
    <row r="92" spans="1:3" x14ac:dyDescent="0.25">
      <c r="A92" s="80"/>
      <c r="C92" s="80"/>
    </row>
    <row r="93" spans="1:3" x14ac:dyDescent="0.25">
      <c r="A93" s="80"/>
      <c r="C93" s="80"/>
    </row>
    <row r="94" spans="1:3" x14ac:dyDescent="0.25">
      <c r="A94" s="80"/>
      <c r="C94" s="80"/>
    </row>
    <row r="95" spans="1:3" x14ac:dyDescent="0.25">
      <c r="A95" s="80"/>
      <c r="C95" s="80"/>
    </row>
    <row r="96" spans="1:3" x14ac:dyDescent="0.25">
      <c r="A96" s="80"/>
      <c r="C96" s="80"/>
    </row>
    <row r="97" spans="1:3" x14ac:dyDescent="0.25">
      <c r="A97" s="80"/>
      <c r="C97" s="80"/>
    </row>
    <row r="98" spans="1:3" x14ac:dyDescent="0.25">
      <c r="A98" s="80"/>
      <c r="C98" s="80"/>
    </row>
    <row r="99" spans="1:3" x14ac:dyDescent="0.25">
      <c r="A99" s="80"/>
      <c r="C99" s="80"/>
    </row>
    <row r="100" spans="1:3" x14ac:dyDescent="0.25">
      <c r="A100" s="80"/>
      <c r="C100" s="80"/>
    </row>
    <row r="101" spans="1:3" x14ac:dyDescent="0.25">
      <c r="A101" s="80"/>
      <c r="C101" s="80"/>
    </row>
    <row r="102" spans="1:3" x14ac:dyDescent="0.25">
      <c r="A102" s="80"/>
      <c r="C102" s="80"/>
    </row>
    <row r="103" spans="1:3" x14ac:dyDescent="0.25">
      <c r="A103" s="80"/>
      <c r="C103" s="80"/>
    </row>
    <row r="104" spans="1:3" x14ac:dyDescent="0.25">
      <c r="A104" s="80"/>
      <c r="C104" s="80"/>
    </row>
    <row r="105" spans="1:3" x14ac:dyDescent="0.25">
      <c r="A105" s="80"/>
      <c r="C105" s="80"/>
    </row>
    <row r="106" spans="1:3" x14ac:dyDescent="0.25">
      <c r="A106" s="80"/>
      <c r="C106" s="80"/>
    </row>
    <row r="107" spans="1:3" x14ac:dyDescent="0.25">
      <c r="A107" s="80"/>
      <c r="C107" s="80"/>
    </row>
    <row r="108" spans="1:3" x14ac:dyDescent="0.25">
      <c r="A108" s="80"/>
      <c r="C108" s="80"/>
    </row>
    <row r="109" spans="1:3" x14ac:dyDescent="0.25">
      <c r="A109" s="80"/>
      <c r="C109" s="80"/>
    </row>
    <row r="110" spans="1:3" x14ac:dyDescent="0.25">
      <c r="A110" s="80"/>
      <c r="C110" s="80"/>
    </row>
    <row r="111" spans="1:3" x14ac:dyDescent="0.25">
      <c r="A111" s="80"/>
      <c r="C111" s="80"/>
    </row>
    <row r="112" spans="1:3" x14ac:dyDescent="0.25">
      <c r="A112" s="80"/>
      <c r="C112" s="80"/>
    </row>
    <row r="113" spans="1:3" x14ac:dyDescent="0.25">
      <c r="A113" s="80"/>
      <c r="C113" s="80"/>
    </row>
    <row r="114" spans="1:3" x14ac:dyDescent="0.25">
      <c r="A114" s="80"/>
      <c r="C114" s="80"/>
    </row>
    <row r="115" spans="1:3" x14ac:dyDescent="0.25">
      <c r="A115" s="80"/>
      <c r="C115" s="80"/>
    </row>
    <row r="116" spans="1:3" x14ac:dyDescent="0.25">
      <c r="A116" s="80"/>
      <c r="C116" s="80"/>
    </row>
    <row r="117" spans="1:3" x14ac:dyDescent="0.25">
      <c r="A117" s="80"/>
      <c r="C117" s="80"/>
    </row>
    <row r="118" spans="1:3" x14ac:dyDescent="0.25">
      <c r="A118" s="80"/>
      <c r="C118" s="80"/>
    </row>
    <row r="119" spans="1:3" x14ac:dyDescent="0.25">
      <c r="A119" s="80"/>
      <c r="C119" s="80"/>
    </row>
    <row r="120" spans="1:3" x14ac:dyDescent="0.25">
      <c r="A120" s="80"/>
      <c r="C120" s="80"/>
    </row>
    <row r="121" spans="1:3" x14ac:dyDescent="0.25">
      <c r="A121" s="80"/>
      <c r="C121" s="80"/>
    </row>
    <row r="122" spans="1:3" x14ac:dyDescent="0.25">
      <c r="A122" s="80"/>
      <c r="C122" s="80"/>
    </row>
    <row r="123" spans="1:3" x14ac:dyDescent="0.25">
      <c r="A123" s="80"/>
      <c r="C123" s="80"/>
    </row>
    <row r="124" spans="1:3" x14ac:dyDescent="0.25">
      <c r="A124" s="80"/>
      <c r="C124" s="80"/>
    </row>
    <row r="125" spans="1:3" x14ac:dyDescent="0.25">
      <c r="A125" s="80"/>
      <c r="C125" s="80"/>
    </row>
    <row r="126" spans="1:3" x14ac:dyDescent="0.25">
      <c r="A126" s="80"/>
      <c r="C126" s="80"/>
    </row>
    <row r="127" spans="1:3" x14ac:dyDescent="0.25">
      <c r="A127" s="80"/>
      <c r="C127" s="80"/>
    </row>
    <row r="128" spans="1:3" x14ac:dyDescent="0.25">
      <c r="A128" s="80"/>
      <c r="C128" s="80"/>
    </row>
    <row r="129" spans="1:3" x14ac:dyDescent="0.25">
      <c r="A129" s="80"/>
      <c r="C129" s="80"/>
    </row>
    <row r="130" spans="1:3" x14ac:dyDescent="0.25">
      <c r="A130" s="80"/>
      <c r="C130" s="80"/>
    </row>
    <row r="131" spans="1:3" x14ac:dyDescent="0.25">
      <c r="A131" s="80"/>
      <c r="C131" s="80"/>
    </row>
    <row r="132" spans="1:3" x14ac:dyDescent="0.25">
      <c r="A132" s="80"/>
      <c r="C132" s="80"/>
    </row>
    <row r="133" spans="1:3" x14ac:dyDescent="0.25">
      <c r="A133" s="80"/>
      <c r="C133" s="80"/>
    </row>
    <row r="134" spans="1:3" x14ac:dyDescent="0.25">
      <c r="A134" s="80"/>
      <c r="C134" s="80"/>
    </row>
    <row r="135" spans="1:3" x14ac:dyDescent="0.25">
      <c r="A135" s="80"/>
      <c r="C135" s="80"/>
    </row>
    <row r="136" spans="1:3" x14ac:dyDescent="0.25">
      <c r="A136" s="80"/>
      <c r="C136" s="80"/>
    </row>
    <row r="137" spans="1:3" x14ac:dyDescent="0.25">
      <c r="A137" s="80"/>
      <c r="C137" s="80"/>
    </row>
    <row r="138" spans="1:3" x14ac:dyDescent="0.25">
      <c r="A138" s="80"/>
      <c r="C138" s="80"/>
    </row>
    <row r="139" spans="1:3" x14ac:dyDescent="0.25">
      <c r="A139" s="80"/>
      <c r="C139" s="80"/>
    </row>
    <row r="140" spans="1:3" x14ac:dyDescent="0.25">
      <c r="A140" s="80"/>
      <c r="C140" s="80"/>
    </row>
    <row r="141" spans="1:3" x14ac:dyDescent="0.25">
      <c r="A141" s="80"/>
      <c r="C141" s="80"/>
    </row>
    <row r="142" spans="1:3" x14ac:dyDescent="0.25">
      <c r="A142" s="80"/>
      <c r="C142" s="80"/>
    </row>
    <row r="143" spans="1:3" x14ac:dyDescent="0.25">
      <c r="A143" s="80"/>
      <c r="C143" s="80"/>
    </row>
    <row r="144" spans="1:3" x14ac:dyDescent="0.25">
      <c r="A144" s="80"/>
      <c r="C144" s="80"/>
    </row>
    <row r="145" spans="1:3" x14ac:dyDescent="0.25">
      <c r="A145" s="80"/>
      <c r="C145" s="80"/>
    </row>
    <row r="146" spans="1:3" x14ac:dyDescent="0.25">
      <c r="A146" s="80"/>
      <c r="C146" s="80"/>
    </row>
    <row r="147" spans="1:3" x14ac:dyDescent="0.25">
      <c r="A147" s="80"/>
      <c r="C147" s="80"/>
    </row>
    <row r="148" spans="1:3" x14ac:dyDescent="0.25">
      <c r="A148" s="80"/>
      <c r="C148" s="80"/>
    </row>
    <row r="149" spans="1:3" x14ac:dyDescent="0.25">
      <c r="A149" s="80"/>
      <c r="C149" s="80"/>
    </row>
    <row r="150" spans="1:3" x14ac:dyDescent="0.25">
      <c r="A150" s="80"/>
      <c r="C150" s="80"/>
    </row>
    <row r="151" spans="1:3" x14ac:dyDescent="0.25">
      <c r="A151" s="80"/>
      <c r="C151" s="80"/>
    </row>
    <row r="152" spans="1:3" x14ac:dyDescent="0.25">
      <c r="A152" s="80"/>
      <c r="C152" s="80"/>
    </row>
    <row r="153" spans="1:3" x14ac:dyDescent="0.25">
      <c r="A153" s="80"/>
      <c r="C153" s="80"/>
    </row>
    <row r="154" spans="1:3" x14ac:dyDescent="0.25">
      <c r="A154" s="80"/>
      <c r="C154" s="80"/>
    </row>
    <row r="155" spans="1:3" x14ac:dyDescent="0.25">
      <c r="A155" s="80"/>
      <c r="C155" s="80"/>
    </row>
    <row r="156" spans="1:3" x14ac:dyDescent="0.25">
      <c r="A156" s="80"/>
      <c r="C156" s="80"/>
    </row>
    <row r="157" spans="1:3" x14ac:dyDescent="0.25">
      <c r="A157" s="80"/>
      <c r="C157" s="80"/>
    </row>
    <row r="158" spans="1:3" x14ac:dyDescent="0.25">
      <c r="A158" s="80"/>
      <c r="C158" s="80"/>
    </row>
    <row r="159" spans="1:3" x14ac:dyDescent="0.25">
      <c r="A159" s="80"/>
      <c r="C159" s="80"/>
    </row>
    <row r="160" spans="1:3" x14ac:dyDescent="0.25">
      <c r="A160" s="80"/>
      <c r="C160" s="80"/>
    </row>
    <row r="161" spans="1:3" x14ac:dyDescent="0.25">
      <c r="A161" s="80"/>
      <c r="C161" s="80"/>
    </row>
    <row r="162" spans="1:3" x14ac:dyDescent="0.25">
      <c r="A162" s="80"/>
      <c r="C162" s="80"/>
    </row>
    <row r="163" spans="1:3" x14ac:dyDescent="0.25">
      <c r="A163" s="80"/>
      <c r="C163" s="80"/>
    </row>
    <row r="164" spans="1:3" x14ac:dyDescent="0.25">
      <c r="A164" s="80"/>
      <c r="C164" s="80"/>
    </row>
    <row r="165" spans="1:3" x14ac:dyDescent="0.25">
      <c r="A165" s="80"/>
      <c r="C165" s="80"/>
    </row>
    <row r="166" spans="1:3" x14ac:dyDescent="0.25">
      <c r="A166" s="80"/>
      <c r="C166" s="80"/>
    </row>
    <row r="167" spans="1:3" x14ac:dyDescent="0.25">
      <c r="A167" s="80"/>
      <c r="C167" s="80"/>
    </row>
    <row r="168" spans="1:3" x14ac:dyDescent="0.25">
      <c r="A168" s="80"/>
      <c r="C168" s="80"/>
    </row>
    <row r="169" spans="1:3" x14ac:dyDescent="0.25">
      <c r="A169" s="80"/>
      <c r="C169" s="80"/>
    </row>
    <row r="170" spans="1:3" x14ac:dyDescent="0.25">
      <c r="A170" s="80"/>
      <c r="C170" s="80"/>
    </row>
    <row r="171" spans="1:3" x14ac:dyDescent="0.25">
      <c r="A171" s="80"/>
      <c r="C171" s="80"/>
    </row>
    <row r="172" spans="1:3" x14ac:dyDescent="0.25">
      <c r="A172" s="80"/>
      <c r="C172" s="80"/>
    </row>
    <row r="173" spans="1:3" x14ac:dyDescent="0.25">
      <c r="A173" s="80"/>
      <c r="C173" s="80"/>
    </row>
    <row r="174" spans="1:3" x14ac:dyDescent="0.25">
      <c r="A174" s="80"/>
      <c r="C174" s="80"/>
    </row>
    <row r="175" spans="1:3" x14ac:dyDescent="0.25">
      <c r="A175" s="80"/>
      <c r="C175" s="80"/>
    </row>
    <row r="176" spans="1:3" x14ac:dyDescent="0.25">
      <c r="A176" s="80"/>
      <c r="C176" s="80"/>
    </row>
    <row r="177" spans="1:3" x14ac:dyDescent="0.25">
      <c r="A177" s="80"/>
      <c r="C177" s="80"/>
    </row>
    <row r="178" spans="1:3" x14ac:dyDescent="0.25">
      <c r="A178" s="80"/>
      <c r="C178" s="80"/>
    </row>
    <row r="179" spans="1:3" x14ac:dyDescent="0.25">
      <c r="A179" s="80"/>
      <c r="C179" s="80"/>
    </row>
    <row r="180" spans="1:3" x14ac:dyDescent="0.25">
      <c r="A180" s="80"/>
      <c r="C180" s="80"/>
    </row>
    <row r="181" spans="1:3" x14ac:dyDescent="0.25">
      <c r="A181" s="80"/>
      <c r="C181" s="80"/>
    </row>
    <row r="182" spans="1:3" x14ac:dyDescent="0.25">
      <c r="A182" s="80"/>
      <c r="C182" s="80"/>
    </row>
    <row r="183" spans="1:3" x14ac:dyDescent="0.25">
      <c r="A183" s="80"/>
      <c r="C183" s="80"/>
    </row>
    <row r="184" spans="1:3" x14ac:dyDescent="0.25">
      <c r="A184" s="80"/>
      <c r="C184" s="80"/>
    </row>
    <row r="185" spans="1:3" x14ac:dyDescent="0.25">
      <c r="A185" s="80"/>
      <c r="C185" s="80"/>
    </row>
    <row r="186" spans="1:3" x14ac:dyDescent="0.25">
      <c r="A186" s="80"/>
      <c r="C186" s="80"/>
    </row>
    <row r="187" spans="1:3" x14ac:dyDescent="0.25">
      <c r="A187" s="80"/>
      <c r="C187" s="80"/>
    </row>
    <row r="188" spans="1:3" x14ac:dyDescent="0.25">
      <c r="A188" s="80"/>
      <c r="C188" s="80"/>
    </row>
    <row r="189" spans="1:3" x14ac:dyDescent="0.25">
      <c r="A189" s="80"/>
      <c r="C189" s="80"/>
    </row>
    <row r="190" spans="1:3" x14ac:dyDescent="0.25">
      <c r="A190" s="80"/>
      <c r="C190" s="80"/>
    </row>
    <row r="191" spans="1:3" x14ac:dyDescent="0.25">
      <c r="A191" s="80"/>
      <c r="C191" s="80"/>
    </row>
    <row r="192" spans="1:3" x14ac:dyDescent="0.25">
      <c r="A192" s="80"/>
      <c r="C192" s="80"/>
    </row>
    <row r="193" spans="1:3" x14ac:dyDescent="0.25">
      <c r="A193" s="80"/>
      <c r="C193" s="80"/>
    </row>
    <row r="194" spans="1:3" x14ac:dyDescent="0.25">
      <c r="A194" s="80"/>
      <c r="C194" s="80"/>
    </row>
    <row r="195" spans="1:3" x14ac:dyDescent="0.25">
      <c r="A195" s="80"/>
      <c r="C195" s="80"/>
    </row>
    <row r="196" spans="1:3" x14ac:dyDescent="0.25">
      <c r="A196" s="80"/>
      <c r="C196" s="80"/>
    </row>
    <row r="197" spans="1:3" x14ac:dyDescent="0.25">
      <c r="A197" s="80"/>
      <c r="C197" s="80"/>
    </row>
    <row r="198" spans="1:3" x14ac:dyDescent="0.25">
      <c r="A198" s="80"/>
      <c r="C198" s="80"/>
    </row>
    <row r="199" spans="1:3" x14ac:dyDescent="0.25">
      <c r="A199" s="80"/>
      <c r="C199" s="80"/>
    </row>
    <row r="200" spans="1:3" x14ac:dyDescent="0.25">
      <c r="A200" s="80"/>
      <c r="C200" s="80"/>
    </row>
    <row r="201" spans="1:3" x14ac:dyDescent="0.25">
      <c r="A201" s="80"/>
      <c r="C201" s="80"/>
    </row>
    <row r="202" spans="1:3" x14ac:dyDescent="0.25">
      <c r="A202" s="80"/>
      <c r="C202" s="80"/>
    </row>
    <row r="203" spans="1:3" x14ac:dyDescent="0.25">
      <c r="A203" s="80"/>
      <c r="C203" s="80"/>
    </row>
    <row r="204" spans="1:3" x14ac:dyDescent="0.25">
      <c r="A204" s="80"/>
      <c r="C204" s="80"/>
    </row>
    <row r="205" spans="1:3" x14ac:dyDescent="0.25">
      <c r="A205" s="80"/>
      <c r="C205" s="80"/>
    </row>
    <row r="206" spans="1:3" x14ac:dyDescent="0.25">
      <c r="A206" s="80"/>
      <c r="C206" s="80"/>
    </row>
    <row r="207" spans="1:3" x14ac:dyDescent="0.25">
      <c r="A207" s="80"/>
      <c r="C207" s="80"/>
    </row>
    <row r="208" spans="1:3" x14ac:dyDescent="0.25">
      <c r="A208" s="80"/>
      <c r="C208" s="80"/>
    </row>
    <row r="209" spans="1:3" x14ac:dyDescent="0.25">
      <c r="A209" s="80"/>
      <c r="C209" s="80"/>
    </row>
    <row r="210" spans="1:3" x14ac:dyDescent="0.25">
      <c r="A210" s="80"/>
      <c r="C210" s="80"/>
    </row>
    <row r="211" spans="1:3" x14ac:dyDescent="0.25">
      <c r="A211" s="80"/>
      <c r="C211" s="80"/>
    </row>
    <row r="212" spans="1:3" x14ac:dyDescent="0.25">
      <c r="A212" s="80"/>
      <c r="C212" s="80"/>
    </row>
    <row r="213" spans="1:3" x14ac:dyDescent="0.25">
      <c r="A213" s="80"/>
      <c r="C213" s="80"/>
    </row>
    <row r="214" spans="1:3" x14ac:dyDescent="0.25">
      <c r="A214" s="80"/>
      <c r="C214" s="80"/>
    </row>
    <row r="215" spans="1:3" x14ac:dyDescent="0.25">
      <c r="A215" s="80"/>
      <c r="C215" s="80"/>
    </row>
    <row r="216" spans="1:3" x14ac:dyDescent="0.25">
      <c r="A216" s="80"/>
      <c r="C216" s="80"/>
    </row>
    <row r="217" spans="1:3" x14ac:dyDescent="0.25">
      <c r="A217" s="80"/>
      <c r="C217" s="80"/>
    </row>
    <row r="218" spans="1:3" x14ac:dyDescent="0.25">
      <c r="A218" s="80"/>
      <c r="C218" s="80"/>
    </row>
    <row r="219" spans="1:3" x14ac:dyDescent="0.25">
      <c r="A219" s="80"/>
      <c r="C219" s="80"/>
    </row>
    <row r="220" spans="1:3" x14ac:dyDescent="0.25">
      <c r="A220" s="80"/>
      <c r="C220" s="80"/>
    </row>
    <row r="221" spans="1:3" x14ac:dyDescent="0.25">
      <c r="A221" s="80"/>
      <c r="C221" s="80"/>
    </row>
    <row r="222" spans="1:3" x14ac:dyDescent="0.25">
      <c r="A222" s="80"/>
      <c r="C222" s="80"/>
    </row>
    <row r="223" spans="1:3" x14ac:dyDescent="0.25">
      <c r="A223" s="80"/>
      <c r="C223" s="80"/>
    </row>
    <row r="224" spans="1:3" x14ac:dyDescent="0.25">
      <c r="A224" s="80"/>
      <c r="C224" s="80"/>
    </row>
    <row r="225" spans="1:3" x14ac:dyDescent="0.25">
      <c r="A225" s="80"/>
      <c r="C225" s="80"/>
    </row>
    <row r="226" spans="1:3" x14ac:dyDescent="0.25">
      <c r="A226" s="80"/>
      <c r="C226" s="80"/>
    </row>
    <row r="227" spans="1:3" x14ac:dyDescent="0.25">
      <c r="A227" s="80"/>
      <c r="C227" s="80"/>
    </row>
    <row r="228" spans="1:3" x14ac:dyDescent="0.25">
      <c r="A228" s="80"/>
      <c r="C228" s="80"/>
    </row>
    <row r="229" spans="1:3" x14ac:dyDescent="0.25">
      <c r="A229" s="80"/>
      <c r="C229" s="80"/>
    </row>
    <row r="230" spans="1:3" x14ac:dyDescent="0.25">
      <c r="A230" s="80"/>
      <c r="C230" s="80"/>
    </row>
    <row r="231" spans="1:3" x14ac:dyDescent="0.25">
      <c r="A231" s="80"/>
      <c r="C231" s="80"/>
    </row>
    <row r="232" spans="1:3" x14ac:dyDescent="0.25">
      <c r="A232" s="80"/>
      <c r="C232" s="80"/>
    </row>
    <row r="233" spans="1:3" x14ac:dyDescent="0.25">
      <c r="A233" s="80"/>
      <c r="C233" s="80"/>
    </row>
    <row r="234" spans="1:3" x14ac:dyDescent="0.25">
      <c r="A234" s="80"/>
      <c r="C234" s="80"/>
    </row>
    <row r="235" spans="1:3" x14ac:dyDescent="0.25">
      <c r="A235" s="80"/>
      <c r="C235" s="80"/>
    </row>
    <row r="236" spans="1:3" x14ac:dyDescent="0.25">
      <c r="A236" s="80"/>
      <c r="C236" s="80"/>
    </row>
    <row r="237" spans="1:3" x14ac:dyDescent="0.25">
      <c r="A237" s="80"/>
      <c r="C237" s="80"/>
    </row>
    <row r="238" spans="1:3" x14ac:dyDescent="0.25">
      <c r="A238" s="80"/>
      <c r="C238" s="80"/>
    </row>
    <row r="239" spans="1:3" x14ac:dyDescent="0.25">
      <c r="A239" s="80"/>
      <c r="C239" s="80"/>
    </row>
    <row r="240" spans="1:3" x14ac:dyDescent="0.25">
      <c r="A240" s="80"/>
      <c r="C240" s="80"/>
    </row>
    <row r="241" spans="1:3" x14ac:dyDescent="0.25">
      <c r="A241" s="80"/>
      <c r="C241" s="80"/>
    </row>
    <row r="242" spans="1:3" x14ac:dyDescent="0.25">
      <c r="A242" s="80"/>
      <c r="C242" s="80"/>
    </row>
    <row r="243" spans="1:3" x14ac:dyDescent="0.25">
      <c r="A243" s="80"/>
      <c r="C243" s="80"/>
    </row>
    <row r="244" spans="1:3" x14ac:dyDescent="0.25">
      <c r="A244" s="80"/>
      <c r="C244" s="80"/>
    </row>
    <row r="245" spans="1:3" x14ac:dyDescent="0.25">
      <c r="A245" s="80"/>
      <c r="C245" s="80"/>
    </row>
    <row r="246" spans="1:3" x14ac:dyDescent="0.25">
      <c r="A246" s="80"/>
      <c r="C246" s="80"/>
    </row>
    <row r="247" spans="1:3" x14ac:dyDescent="0.25">
      <c r="A247" s="80"/>
      <c r="C247" s="80"/>
    </row>
    <row r="248" spans="1:3" x14ac:dyDescent="0.25">
      <c r="A248" s="80"/>
      <c r="C248" s="80"/>
    </row>
    <row r="249" spans="1:3" x14ac:dyDescent="0.25">
      <c r="A249" s="80"/>
      <c r="C249" s="80"/>
    </row>
    <row r="250" spans="1:3" x14ac:dyDescent="0.25">
      <c r="A250" s="80"/>
      <c r="C250" s="80"/>
    </row>
    <row r="251" spans="1:3" x14ac:dyDescent="0.25">
      <c r="A251" s="80"/>
      <c r="C251" s="80"/>
    </row>
    <row r="252" spans="1:3" x14ac:dyDescent="0.25">
      <c r="A252" s="80"/>
      <c r="C252" s="80"/>
    </row>
    <row r="253" spans="1:3" x14ac:dyDescent="0.25">
      <c r="A253" s="80"/>
      <c r="C253" s="80"/>
    </row>
    <row r="254" spans="1:3" x14ac:dyDescent="0.25">
      <c r="A254" s="80"/>
      <c r="C254" s="80"/>
    </row>
    <row r="255" spans="1:3" x14ac:dyDescent="0.25">
      <c r="A255" s="80"/>
      <c r="C255" s="80"/>
    </row>
    <row r="256" spans="1:3" x14ac:dyDescent="0.25">
      <c r="A256" s="80"/>
      <c r="C256" s="80"/>
    </row>
    <row r="257" spans="1:3" x14ac:dyDescent="0.25">
      <c r="A257" s="80"/>
      <c r="C257" s="80"/>
    </row>
    <row r="258" spans="1:3" x14ac:dyDescent="0.25">
      <c r="A258" s="80"/>
      <c r="C258" s="80"/>
    </row>
    <row r="259" spans="1:3" x14ac:dyDescent="0.25">
      <c r="A259" s="80"/>
      <c r="C259" s="80"/>
    </row>
    <row r="260" spans="1:3" x14ac:dyDescent="0.25">
      <c r="A260" s="80"/>
      <c r="C260" s="80"/>
    </row>
    <row r="261" spans="1:3" x14ac:dyDescent="0.25">
      <c r="A261" s="80"/>
      <c r="C261" s="80"/>
    </row>
    <row r="262" spans="1:3" x14ac:dyDescent="0.25">
      <c r="A262" s="80"/>
      <c r="C262" s="80"/>
    </row>
    <row r="263" spans="1:3" x14ac:dyDescent="0.25">
      <c r="A263" s="80"/>
      <c r="C263" s="80"/>
    </row>
    <row r="264" spans="1:3" x14ac:dyDescent="0.25">
      <c r="A264" s="80"/>
      <c r="C264" s="80"/>
    </row>
    <row r="265" spans="1:3" x14ac:dyDescent="0.25">
      <c r="A265" s="80"/>
      <c r="C265" s="80"/>
    </row>
    <row r="266" spans="1:3" x14ac:dyDescent="0.25">
      <c r="A266" s="80"/>
      <c r="C266" s="80"/>
    </row>
    <row r="267" spans="1:3" x14ac:dyDescent="0.25">
      <c r="A267" s="80"/>
      <c r="C267" s="80"/>
    </row>
    <row r="268" spans="1:3" x14ac:dyDescent="0.25">
      <c r="A268" s="80"/>
      <c r="C268" s="80"/>
    </row>
    <row r="269" spans="1:3" x14ac:dyDescent="0.25">
      <c r="A269" s="80"/>
      <c r="C269" s="80"/>
    </row>
    <row r="270" spans="1:3" x14ac:dyDescent="0.25">
      <c r="A270" s="80"/>
      <c r="C270" s="80"/>
    </row>
    <row r="271" spans="1:3" x14ac:dyDescent="0.25">
      <c r="A271" s="80"/>
      <c r="C271" s="80"/>
    </row>
    <row r="272" spans="1:3" x14ac:dyDescent="0.25">
      <c r="A272" s="80"/>
      <c r="C272" s="80"/>
    </row>
    <row r="273" spans="1:3" x14ac:dyDescent="0.25">
      <c r="A273" s="80"/>
      <c r="C273" s="80"/>
    </row>
    <row r="274" spans="1:3" x14ac:dyDescent="0.25">
      <c r="A274" s="80"/>
      <c r="C274" s="80"/>
    </row>
    <row r="275" spans="1:3" x14ac:dyDescent="0.25">
      <c r="A275" s="80"/>
      <c r="C275" s="80"/>
    </row>
    <row r="276" spans="1:3" x14ac:dyDescent="0.25">
      <c r="A276" s="80"/>
      <c r="C276" s="80"/>
    </row>
    <row r="277" spans="1:3" x14ac:dyDescent="0.25">
      <c r="A277" s="80"/>
      <c r="C277" s="80"/>
    </row>
    <row r="278" spans="1:3" x14ac:dyDescent="0.25">
      <c r="A278" s="80"/>
      <c r="C278" s="80"/>
    </row>
    <row r="279" spans="1:3" x14ac:dyDescent="0.25">
      <c r="A279" s="80"/>
      <c r="C279" s="80"/>
    </row>
    <row r="280" spans="1:3" x14ac:dyDescent="0.25">
      <c r="A280" s="80"/>
      <c r="C280" s="80"/>
    </row>
    <row r="281" spans="1:3" x14ac:dyDescent="0.25">
      <c r="A281" s="80"/>
      <c r="C281" s="80"/>
    </row>
    <row r="282" spans="1:3" x14ac:dyDescent="0.25">
      <c r="A282" s="80"/>
      <c r="C282" s="80"/>
    </row>
    <row r="283" spans="1:3" x14ac:dyDescent="0.25">
      <c r="A283" s="80"/>
      <c r="C283" s="80"/>
    </row>
    <row r="284" spans="1:3" x14ac:dyDescent="0.25">
      <c r="A284" s="80"/>
      <c r="C284" s="80"/>
    </row>
    <row r="285" spans="1:3" x14ac:dyDescent="0.25">
      <c r="A285" s="80"/>
      <c r="C285" s="80"/>
    </row>
    <row r="286" spans="1:3" x14ac:dyDescent="0.25">
      <c r="A286" s="80"/>
      <c r="C286" s="80"/>
    </row>
    <row r="287" spans="1:3" x14ac:dyDescent="0.25">
      <c r="A287" s="80"/>
      <c r="C287" s="80"/>
    </row>
    <row r="288" spans="1:3" x14ac:dyDescent="0.25">
      <c r="A288" s="80"/>
      <c r="C288" s="80"/>
    </row>
    <row r="289" spans="1:3" x14ac:dyDescent="0.25">
      <c r="A289" s="80"/>
      <c r="C289" s="80"/>
    </row>
    <row r="290" spans="1:3" x14ac:dyDescent="0.25">
      <c r="A290" s="80"/>
      <c r="C290" s="80"/>
    </row>
    <row r="291" spans="1:3" x14ac:dyDescent="0.25">
      <c r="A291" s="80"/>
      <c r="C291" s="80"/>
    </row>
    <row r="292" spans="1:3" x14ac:dyDescent="0.25">
      <c r="A292" s="80"/>
      <c r="C292" s="80"/>
    </row>
    <row r="293" spans="1:3" x14ac:dyDescent="0.25">
      <c r="A293" s="80"/>
      <c r="C293" s="80"/>
    </row>
    <row r="294" spans="1:3" x14ac:dyDescent="0.25">
      <c r="A294" s="80"/>
      <c r="C294" s="80"/>
    </row>
    <row r="295" spans="1:3" x14ac:dyDescent="0.25">
      <c r="A295" s="80"/>
      <c r="C295" s="80"/>
    </row>
    <row r="296" spans="1:3" x14ac:dyDescent="0.25">
      <c r="A296" s="80"/>
      <c r="C296" s="80"/>
    </row>
    <row r="297" spans="1:3" x14ac:dyDescent="0.25">
      <c r="A297" s="80"/>
      <c r="C297" s="80"/>
    </row>
    <row r="298" spans="1:3" x14ac:dyDescent="0.25">
      <c r="A298" s="80"/>
      <c r="C298" s="80"/>
    </row>
    <row r="299" spans="1:3" x14ac:dyDescent="0.25">
      <c r="A299" s="80"/>
      <c r="C299" s="80"/>
    </row>
    <row r="300" spans="1:3" x14ac:dyDescent="0.25">
      <c r="A300" s="80"/>
      <c r="C300" s="80"/>
    </row>
    <row r="301" spans="1:3" x14ac:dyDescent="0.25">
      <c r="A301" s="80"/>
      <c r="C301" s="80"/>
    </row>
    <row r="302" spans="1:3" x14ac:dyDescent="0.25">
      <c r="A302" s="80"/>
      <c r="C302" s="80"/>
    </row>
    <row r="303" spans="1:3" x14ac:dyDescent="0.25">
      <c r="A303" s="80"/>
      <c r="C303" s="80"/>
    </row>
    <row r="304" spans="1:3" x14ac:dyDescent="0.25">
      <c r="A304" s="80"/>
      <c r="C304" s="80"/>
    </row>
    <row r="305" spans="1:3" x14ac:dyDescent="0.25">
      <c r="A305" s="80"/>
      <c r="C305" s="80"/>
    </row>
    <row r="306" spans="1:3" x14ac:dyDescent="0.25">
      <c r="A306" s="80"/>
      <c r="C306" s="80"/>
    </row>
    <row r="307" spans="1:3" x14ac:dyDescent="0.25">
      <c r="A307" s="80"/>
      <c r="C307" s="80"/>
    </row>
    <row r="308" spans="1:3" x14ac:dyDescent="0.25">
      <c r="A308" s="80"/>
      <c r="C308" s="80"/>
    </row>
    <row r="309" spans="1:3" x14ac:dyDescent="0.25">
      <c r="A309" s="80"/>
      <c r="C309" s="80"/>
    </row>
    <row r="310" spans="1:3" x14ac:dyDescent="0.25">
      <c r="A310" s="80"/>
      <c r="C310" s="8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7D18-8DA2-4E0B-8708-923217677B92}">
  <sheetPr codeName="Planilha5"/>
  <dimension ref="A1:AK80"/>
  <sheetViews>
    <sheetView tabSelected="1" zoomScale="160" zoomScaleNormal="16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5" x14ac:dyDescent="0.25"/>
  <cols>
    <col min="1" max="1" width="34.140625" hidden="1" customWidth="1"/>
    <col min="2" max="2" width="33.5703125" bestFit="1" customWidth="1"/>
    <col min="3" max="3" width="8.7109375" bestFit="1" customWidth="1"/>
    <col min="4" max="4" width="6.5703125" customWidth="1"/>
    <col min="5" max="5" width="5" customWidth="1"/>
    <col min="6" max="6" width="4.42578125" bestFit="1" customWidth="1"/>
    <col min="7" max="16" width="4" bestFit="1" customWidth="1"/>
    <col min="17" max="17" width="4.42578125" bestFit="1" customWidth="1"/>
    <col min="18" max="19" width="4" bestFit="1" customWidth="1"/>
    <col min="20" max="20" width="4.42578125" bestFit="1" customWidth="1"/>
    <col min="21" max="21" width="4" bestFit="1" customWidth="1"/>
    <col min="22" max="22" width="4.42578125" bestFit="1" customWidth="1"/>
    <col min="23" max="25" width="4" bestFit="1" customWidth="1"/>
    <col min="26" max="26" width="4.42578125" bestFit="1" customWidth="1"/>
    <col min="27" max="35" width="4" bestFit="1" customWidth="1"/>
  </cols>
  <sheetData>
    <row r="1" spans="1:37" x14ac:dyDescent="0.25">
      <c r="B1" s="116" t="s">
        <v>234</v>
      </c>
      <c r="C1" s="116"/>
      <c r="D1" s="116"/>
      <c r="E1" s="116"/>
    </row>
    <row r="2" spans="1:37" x14ac:dyDescent="0.25">
      <c r="B2" s="97">
        <v>45078</v>
      </c>
      <c r="C2" s="11" t="s">
        <v>3</v>
      </c>
      <c r="D2" s="11"/>
      <c r="E2" s="73">
        <v>1</v>
      </c>
      <c r="F2" s="73">
        <v>2</v>
      </c>
      <c r="G2" s="73">
        <v>3</v>
      </c>
      <c r="H2" s="73">
        <v>4</v>
      </c>
      <c r="I2" s="73">
        <v>5</v>
      </c>
      <c r="J2" s="73">
        <v>6</v>
      </c>
      <c r="K2" s="73">
        <v>7</v>
      </c>
      <c r="L2" s="73">
        <v>8</v>
      </c>
      <c r="M2" s="73">
        <v>9</v>
      </c>
      <c r="N2" s="73">
        <v>10</v>
      </c>
      <c r="O2" s="73">
        <v>11</v>
      </c>
      <c r="P2" s="73">
        <v>12</v>
      </c>
      <c r="Q2" s="73">
        <v>13</v>
      </c>
      <c r="R2" s="73">
        <v>14</v>
      </c>
      <c r="S2" s="73">
        <v>15</v>
      </c>
      <c r="T2" s="73">
        <v>16</v>
      </c>
      <c r="U2" s="73">
        <v>17</v>
      </c>
      <c r="V2" s="73">
        <v>18</v>
      </c>
      <c r="W2" s="73">
        <v>19</v>
      </c>
      <c r="X2" s="73">
        <v>20</v>
      </c>
      <c r="Y2" s="73">
        <v>21</v>
      </c>
      <c r="Z2" s="73">
        <v>22</v>
      </c>
      <c r="AA2" s="73">
        <v>23</v>
      </c>
      <c r="AB2" s="73">
        <v>24</v>
      </c>
      <c r="AC2" s="73">
        <v>25</v>
      </c>
      <c r="AD2" s="73">
        <v>26</v>
      </c>
      <c r="AE2" s="73">
        <v>27</v>
      </c>
      <c r="AF2" s="73">
        <v>28</v>
      </c>
      <c r="AG2" s="73">
        <v>29</v>
      </c>
      <c r="AH2" s="73">
        <v>30</v>
      </c>
      <c r="AI2" s="73">
        <v>31</v>
      </c>
      <c r="AJ2" s="76" t="s">
        <v>235</v>
      </c>
      <c r="AK2" s="76" t="s">
        <v>236</v>
      </c>
    </row>
    <row r="3" spans="1:37" x14ac:dyDescent="0.25">
      <c r="A3" s="98"/>
      <c r="B3" s="99" t="s">
        <v>237</v>
      </c>
      <c r="C3" s="100">
        <f>SUM(E3:AK3)</f>
        <v>33</v>
      </c>
      <c r="D3" s="100"/>
      <c r="E3" s="100">
        <v>10</v>
      </c>
      <c r="F3" s="100">
        <v>4</v>
      </c>
      <c r="G3" s="100">
        <v>10</v>
      </c>
      <c r="H3" s="100">
        <v>3</v>
      </c>
      <c r="I3" s="100">
        <v>6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1"/>
      <c r="AK3" s="101"/>
    </row>
    <row r="4" spans="1:37" x14ac:dyDescent="0.25">
      <c r="B4" s="30" t="s">
        <v>238</v>
      </c>
      <c r="C4" s="1">
        <f t="shared" ref="C4:C44" si="0">SUM(E4:AK4)</f>
        <v>15</v>
      </c>
      <c r="D4" s="32"/>
      <c r="E4" s="1">
        <v>4</v>
      </c>
      <c r="F4" s="1">
        <v>5</v>
      </c>
      <c r="G4" s="1">
        <v>3</v>
      </c>
      <c r="H4" s="1">
        <v>1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14"/>
      <c r="AA4" s="1"/>
      <c r="AB4" s="1"/>
      <c r="AC4" s="1"/>
      <c r="AD4" s="1"/>
      <c r="AE4" s="1"/>
      <c r="AF4" s="1"/>
      <c r="AG4" s="1"/>
      <c r="AH4" s="1"/>
      <c r="AI4" s="1"/>
      <c r="AJ4" s="31"/>
      <c r="AK4" s="31"/>
    </row>
    <row r="5" spans="1:37" x14ac:dyDescent="0.25">
      <c r="B5" s="30" t="s">
        <v>239</v>
      </c>
      <c r="C5" s="1">
        <f t="shared" si="0"/>
        <v>15</v>
      </c>
      <c r="D5" s="32"/>
      <c r="E5" s="1">
        <v>4</v>
      </c>
      <c r="F5" s="1">
        <v>2</v>
      </c>
      <c r="G5" s="1">
        <v>1</v>
      </c>
      <c r="H5" s="1">
        <v>4</v>
      </c>
      <c r="I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14"/>
      <c r="AA5" s="1"/>
      <c r="AB5" s="1"/>
      <c r="AC5" s="1"/>
      <c r="AD5" s="1"/>
      <c r="AE5" s="1"/>
      <c r="AF5" s="1"/>
      <c r="AG5" s="1"/>
      <c r="AH5" s="1"/>
      <c r="AI5" s="1"/>
    </row>
    <row r="6" spans="1:37" x14ac:dyDescent="0.25">
      <c r="B6" s="30" t="s">
        <v>240</v>
      </c>
      <c r="C6" s="1">
        <f t="shared" si="0"/>
        <v>2</v>
      </c>
      <c r="D6" s="32"/>
      <c r="E6" s="1"/>
      <c r="F6" s="1">
        <v>1</v>
      </c>
      <c r="G6" s="1"/>
      <c r="H6" s="1"/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14"/>
      <c r="AA6" s="1"/>
      <c r="AB6" s="1"/>
      <c r="AC6" s="1"/>
      <c r="AD6" s="1"/>
      <c r="AE6" s="1"/>
      <c r="AF6" s="1"/>
      <c r="AG6" s="1"/>
      <c r="AH6" s="1"/>
      <c r="AI6" s="1"/>
    </row>
    <row r="7" spans="1:37" x14ac:dyDescent="0.25">
      <c r="B7" s="30" t="s">
        <v>241</v>
      </c>
      <c r="C7" s="1">
        <f t="shared" si="0"/>
        <v>7</v>
      </c>
      <c r="D7" s="32"/>
      <c r="E7" s="1"/>
      <c r="F7" s="1">
        <v>1</v>
      </c>
      <c r="G7" s="1">
        <v>3</v>
      </c>
      <c r="H7" s="1">
        <v>1</v>
      </c>
      <c r="I7" s="1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14"/>
      <c r="AA7" s="1"/>
      <c r="AB7" s="1"/>
      <c r="AC7" s="1"/>
      <c r="AD7" s="1"/>
      <c r="AE7" s="1"/>
      <c r="AF7" s="1"/>
      <c r="AG7" s="1"/>
      <c r="AH7" s="1"/>
      <c r="AI7" s="1"/>
      <c r="AJ7" s="31"/>
      <c r="AK7" s="31"/>
    </row>
    <row r="8" spans="1:37" x14ac:dyDescent="0.25">
      <c r="B8" s="30" t="s">
        <v>242</v>
      </c>
      <c r="C8" s="1">
        <f t="shared" si="0"/>
        <v>2</v>
      </c>
      <c r="D8" s="32"/>
      <c r="E8" s="1"/>
      <c r="F8" s="1"/>
      <c r="G8" s="1"/>
      <c r="H8" s="1"/>
      <c r="I8" s="1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7" x14ac:dyDescent="0.25">
      <c r="B9" s="30" t="s">
        <v>243</v>
      </c>
      <c r="C9" s="1">
        <f t="shared" si="0"/>
        <v>0</v>
      </c>
      <c r="D9" s="3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x14ac:dyDescent="0.25">
      <c r="B10" s="30" t="s">
        <v>244</v>
      </c>
      <c r="C10" s="1">
        <f t="shared" si="0"/>
        <v>3</v>
      </c>
      <c r="D10" s="32"/>
      <c r="E10" s="1"/>
      <c r="F10" s="1">
        <v>1</v>
      </c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1"/>
      <c r="AK10" s="31"/>
    </row>
    <row r="11" spans="1:37" hidden="1" x14ac:dyDescent="0.25">
      <c r="B11" s="30" t="s">
        <v>245</v>
      </c>
      <c r="C11" s="1">
        <f t="shared" si="0"/>
        <v>0</v>
      </c>
      <c r="D11" s="3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7" x14ac:dyDescent="0.25">
      <c r="B12" s="30" t="s">
        <v>246</v>
      </c>
      <c r="C12" s="1">
        <f t="shared" si="0"/>
        <v>14</v>
      </c>
      <c r="D12" s="32"/>
      <c r="E12" s="1">
        <v>4</v>
      </c>
      <c r="F12" s="1">
        <v>1</v>
      </c>
      <c r="G12" s="1">
        <v>2</v>
      </c>
      <c r="H12" s="1">
        <v>2</v>
      </c>
      <c r="I12" s="1">
        <v>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14"/>
      <c r="AA12" s="1"/>
      <c r="AB12" s="1"/>
      <c r="AC12" s="1"/>
      <c r="AD12" s="1"/>
      <c r="AE12" s="1"/>
      <c r="AF12" s="1"/>
      <c r="AG12" s="1"/>
      <c r="AH12" s="1"/>
      <c r="AI12" s="1"/>
      <c r="AJ12" s="31"/>
      <c r="AK12" s="31"/>
    </row>
    <row r="13" spans="1:37" x14ac:dyDescent="0.25">
      <c r="B13" s="30" t="s">
        <v>247</v>
      </c>
      <c r="C13" s="1">
        <f t="shared" si="0"/>
        <v>1</v>
      </c>
      <c r="D13" s="32"/>
      <c r="E13" s="1"/>
      <c r="F13" s="1"/>
      <c r="G13" s="1"/>
      <c r="H13" s="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14"/>
      <c r="AA13" s="1"/>
      <c r="AB13" s="1"/>
      <c r="AC13" s="1"/>
      <c r="AD13" s="1"/>
      <c r="AE13" s="1"/>
      <c r="AF13" s="1"/>
      <c r="AG13" s="1"/>
      <c r="AH13" s="1"/>
      <c r="AI13" s="1"/>
      <c r="AJ13" s="33"/>
    </row>
    <row r="14" spans="1:37" x14ac:dyDescent="0.25">
      <c r="B14" s="30" t="s">
        <v>248</v>
      </c>
      <c r="C14" s="1">
        <f t="shared" si="0"/>
        <v>10</v>
      </c>
      <c r="D14" s="32"/>
      <c r="E14" s="1">
        <v>1</v>
      </c>
      <c r="F14" s="1">
        <v>1</v>
      </c>
      <c r="G14" s="1">
        <v>5</v>
      </c>
      <c r="H14" s="1">
        <v>1</v>
      </c>
      <c r="I14" s="1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14"/>
      <c r="AA14" s="1"/>
      <c r="AB14" s="1"/>
      <c r="AC14" s="1"/>
      <c r="AD14" s="1"/>
      <c r="AE14" s="1"/>
      <c r="AF14" s="1"/>
      <c r="AG14" s="1"/>
      <c r="AH14" s="1"/>
      <c r="AI14" s="1"/>
      <c r="AJ14" s="31"/>
    </row>
    <row r="15" spans="1:37" x14ac:dyDescent="0.25">
      <c r="B15" s="30" t="s">
        <v>249</v>
      </c>
      <c r="C15" s="1">
        <f t="shared" si="0"/>
        <v>13</v>
      </c>
      <c r="D15" s="32"/>
      <c r="E15" s="1">
        <v>2</v>
      </c>
      <c r="F15" s="1">
        <v>1</v>
      </c>
      <c r="G15" s="1">
        <v>2</v>
      </c>
      <c r="H15" s="1">
        <v>3</v>
      </c>
      <c r="I15" s="1">
        <v>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14"/>
      <c r="AA15" s="1"/>
      <c r="AB15" s="1"/>
      <c r="AC15" s="1"/>
      <c r="AD15" s="1"/>
      <c r="AE15" s="1"/>
      <c r="AF15" s="1"/>
      <c r="AG15" s="1"/>
      <c r="AH15" s="1"/>
      <c r="AI15" s="1"/>
      <c r="AJ15" s="31"/>
    </row>
    <row r="16" spans="1:37" x14ac:dyDescent="0.25">
      <c r="B16" s="30" t="s">
        <v>250</v>
      </c>
      <c r="C16" s="1">
        <f t="shared" si="0"/>
        <v>12</v>
      </c>
      <c r="D16" s="32"/>
      <c r="E16" s="1"/>
      <c r="F16" s="1">
        <v>3</v>
      </c>
      <c r="G16" s="1">
        <v>1</v>
      </c>
      <c r="H16" s="1">
        <v>2</v>
      </c>
      <c r="I16" s="1">
        <v>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14"/>
      <c r="AA16" s="1"/>
      <c r="AB16" s="1"/>
      <c r="AC16" s="1"/>
      <c r="AD16" s="1"/>
      <c r="AE16" s="1"/>
      <c r="AF16" s="1"/>
      <c r="AG16" s="1"/>
      <c r="AH16" s="1"/>
      <c r="AI16" s="1"/>
      <c r="AJ16" s="31"/>
      <c r="AK16" s="31"/>
    </row>
    <row r="17" spans="2:37" hidden="1" x14ac:dyDescent="0.25">
      <c r="B17" s="30"/>
      <c r="C17" s="1">
        <f t="shared" si="0"/>
        <v>0</v>
      </c>
      <c r="D17" s="3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1"/>
      <c r="AK17" s="31"/>
    </row>
    <row r="18" spans="2:37" x14ac:dyDescent="0.25">
      <c r="B18" s="30" t="s">
        <v>251</v>
      </c>
      <c r="C18" s="1">
        <f t="shared" si="0"/>
        <v>59</v>
      </c>
      <c r="D18" s="32"/>
      <c r="E18" s="1">
        <v>7</v>
      </c>
      <c r="F18" s="1">
        <v>17</v>
      </c>
      <c r="G18" s="1">
        <v>19</v>
      </c>
      <c r="H18" s="1">
        <v>9</v>
      </c>
      <c r="I18" s="1">
        <v>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14"/>
      <c r="AA18" s="1"/>
      <c r="AB18" s="1"/>
      <c r="AC18" s="1"/>
      <c r="AD18" s="1"/>
      <c r="AE18" s="1"/>
      <c r="AF18" s="1"/>
      <c r="AG18" s="1"/>
      <c r="AH18" s="1"/>
      <c r="AI18" s="1"/>
      <c r="AJ18" s="31"/>
      <c r="AK18" s="31"/>
    </row>
    <row r="19" spans="2:37" x14ac:dyDescent="0.25">
      <c r="B19" s="30" t="s">
        <v>252</v>
      </c>
      <c r="C19" s="1">
        <f t="shared" si="0"/>
        <v>1</v>
      </c>
      <c r="D19" s="32"/>
      <c r="E19" s="1"/>
      <c r="F19" s="1"/>
      <c r="G19" s="1"/>
      <c r="H19" s="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7" hidden="1" x14ac:dyDescent="0.25">
      <c r="B20" s="30" t="s">
        <v>253</v>
      </c>
      <c r="C20" s="1">
        <f t="shared" si="0"/>
        <v>0</v>
      </c>
      <c r="D20" s="3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7" hidden="1" x14ac:dyDescent="0.25">
      <c r="B21" s="30" t="s">
        <v>254</v>
      </c>
      <c r="C21" s="1">
        <f t="shared" si="0"/>
        <v>0</v>
      </c>
      <c r="D21" s="3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2:37" x14ac:dyDescent="0.25">
      <c r="B22" s="30" t="s">
        <v>255</v>
      </c>
      <c r="C22" s="1">
        <f t="shared" si="0"/>
        <v>38</v>
      </c>
      <c r="D22" s="32"/>
      <c r="E22" s="1">
        <v>8</v>
      </c>
      <c r="F22" s="1">
        <v>4</v>
      </c>
      <c r="G22" s="1">
        <v>5</v>
      </c>
      <c r="H22" s="1">
        <v>10</v>
      </c>
      <c r="I22" s="1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14"/>
      <c r="AA22" s="1"/>
      <c r="AB22" s="1"/>
      <c r="AC22" s="1"/>
      <c r="AD22" s="1"/>
      <c r="AE22" s="1"/>
      <c r="AF22" s="1"/>
      <c r="AG22" s="1"/>
      <c r="AH22" s="1"/>
      <c r="AI22" s="1"/>
      <c r="AJ22" s="31"/>
      <c r="AK22" s="31"/>
    </row>
    <row r="23" spans="2:37" x14ac:dyDescent="0.25">
      <c r="B23" s="30" t="s">
        <v>256</v>
      </c>
      <c r="C23" s="1">
        <f t="shared" si="0"/>
        <v>0</v>
      </c>
      <c r="D23" s="3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2:37" x14ac:dyDescent="0.25">
      <c r="B24" s="30" t="s">
        <v>257</v>
      </c>
      <c r="C24" s="1">
        <f t="shared" si="0"/>
        <v>27</v>
      </c>
      <c r="D24" s="32"/>
      <c r="E24" s="1">
        <v>4</v>
      </c>
      <c r="F24" s="1">
        <v>2</v>
      </c>
      <c r="G24" s="1">
        <v>5</v>
      </c>
      <c r="H24" s="1">
        <v>7</v>
      </c>
      <c r="I24" s="1">
        <v>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14"/>
      <c r="AA24" s="1"/>
      <c r="AB24" s="1"/>
      <c r="AC24" s="1"/>
      <c r="AD24" s="1"/>
      <c r="AE24" s="1"/>
      <c r="AF24" s="1"/>
      <c r="AG24" s="1"/>
      <c r="AH24" s="1"/>
      <c r="AI24" s="1"/>
      <c r="AJ24" s="31"/>
      <c r="AK24" s="31"/>
    </row>
    <row r="25" spans="2:37" x14ac:dyDescent="0.25">
      <c r="B25" s="30" t="s">
        <v>258</v>
      </c>
      <c r="C25" s="1">
        <f t="shared" si="0"/>
        <v>0</v>
      </c>
      <c r="D25" s="3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2:37" hidden="1" x14ac:dyDescent="0.25">
      <c r="B26" s="30"/>
      <c r="C26" s="1"/>
      <c r="D26" s="3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2:37" x14ac:dyDescent="0.25">
      <c r="B27" s="30" t="s">
        <v>259</v>
      </c>
      <c r="C27" s="1">
        <f t="shared" si="0"/>
        <v>30</v>
      </c>
      <c r="D27" s="32"/>
      <c r="E27" s="1">
        <v>7</v>
      </c>
      <c r="F27" s="1">
        <v>4</v>
      </c>
      <c r="G27" s="1">
        <v>7</v>
      </c>
      <c r="H27" s="1">
        <v>2</v>
      </c>
      <c r="I27" s="1">
        <v>10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14"/>
      <c r="AA27" s="1"/>
      <c r="AB27" s="1"/>
      <c r="AC27" s="1"/>
      <c r="AD27" s="1"/>
      <c r="AE27" s="1"/>
      <c r="AF27" s="1"/>
      <c r="AG27" s="1"/>
      <c r="AH27" s="1"/>
      <c r="AI27" s="1"/>
      <c r="AJ27" s="31"/>
      <c r="AK27" s="31"/>
    </row>
    <row r="28" spans="2:37" x14ac:dyDescent="0.25">
      <c r="B28" s="30" t="s">
        <v>260</v>
      </c>
      <c r="C28" s="1">
        <f t="shared" si="0"/>
        <v>13</v>
      </c>
      <c r="D28" s="32"/>
      <c r="E28" s="1">
        <v>2</v>
      </c>
      <c r="F28" s="1">
        <v>6</v>
      </c>
      <c r="G28" s="1">
        <v>3</v>
      </c>
      <c r="H28" s="1"/>
      <c r="I28" s="1">
        <v>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2:37" hidden="1" x14ac:dyDescent="0.25">
      <c r="B29" s="30"/>
      <c r="C29" s="1"/>
      <c r="D29" s="3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2:37" x14ac:dyDescent="0.25">
      <c r="B30" s="30" t="s">
        <v>261</v>
      </c>
      <c r="C30" s="1">
        <f t="shared" si="0"/>
        <v>0</v>
      </c>
      <c r="D30" s="3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2:37" x14ac:dyDescent="0.25">
      <c r="B31" s="30" t="s">
        <v>262</v>
      </c>
      <c r="C31" s="1">
        <f t="shared" si="0"/>
        <v>0</v>
      </c>
      <c r="D31" s="3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2:37" x14ac:dyDescent="0.25">
      <c r="B32" s="30" t="s">
        <v>263</v>
      </c>
      <c r="C32" s="1">
        <f t="shared" si="0"/>
        <v>54</v>
      </c>
      <c r="D32" s="32"/>
      <c r="E32" s="1">
        <v>11</v>
      </c>
      <c r="F32" s="1">
        <v>10</v>
      </c>
      <c r="G32" s="1">
        <v>14</v>
      </c>
      <c r="H32" s="1">
        <v>12</v>
      </c>
      <c r="I32" s="1">
        <v>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14"/>
      <c r="AA32" s="1"/>
      <c r="AB32" s="1"/>
      <c r="AC32" s="1"/>
      <c r="AD32" s="1"/>
      <c r="AE32" s="1"/>
      <c r="AF32" s="1"/>
      <c r="AG32" s="1"/>
      <c r="AH32" s="1"/>
      <c r="AI32" s="1"/>
      <c r="AJ32" s="31"/>
      <c r="AK32" s="31"/>
    </row>
    <row r="33" spans="1:37" x14ac:dyDescent="0.25">
      <c r="B33" s="30" t="s">
        <v>264</v>
      </c>
      <c r="C33" s="1">
        <f t="shared" si="0"/>
        <v>26</v>
      </c>
      <c r="D33" s="32"/>
      <c r="E33" s="1">
        <v>6</v>
      </c>
      <c r="F33" s="1">
        <v>5</v>
      </c>
      <c r="G33" s="1">
        <v>4</v>
      </c>
      <c r="H33" s="1">
        <v>4</v>
      </c>
      <c r="I33" s="1">
        <v>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14"/>
      <c r="AA33" s="1"/>
      <c r="AB33" s="1"/>
      <c r="AC33" s="1"/>
      <c r="AD33" s="1"/>
      <c r="AE33" s="1"/>
      <c r="AF33" s="1"/>
      <c r="AG33" s="1"/>
      <c r="AH33" s="1"/>
      <c r="AI33" s="1"/>
      <c r="AJ33" s="33"/>
    </row>
    <row r="34" spans="1:37" x14ac:dyDescent="0.25">
      <c r="B34" s="30" t="s">
        <v>265</v>
      </c>
      <c r="C34" s="1">
        <f t="shared" si="0"/>
        <v>13</v>
      </c>
      <c r="D34" s="32"/>
      <c r="E34" s="1">
        <v>3</v>
      </c>
      <c r="F34" s="1">
        <v>4</v>
      </c>
      <c r="G34" s="1">
        <v>3</v>
      </c>
      <c r="H34" s="1">
        <v>2</v>
      </c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14"/>
      <c r="AA34" s="1"/>
      <c r="AB34" s="1"/>
      <c r="AC34" s="1"/>
      <c r="AD34" s="1"/>
      <c r="AE34" s="1"/>
      <c r="AF34" s="1"/>
      <c r="AG34" s="1"/>
      <c r="AH34" s="1"/>
      <c r="AI34" s="1"/>
      <c r="AJ34" s="31"/>
      <c r="AK34" s="31"/>
    </row>
    <row r="35" spans="1:37" x14ac:dyDescent="0.25">
      <c r="B35" s="30" t="s">
        <v>266</v>
      </c>
      <c r="C35" s="1">
        <f t="shared" si="0"/>
        <v>0</v>
      </c>
      <c r="D35" s="3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7" x14ac:dyDescent="0.25">
      <c r="B36" s="30" t="s">
        <v>267</v>
      </c>
      <c r="C36" s="1">
        <f t="shared" si="0"/>
        <v>20</v>
      </c>
      <c r="D36" s="32"/>
      <c r="E36" s="1">
        <v>5</v>
      </c>
      <c r="F36" s="1">
        <v>5</v>
      </c>
      <c r="G36" s="1"/>
      <c r="H36" s="1">
        <v>4</v>
      </c>
      <c r="I36" s="1">
        <v>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14"/>
      <c r="AA36" s="1"/>
      <c r="AB36" s="1"/>
      <c r="AC36" s="1"/>
      <c r="AD36" s="1"/>
      <c r="AE36" s="1"/>
      <c r="AF36" s="1"/>
      <c r="AG36" s="1"/>
      <c r="AH36" s="1"/>
      <c r="AI36" s="1"/>
      <c r="AJ36" s="31"/>
      <c r="AK36" s="31"/>
    </row>
    <row r="37" spans="1:37" x14ac:dyDescent="0.25">
      <c r="B37" s="30" t="s">
        <v>453</v>
      </c>
      <c r="C37" s="1">
        <f t="shared" si="0"/>
        <v>0</v>
      </c>
      <c r="D37" s="3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7" x14ac:dyDescent="0.25">
      <c r="B38" s="30" t="s">
        <v>268</v>
      </c>
      <c r="C38" s="1">
        <f t="shared" si="0"/>
        <v>0</v>
      </c>
      <c r="D38" s="3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7" x14ac:dyDescent="0.25">
      <c r="B39" s="30" t="s">
        <v>269</v>
      </c>
      <c r="C39" s="1">
        <f t="shared" si="0"/>
        <v>3</v>
      </c>
      <c r="D39" s="32"/>
      <c r="E39" s="1">
        <v>1</v>
      </c>
      <c r="F39" s="1">
        <v>1</v>
      </c>
      <c r="G39" s="1"/>
      <c r="H39" s="1"/>
      <c r="I39" s="1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7" x14ac:dyDescent="0.25">
      <c r="B40" s="30" t="s">
        <v>270</v>
      </c>
      <c r="C40" s="1">
        <f t="shared" si="0"/>
        <v>252</v>
      </c>
      <c r="D40" s="32"/>
      <c r="E40" s="1">
        <v>41</v>
      </c>
      <c r="F40" s="1">
        <v>45</v>
      </c>
      <c r="G40" s="1">
        <v>37</v>
      </c>
      <c r="H40" s="1">
        <v>65</v>
      </c>
      <c r="I40" s="1">
        <v>64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14"/>
      <c r="AA40" s="1"/>
      <c r="AB40" s="1"/>
      <c r="AC40" s="1"/>
      <c r="AD40" s="1"/>
      <c r="AE40" s="1"/>
      <c r="AF40" s="1"/>
      <c r="AG40" s="1"/>
      <c r="AH40" s="1"/>
      <c r="AI40" s="1"/>
      <c r="AJ40" s="31"/>
      <c r="AK40" s="31"/>
    </row>
    <row r="41" spans="1:37" x14ac:dyDescent="0.25">
      <c r="B41" s="30" t="s">
        <v>271</v>
      </c>
      <c r="C41" s="1">
        <f t="shared" si="0"/>
        <v>0</v>
      </c>
      <c r="D41" s="3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7" hidden="1" x14ac:dyDescent="0.25">
      <c r="B42" s="30"/>
      <c r="C42" s="1"/>
      <c r="D42" s="3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7" x14ac:dyDescent="0.25">
      <c r="B43" s="30" t="s">
        <v>272</v>
      </c>
      <c r="C43" s="1">
        <f t="shared" si="0"/>
        <v>4</v>
      </c>
      <c r="D43" s="32"/>
      <c r="E43" s="1"/>
      <c r="F43" s="1"/>
      <c r="G43" s="1">
        <v>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7" s="102" customFormat="1" x14ac:dyDescent="0.25">
      <c r="B44" s="103" t="s">
        <v>273</v>
      </c>
      <c r="C44" s="104">
        <f t="shared" si="0"/>
        <v>26</v>
      </c>
      <c r="D44" s="105"/>
      <c r="E44" s="106">
        <v>4</v>
      </c>
      <c r="F44" s="106">
        <v>6</v>
      </c>
      <c r="G44" s="106">
        <v>8</v>
      </c>
      <c r="H44" s="106">
        <v>3</v>
      </c>
      <c r="I44" s="106">
        <v>5</v>
      </c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4"/>
      <c r="AA44" s="106"/>
      <c r="AB44" s="106"/>
      <c r="AC44" s="106"/>
      <c r="AD44" s="106"/>
      <c r="AE44" s="106"/>
      <c r="AF44" s="106"/>
      <c r="AG44" s="106"/>
      <c r="AH44" s="106"/>
      <c r="AI44" s="106"/>
      <c r="AJ44" s="107"/>
      <c r="AK44" s="107"/>
    </row>
    <row r="45" spans="1:37" s="35" customFormat="1" x14ac:dyDescent="0.25"/>
    <row r="47" spans="1:37" x14ac:dyDescent="0.25">
      <c r="B47" s="1"/>
      <c r="C47" s="36"/>
      <c r="D47" s="33"/>
      <c r="E47" s="33"/>
      <c r="F47" s="31"/>
      <c r="G47" s="31"/>
      <c r="H47" s="31"/>
      <c r="I47" s="31"/>
      <c r="J47" s="31"/>
      <c r="K47" s="31"/>
      <c r="L47" s="31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</row>
    <row r="48" spans="1:37" x14ac:dyDescent="0.25">
      <c r="A48" t="s">
        <v>274</v>
      </c>
      <c r="B48" s="1" t="s">
        <v>237</v>
      </c>
      <c r="C48" s="1">
        <f>C3</f>
        <v>33</v>
      </c>
      <c r="D48" s="35"/>
      <c r="E48" s="86"/>
      <c r="F48" s="35"/>
      <c r="G48" s="35"/>
      <c r="H48" s="35"/>
      <c r="I48" s="35"/>
      <c r="J48" s="35"/>
      <c r="K48" s="35"/>
      <c r="L48" s="35"/>
    </row>
    <row r="49" spans="1:5" x14ac:dyDescent="0.25">
      <c r="A49" t="s">
        <v>275</v>
      </c>
      <c r="B49" s="1" t="s">
        <v>238</v>
      </c>
      <c r="C49" s="1">
        <f>C4</f>
        <v>15</v>
      </c>
      <c r="E49" s="86"/>
    </row>
    <row r="50" spans="1:5" x14ac:dyDescent="0.25">
      <c r="A50" t="s">
        <v>276</v>
      </c>
      <c r="B50" s="1" t="s">
        <v>239</v>
      </c>
      <c r="C50" s="1">
        <f>C5</f>
        <v>15</v>
      </c>
      <c r="E50" s="86"/>
    </row>
    <row r="51" spans="1:5" x14ac:dyDescent="0.25">
      <c r="A51" t="s">
        <v>277</v>
      </c>
      <c r="B51" s="1" t="s">
        <v>278</v>
      </c>
      <c r="C51" s="1"/>
      <c r="E51" s="86"/>
    </row>
    <row r="52" spans="1:5" x14ac:dyDescent="0.25">
      <c r="A52" t="s">
        <v>279</v>
      </c>
      <c r="B52" s="1" t="s">
        <v>280</v>
      </c>
      <c r="C52" s="1"/>
      <c r="E52" s="86"/>
    </row>
    <row r="53" spans="1:5" x14ac:dyDescent="0.25">
      <c r="A53" t="s">
        <v>281</v>
      </c>
      <c r="B53" s="1" t="s">
        <v>282</v>
      </c>
      <c r="C53" s="1">
        <f>C6</f>
        <v>2</v>
      </c>
      <c r="E53" s="86"/>
    </row>
    <row r="54" spans="1:5" x14ac:dyDescent="0.25">
      <c r="A54" t="s">
        <v>283</v>
      </c>
      <c r="B54" s="1" t="s">
        <v>284</v>
      </c>
      <c r="C54" s="1">
        <f>C33</f>
        <v>26</v>
      </c>
      <c r="E54" s="86"/>
    </row>
    <row r="55" spans="1:5" x14ac:dyDescent="0.25">
      <c r="A55" t="s">
        <v>285</v>
      </c>
      <c r="B55" s="1" t="s">
        <v>286</v>
      </c>
      <c r="C55" s="1">
        <f>C7</f>
        <v>7</v>
      </c>
      <c r="E55" s="86"/>
    </row>
    <row r="56" spans="1:5" x14ac:dyDescent="0.25">
      <c r="A56" t="s">
        <v>287</v>
      </c>
      <c r="B56" s="1" t="s">
        <v>288</v>
      </c>
      <c r="C56" s="1">
        <f>C8+C44</f>
        <v>28</v>
      </c>
      <c r="E56" s="86"/>
    </row>
    <row r="57" spans="1:5" x14ac:dyDescent="0.25">
      <c r="A57" t="s">
        <v>289</v>
      </c>
      <c r="B57" s="1" t="s">
        <v>243</v>
      </c>
      <c r="C57" s="1">
        <f>C9</f>
        <v>0</v>
      </c>
      <c r="E57" s="86"/>
    </row>
    <row r="58" spans="1:5" x14ac:dyDescent="0.25">
      <c r="A58" t="s">
        <v>290</v>
      </c>
      <c r="B58" s="1" t="s">
        <v>291</v>
      </c>
      <c r="C58" s="1">
        <f>C10</f>
        <v>3</v>
      </c>
      <c r="E58" s="86"/>
    </row>
    <row r="59" spans="1:5" x14ac:dyDescent="0.25">
      <c r="A59" t="s">
        <v>292</v>
      </c>
      <c r="B59" s="1" t="s">
        <v>293</v>
      </c>
      <c r="C59" s="1"/>
      <c r="E59" s="86"/>
    </row>
    <row r="60" spans="1:5" x14ac:dyDescent="0.25">
      <c r="A60" t="s">
        <v>294</v>
      </c>
      <c r="B60" s="1" t="s">
        <v>248</v>
      </c>
      <c r="C60" s="1">
        <f>C14</f>
        <v>10</v>
      </c>
      <c r="E60" s="86"/>
    </row>
    <row r="61" spans="1:5" x14ac:dyDescent="0.25">
      <c r="A61" t="s">
        <v>295</v>
      </c>
      <c r="B61" s="1" t="s">
        <v>296</v>
      </c>
      <c r="C61" s="1">
        <f>C12</f>
        <v>14</v>
      </c>
      <c r="E61" s="86"/>
    </row>
    <row r="62" spans="1:5" x14ac:dyDescent="0.25">
      <c r="A62" t="s">
        <v>297</v>
      </c>
      <c r="B62" s="1" t="s">
        <v>298</v>
      </c>
      <c r="C62" s="1">
        <f>C13</f>
        <v>1</v>
      </c>
      <c r="E62" s="86"/>
    </row>
    <row r="63" spans="1:5" x14ac:dyDescent="0.25">
      <c r="A63" t="s">
        <v>299</v>
      </c>
      <c r="B63" s="1" t="s">
        <v>249</v>
      </c>
      <c r="C63" s="1">
        <f>C15</f>
        <v>13</v>
      </c>
      <c r="E63" s="86"/>
    </row>
    <row r="64" spans="1:5" x14ac:dyDescent="0.25">
      <c r="A64" t="s">
        <v>300</v>
      </c>
      <c r="B64" s="1" t="s">
        <v>250</v>
      </c>
      <c r="C64" s="1">
        <f>C16+C21</f>
        <v>12</v>
      </c>
      <c r="E64" s="86"/>
    </row>
    <row r="65" spans="1:5" x14ac:dyDescent="0.25">
      <c r="A65" t="s">
        <v>301</v>
      </c>
      <c r="B65" s="1" t="s">
        <v>251</v>
      </c>
      <c r="C65" s="1">
        <f>C18</f>
        <v>59</v>
      </c>
      <c r="E65" s="86"/>
    </row>
    <row r="66" spans="1:5" x14ac:dyDescent="0.25">
      <c r="A66" t="s">
        <v>302</v>
      </c>
      <c r="B66" s="1" t="s">
        <v>303</v>
      </c>
      <c r="C66" s="1">
        <f>C37</f>
        <v>0</v>
      </c>
      <c r="E66" s="86"/>
    </row>
    <row r="67" spans="1:5" x14ac:dyDescent="0.25">
      <c r="B67" s="1" t="s">
        <v>255</v>
      </c>
      <c r="C67" s="1">
        <f>C22+C31</f>
        <v>38</v>
      </c>
      <c r="E67" s="86"/>
    </row>
    <row r="68" spans="1:5" x14ac:dyDescent="0.25">
      <c r="A68" t="s">
        <v>304</v>
      </c>
      <c r="B68" s="1" t="s">
        <v>305</v>
      </c>
      <c r="C68" s="1">
        <f>C25</f>
        <v>0</v>
      </c>
      <c r="E68" s="86"/>
    </row>
    <row r="69" spans="1:5" x14ac:dyDescent="0.25">
      <c r="A69" t="s">
        <v>306</v>
      </c>
      <c r="B69" s="1" t="s">
        <v>307</v>
      </c>
      <c r="C69" s="1">
        <f>C23</f>
        <v>0</v>
      </c>
      <c r="E69" s="86"/>
    </row>
    <row r="70" spans="1:5" x14ac:dyDescent="0.25">
      <c r="A70" t="s">
        <v>308</v>
      </c>
      <c r="B70" s="1" t="s">
        <v>257</v>
      </c>
      <c r="C70" s="1">
        <f>C24</f>
        <v>27</v>
      </c>
      <c r="E70" s="86"/>
    </row>
    <row r="71" spans="1:5" x14ac:dyDescent="0.25">
      <c r="A71" t="s">
        <v>309</v>
      </c>
      <c r="B71" s="1" t="s">
        <v>310</v>
      </c>
      <c r="C71" s="1">
        <f>C19+C27</f>
        <v>31</v>
      </c>
      <c r="E71" s="86"/>
    </row>
    <row r="72" spans="1:5" x14ac:dyDescent="0.25">
      <c r="A72" t="s">
        <v>311</v>
      </c>
      <c r="B72" s="1" t="s">
        <v>260</v>
      </c>
      <c r="C72" s="1">
        <f>C28+C30+C20</f>
        <v>13</v>
      </c>
      <c r="E72" s="86"/>
    </row>
    <row r="73" spans="1:5" x14ac:dyDescent="0.25">
      <c r="A73" t="s">
        <v>312</v>
      </c>
      <c r="B73" s="1" t="s">
        <v>313</v>
      </c>
      <c r="C73" s="1">
        <f>C32+C35</f>
        <v>54</v>
      </c>
      <c r="E73" s="86"/>
    </row>
    <row r="74" spans="1:5" x14ac:dyDescent="0.25">
      <c r="A74" t="s">
        <v>314</v>
      </c>
      <c r="B74" s="1" t="s">
        <v>265</v>
      </c>
      <c r="C74" s="1">
        <f>C34</f>
        <v>13</v>
      </c>
      <c r="E74" s="86"/>
    </row>
    <row r="75" spans="1:5" x14ac:dyDescent="0.25">
      <c r="A75" t="s">
        <v>315</v>
      </c>
      <c r="B75" s="1" t="s">
        <v>267</v>
      </c>
      <c r="C75" s="1">
        <f>C36</f>
        <v>20</v>
      </c>
      <c r="E75" s="86"/>
    </row>
    <row r="76" spans="1:5" x14ac:dyDescent="0.25">
      <c r="A76" t="s">
        <v>316</v>
      </c>
      <c r="B76" s="1" t="s">
        <v>317</v>
      </c>
      <c r="C76" s="1">
        <f>C38+C11</f>
        <v>0</v>
      </c>
      <c r="E76" s="86"/>
    </row>
    <row r="77" spans="1:5" x14ac:dyDescent="0.25">
      <c r="A77" t="s">
        <v>318</v>
      </c>
      <c r="B77" s="1" t="s">
        <v>269</v>
      </c>
      <c r="C77" s="1">
        <f>C39</f>
        <v>3</v>
      </c>
      <c r="E77" s="86"/>
    </row>
    <row r="78" spans="1:5" x14ac:dyDescent="0.25">
      <c r="A78" t="s">
        <v>319</v>
      </c>
      <c r="B78" s="1" t="s">
        <v>320</v>
      </c>
      <c r="C78" s="1">
        <f>C40</f>
        <v>252</v>
      </c>
      <c r="E78" s="86"/>
    </row>
    <row r="79" spans="1:5" x14ac:dyDescent="0.25">
      <c r="A79" t="s">
        <v>321</v>
      </c>
      <c r="B79" s="1" t="s">
        <v>322</v>
      </c>
      <c r="C79" s="1">
        <f>C43</f>
        <v>4</v>
      </c>
      <c r="E79" s="86"/>
    </row>
    <row r="80" spans="1:5" x14ac:dyDescent="0.25">
      <c r="B80" s="1" t="s">
        <v>323</v>
      </c>
      <c r="C80" s="1">
        <f>C41</f>
        <v>0</v>
      </c>
      <c r="E80" s="86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2BD2-B50B-4B23-9E92-CBB26C38BD75}">
  <sheetPr codeName="Planilha6"/>
  <dimension ref="A2:D41"/>
  <sheetViews>
    <sheetView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F12" sqref="F12"/>
    </sheetView>
  </sheetViews>
  <sheetFormatPr defaultRowHeight="15" x14ac:dyDescent="0.25"/>
  <cols>
    <col min="1" max="1" width="20" customWidth="1"/>
    <col min="2" max="2" width="11" customWidth="1"/>
    <col min="3" max="3" width="26.28515625" customWidth="1"/>
    <col min="4" max="4" width="15.5703125" customWidth="1"/>
  </cols>
  <sheetData>
    <row r="2" spans="1:4" ht="15.75" x14ac:dyDescent="0.25">
      <c r="A2" s="117" t="s">
        <v>324</v>
      </c>
      <c r="B2" s="118"/>
      <c r="C2" s="118"/>
      <c r="D2" s="119"/>
    </row>
    <row r="3" spans="1:4" ht="15.75" x14ac:dyDescent="0.25">
      <c r="A3" s="45" t="s">
        <v>325</v>
      </c>
      <c r="B3" s="46" t="s">
        <v>326</v>
      </c>
      <c r="C3" s="45" t="s">
        <v>327</v>
      </c>
      <c r="D3" s="47" t="s">
        <v>328</v>
      </c>
    </row>
    <row r="4" spans="1:4" ht="15.75" x14ac:dyDescent="0.25">
      <c r="A4" s="48" t="s">
        <v>329</v>
      </c>
      <c r="B4" s="49" t="s">
        <v>330</v>
      </c>
      <c r="C4" s="49" t="s">
        <v>274</v>
      </c>
      <c r="D4" s="50"/>
    </row>
    <row r="5" spans="1:4" ht="15.75" x14ac:dyDescent="0.25">
      <c r="A5" s="45" t="s">
        <v>331</v>
      </c>
      <c r="B5" s="46" t="s">
        <v>330</v>
      </c>
      <c r="C5" s="46" t="s">
        <v>275</v>
      </c>
      <c r="D5" s="51"/>
    </row>
    <row r="6" spans="1:4" ht="15.75" x14ac:dyDescent="0.25">
      <c r="A6" s="48" t="s">
        <v>332</v>
      </c>
      <c r="B6" s="49" t="s">
        <v>330</v>
      </c>
      <c r="C6" s="49" t="s">
        <v>276</v>
      </c>
      <c r="D6" s="51"/>
    </row>
    <row r="7" spans="1:4" ht="30.75" x14ac:dyDescent="0.25">
      <c r="A7" s="45" t="s">
        <v>333</v>
      </c>
      <c r="B7" s="46" t="s">
        <v>330</v>
      </c>
      <c r="C7" s="46" t="s">
        <v>277</v>
      </c>
      <c r="D7" s="51"/>
    </row>
    <row r="8" spans="1:4" ht="30.75" x14ac:dyDescent="0.25">
      <c r="A8" s="48" t="s">
        <v>334</v>
      </c>
      <c r="B8" s="49" t="s">
        <v>330</v>
      </c>
      <c r="C8" s="49" t="s">
        <v>279</v>
      </c>
      <c r="D8" s="51"/>
    </row>
    <row r="9" spans="1:4" ht="30.75" x14ac:dyDescent="0.25">
      <c r="A9" s="45" t="s">
        <v>335</v>
      </c>
      <c r="B9" s="46" t="s">
        <v>330</v>
      </c>
      <c r="C9" s="46" t="s">
        <v>281</v>
      </c>
      <c r="D9" s="51"/>
    </row>
    <row r="10" spans="1:4" ht="15.75" x14ac:dyDescent="0.25">
      <c r="A10" s="48" t="s">
        <v>336</v>
      </c>
      <c r="B10" s="49" t="s">
        <v>330</v>
      </c>
      <c r="C10" s="49" t="s">
        <v>283</v>
      </c>
      <c r="D10" s="51"/>
    </row>
    <row r="11" spans="1:4" ht="15.75" x14ac:dyDescent="0.25">
      <c r="A11" s="45" t="s">
        <v>337</v>
      </c>
      <c r="B11" s="46" t="s">
        <v>330</v>
      </c>
      <c r="C11" s="46" t="s">
        <v>285</v>
      </c>
      <c r="D11" s="51"/>
    </row>
    <row r="12" spans="1:4" ht="30.75" x14ac:dyDescent="0.25">
      <c r="A12" s="48" t="s">
        <v>338</v>
      </c>
      <c r="B12" s="49" t="s">
        <v>330</v>
      </c>
      <c r="C12" s="49" t="s">
        <v>287</v>
      </c>
      <c r="D12" s="51"/>
    </row>
    <row r="13" spans="1:4" ht="15.75" x14ac:dyDescent="0.25">
      <c r="A13" s="45" t="s">
        <v>339</v>
      </c>
      <c r="B13" s="46" t="s">
        <v>330</v>
      </c>
      <c r="C13" s="46" t="s">
        <v>289</v>
      </c>
      <c r="D13" s="51"/>
    </row>
    <row r="14" spans="1:4" ht="15.75" x14ac:dyDescent="0.25">
      <c r="A14" s="48" t="s">
        <v>340</v>
      </c>
      <c r="B14" s="49" t="s">
        <v>330</v>
      </c>
      <c r="C14" s="49" t="s">
        <v>290</v>
      </c>
      <c r="D14" s="51"/>
    </row>
    <row r="15" spans="1:4" ht="30.75" x14ac:dyDescent="0.25">
      <c r="A15" s="45" t="s">
        <v>341</v>
      </c>
      <c r="B15" s="46" t="s">
        <v>330</v>
      </c>
      <c r="C15" s="46" t="s">
        <v>292</v>
      </c>
      <c r="D15" s="51"/>
    </row>
    <row r="16" spans="1:4" ht="15.75" hidden="1" x14ac:dyDescent="0.25">
      <c r="A16" s="48" t="s">
        <v>326</v>
      </c>
      <c r="B16" s="49" t="s">
        <v>326</v>
      </c>
      <c r="C16" s="49" t="s">
        <v>342</v>
      </c>
      <c r="D16" s="51"/>
    </row>
    <row r="17" spans="1:4" ht="15.75" x14ac:dyDescent="0.25">
      <c r="A17" s="45" t="s">
        <v>343</v>
      </c>
      <c r="B17" s="46" t="s">
        <v>330</v>
      </c>
      <c r="C17" s="46" t="s">
        <v>294</v>
      </c>
      <c r="D17" s="51"/>
    </row>
    <row r="18" spans="1:4" ht="15.75" x14ac:dyDescent="0.25">
      <c r="A18" s="48" t="s">
        <v>344</v>
      </c>
      <c r="B18" s="49" t="s">
        <v>330</v>
      </c>
      <c r="C18" s="49" t="s">
        <v>295</v>
      </c>
      <c r="D18" s="51"/>
    </row>
    <row r="19" spans="1:4" ht="15.75" x14ac:dyDescent="0.25">
      <c r="A19" s="45" t="s">
        <v>345</v>
      </c>
      <c r="B19" s="46" t="s">
        <v>330</v>
      </c>
      <c r="C19" s="46" t="s">
        <v>297</v>
      </c>
      <c r="D19" s="51"/>
    </row>
    <row r="20" spans="1:4" ht="15.75" x14ac:dyDescent="0.25">
      <c r="A20" s="48" t="s">
        <v>346</v>
      </c>
      <c r="B20" s="49" t="s">
        <v>330</v>
      </c>
      <c r="C20" s="49" t="s">
        <v>299</v>
      </c>
      <c r="D20" s="51"/>
    </row>
    <row r="21" spans="1:4" ht="15.75" x14ac:dyDescent="0.25">
      <c r="A21" s="45" t="s">
        <v>347</v>
      </c>
      <c r="B21" s="46" t="s">
        <v>330</v>
      </c>
      <c r="C21" s="46" t="s">
        <v>300</v>
      </c>
      <c r="D21" s="51"/>
    </row>
    <row r="22" spans="1:4" ht="15.75" x14ac:dyDescent="0.25">
      <c r="A22" s="48" t="s">
        <v>348</v>
      </c>
      <c r="B22" s="49" t="s">
        <v>330</v>
      </c>
      <c r="C22" s="49" t="s">
        <v>301</v>
      </c>
      <c r="D22" s="51"/>
    </row>
    <row r="23" spans="1:4" ht="45.75" x14ac:dyDescent="0.25">
      <c r="A23" s="45" t="s">
        <v>349</v>
      </c>
      <c r="B23" s="46" t="s">
        <v>330</v>
      </c>
      <c r="C23" s="46" t="s">
        <v>302</v>
      </c>
      <c r="D23" s="51"/>
    </row>
    <row r="24" spans="1:4" ht="15.75" hidden="1" x14ac:dyDescent="0.25">
      <c r="A24" s="48" t="s">
        <v>350</v>
      </c>
      <c r="B24" s="49" t="s">
        <v>330</v>
      </c>
      <c r="C24" s="49" t="s">
        <v>351</v>
      </c>
      <c r="D24" s="51"/>
    </row>
    <row r="25" spans="1:4" ht="30.75" x14ac:dyDescent="0.25">
      <c r="A25" s="45" t="s">
        <v>352</v>
      </c>
      <c r="B25" s="46" t="s">
        <v>330</v>
      </c>
      <c r="C25" s="46" t="s">
        <v>304</v>
      </c>
      <c r="D25" s="51"/>
    </row>
    <row r="26" spans="1:4" ht="15.75" hidden="1" x14ac:dyDescent="0.25">
      <c r="A26" s="48" t="s">
        <v>334</v>
      </c>
      <c r="B26" s="49" t="s">
        <v>330</v>
      </c>
      <c r="C26" s="49" t="s">
        <v>353</v>
      </c>
      <c r="D26" s="51"/>
    </row>
    <row r="27" spans="1:4" ht="15.75" x14ac:dyDescent="0.25">
      <c r="A27" s="45" t="s">
        <v>354</v>
      </c>
      <c r="B27" s="46" t="s">
        <v>330</v>
      </c>
      <c r="C27" s="46" t="s">
        <v>306</v>
      </c>
      <c r="D27" s="51"/>
    </row>
    <row r="28" spans="1:4" ht="15.75" x14ac:dyDescent="0.25">
      <c r="A28" s="48" t="s">
        <v>355</v>
      </c>
      <c r="B28" s="49" t="s">
        <v>330</v>
      </c>
      <c r="C28" s="49" t="s">
        <v>308</v>
      </c>
      <c r="D28" s="51"/>
    </row>
    <row r="29" spans="1:4" ht="15.75" x14ac:dyDescent="0.25">
      <c r="A29" s="45" t="s">
        <v>356</v>
      </c>
      <c r="B29" s="46" t="s">
        <v>330</v>
      </c>
      <c r="C29" s="46" t="s">
        <v>309</v>
      </c>
      <c r="D29" s="51"/>
    </row>
    <row r="30" spans="1:4" ht="31.5" x14ac:dyDescent="0.25">
      <c r="A30" s="48" t="s">
        <v>357</v>
      </c>
      <c r="B30" s="49" t="s">
        <v>330</v>
      </c>
      <c r="C30" s="49" t="s">
        <v>311</v>
      </c>
      <c r="D30" s="51"/>
    </row>
    <row r="31" spans="1:4" ht="15.75" x14ac:dyDescent="0.25">
      <c r="A31" s="45" t="s">
        <v>358</v>
      </c>
      <c r="B31" s="46" t="s">
        <v>330</v>
      </c>
      <c r="C31" s="46" t="s">
        <v>312</v>
      </c>
      <c r="D31" s="51"/>
    </row>
    <row r="32" spans="1:4" ht="15.75" x14ac:dyDescent="0.25">
      <c r="A32" s="48" t="s">
        <v>359</v>
      </c>
      <c r="B32" s="49" t="s">
        <v>330</v>
      </c>
      <c r="C32" s="49" t="s">
        <v>314</v>
      </c>
      <c r="D32" s="51"/>
    </row>
    <row r="33" spans="1:4" ht="15.75" x14ac:dyDescent="0.25">
      <c r="A33" s="45" t="s">
        <v>360</v>
      </c>
      <c r="B33" s="46" t="s">
        <v>330</v>
      </c>
      <c r="C33" s="46" t="s">
        <v>315</v>
      </c>
      <c r="D33" s="51"/>
    </row>
    <row r="34" spans="1:4" ht="15.75" x14ac:dyDescent="0.25">
      <c r="A34" s="48" t="s">
        <v>361</v>
      </c>
      <c r="B34" s="49" t="s">
        <v>330</v>
      </c>
      <c r="C34" s="49" t="s">
        <v>316</v>
      </c>
      <c r="D34" s="51"/>
    </row>
    <row r="35" spans="1:4" ht="15.75" x14ac:dyDescent="0.25">
      <c r="A35" s="45" t="s">
        <v>362</v>
      </c>
      <c r="B35" s="46" t="s">
        <v>330</v>
      </c>
      <c r="C35" s="46" t="s">
        <v>318</v>
      </c>
      <c r="D35" s="51"/>
    </row>
    <row r="36" spans="1:4" ht="15.75" x14ac:dyDescent="0.25">
      <c r="A36" s="48" t="s">
        <v>363</v>
      </c>
      <c r="B36" s="49" t="s">
        <v>330</v>
      </c>
      <c r="C36" s="49" t="s">
        <v>319</v>
      </c>
      <c r="D36" s="51"/>
    </row>
    <row r="37" spans="1:4" ht="15.75" x14ac:dyDescent="0.25">
      <c r="A37" s="45" t="s">
        <v>364</v>
      </c>
      <c r="B37" s="46" t="s">
        <v>330</v>
      </c>
      <c r="C37" s="46" t="s">
        <v>321</v>
      </c>
      <c r="D37" s="51"/>
    </row>
    <row r="38" spans="1:4" ht="30.75" hidden="1" x14ac:dyDescent="0.25">
      <c r="A38" s="48" t="s">
        <v>365</v>
      </c>
      <c r="B38" s="49" t="s">
        <v>330</v>
      </c>
      <c r="C38" s="49" t="s">
        <v>366</v>
      </c>
      <c r="D38" s="51"/>
    </row>
    <row r="39" spans="1:4" ht="15.75" x14ac:dyDescent="0.25">
      <c r="A39" s="52" t="s">
        <v>326</v>
      </c>
      <c r="B39" s="53" t="s">
        <v>326</v>
      </c>
      <c r="C39" s="52" t="s">
        <v>367</v>
      </c>
      <c r="D39" s="54"/>
    </row>
    <row r="41" spans="1:4" s="35" customFormat="1" x14ac:dyDescent="0.25"/>
  </sheetData>
  <mergeCells count="1">
    <mergeCell ref="A2:D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8998-4827-4BEC-BE09-6EF21184B51D}">
  <sheetPr codeName="Planilha7"/>
  <dimension ref="A1:D25"/>
  <sheetViews>
    <sheetView topLeftCell="A22" workbookViewId="0">
      <selection activeCell="E12" sqref="E12"/>
    </sheetView>
  </sheetViews>
  <sheetFormatPr defaultRowHeight="15" x14ac:dyDescent="0.25"/>
  <cols>
    <col min="1" max="1" width="17.7109375" customWidth="1"/>
    <col min="2" max="2" width="10.42578125" customWidth="1"/>
    <col min="3" max="3" width="34" customWidth="1"/>
  </cols>
  <sheetData>
    <row r="1" spans="1:4" ht="15.75" x14ac:dyDescent="0.25">
      <c r="A1" s="120" t="s">
        <v>368</v>
      </c>
      <c r="B1" s="121"/>
      <c r="C1" s="121"/>
      <c r="D1" s="122"/>
    </row>
    <row r="2" spans="1:4" ht="47.25" x14ac:dyDescent="0.25">
      <c r="A2" s="41" t="s">
        <v>369</v>
      </c>
      <c r="B2" s="49" t="s">
        <v>326</v>
      </c>
      <c r="C2" s="48" t="s">
        <v>370</v>
      </c>
      <c r="D2" s="55" t="s">
        <v>371</v>
      </c>
    </row>
    <row r="3" spans="1:4" ht="30.75" x14ac:dyDescent="0.25">
      <c r="A3" s="42" t="s">
        <v>372</v>
      </c>
      <c r="B3" s="49" t="s">
        <v>373</v>
      </c>
      <c r="C3" s="49" t="s">
        <v>374</v>
      </c>
      <c r="D3" s="56"/>
    </row>
    <row r="4" spans="1:4" ht="15.75" x14ac:dyDescent="0.25">
      <c r="A4" s="42" t="s">
        <v>375</v>
      </c>
      <c r="B4" s="49" t="s">
        <v>373</v>
      </c>
      <c r="C4" s="49" t="s">
        <v>376</v>
      </c>
      <c r="D4" s="56"/>
    </row>
    <row r="5" spans="1:4" ht="30.75" x14ac:dyDescent="0.25">
      <c r="A5" s="42" t="s">
        <v>377</v>
      </c>
      <c r="B5" s="49" t="s">
        <v>373</v>
      </c>
      <c r="C5" s="49" t="s">
        <v>378</v>
      </c>
      <c r="D5" s="56"/>
    </row>
    <row r="6" spans="1:4" ht="15.75" x14ac:dyDescent="0.25">
      <c r="A6" s="42" t="s">
        <v>379</v>
      </c>
      <c r="B6" s="49" t="s">
        <v>373</v>
      </c>
      <c r="C6" s="49" t="s">
        <v>380</v>
      </c>
      <c r="D6" s="56"/>
    </row>
    <row r="7" spans="1:4" ht="15.75" x14ac:dyDescent="0.25">
      <c r="A7" s="42" t="s">
        <v>381</v>
      </c>
      <c r="B7" s="49" t="s">
        <v>373</v>
      </c>
      <c r="C7" s="49" t="s">
        <v>382</v>
      </c>
      <c r="D7" s="56"/>
    </row>
    <row r="8" spans="1:4" ht="30.75" x14ac:dyDescent="0.25">
      <c r="A8" s="42" t="s">
        <v>383</v>
      </c>
      <c r="B8" s="49" t="s">
        <v>373</v>
      </c>
      <c r="C8" s="49" t="s">
        <v>384</v>
      </c>
      <c r="D8" s="56"/>
    </row>
    <row r="9" spans="1:4" ht="15.75" x14ac:dyDescent="0.25">
      <c r="A9" s="42" t="s">
        <v>385</v>
      </c>
      <c r="B9" s="49" t="s">
        <v>373</v>
      </c>
      <c r="C9" s="49" t="s">
        <v>386</v>
      </c>
      <c r="D9" s="57"/>
    </row>
    <row r="10" spans="1:4" ht="15.75" x14ac:dyDescent="0.25">
      <c r="A10" s="42" t="s">
        <v>387</v>
      </c>
      <c r="B10" s="49" t="s">
        <v>373</v>
      </c>
      <c r="C10" s="49" t="s">
        <v>388</v>
      </c>
      <c r="D10" s="56"/>
    </row>
    <row r="11" spans="1:4" ht="45.75" x14ac:dyDescent="0.25">
      <c r="A11" s="42" t="s">
        <v>389</v>
      </c>
      <c r="B11" s="49" t="s">
        <v>373</v>
      </c>
      <c r="C11" s="49" t="s">
        <v>390</v>
      </c>
      <c r="D11" s="56"/>
    </row>
    <row r="12" spans="1:4" ht="15.75" x14ac:dyDescent="0.25">
      <c r="A12" s="42" t="s">
        <v>391</v>
      </c>
      <c r="B12" s="49" t="s">
        <v>373</v>
      </c>
      <c r="C12" s="49" t="s">
        <v>392</v>
      </c>
      <c r="D12" s="56"/>
    </row>
    <row r="13" spans="1:4" ht="15.75" x14ac:dyDescent="0.25">
      <c r="A13" s="42" t="s">
        <v>393</v>
      </c>
      <c r="B13" s="48" t="s">
        <v>394</v>
      </c>
      <c r="C13" s="49" t="s">
        <v>395</v>
      </c>
      <c r="D13" s="56"/>
    </row>
    <row r="14" spans="1:4" ht="15.75" x14ac:dyDescent="0.25">
      <c r="A14" s="42" t="s">
        <v>396</v>
      </c>
      <c r="B14" s="49" t="s">
        <v>373</v>
      </c>
      <c r="C14" s="49" t="s">
        <v>397</v>
      </c>
      <c r="D14" s="56"/>
    </row>
    <row r="15" spans="1:4" ht="15.75" x14ac:dyDescent="0.25">
      <c r="A15" s="42" t="s">
        <v>398</v>
      </c>
      <c r="B15" s="49" t="s">
        <v>373</v>
      </c>
      <c r="C15" s="49" t="s">
        <v>399</v>
      </c>
      <c r="D15" s="56"/>
    </row>
    <row r="16" spans="1:4" ht="30.75" x14ac:dyDescent="0.25">
      <c r="A16" s="42" t="s">
        <v>400</v>
      </c>
      <c r="B16" s="49" t="s">
        <v>373</v>
      </c>
      <c r="C16" s="49" t="s">
        <v>401</v>
      </c>
      <c r="D16" s="56"/>
    </row>
    <row r="17" spans="1:4" ht="30.75" x14ac:dyDescent="0.25">
      <c r="A17" s="42" t="s">
        <v>402</v>
      </c>
      <c r="B17" s="49" t="s">
        <v>373</v>
      </c>
      <c r="C17" s="49" t="s">
        <v>403</v>
      </c>
      <c r="D17" s="56"/>
    </row>
    <row r="18" spans="1:4" ht="30.75" x14ac:dyDescent="0.25">
      <c r="A18" s="42" t="s">
        <v>396</v>
      </c>
      <c r="B18" s="49" t="s">
        <v>373</v>
      </c>
      <c r="C18" s="49" t="s">
        <v>404</v>
      </c>
      <c r="D18" s="56"/>
    </row>
    <row r="19" spans="1:4" ht="30.75" x14ac:dyDescent="0.25">
      <c r="A19" s="42" t="s">
        <v>405</v>
      </c>
      <c r="B19" s="49" t="s">
        <v>373</v>
      </c>
      <c r="C19" s="49" t="s">
        <v>406</v>
      </c>
      <c r="D19" s="56"/>
    </row>
    <row r="20" spans="1:4" ht="15.75" x14ac:dyDescent="0.25">
      <c r="A20" s="42" t="s">
        <v>407</v>
      </c>
      <c r="B20" s="49" t="s">
        <v>373</v>
      </c>
      <c r="C20" s="49" t="s">
        <v>408</v>
      </c>
      <c r="D20" s="56"/>
    </row>
    <row r="21" spans="1:4" ht="30.75" x14ac:dyDescent="0.25">
      <c r="A21" s="58" t="s">
        <v>326</v>
      </c>
      <c r="B21" s="59" t="s">
        <v>373</v>
      </c>
      <c r="C21" s="58" t="s">
        <v>409</v>
      </c>
      <c r="D21" s="60"/>
    </row>
    <row r="22" spans="1:4" ht="15.75" x14ac:dyDescent="0.25">
      <c r="A22" s="61"/>
      <c r="B22" s="62" t="s">
        <v>326</v>
      </c>
      <c r="C22" s="63" t="s">
        <v>326</v>
      </c>
      <c r="D22" s="64"/>
    </row>
    <row r="23" spans="1:4" ht="30.75" x14ac:dyDescent="0.25">
      <c r="A23" s="42" t="s">
        <v>402</v>
      </c>
      <c r="B23" s="49" t="s">
        <v>373</v>
      </c>
      <c r="C23" s="42" t="s">
        <v>410</v>
      </c>
      <c r="D23" s="43"/>
    </row>
    <row r="24" spans="1:4" ht="15.75" x14ac:dyDescent="0.25">
      <c r="A24" s="42" t="s">
        <v>326</v>
      </c>
      <c r="B24" s="49" t="s">
        <v>326</v>
      </c>
      <c r="C24" s="49" t="s">
        <v>326</v>
      </c>
      <c r="D24" s="43"/>
    </row>
    <row r="25" spans="1:4" ht="15.75" x14ac:dyDescent="0.25">
      <c r="A25" s="44" t="s">
        <v>326</v>
      </c>
      <c r="B25" s="65" t="s">
        <v>326</v>
      </c>
      <c r="C25" s="66" t="s">
        <v>328</v>
      </c>
      <c r="D25" s="67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AFB6-9209-4614-8DB2-442C9D8DE22A}">
  <sheetPr codeName="Planilha1">
    <pageSetUpPr fitToPage="1"/>
  </sheetPr>
  <dimension ref="A1:AI164"/>
  <sheetViews>
    <sheetView topLeftCell="A168" zoomScale="115" zoomScaleNormal="115" workbookViewId="0">
      <pane xSplit="1" topLeftCell="B1" activePane="topRight" state="frozen"/>
      <selection activeCell="A49" sqref="A49"/>
      <selection pane="topRight" activeCell="AF44" sqref="B44:AF60"/>
    </sheetView>
  </sheetViews>
  <sheetFormatPr defaultRowHeight="15" x14ac:dyDescent="0.25"/>
  <cols>
    <col min="1" max="1" width="32.42578125" bestFit="1" customWidth="1"/>
    <col min="2" max="23" width="3.7109375" style="39" customWidth="1"/>
    <col min="24" max="24" width="3.42578125" style="39" bestFit="1" customWidth="1"/>
    <col min="25" max="31" width="3.7109375" style="39" customWidth="1"/>
    <col min="32" max="32" width="3.42578125" style="39" bestFit="1" customWidth="1"/>
  </cols>
  <sheetData>
    <row r="1" spans="1:33" ht="60" customHeight="1" x14ac:dyDescent="0.25">
      <c r="AG1" t="s">
        <v>23</v>
      </c>
    </row>
    <row r="2" spans="1:33" s="9" customFormat="1" x14ac:dyDescent="0.25">
      <c r="A2" s="29" t="s">
        <v>411</v>
      </c>
      <c r="B2" s="40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0">
        <v>12</v>
      </c>
      <c r="N2" s="40">
        <v>13</v>
      </c>
      <c r="O2" s="40">
        <v>14</v>
      </c>
      <c r="P2" s="40">
        <v>15</v>
      </c>
      <c r="Q2" s="40">
        <v>16</v>
      </c>
      <c r="R2" s="40">
        <v>17</v>
      </c>
      <c r="S2" s="40">
        <v>18</v>
      </c>
      <c r="T2" s="40">
        <v>19</v>
      </c>
      <c r="U2" s="40">
        <v>20</v>
      </c>
      <c r="V2" s="40">
        <v>21</v>
      </c>
      <c r="W2" s="40">
        <v>22</v>
      </c>
      <c r="X2" s="40">
        <v>23</v>
      </c>
      <c r="Y2" s="40">
        <v>24</v>
      </c>
      <c r="Z2" s="40">
        <v>25</v>
      </c>
      <c r="AA2" s="40">
        <v>26</v>
      </c>
      <c r="AB2" s="40">
        <v>27</v>
      </c>
      <c r="AC2" s="40">
        <v>28</v>
      </c>
      <c r="AD2" s="40">
        <v>29</v>
      </c>
      <c r="AE2" s="40">
        <v>30</v>
      </c>
      <c r="AF2" s="40">
        <v>31</v>
      </c>
      <c r="AG2" s="73" t="s">
        <v>3</v>
      </c>
    </row>
    <row r="3" spans="1:33" x14ac:dyDescent="0.25">
      <c r="A3" s="1" t="s">
        <v>412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1"/>
      <c r="X3" s="38"/>
      <c r="Y3" s="38"/>
      <c r="Z3" s="38"/>
      <c r="AA3" s="38"/>
      <c r="AB3" s="38"/>
      <c r="AC3" s="38"/>
      <c r="AD3" s="38"/>
      <c r="AE3" s="38"/>
      <c r="AF3" s="38"/>
      <c r="AG3" s="77">
        <f t="shared" ref="AG3:AG19" si="0">SUM(B3:AF3)</f>
        <v>0</v>
      </c>
    </row>
    <row r="4" spans="1:33" x14ac:dyDescent="0.25">
      <c r="A4" s="1" t="s">
        <v>413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77">
        <f t="shared" si="0"/>
        <v>0</v>
      </c>
    </row>
    <row r="5" spans="1:33" x14ac:dyDescent="0.25">
      <c r="A5" s="1" t="s">
        <v>414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77">
        <f t="shared" si="0"/>
        <v>0</v>
      </c>
    </row>
    <row r="6" spans="1:33" x14ac:dyDescent="0.25">
      <c r="A6" s="1" t="s">
        <v>415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77">
        <f t="shared" si="0"/>
        <v>0</v>
      </c>
    </row>
    <row r="7" spans="1:33" x14ac:dyDescent="0.25">
      <c r="A7" s="1" t="s">
        <v>416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77">
        <f t="shared" si="0"/>
        <v>0</v>
      </c>
    </row>
    <row r="8" spans="1:33" x14ac:dyDescent="0.25">
      <c r="A8" s="1" t="s">
        <v>417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77">
        <f t="shared" si="0"/>
        <v>0</v>
      </c>
    </row>
    <row r="9" spans="1:33" x14ac:dyDescent="0.25">
      <c r="A9" s="1" t="s">
        <v>418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77">
        <f t="shared" si="0"/>
        <v>0</v>
      </c>
    </row>
    <row r="10" spans="1:33" x14ac:dyDescent="0.25">
      <c r="A10" s="1" t="s">
        <v>419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77">
        <f t="shared" si="0"/>
        <v>0</v>
      </c>
    </row>
    <row r="11" spans="1:33" x14ac:dyDescent="0.25">
      <c r="A11" s="1" t="s">
        <v>420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77">
        <f t="shared" si="0"/>
        <v>0</v>
      </c>
    </row>
    <row r="12" spans="1:33" x14ac:dyDescent="0.25">
      <c r="A12" s="1" t="s">
        <v>421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77">
        <f t="shared" si="0"/>
        <v>0</v>
      </c>
    </row>
    <row r="13" spans="1:33" x14ac:dyDescent="0.25">
      <c r="A13" s="1" t="s">
        <v>422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77">
        <f t="shared" si="0"/>
        <v>0</v>
      </c>
    </row>
    <row r="14" spans="1:33" x14ac:dyDescent="0.25">
      <c r="A14" s="1" t="s">
        <v>423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77">
        <f t="shared" si="0"/>
        <v>0</v>
      </c>
    </row>
    <row r="15" spans="1:33" x14ac:dyDescent="0.25">
      <c r="A15" s="1" t="s">
        <v>424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77">
        <f t="shared" si="0"/>
        <v>0</v>
      </c>
    </row>
    <row r="16" spans="1:33" x14ac:dyDescent="0.25">
      <c r="A16" s="1" t="s">
        <v>425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77">
        <f t="shared" si="0"/>
        <v>0</v>
      </c>
    </row>
    <row r="17" spans="1:33" x14ac:dyDescent="0.25">
      <c r="A17" s="1" t="s">
        <v>426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77">
        <f t="shared" si="0"/>
        <v>0</v>
      </c>
    </row>
    <row r="18" spans="1:33" x14ac:dyDescent="0.25">
      <c r="A18" s="1" t="s">
        <v>427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77">
        <f t="shared" si="0"/>
        <v>0</v>
      </c>
    </row>
    <row r="19" spans="1:33" x14ac:dyDescent="0.25">
      <c r="A19" s="34" t="s">
        <v>428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90">
        <f t="shared" si="0"/>
        <v>0</v>
      </c>
    </row>
    <row r="20" spans="1:33" x14ac:dyDescent="0.25">
      <c r="A20" s="77" t="s">
        <v>3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77">
        <f>SUM(AG3:AG18)</f>
        <v>0</v>
      </c>
    </row>
    <row r="22" spans="1:33" s="9" customFormat="1" x14ac:dyDescent="0.25">
      <c r="A22" s="29" t="s">
        <v>455</v>
      </c>
      <c r="B22" s="40">
        <v>1</v>
      </c>
      <c r="C22" s="40">
        <v>2</v>
      </c>
      <c r="D22" s="40">
        <v>3</v>
      </c>
      <c r="E22" s="40">
        <v>4</v>
      </c>
      <c r="F22" s="40">
        <v>5</v>
      </c>
      <c r="G22" s="40">
        <v>6</v>
      </c>
      <c r="H22" s="40">
        <v>7</v>
      </c>
      <c r="I22" s="40">
        <v>8</v>
      </c>
      <c r="J22" s="40">
        <v>9</v>
      </c>
      <c r="K22" s="40">
        <v>10</v>
      </c>
      <c r="L22" s="40">
        <v>11</v>
      </c>
      <c r="M22" s="40">
        <v>12</v>
      </c>
      <c r="N22" s="40">
        <v>13</v>
      </c>
      <c r="O22" s="40">
        <v>14</v>
      </c>
      <c r="P22" s="40">
        <v>15</v>
      </c>
      <c r="Q22" s="40">
        <v>16</v>
      </c>
      <c r="R22" s="40">
        <v>17</v>
      </c>
      <c r="S22" s="40">
        <v>18</v>
      </c>
      <c r="T22" s="40">
        <v>19</v>
      </c>
      <c r="U22" s="40">
        <v>20</v>
      </c>
      <c r="V22" s="40">
        <v>21</v>
      </c>
      <c r="W22" s="40">
        <v>22</v>
      </c>
      <c r="X22" s="40">
        <v>23</v>
      </c>
      <c r="Y22" s="40">
        <v>24</v>
      </c>
      <c r="Z22" s="40">
        <v>25</v>
      </c>
      <c r="AA22" s="40">
        <v>26</v>
      </c>
      <c r="AB22" s="40">
        <v>27</v>
      </c>
      <c r="AC22" s="40">
        <v>28</v>
      </c>
      <c r="AD22" s="40">
        <v>29</v>
      </c>
      <c r="AE22" s="40">
        <v>30</v>
      </c>
      <c r="AF22" s="40">
        <v>31</v>
      </c>
      <c r="AG22" s="93" t="s">
        <v>3</v>
      </c>
    </row>
    <row r="23" spans="1:33" x14ac:dyDescent="0.25">
      <c r="A23" s="1" t="s">
        <v>412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91">
        <f t="shared" ref="AG23:AG40" si="1">SUM(B23:AF23)</f>
        <v>0</v>
      </c>
    </row>
    <row r="24" spans="1:33" x14ac:dyDescent="0.25">
      <c r="A24" s="1" t="s">
        <v>413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91">
        <f t="shared" si="1"/>
        <v>0</v>
      </c>
    </row>
    <row r="25" spans="1:33" x14ac:dyDescent="0.25">
      <c r="A25" s="1" t="s">
        <v>414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91">
        <f t="shared" si="1"/>
        <v>0</v>
      </c>
    </row>
    <row r="26" spans="1:33" x14ac:dyDescent="0.25">
      <c r="A26" s="1" t="s">
        <v>415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91">
        <f t="shared" si="1"/>
        <v>0</v>
      </c>
    </row>
    <row r="27" spans="1:33" x14ac:dyDescent="0.25">
      <c r="A27" s="1" t="s">
        <v>416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91">
        <f t="shared" si="1"/>
        <v>0</v>
      </c>
    </row>
    <row r="28" spans="1:33" x14ac:dyDescent="0.25">
      <c r="A28" s="1" t="s">
        <v>417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91">
        <f t="shared" si="1"/>
        <v>0</v>
      </c>
    </row>
    <row r="29" spans="1:33" x14ac:dyDescent="0.25">
      <c r="A29" s="1" t="s">
        <v>418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91">
        <f t="shared" si="1"/>
        <v>0</v>
      </c>
    </row>
    <row r="30" spans="1:33" x14ac:dyDescent="0.25">
      <c r="A30" s="1" t="s">
        <v>419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91">
        <f t="shared" si="1"/>
        <v>0</v>
      </c>
    </row>
    <row r="31" spans="1:33" x14ac:dyDescent="0.25">
      <c r="A31" s="1" t="s">
        <v>420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91">
        <f t="shared" si="1"/>
        <v>0</v>
      </c>
    </row>
    <row r="32" spans="1:33" x14ac:dyDescent="0.25">
      <c r="A32" s="1" t="s">
        <v>421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91">
        <f t="shared" si="1"/>
        <v>0</v>
      </c>
    </row>
    <row r="33" spans="1:33" x14ac:dyDescent="0.25">
      <c r="A33" s="1" t="s">
        <v>422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91">
        <f t="shared" si="1"/>
        <v>0</v>
      </c>
    </row>
    <row r="34" spans="1:33" x14ac:dyDescent="0.25">
      <c r="A34" s="1" t="s">
        <v>423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91">
        <f t="shared" si="1"/>
        <v>0</v>
      </c>
    </row>
    <row r="35" spans="1:33" x14ac:dyDescent="0.25">
      <c r="A35" s="1" t="s">
        <v>424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91">
        <f t="shared" si="1"/>
        <v>0</v>
      </c>
    </row>
    <row r="36" spans="1:33" x14ac:dyDescent="0.25">
      <c r="A36" s="1" t="s">
        <v>425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91">
        <f t="shared" si="1"/>
        <v>0</v>
      </c>
    </row>
    <row r="37" spans="1:33" x14ac:dyDescent="0.25">
      <c r="A37" s="1" t="s">
        <v>426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91">
        <f t="shared" si="1"/>
        <v>0</v>
      </c>
    </row>
    <row r="38" spans="1:33" x14ac:dyDescent="0.25">
      <c r="A38" s="1" t="s">
        <v>429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91">
        <f t="shared" si="1"/>
        <v>0</v>
      </c>
    </row>
    <row r="39" spans="1:33" x14ac:dyDescent="0.25">
      <c r="A39" s="1" t="s">
        <v>427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91">
        <f t="shared" si="1"/>
        <v>0</v>
      </c>
    </row>
    <row r="40" spans="1:33" x14ac:dyDescent="0.25">
      <c r="A40" s="1" t="s">
        <v>428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91">
        <f t="shared" si="1"/>
        <v>0</v>
      </c>
    </row>
    <row r="41" spans="1:33" x14ac:dyDescent="0.25">
      <c r="A41" s="91" t="s">
        <v>3</v>
      </c>
      <c r="B41" s="92">
        <f>SUM(B23:B40)</f>
        <v>0</v>
      </c>
      <c r="C41" s="92">
        <f t="shared" ref="C41:AF41" si="2">SUM(C23:C40)</f>
        <v>0</v>
      </c>
      <c r="D41" s="92">
        <f t="shared" si="2"/>
        <v>0</v>
      </c>
      <c r="E41" s="92">
        <f t="shared" si="2"/>
        <v>0</v>
      </c>
      <c r="F41" s="92">
        <f t="shared" si="2"/>
        <v>0</v>
      </c>
      <c r="G41" s="92">
        <f t="shared" si="2"/>
        <v>0</v>
      </c>
      <c r="H41" s="92">
        <f t="shared" si="2"/>
        <v>0</v>
      </c>
      <c r="I41" s="92">
        <f t="shared" si="2"/>
        <v>0</v>
      </c>
      <c r="J41" s="92">
        <f t="shared" si="2"/>
        <v>0</v>
      </c>
      <c r="K41" s="92">
        <f t="shared" si="2"/>
        <v>0</v>
      </c>
      <c r="L41" s="92">
        <f t="shared" si="2"/>
        <v>0</v>
      </c>
      <c r="M41" s="92">
        <f t="shared" si="2"/>
        <v>0</v>
      </c>
      <c r="N41" s="92">
        <f t="shared" si="2"/>
        <v>0</v>
      </c>
      <c r="O41" s="92">
        <f t="shared" si="2"/>
        <v>0</v>
      </c>
      <c r="P41" s="92">
        <f t="shared" si="2"/>
        <v>0</v>
      </c>
      <c r="Q41" s="92">
        <f t="shared" si="2"/>
        <v>0</v>
      </c>
      <c r="R41" s="92">
        <f t="shared" si="2"/>
        <v>0</v>
      </c>
      <c r="S41" s="92">
        <f t="shared" si="2"/>
        <v>0</v>
      </c>
      <c r="T41" s="92">
        <f t="shared" si="2"/>
        <v>0</v>
      </c>
      <c r="U41" s="92">
        <f t="shared" si="2"/>
        <v>0</v>
      </c>
      <c r="V41" s="92">
        <f t="shared" si="2"/>
        <v>0</v>
      </c>
      <c r="W41" s="92">
        <f t="shared" si="2"/>
        <v>0</v>
      </c>
      <c r="X41" s="92">
        <f t="shared" si="2"/>
        <v>0</v>
      </c>
      <c r="Y41" s="92">
        <f t="shared" si="2"/>
        <v>0</v>
      </c>
      <c r="Z41" s="92">
        <f t="shared" si="2"/>
        <v>0</v>
      </c>
      <c r="AA41" s="92">
        <f t="shared" si="2"/>
        <v>0</v>
      </c>
      <c r="AB41" s="92">
        <f t="shared" si="2"/>
        <v>0</v>
      </c>
      <c r="AC41" s="92">
        <f t="shared" si="2"/>
        <v>0</v>
      </c>
      <c r="AD41" s="92">
        <f t="shared" si="2"/>
        <v>0</v>
      </c>
      <c r="AE41" s="92">
        <f t="shared" si="2"/>
        <v>0</v>
      </c>
      <c r="AF41" s="92">
        <f t="shared" si="2"/>
        <v>0</v>
      </c>
      <c r="AG41" s="91">
        <f>SUM(AG23:AG40)</f>
        <v>0</v>
      </c>
    </row>
    <row r="43" spans="1:33" s="9" customFormat="1" x14ac:dyDescent="0.25">
      <c r="A43" s="29" t="s">
        <v>430</v>
      </c>
      <c r="B43" s="40">
        <v>1</v>
      </c>
      <c r="C43" s="40">
        <v>2</v>
      </c>
      <c r="D43" s="40">
        <v>3</v>
      </c>
      <c r="E43" s="40">
        <v>4</v>
      </c>
      <c r="F43" s="40">
        <v>5</v>
      </c>
      <c r="G43" s="40">
        <v>6</v>
      </c>
      <c r="H43" s="40">
        <v>7</v>
      </c>
      <c r="I43" s="40">
        <v>8</v>
      </c>
      <c r="J43" s="40">
        <v>9</v>
      </c>
      <c r="K43" s="40">
        <v>10</v>
      </c>
      <c r="L43" s="40">
        <v>11</v>
      </c>
      <c r="M43" s="40">
        <v>12</v>
      </c>
      <c r="N43" s="40">
        <v>13</v>
      </c>
      <c r="O43" s="40">
        <v>14</v>
      </c>
      <c r="P43" s="40">
        <v>15</v>
      </c>
      <c r="Q43" s="40">
        <v>16</v>
      </c>
      <c r="R43" s="40">
        <v>17</v>
      </c>
      <c r="S43" s="40">
        <v>18</v>
      </c>
      <c r="T43" s="40">
        <v>19</v>
      </c>
      <c r="U43" s="40">
        <v>20</v>
      </c>
      <c r="V43" s="40">
        <v>21</v>
      </c>
      <c r="W43" s="40">
        <v>22</v>
      </c>
      <c r="X43" s="40">
        <v>23</v>
      </c>
      <c r="Y43" s="40">
        <v>24</v>
      </c>
      <c r="Z43" s="40">
        <v>25</v>
      </c>
      <c r="AA43" s="40">
        <v>26</v>
      </c>
      <c r="AB43" s="40">
        <v>27</v>
      </c>
      <c r="AC43" s="40">
        <v>28</v>
      </c>
      <c r="AD43" s="40">
        <v>29</v>
      </c>
      <c r="AE43" s="40">
        <v>30</v>
      </c>
      <c r="AF43" s="40">
        <v>31</v>
      </c>
      <c r="AG43" s="73" t="s">
        <v>3</v>
      </c>
    </row>
    <row r="44" spans="1:33" x14ac:dyDescent="0.25">
      <c r="A44" s="1" t="s">
        <v>412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77">
        <f t="shared" ref="AG44:AG60" si="3">SUM(B44:AF44)</f>
        <v>0</v>
      </c>
    </row>
    <row r="45" spans="1:33" x14ac:dyDescent="0.25">
      <c r="A45" s="1" t="s">
        <v>413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77">
        <f t="shared" si="3"/>
        <v>0</v>
      </c>
    </row>
    <row r="46" spans="1:33" x14ac:dyDescent="0.25">
      <c r="A46" s="1" t="s">
        <v>414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77">
        <f t="shared" si="3"/>
        <v>0</v>
      </c>
    </row>
    <row r="47" spans="1:33" x14ac:dyDescent="0.25">
      <c r="A47" s="1" t="s">
        <v>415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77">
        <f t="shared" si="3"/>
        <v>0</v>
      </c>
    </row>
    <row r="48" spans="1:33" x14ac:dyDescent="0.25">
      <c r="A48" s="1" t="s">
        <v>416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77">
        <f t="shared" si="3"/>
        <v>0</v>
      </c>
    </row>
    <row r="49" spans="1:33" x14ac:dyDescent="0.25">
      <c r="A49" s="1" t="s">
        <v>417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77">
        <f t="shared" si="3"/>
        <v>0</v>
      </c>
    </row>
    <row r="50" spans="1:33" x14ac:dyDescent="0.25">
      <c r="A50" s="1" t="s">
        <v>418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77">
        <f t="shared" si="3"/>
        <v>0</v>
      </c>
    </row>
    <row r="51" spans="1:33" x14ac:dyDescent="0.25">
      <c r="A51" s="1" t="s">
        <v>419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77">
        <f t="shared" si="3"/>
        <v>0</v>
      </c>
    </row>
    <row r="52" spans="1:33" x14ac:dyDescent="0.25">
      <c r="A52" s="1" t="s">
        <v>420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77">
        <f t="shared" si="3"/>
        <v>0</v>
      </c>
    </row>
    <row r="53" spans="1:33" x14ac:dyDescent="0.25">
      <c r="A53" s="1" t="s">
        <v>421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77">
        <f t="shared" si="3"/>
        <v>0</v>
      </c>
    </row>
    <row r="54" spans="1:33" x14ac:dyDescent="0.25">
      <c r="A54" s="1" t="s">
        <v>422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77">
        <f t="shared" si="3"/>
        <v>0</v>
      </c>
    </row>
    <row r="55" spans="1:33" x14ac:dyDescent="0.25">
      <c r="A55" s="1" t="s">
        <v>423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77">
        <f t="shared" si="3"/>
        <v>0</v>
      </c>
    </row>
    <row r="56" spans="1:33" x14ac:dyDescent="0.25">
      <c r="A56" s="1" t="s">
        <v>424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77">
        <f t="shared" si="3"/>
        <v>0</v>
      </c>
    </row>
    <row r="57" spans="1:33" x14ac:dyDescent="0.25">
      <c r="A57" s="1" t="s">
        <v>425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77">
        <f t="shared" si="3"/>
        <v>0</v>
      </c>
    </row>
    <row r="58" spans="1:33" x14ac:dyDescent="0.25">
      <c r="A58" s="1" t="s">
        <v>426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77">
        <f t="shared" si="3"/>
        <v>0</v>
      </c>
    </row>
    <row r="59" spans="1:33" x14ac:dyDescent="0.25">
      <c r="A59" s="1" t="s">
        <v>427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77">
        <f t="shared" si="3"/>
        <v>0</v>
      </c>
    </row>
    <row r="60" spans="1:33" x14ac:dyDescent="0.25">
      <c r="A60" s="1" t="s">
        <v>428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77">
        <f t="shared" si="3"/>
        <v>0</v>
      </c>
    </row>
    <row r="61" spans="1:33" x14ac:dyDescent="0.25">
      <c r="A61" s="77" t="s">
        <v>3</v>
      </c>
      <c r="B61" s="89">
        <f>SUM(B44:B60)</f>
        <v>0</v>
      </c>
      <c r="C61" s="89">
        <f t="shared" ref="C61:AF61" si="4">SUM(C44:C60)</f>
        <v>0</v>
      </c>
      <c r="D61" s="89">
        <f t="shared" si="4"/>
        <v>0</v>
      </c>
      <c r="E61" s="89">
        <f t="shared" si="4"/>
        <v>0</v>
      </c>
      <c r="F61" s="89">
        <f t="shared" si="4"/>
        <v>0</v>
      </c>
      <c r="G61" s="89">
        <f t="shared" si="4"/>
        <v>0</v>
      </c>
      <c r="H61" s="89">
        <f t="shared" si="4"/>
        <v>0</v>
      </c>
      <c r="I61" s="89">
        <f t="shared" si="4"/>
        <v>0</v>
      </c>
      <c r="J61" s="89">
        <f t="shared" si="4"/>
        <v>0</v>
      </c>
      <c r="K61" s="89">
        <f t="shared" si="4"/>
        <v>0</v>
      </c>
      <c r="L61" s="89">
        <f t="shared" si="4"/>
        <v>0</v>
      </c>
      <c r="M61" s="89">
        <f t="shared" si="4"/>
        <v>0</v>
      </c>
      <c r="N61" s="89">
        <f t="shared" si="4"/>
        <v>0</v>
      </c>
      <c r="O61" s="89">
        <f t="shared" si="4"/>
        <v>0</v>
      </c>
      <c r="P61" s="89">
        <f t="shared" si="4"/>
        <v>0</v>
      </c>
      <c r="Q61" s="89">
        <f t="shared" si="4"/>
        <v>0</v>
      </c>
      <c r="R61" s="89">
        <f t="shared" si="4"/>
        <v>0</v>
      </c>
      <c r="S61" s="89">
        <f t="shared" si="4"/>
        <v>0</v>
      </c>
      <c r="T61" s="89">
        <f t="shared" si="4"/>
        <v>0</v>
      </c>
      <c r="U61" s="89">
        <f t="shared" si="4"/>
        <v>0</v>
      </c>
      <c r="V61" s="89">
        <f t="shared" si="4"/>
        <v>0</v>
      </c>
      <c r="W61" s="89">
        <f t="shared" si="4"/>
        <v>0</v>
      </c>
      <c r="X61" s="89">
        <f t="shared" si="4"/>
        <v>0</v>
      </c>
      <c r="Y61" s="89">
        <f t="shared" si="4"/>
        <v>0</v>
      </c>
      <c r="Z61" s="89">
        <f t="shared" si="4"/>
        <v>0</v>
      </c>
      <c r="AA61" s="89">
        <f t="shared" si="4"/>
        <v>0</v>
      </c>
      <c r="AB61" s="89">
        <f t="shared" si="4"/>
        <v>0</v>
      </c>
      <c r="AC61" s="89">
        <f t="shared" si="4"/>
        <v>0</v>
      </c>
      <c r="AD61" s="89">
        <f t="shared" si="4"/>
        <v>0</v>
      </c>
      <c r="AE61" s="89">
        <f t="shared" si="4"/>
        <v>0</v>
      </c>
      <c r="AF61" s="89">
        <f t="shared" si="4"/>
        <v>0</v>
      </c>
      <c r="AG61" s="77">
        <f>SUM(AG44:AG60)</f>
        <v>0</v>
      </c>
    </row>
    <row r="62" spans="1:33" x14ac:dyDescent="0.25">
      <c r="A62" s="37"/>
      <c r="AG62" s="37"/>
    </row>
    <row r="63" spans="1:33" s="9" customFormat="1" x14ac:dyDescent="0.25">
      <c r="A63" s="29" t="s">
        <v>431</v>
      </c>
      <c r="B63" s="40">
        <v>1</v>
      </c>
      <c r="C63" s="40">
        <v>2</v>
      </c>
      <c r="D63" s="40">
        <v>3</v>
      </c>
      <c r="E63" s="40">
        <v>4</v>
      </c>
      <c r="F63" s="40">
        <v>5</v>
      </c>
      <c r="G63" s="40">
        <v>6</v>
      </c>
      <c r="H63" s="40">
        <v>7</v>
      </c>
      <c r="I63" s="40">
        <v>8</v>
      </c>
      <c r="J63" s="40">
        <v>9</v>
      </c>
      <c r="K63" s="40">
        <v>10</v>
      </c>
      <c r="L63" s="40">
        <v>11</v>
      </c>
      <c r="M63" s="40">
        <v>12</v>
      </c>
      <c r="N63" s="40">
        <v>13</v>
      </c>
      <c r="O63" s="40">
        <v>14</v>
      </c>
      <c r="P63" s="40">
        <v>15</v>
      </c>
      <c r="Q63" s="40">
        <v>16</v>
      </c>
      <c r="R63" s="40">
        <v>17</v>
      </c>
      <c r="S63" s="40">
        <v>18</v>
      </c>
      <c r="T63" s="40">
        <v>19</v>
      </c>
      <c r="U63" s="40">
        <v>20</v>
      </c>
      <c r="V63" s="40">
        <v>21</v>
      </c>
      <c r="W63" s="40">
        <v>22</v>
      </c>
      <c r="X63" s="40">
        <v>23</v>
      </c>
      <c r="Y63" s="40">
        <v>24</v>
      </c>
      <c r="Z63" s="40">
        <v>25</v>
      </c>
      <c r="AA63" s="40">
        <v>26</v>
      </c>
      <c r="AB63" s="40">
        <v>27</v>
      </c>
      <c r="AC63" s="40">
        <v>28</v>
      </c>
      <c r="AD63" s="40">
        <v>29</v>
      </c>
      <c r="AE63" s="40">
        <v>30</v>
      </c>
      <c r="AF63" s="40">
        <v>31</v>
      </c>
      <c r="AG63" s="73" t="s">
        <v>3</v>
      </c>
    </row>
    <row r="64" spans="1:33" x14ac:dyDescent="0.25">
      <c r="A64" s="1" t="s">
        <v>412</v>
      </c>
      <c r="B64" s="38"/>
      <c r="C64" s="38"/>
      <c r="D64" s="38"/>
      <c r="E64" s="38"/>
      <c r="F64" s="38"/>
      <c r="G64" s="38"/>
      <c r="H64" s="2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77">
        <f t="shared" ref="AG64:AG80" si="5">SUM(B64:AF64)</f>
        <v>0</v>
      </c>
    </row>
    <row r="65" spans="1:33" x14ac:dyDescent="0.25">
      <c r="A65" s="1" t="s">
        <v>413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77">
        <f t="shared" si="5"/>
        <v>0</v>
      </c>
    </row>
    <row r="66" spans="1:33" x14ac:dyDescent="0.25">
      <c r="A66" s="1" t="s">
        <v>414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77">
        <f t="shared" si="5"/>
        <v>0</v>
      </c>
    </row>
    <row r="67" spans="1:33" x14ac:dyDescent="0.25">
      <c r="A67" s="1" t="s">
        <v>415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77">
        <f t="shared" si="5"/>
        <v>0</v>
      </c>
    </row>
    <row r="68" spans="1:33" x14ac:dyDescent="0.25">
      <c r="A68" s="1" t="s">
        <v>416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77">
        <f t="shared" si="5"/>
        <v>0</v>
      </c>
    </row>
    <row r="69" spans="1:33" x14ac:dyDescent="0.25">
      <c r="A69" s="1" t="s">
        <v>417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77">
        <f t="shared" si="5"/>
        <v>0</v>
      </c>
    </row>
    <row r="70" spans="1:33" x14ac:dyDescent="0.25">
      <c r="A70" s="1" t="s">
        <v>418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77">
        <f t="shared" si="5"/>
        <v>0</v>
      </c>
    </row>
    <row r="71" spans="1:33" x14ac:dyDescent="0.25">
      <c r="A71" s="1" t="s">
        <v>419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77">
        <f t="shared" si="5"/>
        <v>0</v>
      </c>
    </row>
    <row r="72" spans="1:33" x14ac:dyDescent="0.25">
      <c r="A72" s="1" t="s">
        <v>420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77">
        <f t="shared" si="5"/>
        <v>0</v>
      </c>
    </row>
    <row r="73" spans="1:33" x14ac:dyDescent="0.25">
      <c r="A73" s="1" t="s">
        <v>421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77">
        <f t="shared" si="5"/>
        <v>0</v>
      </c>
    </row>
    <row r="74" spans="1:33" x14ac:dyDescent="0.25">
      <c r="A74" s="1" t="s">
        <v>422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77">
        <f t="shared" si="5"/>
        <v>0</v>
      </c>
    </row>
    <row r="75" spans="1:33" x14ac:dyDescent="0.25">
      <c r="A75" s="1" t="s">
        <v>423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77">
        <f t="shared" si="5"/>
        <v>0</v>
      </c>
    </row>
    <row r="76" spans="1:33" x14ac:dyDescent="0.25">
      <c r="A76" s="1" t="s">
        <v>424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77">
        <f t="shared" si="5"/>
        <v>0</v>
      </c>
    </row>
    <row r="77" spans="1:33" x14ac:dyDescent="0.25">
      <c r="A77" s="1" t="s">
        <v>425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77">
        <f t="shared" si="5"/>
        <v>0</v>
      </c>
    </row>
    <row r="78" spans="1:33" x14ac:dyDescent="0.25">
      <c r="A78" s="1" t="s">
        <v>426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77">
        <f t="shared" si="5"/>
        <v>0</v>
      </c>
    </row>
    <row r="79" spans="1:33" x14ac:dyDescent="0.25">
      <c r="A79" s="1" t="s">
        <v>427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77">
        <f t="shared" si="5"/>
        <v>0</v>
      </c>
    </row>
    <row r="80" spans="1:33" x14ac:dyDescent="0.25">
      <c r="A80" s="1" t="s">
        <v>428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77">
        <f t="shared" si="5"/>
        <v>0</v>
      </c>
    </row>
    <row r="81" spans="1:33" x14ac:dyDescent="0.25">
      <c r="A81" s="77" t="s">
        <v>3</v>
      </c>
      <c r="B81" s="89">
        <f>SUM(B64:B80)</f>
        <v>0</v>
      </c>
      <c r="C81" s="89">
        <f t="shared" ref="C81:AF81" si="6">SUM(C64:C80)</f>
        <v>0</v>
      </c>
      <c r="D81" s="89">
        <f t="shared" si="6"/>
        <v>0</v>
      </c>
      <c r="E81" s="89">
        <f t="shared" si="6"/>
        <v>0</v>
      </c>
      <c r="F81" s="89">
        <f t="shared" si="6"/>
        <v>0</v>
      </c>
      <c r="G81" s="89">
        <f t="shared" si="6"/>
        <v>0</v>
      </c>
      <c r="H81" s="89">
        <f t="shared" si="6"/>
        <v>0</v>
      </c>
      <c r="I81" s="89">
        <f t="shared" si="6"/>
        <v>0</v>
      </c>
      <c r="J81" s="89">
        <f t="shared" si="6"/>
        <v>0</v>
      </c>
      <c r="K81" s="89">
        <f t="shared" si="6"/>
        <v>0</v>
      </c>
      <c r="L81" s="89">
        <f t="shared" si="6"/>
        <v>0</v>
      </c>
      <c r="M81" s="89">
        <f t="shared" si="6"/>
        <v>0</v>
      </c>
      <c r="N81" s="89">
        <f t="shared" si="6"/>
        <v>0</v>
      </c>
      <c r="O81" s="89">
        <f t="shared" si="6"/>
        <v>0</v>
      </c>
      <c r="P81" s="89">
        <f t="shared" si="6"/>
        <v>0</v>
      </c>
      <c r="Q81" s="89">
        <f t="shared" si="6"/>
        <v>0</v>
      </c>
      <c r="R81" s="89">
        <f t="shared" si="6"/>
        <v>0</v>
      </c>
      <c r="S81" s="89">
        <f t="shared" si="6"/>
        <v>0</v>
      </c>
      <c r="T81" s="89">
        <f t="shared" si="6"/>
        <v>0</v>
      </c>
      <c r="U81" s="89">
        <f t="shared" si="6"/>
        <v>0</v>
      </c>
      <c r="V81" s="89">
        <f t="shared" si="6"/>
        <v>0</v>
      </c>
      <c r="W81" s="89">
        <f t="shared" si="6"/>
        <v>0</v>
      </c>
      <c r="X81" s="89">
        <f t="shared" si="6"/>
        <v>0</v>
      </c>
      <c r="Y81" s="89">
        <f t="shared" si="6"/>
        <v>0</v>
      </c>
      <c r="Z81" s="89">
        <f t="shared" si="6"/>
        <v>0</v>
      </c>
      <c r="AA81" s="89">
        <f t="shared" si="6"/>
        <v>0</v>
      </c>
      <c r="AB81" s="89">
        <f t="shared" si="6"/>
        <v>0</v>
      </c>
      <c r="AC81" s="89">
        <f t="shared" si="6"/>
        <v>0</v>
      </c>
      <c r="AD81" s="89">
        <f t="shared" si="6"/>
        <v>0</v>
      </c>
      <c r="AE81" s="89">
        <f t="shared" si="6"/>
        <v>0</v>
      </c>
      <c r="AF81" s="89">
        <f t="shared" si="6"/>
        <v>0</v>
      </c>
      <c r="AG81" s="77">
        <f>SUM(AG64:AG80)</f>
        <v>0</v>
      </c>
    </row>
    <row r="82" spans="1:33" x14ac:dyDescent="0.25">
      <c r="AG82" s="31"/>
    </row>
    <row r="83" spans="1:33" s="9" customFormat="1" x14ac:dyDescent="0.25">
      <c r="A83" s="29" t="s">
        <v>432</v>
      </c>
      <c r="B83" s="40">
        <v>1</v>
      </c>
      <c r="C83" s="40">
        <v>2</v>
      </c>
      <c r="D83" s="40">
        <v>3</v>
      </c>
      <c r="E83" s="40">
        <v>4</v>
      </c>
      <c r="F83" s="40">
        <v>5</v>
      </c>
      <c r="G83" s="40">
        <v>6</v>
      </c>
      <c r="H83" s="40">
        <v>7</v>
      </c>
      <c r="I83" s="40">
        <v>8</v>
      </c>
      <c r="J83" s="40">
        <v>9</v>
      </c>
      <c r="K83" s="40">
        <v>10</v>
      </c>
      <c r="L83" s="40">
        <v>11</v>
      </c>
      <c r="M83" s="40">
        <v>12</v>
      </c>
      <c r="N83" s="40">
        <v>13</v>
      </c>
      <c r="O83" s="40">
        <v>14</v>
      </c>
      <c r="P83" s="40">
        <v>15</v>
      </c>
      <c r="Q83" s="40">
        <v>16</v>
      </c>
      <c r="R83" s="40">
        <v>17</v>
      </c>
      <c r="S83" s="40">
        <v>18</v>
      </c>
      <c r="T83" s="40">
        <v>19</v>
      </c>
      <c r="U83" s="40">
        <v>20</v>
      </c>
      <c r="V83" s="40">
        <v>21</v>
      </c>
      <c r="W83" s="40">
        <v>22</v>
      </c>
      <c r="X83" s="40">
        <v>23</v>
      </c>
      <c r="Y83" s="40">
        <v>24</v>
      </c>
      <c r="Z83" s="40">
        <v>25</v>
      </c>
      <c r="AA83" s="40">
        <v>26</v>
      </c>
      <c r="AB83" s="40">
        <v>27</v>
      </c>
      <c r="AC83" s="40">
        <v>28</v>
      </c>
      <c r="AD83" s="40">
        <v>29</v>
      </c>
      <c r="AE83" s="40">
        <v>30</v>
      </c>
      <c r="AF83" s="40">
        <v>31</v>
      </c>
      <c r="AG83" s="73" t="s">
        <v>3</v>
      </c>
    </row>
    <row r="84" spans="1:33" x14ac:dyDescent="0.25">
      <c r="A84" s="1" t="s">
        <v>412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77">
        <f t="shared" ref="AG84:AG100" si="7">SUM(B84:AF84)</f>
        <v>0</v>
      </c>
    </row>
    <row r="85" spans="1:33" x14ac:dyDescent="0.25">
      <c r="A85" s="1" t="s">
        <v>413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77">
        <f t="shared" si="7"/>
        <v>0</v>
      </c>
    </row>
    <row r="86" spans="1:33" x14ac:dyDescent="0.25">
      <c r="A86" s="1" t="s">
        <v>414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77">
        <f t="shared" si="7"/>
        <v>0</v>
      </c>
    </row>
    <row r="87" spans="1:33" x14ac:dyDescent="0.25">
      <c r="A87" s="1" t="s">
        <v>415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77">
        <f t="shared" si="7"/>
        <v>0</v>
      </c>
    </row>
    <row r="88" spans="1:33" x14ac:dyDescent="0.25">
      <c r="A88" s="1" t="s">
        <v>416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77">
        <f t="shared" si="7"/>
        <v>0</v>
      </c>
    </row>
    <row r="89" spans="1:33" x14ac:dyDescent="0.25">
      <c r="A89" s="1" t="s">
        <v>417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77">
        <f t="shared" si="7"/>
        <v>0</v>
      </c>
    </row>
    <row r="90" spans="1:33" x14ac:dyDescent="0.25">
      <c r="A90" s="1" t="s">
        <v>418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77">
        <f t="shared" si="7"/>
        <v>0</v>
      </c>
    </row>
    <row r="91" spans="1:33" x14ac:dyDescent="0.25">
      <c r="A91" s="1" t="s">
        <v>419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77">
        <f t="shared" si="7"/>
        <v>0</v>
      </c>
    </row>
    <row r="92" spans="1:33" x14ac:dyDescent="0.25">
      <c r="A92" s="1" t="s">
        <v>420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77">
        <f t="shared" si="7"/>
        <v>0</v>
      </c>
    </row>
    <row r="93" spans="1:33" x14ac:dyDescent="0.25">
      <c r="A93" s="1" t="s">
        <v>421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77">
        <f t="shared" si="7"/>
        <v>0</v>
      </c>
    </row>
    <row r="94" spans="1:33" x14ac:dyDescent="0.25">
      <c r="A94" s="1" t="s">
        <v>422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77">
        <f t="shared" si="7"/>
        <v>0</v>
      </c>
    </row>
    <row r="95" spans="1:33" x14ac:dyDescent="0.25">
      <c r="A95" s="1" t="s">
        <v>423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77">
        <f t="shared" si="7"/>
        <v>0</v>
      </c>
    </row>
    <row r="96" spans="1:33" x14ac:dyDescent="0.25">
      <c r="A96" s="1" t="s">
        <v>424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77">
        <f t="shared" si="7"/>
        <v>0</v>
      </c>
    </row>
    <row r="97" spans="1:33" x14ac:dyDescent="0.25">
      <c r="A97" s="1" t="s">
        <v>425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77">
        <f t="shared" si="7"/>
        <v>0</v>
      </c>
    </row>
    <row r="98" spans="1:33" x14ac:dyDescent="0.25">
      <c r="A98" s="1" t="s">
        <v>426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77">
        <f t="shared" si="7"/>
        <v>0</v>
      </c>
    </row>
    <row r="99" spans="1:33" x14ac:dyDescent="0.25">
      <c r="A99" s="1" t="s">
        <v>427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77">
        <f t="shared" si="7"/>
        <v>0</v>
      </c>
    </row>
    <row r="100" spans="1:33" x14ac:dyDescent="0.25">
      <c r="A100" s="1" t="s">
        <v>428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77">
        <f t="shared" si="7"/>
        <v>0</v>
      </c>
    </row>
    <row r="101" spans="1:33" x14ac:dyDescent="0.25">
      <c r="A101" s="77" t="s">
        <v>3</v>
      </c>
      <c r="B101" s="89">
        <f>SUM(B84:B100)</f>
        <v>0</v>
      </c>
      <c r="C101" s="89">
        <f t="shared" ref="C101:AF101" si="8">SUM(C84:C100)</f>
        <v>0</v>
      </c>
      <c r="D101" s="89">
        <f t="shared" si="8"/>
        <v>0</v>
      </c>
      <c r="E101" s="89">
        <f t="shared" si="8"/>
        <v>0</v>
      </c>
      <c r="F101" s="89">
        <f t="shared" si="8"/>
        <v>0</v>
      </c>
      <c r="G101" s="89">
        <f t="shared" si="8"/>
        <v>0</v>
      </c>
      <c r="H101" s="89">
        <f t="shared" si="8"/>
        <v>0</v>
      </c>
      <c r="I101" s="89">
        <f t="shared" si="8"/>
        <v>0</v>
      </c>
      <c r="J101" s="89">
        <f t="shared" si="8"/>
        <v>0</v>
      </c>
      <c r="K101" s="89">
        <f t="shared" si="8"/>
        <v>0</v>
      </c>
      <c r="L101" s="89">
        <f t="shared" si="8"/>
        <v>0</v>
      </c>
      <c r="M101" s="89">
        <f t="shared" si="8"/>
        <v>0</v>
      </c>
      <c r="N101" s="89">
        <f t="shared" si="8"/>
        <v>0</v>
      </c>
      <c r="O101" s="89">
        <f t="shared" si="8"/>
        <v>0</v>
      </c>
      <c r="P101" s="89">
        <f t="shared" si="8"/>
        <v>0</v>
      </c>
      <c r="Q101" s="89">
        <f t="shared" si="8"/>
        <v>0</v>
      </c>
      <c r="R101" s="89">
        <f t="shared" si="8"/>
        <v>0</v>
      </c>
      <c r="S101" s="89">
        <f t="shared" si="8"/>
        <v>0</v>
      </c>
      <c r="T101" s="89">
        <f t="shared" si="8"/>
        <v>0</v>
      </c>
      <c r="U101" s="89">
        <f t="shared" si="8"/>
        <v>0</v>
      </c>
      <c r="V101" s="89">
        <f t="shared" si="8"/>
        <v>0</v>
      </c>
      <c r="W101" s="89">
        <f t="shared" si="8"/>
        <v>0</v>
      </c>
      <c r="X101" s="89">
        <f t="shared" si="8"/>
        <v>0</v>
      </c>
      <c r="Y101" s="89">
        <f t="shared" si="8"/>
        <v>0</v>
      </c>
      <c r="Z101" s="89">
        <f t="shared" si="8"/>
        <v>0</v>
      </c>
      <c r="AA101" s="89">
        <f t="shared" si="8"/>
        <v>0</v>
      </c>
      <c r="AB101" s="89">
        <f t="shared" si="8"/>
        <v>0</v>
      </c>
      <c r="AC101" s="89">
        <f t="shared" si="8"/>
        <v>0</v>
      </c>
      <c r="AD101" s="89">
        <f t="shared" si="8"/>
        <v>0</v>
      </c>
      <c r="AE101" s="89">
        <f t="shared" si="8"/>
        <v>0</v>
      </c>
      <c r="AF101" s="89">
        <f t="shared" si="8"/>
        <v>0</v>
      </c>
      <c r="AG101" s="77">
        <f>SUM(AG84:AG100)</f>
        <v>0</v>
      </c>
    </row>
    <row r="103" spans="1:33" s="9" customFormat="1" x14ac:dyDescent="0.25">
      <c r="A103" s="29" t="s">
        <v>433</v>
      </c>
      <c r="B103" s="40">
        <v>1</v>
      </c>
      <c r="C103" s="40">
        <v>2</v>
      </c>
      <c r="D103" s="40">
        <v>3</v>
      </c>
      <c r="E103" s="40">
        <v>4</v>
      </c>
      <c r="F103" s="40">
        <v>5</v>
      </c>
      <c r="G103" s="40">
        <v>6</v>
      </c>
      <c r="H103" s="40">
        <v>7</v>
      </c>
      <c r="I103" s="40">
        <v>8</v>
      </c>
      <c r="J103" s="40">
        <v>9</v>
      </c>
      <c r="K103" s="40">
        <v>10</v>
      </c>
      <c r="L103" s="40">
        <v>11</v>
      </c>
      <c r="M103" s="40">
        <v>12</v>
      </c>
      <c r="N103" s="40">
        <v>13</v>
      </c>
      <c r="O103" s="40">
        <v>14</v>
      </c>
      <c r="P103" s="40">
        <v>15</v>
      </c>
      <c r="Q103" s="40">
        <v>16</v>
      </c>
      <c r="R103" s="40">
        <v>17</v>
      </c>
      <c r="S103" s="40">
        <v>18</v>
      </c>
      <c r="T103" s="40">
        <v>19</v>
      </c>
      <c r="U103" s="40">
        <v>20</v>
      </c>
      <c r="V103" s="40">
        <v>21</v>
      </c>
      <c r="W103" s="40">
        <v>22</v>
      </c>
      <c r="X103" s="40">
        <v>23</v>
      </c>
      <c r="Y103" s="40">
        <v>24</v>
      </c>
      <c r="Z103" s="40">
        <v>25</v>
      </c>
      <c r="AA103" s="40">
        <v>26</v>
      </c>
      <c r="AB103" s="40">
        <v>27</v>
      </c>
      <c r="AC103" s="40">
        <v>28</v>
      </c>
      <c r="AD103" s="40">
        <v>29</v>
      </c>
      <c r="AE103" s="40">
        <v>30</v>
      </c>
      <c r="AF103" s="40">
        <v>31</v>
      </c>
      <c r="AG103" s="93" t="s">
        <v>3</v>
      </c>
    </row>
    <row r="104" spans="1:33" x14ac:dyDescent="0.25">
      <c r="A104" s="1" t="s">
        <v>412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91">
        <f t="shared" ref="AG104:AG119" si="9">SUM(B104:AF104)</f>
        <v>0</v>
      </c>
    </row>
    <row r="105" spans="1:33" x14ac:dyDescent="0.25">
      <c r="A105" s="1" t="s">
        <v>413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91">
        <f t="shared" si="9"/>
        <v>0</v>
      </c>
    </row>
    <row r="106" spans="1:33" x14ac:dyDescent="0.25">
      <c r="A106" s="1" t="s">
        <v>414</v>
      </c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91">
        <f t="shared" si="9"/>
        <v>0</v>
      </c>
    </row>
    <row r="107" spans="1:33" x14ac:dyDescent="0.25">
      <c r="A107" s="1" t="s">
        <v>415</v>
      </c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91">
        <f t="shared" si="9"/>
        <v>0</v>
      </c>
    </row>
    <row r="108" spans="1:33" x14ac:dyDescent="0.25">
      <c r="A108" s="1" t="s">
        <v>416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91">
        <f t="shared" si="9"/>
        <v>0</v>
      </c>
    </row>
    <row r="109" spans="1:33" x14ac:dyDescent="0.25">
      <c r="A109" s="1" t="s">
        <v>417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91">
        <f t="shared" si="9"/>
        <v>0</v>
      </c>
    </row>
    <row r="110" spans="1:33" x14ac:dyDescent="0.25">
      <c r="A110" s="1" t="s">
        <v>418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91">
        <f t="shared" si="9"/>
        <v>0</v>
      </c>
    </row>
    <row r="111" spans="1:33" x14ac:dyDescent="0.25">
      <c r="A111" s="1" t="s">
        <v>419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91">
        <f t="shared" si="9"/>
        <v>0</v>
      </c>
    </row>
    <row r="112" spans="1:33" x14ac:dyDescent="0.25">
      <c r="A112" s="1" t="s">
        <v>420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91">
        <f t="shared" si="9"/>
        <v>0</v>
      </c>
    </row>
    <row r="113" spans="1:33" x14ac:dyDescent="0.25">
      <c r="A113" s="1" t="s">
        <v>421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91">
        <f t="shared" si="9"/>
        <v>0</v>
      </c>
    </row>
    <row r="114" spans="1:33" x14ac:dyDescent="0.25">
      <c r="A114" s="1" t="s">
        <v>422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91">
        <f t="shared" si="9"/>
        <v>0</v>
      </c>
    </row>
    <row r="115" spans="1:33" x14ac:dyDescent="0.25">
      <c r="A115" s="1" t="s">
        <v>423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91">
        <f t="shared" si="9"/>
        <v>0</v>
      </c>
    </row>
    <row r="116" spans="1:33" x14ac:dyDescent="0.25">
      <c r="A116" s="1" t="s">
        <v>424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91">
        <f t="shared" si="9"/>
        <v>0</v>
      </c>
    </row>
    <row r="117" spans="1:33" x14ac:dyDescent="0.25">
      <c r="A117" s="1" t="s">
        <v>425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91">
        <f t="shared" si="9"/>
        <v>0</v>
      </c>
    </row>
    <row r="118" spans="1:33" x14ac:dyDescent="0.25">
      <c r="A118" s="1" t="s">
        <v>426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91">
        <f t="shared" si="9"/>
        <v>0</v>
      </c>
    </row>
    <row r="119" spans="1:33" x14ac:dyDescent="0.25">
      <c r="A119" s="1" t="s">
        <v>427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91">
        <f t="shared" si="9"/>
        <v>0</v>
      </c>
    </row>
    <row r="120" spans="1:33" x14ac:dyDescent="0.25">
      <c r="A120" s="1" t="s">
        <v>428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91"/>
    </row>
    <row r="121" spans="1:33" x14ac:dyDescent="0.25">
      <c r="A121" s="91" t="s">
        <v>3</v>
      </c>
      <c r="B121" s="92">
        <f>SUM(B104:B120)</f>
        <v>0</v>
      </c>
      <c r="C121" s="92">
        <f t="shared" ref="C121:AF121" si="10">SUM(C104:C120)</f>
        <v>0</v>
      </c>
      <c r="D121" s="92">
        <f t="shared" si="10"/>
        <v>0</v>
      </c>
      <c r="E121" s="92">
        <f t="shared" si="10"/>
        <v>0</v>
      </c>
      <c r="F121" s="92">
        <f t="shared" si="10"/>
        <v>0</v>
      </c>
      <c r="G121" s="92">
        <f t="shared" si="10"/>
        <v>0</v>
      </c>
      <c r="H121" s="92">
        <f t="shared" si="10"/>
        <v>0</v>
      </c>
      <c r="I121" s="92">
        <f t="shared" si="10"/>
        <v>0</v>
      </c>
      <c r="J121" s="92">
        <f t="shared" si="10"/>
        <v>0</v>
      </c>
      <c r="K121" s="92">
        <f t="shared" si="10"/>
        <v>0</v>
      </c>
      <c r="L121" s="92">
        <f t="shared" si="10"/>
        <v>0</v>
      </c>
      <c r="M121" s="92">
        <f t="shared" si="10"/>
        <v>0</v>
      </c>
      <c r="N121" s="92">
        <f t="shared" si="10"/>
        <v>0</v>
      </c>
      <c r="O121" s="92">
        <f t="shared" si="10"/>
        <v>0</v>
      </c>
      <c r="P121" s="92">
        <f t="shared" si="10"/>
        <v>0</v>
      </c>
      <c r="Q121" s="92">
        <f t="shared" si="10"/>
        <v>0</v>
      </c>
      <c r="R121" s="92">
        <f t="shared" si="10"/>
        <v>0</v>
      </c>
      <c r="S121" s="92">
        <f t="shared" si="10"/>
        <v>0</v>
      </c>
      <c r="T121" s="92">
        <f t="shared" si="10"/>
        <v>0</v>
      </c>
      <c r="U121" s="92">
        <f t="shared" si="10"/>
        <v>0</v>
      </c>
      <c r="V121" s="92">
        <f t="shared" si="10"/>
        <v>0</v>
      </c>
      <c r="W121" s="92">
        <f t="shared" si="10"/>
        <v>0</v>
      </c>
      <c r="X121" s="92">
        <f t="shared" si="10"/>
        <v>0</v>
      </c>
      <c r="Y121" s="92">
        <f t="shared" si="10"/>
        <v>0</v>
      </c>
      <c r="Z121" s="92">
        <f t="shared" si="10"/>
        <v>0</v>
      </c>
      <c r="AA121" s="92">
        <f t="shared" si="10"/>
        <v>0</v>
      </c>
      <c r="AB121" s="92">
        <f t="shared" si="10"/>
        <v>0</v>
      </c>
      <c r="AC121" s="92">
        <f t="shared" si="10"/>
        <v>0</v>
      </c>
      <c r="AD121" s="92">
        <f t="shared" si="10"/>
        <v>0</v>
      </c>
      <c r="AE121" s="92">
        <f t="shared" si="10"/>
        <v>0</v>
      </c>
      <c r="AF121" s="92">
        <f t="shared" si="10"/>
        <v>0</v>
      </c>
      <c r="AG121" s="92">
        <f>SUM(AG104:AG120)</f>
        <v>0</v>
      </c>
    </row>
    <row r="123" spans="1:33" s="9" customFormat="1" x14ac:dyDescent="0.25">
      <c r="A123" s="29" t="s">
        <v>434</v>
      </c>
      <c r="B123" s="40">
        <v>1</v>
      </c>
      <c r="C123" s="40">
        <v>2</v>
      </c>
      <c r="D123" s="40">
        <v>3</v>
      </c>
      <c r="E123" s="40">
        <v>4</v>
      </c>
      <c r="F123" s="40">
        <v>5</v>
      </c>
      <c r="G123" s="40">
        <v>6</v>
      </c>
      <c r="H123" s="40">
        <v>7</v>
      </c>
      <c r="I123" s="40">
        <v>8</v>
      </c>
      <c r="J123" s="40">
        <v>9</v>
      </c>
      <c r="K123" s="40">
        <v>10</v>
      </c>
      <c r="L123" s="40">
        <v>11</v>
      </c>
      <c r="M123" s="40">
        <v>12</v>
      </c>
      <c r="N123" s="40">
        <v>13</v>
      </c>
      <c r="O123" s="40">
        <v>14</v>
      </c>
      <c r="P123" s="40">
        <v>15</v>
      </c>
      <c r="Q123" s="40">
        <v>16</v>
      </c>
      <c r="R123" s="40">
        <v>17</v>
      </c>
      <c r="S123" s="40">
        <v>18</v>
      </c>
      <c r="T123" s="40">
        <v>19</v>
      </c>
      <c r="U123" s="40">
        <v>20</v>
      </c>
      <c r="V123" s="40">
        <v>21</v>
      </c>
      <c r="W123" s="40">
        <v>22</v>
      </c>
      <c r="X123" s="40">
        <v>23</v>
      </c>
      <c r="Y123" s="40">
        <v>24</v>
      </c>
      <c r="Z123" s="40">
        <v>25</v>
      </c>
      <c r="AA123" s="40">
        <v>26</v>
      </c>
      <c r="AB123" s="40">
        <v>27</v>
      </c>
      <c r="AC123" s="40">
        <v>28</v>
      </c>
      <c r="AD123" s="40">
        <v>29</v>
      </c>
      <c r="AE123" s="40">
        <v>30</v>
      </c>
      <c r="AF123" s="40">
        <v>31</v>
      </c>
      <c r="AG123" s="29" t="s">
        <v>3</v>
      </c>
    </row>
    <row r="124" spans="1:33" x14ac:dyDescent="0.25">
      <c r="A124" s="1" t="s">
        <v>412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91">
        <f>SUM(B124:AF124)</f>
        <v>0</v>
      </c>
    </row>
    <row r="125" spans="1:33" x14ac:dyDescent="0.25">
      <c r="A125" s="1" t="s">
        <v>413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91">
        <f t="shared" ref="AG125:AG139" si="11">SUM(B125:AF125)</f>
        <v>0</v>
      </c>
    </row>
    <row r="126" spans="1:33" x14ac:dyDescent="0.25">
      <c r="A126" s="1" t="s">
        <v>414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91">
        <f t="shared" si="11"/>
        <v>0</v>
      </c>
    </row>
    <row r="127" spans="1:33" x14ac:dyDescent="0.25">
      <c r="A127" s="1" t="s">
        <v>415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91">
        <f t="shared" si="11"/>
        <v>0</v>
      </c>
    </row>
    <row r="128" spans="1:33" x14ac:dyDescent="0.25">
      <c r="A128" s="1" t="s">
        <v>416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91">
        <f t="shared" si="11"/>
        <v>0</v>
      </c>
    </row>
    <row r="129" spans="1:35" x14ac:dyDescent="0.25">
      <c r="A129" s="1" t="s">
        <v>417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91">
        <f t="shared" si="11"/>
        <v>0</v>
      </c>
    </row>
    <row r="130" spans="1:35" x14ac:dyDescent="0.25">
      <c r="A130" s="1" t="s">
        <v>418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91">
        <f t="shared" si="11"/>
        <v>0</v>
      </c>
    </row>
    <row r="131" spans="1:35" x14ac:dyDescent="0.25">
      <c r="A131" s="1" t="s">
        <v>419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91">
        <f t="shared" si="11"/>
        <v>0</v>
      </c>
    </row>
    <row r="132" spans="1:35" x14ac:dyDescent="0.25">
      <c r="A132" s="1" t="s">
        <v>420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91">
        <f t="shared" si="11"/>
        <v>0</v>
      </c>
    </row>
    <row r="133" spans="1:35" x14ac:dyDescent="0.25">
      <c r="A133" s="1" t="s">
        <v>421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91">
        <f t="shared" si="11"/>
        <v>0</v>
      </c>
    </row>
    <row r="134" spans="1:35" x14ac:dyDescent="0.25">
      <c r="A134" s="1" t="s">
        <v>422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91">
        <f t="shared" si="11"/>
        <v>0</v>
      </c>
    </row>
    <row r="135" spans="1:35" x14ac:dyDescent="0.25">
      <c r="A135" s="1" t="s">
        <v>423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91">
        <f t="shared" si="11"/>
        <v>0</v>
      </c>
    </row>
    <row r="136" spans="1:35" x14ac:dyDescent="0.25">
      <c r="A136" s="1" t="s">
        <v>424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91">
        <f t="shared" si="11"/>
        <v>0</v>
      </c>
    </row>
    <row r="137" spans="1:35" x14ac:dyDescent="0.25">
      <c r="A137" s="1" t="s">
        <v>425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91">
        <f t="shared" si="11"/>
        <v>0</v>
      </c>
    </row>
    <row r="138" spans="1:35" x14ac:dyDescent="0.25">
      <c r="A138" s="1" t="s">
        <v>426</v>
      </c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91">
        <f t="shared" si="11"/>
        <v>0</v>
      </c>
    </row>
    <row r="139" spans="1:35" x14ac:dyDescent="0.25">
      <c r="A139" s="1" t="s">
        <v>427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91">
        <f t="shared" si="11"/>
        <v>0</v>
      </c>
    </row>
    <row r="140" spans="1:35" x14ac:dyDescent="0.25">
      <c r="A140" s="1" t="s">
        <v>428</v>
      </c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91"/>
    </row>
    <row r="141" spans="1:35" x14ac:dyDescent="0.25">
      <c r="A141" s="91" t="s">
        <v>3</v>
      </c>
      <c r="B141" s="92">
        <f>SUM(B124:B140)</f>
        <v>0</v>
      </c>
      <c r="C141" s="92">
        <f t="shared" ref="C141:AF141" si="12">SUM(C124:C140)</f>
        <v>0</v>
      </c>
      <c r="D141" s="92">
        <f t="shared" si="12"/>
        <v>0</v>
      </c>
      <c r="E141" s="92">
        <f t="shared" si="12"/>
        <v>0</v>
      </c>
      <c r="F141" s="92">
        <f t="shared" si="12"/>
        <v>0</v>
      </c>
      <c r="G141" s="92">
        <f t="shared" si="12"/>
        <v>0</v>
      </c>
      <c r="H141" s="92">
        <f t="shared" si="12"/>
        <v>0</v>
      </c>
      <c r="I141" s="92">
        <f t="shared" si="12"/>
        <v>0</v>
      </c>
      <c r="J141" s="92">
        <f t="shared" si="12"/>
        <v>0</v>
      </c>
      <c r="K141" s="92">
        <f t="shared" si="12"/>
        <v>0</v>
      </c>
      <c r="L141" s="92">
        <f t="shared" si="12"/>
        <v>0</v>
      </c>
      <c r="M141" s="92">
        <f t="shared" si="12"/>
        <v>0</v>
      </c>
      <c r="N141" s="92">
        <f t="shared" si="12"/>
        <v>0</v>
      </c>
      <c r="O141" s="92">
        <f t="shared" si="12"/>
        <v>0</v>
      </c>
      <c r="P141" s="92">
        <f t="shared" si="12"/>
        <v>0</v>
      </c>
      <c r="Q141" s="92">
        <f t="shared" si="12"/>
        <v>0</v>
      </c>
      <c r="R141" s="92">
        <f t="shared" si="12"/>
        <v>0</v>
      </c>
      <c r="S141" s="92">
        <f t="shared" si="12"/>
        <v>0</v>
      </c>
      <c r="T141" s="92">
        <f t="shared" si="12"/>
        <v>0</v>
      </c>
      <c r="U141" s="92">
        <f t="shared" si="12"/>
        <v>0</v>
      </c>
      <c r="V141" s="92">
        <f t="shared" si="12"/>
        <v>0</v>
      </c>
      <c r="W141" s="92">
        <f t="shared" si="12"/>
        <v>0</v>
      </c>
      <c r="X141" s="92">
        <f t="shared" si="12"/>
        <v>0</v>
      </c>
      <c r="Y141" s="92">
        <f t="shared" si="12"/>
        <v>0</v>
      </c>
      <c r="Z141" s="92">
        <f t="shared" si="12"/>
        <v>0</v>
      </c>
      <c r="AA141" s="92">
        <f t="shared" si="12"/>
        <v>0</v>
      </c>
      <c r="AB141" s="92">
        <f t="shared" si="12"/>
        <v>0</v>
      </c>
      <c r="AC141" s="92">
        <f t="shared" si="12"/>
        <v>0</v>
      </c>
      <c r="AD141" s="92">
        <f t="shared" si="12"/>
        <v>0</v>
      </c>
      <c r="AE141" s="92">
        <f t="shared" si="12"/>
        <v>0</v>
      </c>
      <c r="AF141" s="92">
        <f t="shared" si="12"/>
        <v>0</v>
      </c>
      <c r="AG141" s="92">
        <f>SUM(AG124:AG140)</f>
        <v>0</v>
      </c>
    </row>
    <row r="143" spans="1:35" s="9" customFormat="1" x14ac:dyDescent="0.25">
      <c r="A143" s="29" t="s">
        <v>3</v>
      </c>
      <c r="B143" s="40">
        <v>1</v>
      </c>
      <c r="C143" s="40">
        <v>2</v>
      </c>
      <c r="D143" s="40">
        <v>3</v>
      </c>
      <c r="E143" s="40">
        <v>4</v>
      </c>
      <c r="F143" s="40">
        <v>5</v>
      </c>
      <c r="G143" s="40">
        <v>6</v>
      </c>
      <c r="H143" s="40">
        <v>7</v>
      </c>
      <c r="I143" s="40">
        <v>8</v>
      </c>
      <c r="J143" s="40">
        <v>9</v>
      </c>
      <c r="K143" s="40">
        <v>10</v>
      </c>
      <c r="L143" s="40">
        <v>11</v>
      </c>
      <c r="M143" s="40">
        <v>12</v>
      </c>
      <c r="N143" s="40">
        <v>13</v>
      </c>
      <c r="O143" s="40">
        <v>14</v>
      </c>
      <c r="P143" s="40">
        <v>15</v>
      </c>
      <c r="Q143" s="40">
        <v>16</v>
      </c>
      <c r="R143" s="40">
        <v>17</v>
      </c>
      <c r="S143" s="40">
        <v>18</v>
      </c>
      <c r="T143" s="40">
        <v>19</v>
      </c>
      <c r="U143" s="40">
        <v>20</v>
      </c>
      <c r="V143" s="40">
        <v>21</v>
      </c>
      <c r="W143" s="40">
        <v>22</v>
      </c>
      <c r="X143" s="40">
        <v>23</v>
      </c>
      <c r="Y143" s="40">
        <v>24</v>
      </c>
      <c r="Z143" s="40">
        <v>25</v>
      </c>
      <c r="AA143" s="40">
        <v>26</v>
      </c>
      <c r="AB143" s="40">
        <v>27</v>
      </c>
      <c r="AC143" s="40">
        <v>28</v>
      </c>
      <c r="AD143" s="40">
        <v>29</v>
      </c>
      <c r="AE143" s="40">
        <v>30</v>
      </c>
      <c r="AF143" s="40">
        <v>31</v>
      </c>
      <c r="AG143" s="29" t="s">
        <v>3</v>
      </c>
    </row>
    <row r="144" spans="1:35" x14ac:dyDescent="0.25">
      <c r="A144" s="1" t="s">
        <v>412</v>
      </c>
      <c r="B144" s="38">
        <f t="shared" ref="B144:AF144" si="13">B3+B23+B44+B64+B84+B104+B124</f>
        <v>0</v>
      </c>
      <c r="C144" s="38">
        <f t="shared" si="13"/>
        <v>0</v>
      </c>
      <c r="D144" s="38">
        <f t="shared" si="13"/>
        <v>0</v>
      </c>
      <c r="E144" s="38">
        <f t="shared" si="13"/>
        <v>0</v>
      </c>
      <c r="F144" s="38">
        <f t="shared" si="13"/>
        <v>0</v>
      </c>
      <c r="G144" s="38">
        <f t="shared" si="13"/>
        <v>0</v>
      </c>
      <c r="H144" s="38">
        <f t="shared" si="13"/>
        <v>0</v>
      </c>
      <c r="I144" s="38">
        <f t="shared" si="13"/>
        <v>0</v>
      </c>
      <c r="J144" s="38">
        <f t="shared" si="13"/>
        <v>0</v>
      </c>
      <c r="K144" s="38">
        <f t="shared" si="13"/>
        <v>0</v>
      </c>
      <c r="L144" s="38">
        <f t="shared" si="13"/>
        <v>0</v>
      </c>
      <c r="M144" s="38">
        <f t="shared" si="13"/>
        <v>0</v>
      </c>
      <c r="N144" s="38">
        <f t="shared" si="13"/>
        <v>0</v>
      </c>
      <c r="O144" s="38">
        <f t="shared" si="13"/>
        <v>0</v>
      </c>
      <c r="P144" s="38">
        <f t="shared" si="13"/>
        <v>0</v>
      </c>
      <c r="Q144" s="38">
        <f t="shared" si="13"/>
        <v>0</v>
      </c>
      <c r="R144" s="38">
        <f t="shared" si="13"/>
        <v>0</v>
      </c>
      <c r="S144" s="38">
        <f t="shared" si="13"/>
        <v>0</v>
      </c>
      <c r="T144" s="38">
        <f t="shared" si="13"/>
        <v>0</v>
      </c>
      <c r="U144" s="38">
        <f t="shared" si="13"/>
        <v>0</v>
      </c>
      <c r="V144" s="38">
        <f t="shared" si="13"/>
        <v>0</v>
      </c>
      <c r="W144" s="38">
        <f t="shared" si="13"/>
        <v>0</v>
      </c>
      <c r="X144" s="38">
        <f t="shared" si="13"/>
        <v>0</v>
      </c>
      <c r="Y144" s="38">
        <f t="shared" si="13"/>
        <v>0</v>
      </c>
      <c r="Z144" s="38">
        <f t="shared" si="13"/>
        <v>0</v>
      </c>
      <c r="AA144" s="38">
        <f t="shared" si="13"/>
        <v>0</v>
      </c>
      <c r="AB144" s="38">
        <f t="shared" si="13"/>
        <v>0</v>
      </c>
      <c r="AC144" s="38">
        <f t="shared" si="13"/>
        <v>0</v>
      </c>
      <c r="AD144" s="38">
        <f t="shared" si="13"/>
        <v>0</v>
      </c>
      <c r="AE144" s="38">
        <f t="shared" si="13"/>
        <v>0</v>
      </c>
      <c r="AF144" s="38">
        <f t="shared" si="13"/>
        <v>0</v>
      </c>
      <c r="AG144" s="115">
        <f>SUM(B144:AF144)</f>
        <v>0</v>
      </c>
      <c r="AH144" s="1">
        <f>AG154</f>
        <v>0</v>
      </c>
      <c r="AI144" s="1" t="s">
        <v>422</v>
      </c>
    </row>
    <row r="145" spans="1:35" x14ac:dyDescent="0.25">
      <c r="A145" s="1" t="s">
        <v>413</v>
      </c>
      <c r="B145" s="38">
        <f t="shared" ref="B145:AF145" si="14">B4+B24+B45+B65+B85+B105+B125</f>
        <v>0</v>
      </c>
      <c r="C145" s="38">
        <f t="shared" si="14"/>
        <v>0</v>
      </c>
      <c r="D145" s="38">
        <f t="shared" si="14"/>
        <v>0</v>
      </c>
      <c r="E145" s="38">
        <f t="shared" si="14"/>
        <v>0</v>
      </c>
      <c r="F145" s="38">
        <f t="shared" si="14"/>
        <v>0</v>
      </c>
      <c r="G145" s="38">
        <f t="shared" si="14"/>
        <v>0</v>
      </c>
      <c r="H145" s="38">
        <f t="shared" si="14"/>
        <v>0</v>
      </c>
      <c r="I145" s="38">
        <f t="shared" si="14"/>
        <v>0</v>
      </c>
      <c r="J145" s="38">
        <f t="shared" si="14"/>
        <v>0</v>
      </c>
      <c r="K145" s="38">
        <f t="shared" si="14"/>
        <v>0</v>
      </c>
      <c r="L145" s="38">
        <f t="shared" si="14"/>
        <v>0</v>
      </c>
      <c r="M145" s="38">
        <f t="shared" si="14"/>
        <v>0</v>
      </c>
      <c r="N145" s="38">
        <f t="shared" si="14"/>
        <v>0</v>
      </c>
      <c r="O145" s="38">
        <f t="shared" si="14"/>
        <v>0</v>
      </c>
      <c r="P145" s="38">
        <f t="shared" si="14"/>
        <v>0</v>
      </c>
      <c r="Q145" s="38">
        <f t="shared" si="14"/>
        <v>0</v>
      </c>
      <c r="R145" s="38">
        <f t="shared" si="14"/>
        <v>0</v>
      </c>
      <c r="S145" s="38">
        <f t="shared" si="14"/>
        <v>0</v>
      </c>
      <c r="T145" s="38">
        <f t="shared" si="14"/>
        <v>0</v>
      </c>
      <c r="U145" s="38">
        <f t="shared" si="14"/>
        <v>0</v>
      </c>
      <c r="V145" s="38">
        <f t="shared" si="14"/>
        <v>0</v>
      </c>
      <c r="W145" s="38">
        <f t="shared" si="14"/>
        <v>0</v>
      </c>
      <c r="X145" s="38">
        <f t="shared" si="14"/>
        <v>0</v>
      </c>
      <c r="Y145" s="38">
        <f t="shared" si="14"/>
        <v>0</v>
      </c>
      <c r="Z145" s="38">
        <f t="shared" si="14"/>
        <v>0</v>
      </c>
      <c r="AA145" s="38">
        <f t="shared" si="14"/>
        <v>0</v>
      </c>
      <c r="AB145" s="38">
        <f t="shared" si="14"/>
        <v>0</v>
      </c>
      <c r="AC145" s="38">
        <f t="shared" si="14"/>
        <v>0</v>
      </c>
      <c r="AD145" s="38">
        <f t="shared" si="14"/>
        <v>0</v>
      </c>
      <c r="AE145" s="38">
        <f t="shared" si="14"/>
        <v>0</v>
      </c>
      <c r="AF145" s="38">
        <f t="shared" si="14"/>
        <v>0</v>
      </c>
      <c r="AG145" s="115">
        <f t="shared" ref="AG145:AG160" si="15">SUM(B145:AF145)</f>
        <v>0</v>
      </c>
      <c r="AH145" s="1">
        <f>AG151</f>
        <v>0</v>
      </c>
      <c r="AI145" s="1" t="s">
        <v>419</v>
      </c>
    </row>
    <row r="146" spans="1:35" x14ac:dyDescent="0.25">
      <c r="A146" s="1" t="s">
        <v>414</v>
      </c>
      <c r="B146" s="38">
        <f t="shared" ref="B146:AF146" si="16">B5+B25+B46+B66+B86+B106+B126</f>
        <v>0</v>
      </c>
      <c r="C146" s="38">
        <f t="shared" si="16"/>
        <v>0</v>
      </c>
      <c r="D146" s="38">
        <f t="shared" si="16"/>
        <v>0</v>
      </c>
      <c r="E146" s="38">
        <f t="shared" si="16"/>
        <v>0</v>
      </c>
      <c r="F146" s="38">
        <f t="shared" si="16"/>
        <v>0</v>
      </c>
      <c r="G146" s="38">
        <f t="shared" si="16"/>
        <v>0</v>
      </c>
      <c r="H146" s="38">
        <f t="shared" si="16"/>
        <v>0</v>
      </c>
      <c r="I146" s="38">
        <f t="shared" si="16"/>
        <v>0</v>
      </c>
      <c r="J146" s="38">
        <f t="shared" si="16"/>
        <v>0</v>
      </c>
      <c r="K146" s="38">
        <f t="shared" si="16"/>
        <v>0</v>
      </c>
      <c r="L146" s="38">
        <f t="shared" si="16"/>
        <v>0</v>
      </c>
      <c r="M146" s="38">
        <f t="shared" si="16"/>
        <v>0</v>
      </c>
      <c r="N146" s="38">
        <f t="shared" si="16"/>
        <v>0</v>
      </c>
      <c r="O146" s="38">
        <f t="shared" si="16"/>
        <v>0</v>
      </c>
      <c r="P146" s="38">
        <f t="shared" si="16"/>
        <v>0</v>
      </c>
      <c r="Q146" s="38">
        <f t="shared" si="16"/>
        <v>0</v>
      </c>
      <c r="R146" s="38">
        <f t="shared" si="16"/>
        <v>0</v>
      </c>
      <c r="S146" s="38">
        <f t="shared" si="16"/>
        <v>0</v>
      </c>
      <c r="T146" s="38">
        <f t="shared" si="16"/>
        <v>0</v>
      </c>
      <c r="U146" s="38">
        <f t="shared" si="16"/>
        <v>0</v>
      </c>
      <c r="V146" s="38">
        <f t="shared" si="16"/>
        <v>0</v>
      </c>
      <c r="W146" s="38">
        <f t="shared" si="16"/>
        <v>0</v>
      </c>
      <c r="X146" s="38">
        <f t="shared" si="16"/>
        <v>0</v>
      </c>
      <c r="Y146" s="38">
        <f t="shared" si="16"/>
        <v>0</v>
      </c>
      <c r="Z146" s="38">
        <f t="shared" si="16"/>
        <v>0</v>
      </c>
      <c r="AA146" s="38">
        <f t="shared" si="16"/>
        <v>0</v>
      </c>
      <c r="AB146" s="38">
        <f t="shared" si="16"/>
        <v>0</v>
      </c>
      <c r="AC146" s="38">
        <f t="shared" si="16"/>
        <v>0</v>
      </c>
      <c r="AD146" s="38">
        <f t="shared" si="16"/>
        <v>0</v>
      </c>
      <c r="AE146" s="38">
        <f t="shared" si="16"/>
        <v>0</v>
      </c>
      <c r="AF146" s="38">
        <f t="shared" si="16"/>
        <v>0</v>
      </c>
      <c r="AG146" s="115">
        <f t="shared" si="15"/>
        <v>0</v>
      </c>
      <c r="AH146" s="1">
        <f>AG156</f>
        <v>0</v>
      </c>
      <c r="AI146" s="1" t="s">
        <v>424</v>
      </c>
    </row>
    <row r="147" spans="1:35" x14ac:dyDescent="0.25">
      <c r="A147" s="1" t="s">
        <v>415</v>
      </c>
      <c r="B147" s="38">
        <f t="shared" ref="B147:AF147" si="17">B6+B26+B47+B67+B87+B107+B127</f>
        <v>0</v>
      </c>
      <c r="C147" s="38">
        <f t="shared" si="17"/>
        <v>0</v>
      </c>
      <c r="D147" s="38">
        <f t="shared" si="17"/>
        <v>0</v>
      </c>
      <c r="E147" s="38">
        <f t="shared" si="17"/>
        <v>0</v>
      </c>
      <c r="F147" s="38">
        <f t="shared" si="17"/>
        <v>0</v>
      </c>
      <c r="G147" s="38">
        <f t="shared" si="17"/>
        <v>0</v>
      </c>
      <c r="H147" s="38">
        <f t="shared" si="17"/>
        <v>0</v>
      </c>
      <c r="I147" s="38">
        <f t="shared" si="17"/>
        <v>0</v>
      </c>
      <c r="J147" s="38">
        <f t="shared" si="17"/>
        <v>0</v>
      </c>
      <c r="K147" s="38">
        <f t="shared" si="17"/>
        <v>0</v>
      </c>
      <c r="L147" s="38">
        <f t="shared" si="17"/>
        <v>0</v>
      </c>
      <c r="M147" s="38">
        <f t="shared" si="17"/>
        <v>0</v>
      </c>
      <c r="N147" s="38">
        <f t="shared" si="17"/>
        <v>0</v>
      </c>
      <c r="O147" s="38">
        <f t="shared" si="17"/>
        <v>0</v>
      </c>
      <c r="P147" s="38">
        <f t="shared" si="17"/>
        <v>0</v>
      </c>
      <c r="Q147" s="38">
        <f t="shared" si="17"/>
        <v>0</v>
      </c>
      <c r="R147" s="38">
        <f t="shared" si="17"/>
        <v>0</v>
      </c>
      <c r="S147" s="38">
        <f t="shared" si="17"/>
        <v>0</v>
      </c>
      <c r="T147" s="38">
        <f t="shared" si="17"/>
        <v>0</v>
      </c>
      <c r="U147" s="38">
        <f t="shared" si="17"/>
        <v>0</v>
      </c>
      <c r="V147" s="38">
        <f t="shared" si="17"/>
        <v>0</v>
      </c>
      <c r="W147" s="38">
        <f t="shared" si="17"/>
        <v>0</v>
      </c>
      <c r="X147" s="38">
        <f t="shared" si="17"/>
        <v>0</v>
      </c>
      <c r="Y147" s="38">
        <f t="shared" si="17"/>
        <v>0</v>
      </c>
      <c r="Z147" s="38">
        <f t="shared" si="17"/>
        <v>0</v>
      </c>
      <c r="AA147" s="38">
        <f t="shared" si="17"/>
        <v>0</v>
      </c>
      <c r="AB147" s="38">
        <f t="shared" si="17"/>
        <v>0</v>
      </c>
      <c r="AC147" s="38">
        <f t="shared" si="17"/>
        <v>0</v>
      </c>
      <c r="AD147" s="38">
        <f>AD6+AD26+AD47+AD67+AD87+AD107+AD127</f>
        <v>0</v>
      </c>
      <c r="AE147" s="38">
        <f t="shared" si="17"/>
        <v>0</v>
      </c>
      <c r="AF147" s="38">
        <f t="shared" si="17"/>
        <v>0</v>
      </c>
      <c r="AG147" s="115">
        <f t="shared" si="15"/>
        <v>0</v>
      </c>
      <c r="AH147" s="1">
        <f>AG155</f>
        <v>0</v>
      </c>
      <c r="AI147" s="1" t="s">
        <v>423</v>
      </c>
    </row>
    <row r="148" spans="1:35" x14ac:dyDescent="0.25">
      <c r="A148" s="1" t="s">
        <v>416</v>
      </c>
      <c r="B148" s="38">
        <f t="shared" ref="B148:AF148" si="18">B7+B27+B48+B68+B88+B108+B128</f>
        <v>0</v>
      </c>
      <c r="C148" s="38">
        <f t="shared" si="18"/>
        <v>0</v>
      </c>
      <c r="D148" s="38">
        <f t="shared" si="18"/>
        <v>0</v>
      </c>
      <c r="E148" s="38">
        <f t="shared" si="18"/>
        <v>0</v>
      </c>
      <c r="F148" s="38">
        <f t="shared" si="18"/>
        <v>0</v>
      </c>
      <c r="G148" s="38">
        <f t="shared" si="18"/>
        <v>0</v>
      </c>
      <c r="H148" s="38">
        <f t="shared" si="18"/>
        <v>0</v>
      </c>
      <c r="I148" s="38">
        <f t="shared" si="18"/>
        <v>0</v>
      </c>
      <c r="J148" s="38">
        <f t="shared" si="18"/>
        <v>0</v>
      </c>
      <c r="K148" s="38">
        <f t="shared" si="18"/>
        <v>0</v>
      </c>
      <c r="L148" s="38">
        <f t="shared" si="18"/>
        <v>0</v>
      </c>
      <c r="M148" s="38">
        <f t="shared" si="18"/>
        <v>0</v>
      </c>
      <c r="N148" s="38">
        <f t="shared" si="18"/>
        <v>0</v>
      </c>
      <c r="O148" s="38">
        <f t="shared" si="18"/>
        <v>0</v>
      </c>
      <c r="P148" s="38">
        <f t="shared" si="18"/>
        <v>0</v>
      </c>
      <c r="Q148" s="38">
        <f t="shared" si="18"/>
        <v>0</v>
      </c>
      <c r="R148" s="38">
        <f t="shared" si="18"/>
        <v>0</v>
      </c>
      <c r="S148" s="38">
        <f t="shared" si="18"/>
        <v>0</v>
      </c>
      <c r="T148" s="38">
        <f t="shared" si="18"/>
        <v>0</v>
      </c>
      <c r="U148" s="38">
        <f t="shared" si="18"/>
        <v>0</v>
      </c>
      <c r="V148" s="38">
        <f t="shared" si="18"/>
        <v>0</v>
      </c>
      <c r="W148" s="38">
        <f t="shared" si="18"/>
        <v>0</v>
      </c>
      <c r="X148" s="38">
        <f t="shared" si="18"/>
        <v>0</v>
      </c>
      <c r="Y148" s="38">
        <f t="shared" si="18"/>
        <v>0</v>
      </c>
      <c r="Z148" s="38">
        <f t="shared" si="18"/>
        <v>0</v>
      </c>
      <c r="AA148" s="38">
        <f t="shared" si="18"/>
        <v>0</v>
      </c>
      <c r="AB148" s="38">
        <f t="shared" si="18"/>
        <v>0</v>
      </c>
      <c r="AC148" s="38">
        <f t="shared" si="18"/>
        <v>0</v>
      </c>
      <c r="AD148" s="38">
        <f t="shared" si="18"/>
        <v>0</v>
      </c>
      <c r="AE148" s="38">
        <f t="shared" si="18"/>
        <v>0</v>
      </c>
      <c r="AF148" s="38">
        <f t="shared" si="18"/>
        <v>0</v>
      </c>
      <c r="AG148" s="115">
        <f t="shared" si="15"/>
        <v>0</v>
      </c>
      <c r="AH148" s="1">
        <f>AG149</f>
        <v>0</v>
      </c>
      <c r="AI148" s="1" t="s">
        <v>417</v>
      </c>
    </row>
    <row r="149" spans="1:35" x14ac:dyDescent="0.25">
      <c r="A149" s="1" t="s">
        <v>417</v>
      </c>
      <c r="B149" s="38">
        <f t="shared" ref="B149:AF149" si="19">B8+B28+B49+B69+B89+B109+B129</f>
        <v>0</v>
      </c>
      <c r="C149" s="38">
        <f t="shared" si="19"/>
        <v>0</v>
      </c>
      <c r="D149" s="38">
        <f t="shared" si="19"/>
        <v>0</v>
      </c>
      <c r="E149" s="38">
        <f t="shared" si="19"/>
        <v>0</v>
      </c>
      <c r="F149" s="38">
        <f t="shared" si="19"/>
        <v>0</v>
      </c>
      <c r="G149" s="38">
        <f t="shared" si="19"/>
        <v>0</v>
      </c>
      <c r="H149" s="38">
        <f t="shared" si="19"/>
        <v>0</v>
      </c>
      <c r="I149" s="38">
        <f t="shared" si="19"/>
        <v>0</v>
      </c>
      <c r="J149" s="38">
        <f t="shared" si="19"/>
        <v>0</v>
      </c>
      <c r="K149" s="38">
        <f t="shared" si="19"/>
        <v>0</v>
      </c>
      <c r="L149" s="38">
        <f t="shared" si="19"/>
        <v>0</v>
      </c>
      <c r="M149" s="38">
        <f t="shared" si="19"/>
        <v>0</v>
      </c>
      <c r="N149" s="38">
        <f t="shared" si="19"/>
        <v>0</v>
      </c>
      <c r="O149" s="38">
        <f t="shared" si="19"/>
        <v>0</v>
      </c>
      <c r="P149" s="38">
        <f t="shared" si="19"/>
        <v>0</v>
      </c>
      <c r="Q149" s="38">
        <f t="shared" si="19"/>
        <v>0</v>
      </c>
      <c r="R149" s="38">
        <f t="shared" si="19"/>
        <v>0</v>
      </c>
      <c r="S149" s="38">
        <f t="shared" si="19"/>
        <v>0</v>
      </c>
      <c r="T149" s="38">
        <f t="shared" si="19"/>
        <v>0</v>
      </c>
      <c r="U149" s="38">
        <f t="shared" si="19"/>
        <v>0</v>
      </c>
      <c r="V149" s="38">
        <f t="shared" si="19"/>
        <v>0</v>
      </c>
      <c r="W149" s="38">
        <f t="shared" si="19"/>
        <v>0</v>
      </c>
      <c r="X149" s="38">
        <f t="shared" si="19"/>
        <v>0</v>
      </c>
      <c r="Y149" s="38">
        <f t="shared" si="19"/>
        <v>0</v>
      </c>
      <c r="Z149" s="38">
        <f t="shared" si="19"/>
        <v>0</v>
      </c>
      <c r="AA149" s="38">
        <f t="shared" si="19"/>
        <v>0</v>
      </c>
      <c r="AB149" s="38">
        <f t="shared" si="19"/>
        <v>0</v>
      </c>
      <c r="AC149" s="38">
        <f t="shared" si="19"/>
        <v>0</v>
      </c>
      <c r="AD149" s="38">
        <f t="shared" si="19"/>
        <v>0</v>
      </c>
      <c r="AE149" s="38">
        <f t="shared" si="19"/>
        <v>0</v>
      </c>
      <c r="AF149" s="38">
        <f t="shared" si="19"/>
        <v>0</v>
      </c>
      <c r="AG149" s="115">
        <f t="shared" si="15"/>
        <v>0</v>
      </c>
      <c r="AH149" s="1"/>
      <c r="AI149" s="1" t="s">
        <v>435</v>
      </c>
    </row>
    <row r="150" spans="1:35" x14ac:dyDescent="0.25">
      <c r="A150" s="1" t="s">
        <v>418</v>
      </c>
      <c r="B150" s="38">
        <f t="shared" ref="B150:AF150" si="20">B9+B29+B50+B70+B90+B110+B130</f>
        <v>0</v>
      </c>
      <c r="C150" s="38">
        <f t="shared" si="20"/>
        <v>0</v>
      </c>
      <c r="D150" s="38">
        <f t="shared" si="20"/>
        <v>0</v>
      </c>
      <c r="E150" s="38">
        <f t="shared" si="20"/>
        <v>0</v>
      </c>
      <c r="F150" s="38">
        <f t="shared" si="20"/>
        <v>0</v>
      </c>
      <c r="G150" s="38">
        <f t="shared" si="20"/>
        <v>0</v>
      </c>
      <c r="H150" s="38">
        <f t="shared" si="20"/>
        <v>0</v>
      </c>
      <c r="I150" s="38">
        <f t="shared" si="20"/>
        <v>0</v>
      </c>
      <c r="J150" s="38">
        <f t="shared" si="20"/>
        <v>0</v>
      </c>
      <c r="K150" s="38">
        <f t="shared" si="20"/>
        <v>0</v>
      </c>
      <c r="L150" s="38">
        <f t="shared" si="20"/>
        <v>0</v>
      </c>
      <c r="M150" s="38">
        <f t="shared" si="20"/>
        <v>0</v>
      </c>
      <c r="N150" s="38">
        <f t="shared" si="20"/>
        <v>0</v>
      </c>
      <c r="O150" s="38">
        <f t="shared" si="20"/>
        <v>0</v>
      </c>
      <c r="P150" s="38">
        <f t="shared" si="20"/>
        <v>0</v>
      </c>
      <c r="Q150" s="38">
        <f t="shared" si="20"/>
        <v>0</v>
      </c>
      <c r="R150" s="38">
        <f t="shared" si="20"/>
        <v>0</v>
      </c>
      <c r="S150" s="38">
        <f t="shared" si="20"/>
        <v>0</v>
      </c>
      <c r="T150" s="38">
        <f t="shared" si="20"/>
        <v>0</v>
      </c>
      <c r="U150" s="38">
        <f t="shared" si="20"/>
        <v>0</v>
      </c>
      <c r="V150" s="38">
        <f t="shared" si="20"/>
        <v>0</v>
      </c>
      <c r="W150" s="38">
        <f t="shared" si="20"/>
        <v>0</v>
      </c>
      <c r="X150" s="38">
        <f t="shared" si="20"/>
        <v>0</v>
      </c>
      <c r="Y150" s="38">
        <f t="shared" si="20"/>
        <v>0</v>
      </c>
      <c r="Z150" s="38">
        <f t="shared" si="20"/>
        <v>0</v>
      </c>
      <c r="AA150" s="38">
        <f t="shared" si="20"/>
        <v>0</v>
      </c>
      <c r="AB150" s="38">
        <f t="shared" si="20"/>
        <v>0</v>
      </c>
      <c r="AC150" s="38">
        <f t="shared" si="20"/>
        <v>0</v>
      </c>
      <c r="AD150" s="38">
        <f t="shared" si="20"/>
        <v>0</v>
      </c>
      <c r="AE150" s="38">
        <f t="shared" si="20"/>
        <v>0</v>
      </c>
      <c r="AF150" s="38">
        <f t="shared" si="20"/>
        <v>0</v>
      </c>
      <c r="AG150" s="115">
        <f t="shared" si="15"/>
        <v>0</v>
      </c>
      <c r="AH150" s="1"/>
      <c r="AI150" s="1" t="s">
        <v>436</v>
      </c>
    </row>
    <row r="151" spans="1:35" x14ac:dyDescent="0.25">
      <c r="A151" s="1" t="s">
        <v>419</v>
      </c>
      <c r="B151" s="38">
        <f t="shared" ref="B151:AF151" si="21">B10+B30+B51+B71+B91+B111+B131</f>
        <v>0</v>
      </c>
      <c r="C151" s="38">
        <f t="shared" si="21"/>
        <v>0</v>
      </c>
      <c r="D151" s="38">
        <f t="shared" si="21"/>
        <v>0</v>
      </c>
      <c r="E151" s="38">
        <f t="shared" si="21"/>
        <v>0</v>
      </c>
      <c r="F151" s="38">
        <f t="shared" si="21"/>
        <v>0</v>
      </c>
      <c r="G151" s="38">
        <f t="shared" si="21"/>
        <v>0</v>
      </c>
      <c r="H151" s="38">
        <f t="shared" si="21"/>
        <v>0</v>
      </c>
      <c r="I151" s="38">
        <f t="shared" si="21"/>
        <v>0</v>
      </c>
      <c r="J151" s="38">
        <f t="shared" si="21"/>
        <v>0</v>
      </c>
      <c r="K151" s="38">
        <f t="shared" si="21"/>
        <v>0</v>
      </c>
      <c r="L151" s="38">
        <f t="shared" si="21"/>
        <v>0</v>
      </c>
      <c r="M151" s="38">
        <f t="shared" si="21"/>
        <v>0</v>
      </c>
      <c r="N151" s="38">
        <f t="shared" si="21"/>
        <v>0</v>
      </c>
      <c r="O151" s="38">
        <f t="shared" si="21"/>
        <v>0</v>
      </c>
      <c r="P151" s="38">
        <f t="shared" si="21"/>
        <v>0</v>
      </c>
      <c r="Q151" s="38">
        <f t="shared" si="21"/>
        <v>0</v>
      </c>
      <c r="R151" s="38">
        <f t="shared" si="21"/>
        <v>0</v>
      </c>
      <c r="S151" s="38">
        <f t="shared" si="21"/>
        <v>0</v>
      </c>
      <c r="T151" s="38">
        <f t="shared" si="21"/>
        <v>0</v>
      </c>
      <c r="U151" s="38">
        <f t="shared" si="21"/>
        <v>0</v>
      </c>
      <c r="V151" s="38">
        <f t="shared" si="21"/>
        <v>0</v>
      </c>
      <c r="W151" s="38">
        <f t="shared" si="21"/>
        <v>0</v>
      </c>
      <c r="X151" s="38">
        <f t="shared" si="21"/>
        <v>0</v>
      </c>
      <c r="Y151" s="38">
        <f t="shared" si="21"/>
        <v>0</v>
      </c>
      <c r="Z151" s="38">
        <f t="shared" si="21"/>
        <v>0</v>
      </c>
      <c r="AA151" s="38">
        <f t="shared" si="21"/>
        <v>0</v>
      </c>
      <c r="AB151" s="38">
        <f t="shared" si="21"/>
        <v>0</v>
      </c>
      <c r="AC151" s="38">
        <f t="shared" si="21"/>
        <v>0</v>
      </c>
      <c r="AD151" s="38">
        <f t="shared" si="21"/>
        <v>0</v>
      </c>
      <c r="AE151" s="38">
        <f t="shared" si="21"/>
        <v>0</v>
      </c>
      <c r="AF151" s="38">
        <f t="shared" si="21"/>
        <v>0</v>
      </c>
      <c r="AG151" s="115">
        <f t="shared" si="15"/>
        <v>0</v>
      </c>
      <c r="AH151" s="1">
        <f>AG157</f>
        <v>0</v>
      </c>
      <c r="AI151" s="1" t="s">
        <v>425</v>
      </c>
    </row>
    <row r="152" spans="1:35" x14ac:dyDescent="0.25">
      <c r="A152" s="1" t="s">
        <v>420</v>
      </c>
      <c r="B152" s="38">
        <f t="shared" ref="B152:AF152" si="22">B11+B31+B52+B72+B92+B112+B132</f>
        <v>0</v>
      </c>
      <c r="C152" s="38">
        <f t="shared" si="22"/>
        <v>0</v>
      </c>
      <c r="D152" s="38">
        <f t="shared" si="22"/>
        <v>0</v>
      </c>
      <c r="E152" s="38">
        <f t="shared" si="22"/>
        <v>0</v>
      </c>
      <c r="F152" s="38">
        <f t="shared" si="22"/>
        <v>0</v>
      </c>
      <c r="G152" s="38">
        <f t="shared" si="22"/>
        <v>0</v>
      </c>
      <c r="H152" s="38">
        <f t="shared" si="22"/>
        <v>0</v>
      </c>
      <c r="I152" s="38">
        <f t="shared" si="22"/>
        <v>0</v>
      </c>
      <c r="J152" s="38">
        <f t="shared" si="22"/>
        <v>0</v>
      </c>
      <c r="K152" s="38">
        <f t="shared" si="22"/>
        <v>0</v>
      </c>
      <c r="L152" s="38">
        <f t="shared" si="22"/>
        <v>0</v>
      </c>
      <c r="M152" s="38">
        <f t="shared" si="22"/>
        <v>0</v>
      </c>
      <c r="N152" s="38">
        <f t="shared" si="22"/>
        <v>0</v>
      </c>
      <c r="O152" s="38">
        <f t="shared" si="22"/>
        <v>0</v>
      </c>
      <c r="P152" s="38">
        <f t="shared" si="22"/>
        <v>0</v>
      </c>
      <c r="Q152" s="38">
        <f t="shared" si="22"/>
        <v>0</v>
      </c>
      <c r="R152" s="38">
        <f t="shared" si="22"/>
        <v>0</v>
      </c>
      <c r="S152" s="38">
        <f t="shared" si="22"/>
        <v>0</v>
      </c>
      <c r="T152" s="38">
        <f t="shared" si="22"/>
        <v>0</v>
      </c>
      <c r="U152" s="38">
        <f t="shared" si="22"/>
        <v>0</v>
      </c>
      <c r="V152" s="38">
        <f t="shared" si="22"/>
        <v>0</v>
      </c>
      <c r="W152" s="38">
        <f t="shared" si="22"/>
        <v>0</v>
      </c>
      <c r="X152" s="38">
        <f t="shared" si="22"/>
        <v>0</v>
      </c>
      <c r="Y152" s="38">
        <f t="shared" si="22"/>
        <v>0</v>
      </c>
      <c r="Z152" s="38">
        <f t="shared" si="22"/>
        <v>0</v>
      </c>
      <c r="AA152" s="38">
        <f t="shared" si="22"/>
        <v>0</v>
      </c>
      <c r="AB152" s="38">
        <f t="shared" si="22"/>
        <v>0</v>
      </c>
      <c r="AC152" s="38">
        <f t="shared" si="22"/>
        <v>0</v>
      </c>
      <c r="AD152" s="38">
        <f t="shared" si="22"/>
        <v>0</v>
      </c>
      <c r="AE152" s="38">
        <f t="shared" si="22"/>
        <v>0</v>
      </c>
      <c r="AF152" s="38">
        <f t="shared" si="22"/>
        <v>0</v>
      </c>
      <c r="AG152" s="115">
        <f t="shared" si="15"/>
        <v>0</v>
      </c>
      <c r="AH152" s="1">
        <f>AG145</f>
        <v>0</v>
      </c>
      <c r="AI152" s="1" t="s">
        <v>437</v>
      </c>
    </row>
    <row r="153" spans="1:35" x14ac:dyDescent="0.25">
      <c r="A153" s="1" t="s">
        <v>421</v>
      </c>
      <c r="B153" s="38">
        <f t="shared" ref="B153:AF153" si="23">B12+B32+B53+B73+B93+B113+B133</f>
        <v>0</v>
      </c>
      <c r="C153" s="38">
        <f t="shared" si="23"/>
        <v>0</v>
      </c>
      <c r="D153" s="38">
        <f t="shared" si="23"/>
        <v>0</v>
      </c>
      <c r="E153" s="38">
        <f t="shared" si="23"/>
        <v>0</v>
      </c>
      <c r="F153" s="38">
        <f t="shared" si="23"/>
        <v>0</v>
      </c>
      <c r="G153" s="38">
        <f t="shared" si="23"/>
        <v>0</v>
      </c>
      <c r="H153" s="38">
        <f t="shared" si="23"/>
        <v>0</v>
      </c>
      <c r="I153" s="38">
        <f t="shared" si="23"/>
        <v>0</v>
      </c>
      <c r="J153" s="38">
        <f t="shared" si="23"/>
        <v>0</v>
      </c>
      <c r="K153" s="38">
        <f t="shared" si="23"/>
        <v>0</v>
      </c>
      <c r="L153" s="38">
        <f t="shared" si="23"/>
        <v>0</v>
      </c>
      <c r="M153" s="38">
        <f t="shared" si="23"/>
        <v>0</v>
      </c>
      <c r="N153" s="38">
        <f t="shared" si="23"/>
        <v>0</v>
      </c>
      <c r="O153" s="38">
        <f t="shared" si="23"/>
        <v>0</v>
      </c>
      <c r="P153" s="38">
        <f t="shared" si="23"/>
        <v>0</v>
      </c>
      <c r="Q153" s="38">
        <f t="shared" si="23"/>
        <v>0</v>
      </c>
      <c r="R153" s="38">
        <f t="shared" si="23"/>
        <v>0</v>
      </c>
      <c r="S153" s="38">
        <f t="shared" si="23"/>
        <v>0</v>
      </c>
      <c r="T153" s="38">
        <f t="shared" si="23"/>
        <v>0</v>
      </c>
      <c r="U153" s="38">
        <f t="shared" si="23"/>
        <v>0</v>
      </c>
      <c r="V153" s="38">
        <f t="shared" si="23"/>
        <v>0</v>
      </c>
      <c r="W153" s="38">
        <f t="shared" si="23"/>
        <v>0</v>
      </c>
      <c r="X153" s="38">
        <f t="shared" si="23"/>
        <v>0</v>
      </c>
      <c r="Y153" s="38">
        <f t="shared" si="23"/>
        <v>0</v>
      </c>
      <c r="Z153" s="38">
        <f t="shared" si="23"/>
        <v>0</v>
      </c>
      <c r="AA153" s="38">
        <f t="shared" si="23"/>
        <v>0</v>
      </c>
      <c r="AB153" s="38">
        <f t="shared" si="23"/>
        <v>0</v>
      </c>
      <c r="AC153" s="38">
        <f t="shared" si="23"/>
        <v>0</v>
      </c>
      <c r="AD153" s="38">
        <f t="shared" si="23"/>
        <v>0</v>
      </c>
      <c r="AE153" s="38">
        <f t="shared" si="23"/>
        <v>0</v>
      </c>
      <c r="AF153" s="38">
        <f t="shared" si="23"/>
        <v>0</v>
      </c>
      <c r="AG153" s="115">
        <f t="shared" si="15"/>
        <v>0</v>
      </c>
      <c r="AH153" s="1">
        <f>AG144+AG153</f>
        <v>0</v>
      </c>
      <c r="AI153" s="1" t="s">
        <v>412</v>
      </c>
    </row>
    <row r="154" spans="1:35" x14ac:dyDescent="0.25">
      <c r="A154" s="1" t="s">
        <v>422</v>
      </c>
      <c r="B154" s="38">
        <f t="shared" ref="B154:AF154" si="24">B13+B33+B54+B74+B94+B114+B134</f>
        <v>0</v>
      </c>
      <c r="C154" s="38">
        <f t="shared" si="24"/>
        <v>0</v>
      </c>
      <c r="D154" s="38">
        <f t="shared" si="24"/>
        <v>0</v>
      </c>
      <c r="E154" s="38">
        <f t="shared" si="24"/>
        <v>0</v>
      </c>
      <c r="F154" s="38">
        <f t="shared" si="24"/>
        <v>0</v>
      </c>
      <c r="G154" s="38">
        <f t="shared" si="24"/>
        <v>0</v>
      </c>
      <c r="H154" s="38">
        <f t="shared" si="24"/>
        <v>0</v>
      </c>
      <c r="I154" s="38">
        <f t="shared" si="24"/>
        <v>0</v>
      </c>
      <c r="J154" s="38">
        <f t="shared" si="24"/>
        <v>0</v>
      </c>
      <c r="K154" s="38">
        <f t="shared" si="24"/>
        <v>0</v>
      </c>
      <c r="L154" s="38">
        <f t="shared" si="24"/>
        <v>0</v>
      </c>
      <c r="M154" s="38">
        <f t="shared" si="24"/>
        <v>0</v>
      </c>
      <c r="N154" s="38">
        <f t="shared" si="24"/>
        <v>0</v>
      </c>
      <c r="O154" s="38">
        <f t="shared" si="24"/>
        <v>0</v>
      </c>
      <c r="P154" s="38">
        <f t="shared" si="24"/>
        <v>0</v>
      </c>
      <c r="Q154" s="38">
        <f t="shared" si="24"/>
        <v>0</v>
      </c>
      <c r="R154" s="38">
        <f t="shared" si="24"/>
        <v>0</v>
      </c>
      <c r="S154" s="38">
        <f t="shared" si="24"/>
        <v>0</v>
      </c>
      <c r="T154" s="38">
        <f t="shared" si="24"/>
        <v>0</v>
      </c>
      <c r="U154" s="38">
        <f t="shared" si="24"/>
        <v>0</v>
      </c>
      <c r="V154" s="38">
        <f t="shared" si="24"/>
        <v>0</v>
      </c>
      <c r="W154" s="38">
        <f t="shared" si="24"/>
        <v>0</v>
      </c>
      <c r="X154" s="38">
        <f t="shared" si="24"/>
        <v>0</v>
      </c>
      <c r="Y154" s="38">
        <f t="shared" si="24"/>
        <v>0</v>
      </c>
      <c r="Z154" s="38">
        <f t="shared" si="24"/>
        <v>0</v>
      </c>
      <c r="AA154" s="38">
        <f t="shared" si="24"/>
        <v>0</v>
      </c>
      <c r="AB154" s="38">
        <f t="shared" si="24"/>
        <v>0</v>
      </c>
      <c r="AC154" s="38">
        <f t="shared" si="24"/>
        <v>0</v>
      </c>
      <c r="AD154" s="38">
        <f t="shared" si="24"/>
        <v>0</v>
      </c>
      <c r="AE154" s="38">
        <f t="shared" si="24"/>
        <v>0</v>
      </c>
      <c r="AF154" s="38">
        <f t="shared" si="24"/>
        <v>0</v>
      </c>
      <c r="AG154" s="115">
        <f t="shared" si="15"/>
        <v>0</v>
      </c>
      <c r="AH154" s="1">
        <f>AG148</f>
        <v>0</v>
      </c>
      <c r="AI154" s="1" t="s">
        <v>416</v>
      </c>
    </row>
    <row r="155" spans="1:35" x14ac:dyDescent="0.25">
      <c r="A155" s="1" t="s">
        <v>423</v>
      </c>
      <c r="B155" s="38">
        <f t="shared" ref="B155:AF155" si="25">B14+B34+B55+B75+B95+B115+B135</f>
        <v>0</v>
      </c>
      <c r="C155" s="38">
        <f t="shared" si="25"/>
        <v>0</v>
      </c>
      <c r="D155" s="38">
        <f t="shared" si="25"/>
        <v>0</v>
      </c>
      <c r="E155" s="38">
        <f t="shared" si="25"/>
        <v>0</v>
      </c>
      <c r="F155" s="38">
        <f t="shared" si="25"/>
        <v>0</v>
      </c>
      <c r="G155" s="38">
        <f t="shared" si="25"/>
        <v>0</v>
      </c>
      <c r="H155" s="38">
        <f t="shared" si="25"/>
        <v>0</v>
      </c>
      <c r="I155" s="38">
        <f t="shared" si="25"/>
        <v>0</v>
      </c>
      <c r="J155" s="38">
        <f t="shared" si="25"/>
        <v>0</v>
      </c>
      <c r="K155" s="38">
        <f t="shared" si="25"/>
        <v>0</v>
      </c>
      <c r="L155" s="38">
        <f t="shared" si="25"/>
        <v>0</v>
      </c>
      <c r="M155" s="38">
        <f t="shared" si="25"/>
        <v>0</v>
      </c>
      <c r="N155" s="38">
        <f t="shared" si="25"/>
        <v>0</v>
      </c>
      <c r="O155" s="38">
        <f t="shared" si="25"/>
        <v>0</v>
      </c>
      <c r="P155" s="38">
        <f t="shared" si="25"/>
        <v>0</v>
      </c>
      <c r="Q155" s="38">
        <f t="shared" si="25"/>
        <v>0</v>
      </c>
      <c r="R155" s="38">
        <f t="shared" si="25"/>
        <v>0</v>
      </c>
      <c r="S155" s="38">
        <f t="shared" si="25"/>
        <v>0</v>
      </c>
      <c r="T155" s="38">
        <f t="shared" si="25"/>
        <v>0</v>
      </c>
      <c r="U155" s="38">
        <f t="shared" si="25"/>
        <v>0</v>
      </c>
      <c r="V155" s="38">
        <f t="shared" si="25"/>
        <v>0</v>
      </c>
      <c r="W155" s="38">
        <f t="shared" si="25"/>
        <v>0</v>
      </c>
      <c r="X155" s="38">
        <f t="shared" si="25"/>
        <v>0</v>
      </c>
      <c r="Y155" s="38">
        <f t="shared" si="25"/>
        <v>0</v>
      </c>
      <c r="Z155" s="38">
        <f t="shared" si="25"/>
        <v>0</v>
      </c>
      <c r="AA155" s="38">
        <f t="shared" si="25"/>
        <v>0</v>
      </c>
      <c r="AB155" s="38">
        <f t="shared" si="25"/>
        <v>0</v>
      </c>
      <c r="AC155" s="38">
        <f t="shared" si="25"/>
        <v>0</v>
      </c>
      <c r="AD155" s="38">
        <f t="shared" si="25"/>
        <v>0</v>
      </c>
      <c r="AE155" s="38">
        <f t="shared" si="25"/>
        <v>0</v>
      </c>
      <c r="AF155" s="38">
        <f t="shared" si="25"/>
        <v>0</v>
      </c>
      <c r="AG155" s="115">
        <f t="shared" si="15"/>
        <v>0</v>
      </c>
      <c r="AH155" s="1"/>
      <c r="AI155" s="1" t="s">
        <v>438</v>
      </c>
    </row>
    <row r="156" spans="1:35" x14ac:dyDescent="0.25">
      <c r="A156" s="1" t="s">
        <v>424</v>
      </c>
      <c r="B156" s="38">
        <f t="shared" ref="B156:AF156" si="26">B15+B35+B56+B76+B96+B116+B136</f>
        <v>0</v>
      </c>
      <c r="C156" s="38">
        <f t="shared" si="26"/>
        <v>0</v>
      </c>
      <c r="D156" s="38">
        <f t="shared" si="26"/>
        <v>0</v>
      </c>
      <c r="E156" s="38">
        <f t="shared" si="26"/>
        <v>0</v>
      </c>
      <c r="F156" s="38">
        <f t="shared" si="26"/>
        <v>0</v>
      </c>
      <c r="G156" s="38">
        <f t="shared" si="26"/>
        <v>0</v>
      </c>
      <c r="H156" s="38">
        <f t="shared" si="26"/>
        <v>0</v>
      </c>
      <c r="I156" s="38">
        <f t="shared" si="26"/>
        <v>0</v>
      </c>
      <c r="J156" s="38">
        <f t="shared" si="26"/>
        <v>0</v>
      </c>
      <c r="K156" s="38">
        <f t="shared" si="26"/>
        <v>0</v>
      </c>
      <c r="L156" s="38">
        <f t="shared" si="26"/>
        <v>0</v>
      </c>
      <c r="M156" s="38">
        <f t="shared" si="26"/>
        <v>0</v>
      </c>
      <c r="N156" s="38">
        <f t="shared" si="26"/>
        <v>0</v>
      </c>
      <c r="O156" s="38">
        <f t="shared" si="26"/>
        <v>0</v>
      </c>
      <c r="P156" s="38">
        <f t="shared" si="26"/>
        <v>0</v>
      </c>
      <c r="Q156" s="38">
        <f t="shared" si="26"/>
        <v>0</v>
      </c>
      <c r="R156" s="38">
        <f t="shared" si="26"/>
        <v>0</v>
      </c>
      <c r="S156" s="38">
        <f t="shared" si="26"/>
        <v>0</v>
      </c>
      <c r="T156" s="38">
        <f t="shared" si="26"/>
        <v>0</v>
      </c>
      <c r="U156" s="38">
        <f t="shared" si="26"/>
        <v>0</v>
      </c>
      <c r="V156" s="38">
        <f t="shared" si="26"/>
        <v>0</v>
      </c>
      <c r="W156" s="38">
        <f t="shared" si="26"/>
        <v>0</v>
      </c>
      <c r="X156" s="38">
        <f t="shared" si="26"/>
        <v>0</v>
      </c>
      <c r="Y156" s="38">
        <f t="shared" si="26"/>
        <v>0</v>
      </c>
      <c r="Z156" s="38">
        <f t="shared" si="26"/>
        <v>0</v>
      </c>
      <c r="AA156" s="38">
        <f t="shared" si="26"/>
        <v>0</v>
      </c>
      <c r="AB156" s="38">
        <f t="shared" si="26"/>
        <v>0</v>
      </c>
      <c r="AC156" s="38">
        <f t="shared" si="26"/>
        <v>0</v>
      </c>
      <c r="AD156" s="38">
        <f t="shared" si="26"/>
        <v>0</v>
      </c>
      <c r="AE156" s="38">
        <f t="shared" si="26"/>
        <v>0</v>
      </c>
      <c r="AF156" s="38">
        <f t="shared" si="26"/>
        <v>0</v>
      </c>
      <c r="AG156" s="115">
        <f t="shared" si="15"/>
        <v>0</v>
      </c>
      <c r="AH156" s="1">
        <f>AG146</f>
        <v>0</v>
      </c>
      <c r="AI156" s="1" t="s">
        <v>439</v>
      </c>
    </row>
    <row r="157" spans="1:35" x14ac:dyDescent="0.25">
      <c r="A157" s="1" t="s">
        <v>425</v>
      </c>
      <c r="B157" s="38">
        <f t="shared" ref="B157:AF157" si="27">B16+B36+B57+B77+B97+B117+B137</f>
        <v>0</v>
      </c>
      <c r="C157" s="38">
        <f t="shared" si="27"/>
        <v>0</v>
      </c>
      <c r="D157" s="38">
        <f t="shared" si="27"/>
        <v>0</v>
      </c>
      <c r="E157" s="38">
        <f t="shared" si="27"/>
        <v>0</v>
      </c>
      <c r="F157" s="38">
        <f t="shared" si="27"/>
        <v>0</v>
      </c>
      <c r="G157" s="38">
        <f t="shared" si="27"/>
        <v>0</v>
      </c>
      <c r="H157" s="38">
        <f t="shared" si="27"/>
        <v>0</v>
      </c>
      <c r="I157" s="38">
        <f t="shared" si="27"/>
        <v>0</v>
      </c>
      <c r="J157" s="38">
        <f t="shared" si="27"/>
        <v>0</v>
      </c>
      <c r="K157" s="38">
        <f t="shared" si="27"/>
        <v>0</v>
      </c>
      <c r="L157" s="38">
        <f t="shared" si="27"/>
        <v>0</v>
      </c>
      <c r="M157" s="38">
        <f t="shared" si="27"/>
        <v>0</v>
      </c>
      <c r="N157" s="38">
        <f t="shared" si="27"/>
        <v>0</v>
      </c>
      <c r="O157" s="38">
        <f t="shared" si="27"/>
        <v>0</v>
      </c>
      <c r="P157" s="38">
        <f t="shared" si="27"/>
        <v>0</v>
      </c>
      <c r="Q157" s="38">
        <f t="shared" si="27"/>
        <v>0</v>
      </c>
      <c r="R157" s="38">
        <f t="shared" si="27"/>
        <v>0</v>
      </c>
      <c r="S157" s="38">
        <f t="shared" si="27"/>
        <v>0</v>
      </c>
      <c r="T157" s="38">
        <f t="shared" si="27"/>
        <v>0</v>
      </c>
      <c r="U157" s="38">
        <f t="shared" si="27"/>
        <v>0</v>
      </c>
      <c r="V157" s="38">
        <f t="shared" si="27"/>
        <v>0</v>
      </c>
      <c r="W157" s="38">
        <f t="shared" si="27"/>
        <v>0</v>
      </c>
      <c r="X157" s="38">
        <f t="shared" si="27"/>
        <v>0</v>
      </c>
      <c r="Y157" s="38">
        <f t="shared" si="27"/>
        <v>0</v>
      </c>
      <c r="Z157" s="38">
        <f t="shared" si="27"/>
        <v>0</v>
      </c>
      <c r="AA157" s="38">
        <f t="shared" si="27"/>
        <v>0</v>
      </c>
      <c r="AB157" s="38">
        <f t="shared" si="27"/>
        <v>0</v>
      </c>
      <c r="AC157" s="38">
        <f t="shared" si="27"/>
        <v>0</v>
      </c>
      <c r="AD157" s="38">
        <f t="shared" si="27"/>
        <v>0</v>
      </c>
      <c r="AE157" s="38">
        <f t="shared" si="27"/>
        <v>0</v>
      </c>
      <c r="AF157" s="38">
        <f t="shared" si="27"/>
        <v>0</v>
      </c>
      <c r="AG157" s="115">
        <f t="shared" si="15"/>
        <v>0</v>
      </c>
      <c r="AH157" s="1">
        <f>AG147</f>
        <v>0</v>
      </c>
      <c r="AI157" s="1" t="s">
        <v>440</v>
      </c>
    </row>
    <row r="158" spans="1:35" x14ac:dyDescent="0.25">
      <c r="A158" s="1" t="s">
        <v>426</v>
      </c>
      <c r="B158" s="38">
        <f t="shared" ref="B158:AF158" si="28">B17+B37+B58+B78+B98+B118+B138</f>
        <v>0</v>
      </c>
      <c r="C158" s="38">
        <f t="shared" si="28"/>
        <v>0</v>
      </c>
      <c r="D158" s="38">
        <f t="shared" si="28"/>
        <v>0</v>
      </c>
      <c r="E158" s="38">
        <f t="shared" si="28"/>
        <v>0</v>
      </c>
      <c r="F158" s="38">
        <f t="shared" si="28"/>
        <v>0</v>
      </c>
      <c r="G158" s="38">
        <f t="shared" si="28"/>
        <v>0</v>
      </c>
      <c r="H158" s="38">
        <f t="shared" si="28"/>
        <v>0</v>
      </c>
      <c r="I158" s="38">
        <f t="shared" si="28"/>
        <v>0</v>
      </c>
      <c r="J158" s="38">
        <f t="shared" si="28"/>
        <v>0</v>
      </c>
      <c r="K158" s="38">
        <f t="shared" si="28"/>
        <v>0</v>
      </c>
      <c r="L158" s="38">
        <f t="shared" si="28"/>
        <v>0</v>
      </c>
      <c r="M158" s="38">
        <f t="shared" si="28"/>
        <v>0</v>
      </c>
      <c r="N158" s="38">
        <f t="shared" si="28"/>
        <v>0</v>
      </c>
      <c r="O158" s="38">
        <f t="shared" si="28"/>
        <v>0</v>
      </c>
      <c r="P158" s="38">
        <f t="shared" si="28"/>
        <v>0</v>
      </c>
      <c r="Q158" s="38">
        <f t="shared" si="28"/>
        <v>0</v>
      </c>
      <c r="R158" s="38">
        <f t="shared" si="28"/>
        <v>0</v>
      </c>
      <c r="S158" s="38">
        <f t="shared" si="28"/>
        <v>0</v>
      </c>
      <c r="T158" s="38">
        <f t="shared" si="28"/>
        <v>0</v>
      </c>
      <c r="U158" s="38">
        <f t="shared" si="28"/>
        <v>0</v>
      </c>
      <c r="V158" s="38">
        <f t="shared" si="28"/>
        <v>0</v>
      </c>
      <c r="W158" s="38">
        <f t="shared" si="28"/>
        <v>0</v>
      </c>
      <c r="X158" s="38">
        <f t="shared" si="28"/>
        <v>0</v>
      </c>
      <c r="Y158" s="38">
        <f t="shared" si="28"/>
        <v>0</v>
      </c>
      <c r="Z158" s="38">
        <f t="shared" si="28"/>
        <v>0</v>
      </c>
      <c r="AA158" s="38">
        <f t="shared" si="28"/>
        <v>0</v>
      </c>
      <c r="AB158" s="38">
        <f t="shared" si="28"/>
        <v>0</v>
      </c>
      <c r="AC158" s="38">
        <f t="shared" si="28"/>
        <v>0</v>
      </c>
      <c r="AD158" s="38">
        <f t="shared" si="28"/>
        <v>0</v>
      </c>
      <c r="AE158" s="38">
        <f t="shared" si="28"/>
        <v>0</v>
      </c>
      <c r="AF158" s="38">
        <f t="shared" si="28"/>
        <v>0</v>
      </c>
      <c r="AG158" s="115">
        <f t="shared" si="15"/>
        <v>0</v>
      </c>
      <c r="AH158" s="1">
        <f>AG150+AG152+AG160</f>
        <v>0</v>
      </c>
      <c r="AI158" s="1" t="s">
        <v>441</v>
      </c>
    </row>
    <row r="159" spans="1:35" x14ac:dyDescent="0.25">
      <c r="A159" s="1" t="s">
        <v>429</v>
      </c>
      <c r="B159" s="38">
        <f t="shared" ref="B159:AF159" si="29">B18+B38+B59+B79+B99+B119+B139</f>
        <v>0</v>
      </c>
      <c r="C159" s="38">
        <f t="shared" si="29"/>
        <v>0</v>
      </c>
      <c r="D159" s="38">
        <f t="shared" si="29"/>
        <v>0</v>
      </c>
      <c r="E159" s="38">
        <f t="shared" si="29"/>
        <v>0</v>
      </c>
      <c r="F159" s="38">
        <f t="shared" si="29"/>
        <v>0</v>
      </c>
      <c r="G159" s="38">
        <f t="shared" si="29"/>
        <v>0</v>
      </c>
      <c r="H159" s="38">
        <f t="shared" si="29"/>
        <v>0</v>
      </c>
      <c r="I159" s="38">
        <f t="shared" si="29"/>
        <v>0</v>
      </c>
      <c r="J159" s="38">
        <f t="shared" si="29"/>
        <v>0</v>
      </c>
      <c r="K159" s="38">
        <f t="shared" si="29"/>
        <v>0</v>
      </c>
      <c r="L159" s="38">
        <f t="shared" si="29"/>
        <v>0</v>
      </c>
      <c r="M159" s="38">
        <f t="shared" si="29"/>
        <v>0</v>
      </c>
      <c r="N159" s="38">
        <f t="shared" si="29"/>
        <v>0</v>
      </c>
      <c r="O159" s="38">
        <f t="shared" si="29"/>
        <v>0</v>
      </c>
      <c r="P159" s="38">
        <f t="shared" si="29"/>
        <v>0</v>
      </c>
      <c r="Q159" s="38">
        <f t="shared" si="29"/>
        <v>0</v>
      </c>
      <c r="R159" s="38">
        <f t="shared" si="29"/>
        <v>0</v>
      </c>
      <c r="S159" s="38">
        <f t="shared" si="29"/>
        <v>0</v>
      </c>
      <c r="T159" s="38">
        <f t="shared" si="29"/>
        <v>0</v>
      </c>
      <c r="U159" s="38">
        <f t="shared" si="29"/>
        <v>0</v>
      </c>
      <c r="V159" s="38">
        <f t="shared" si="29"/>
        <v>0</v>
      </c>
      <c r="W159" s="38">
        <f t="shared" si="29"/>
        <v>0</v>
      </c>
      <c r="X159" s="38">
        <f t="shared" si="29"/>
        <v>0</v>
      </c>
      <c r="Y159" s="38">
        <f t="shared" si="29"/>
        <v>0</v>
      </c>
      <c r="Z159" s="38">
        <f t="shared" si="29"/>
        <v>0</v>
      </c>
      <c r="AA159" s="38">
        <f t="shared" si="29"/>
        <v>0</v>
      </c>
      <c r="AB159" s="38">
        <f t="shared" si="29"/>
        <v>0</v>
      </c>
      <c r="AC159" s="38">
        <f t="shared" si="29"/>
        <v>0</v>
      </c>
      <c r="AD159" s="38">
        <f t="shared" si="29"/>
        <v>0</v>
      </c>
      <c r="AE159" s="38">
        <f t="shared" si="29"/>
        <v>0</v>
      </c>
      <c r="AF159" s="38">
        <f t="shared" si="29"/>
        <v>0</v>
      </c>
      <c r="AG159" s="115">
        <f t="shared" si="15"/>
        <v>0</v>
      </c>
      <c r="AH159" s="1">
        <f>AG159</f>
        <v>0</v>
      </c>
      <c r="AI159" s="1" t="s">
        <v>429</v>
      </c>
    </row>
    <row r="160" spans="1:35" x14ac:dyDescent="0.25">
      <c r="A160" s="1" t="s">
        <v>428</v>
      </c>
      <c r="B160" s="38">
        <f t="shared" ref="B160:AF160" si="30">B19+B39+B60+B80+B100+B120+B140</f>
        <v>0</v>
      </c>
      <c r="C160" s="38">
        <f t="shared" si="30"/>
        <v>0</v>
      </c>
      <c r="D160" s="38">
        <f t="shared" si="30"/>
        <v>0</v>
      </c>
      <c r="E160" s="38">
        <f t="shared" si="30"/>
        <v>0</v>
      </c>
      <c r="F160" s="38">
        <f t="shared" si="30"/>
        <v>0</v>
      </c>
      <c r="G160" s="38">
        <f t="shared" si="30"/>
        <v>0</v>
      </c>
      <c r="H160" s="38">
        <f t="shared" si="30"/>
        <v>0</v>
      </c>
      <c r="I160" s="38">
        <f t="shared" si="30"/>
        <v>0</v>
      </c>
      <c r="J160" s="38">
        <f t="shared" si="30"/>
        <v>0</v>
      </c>
      <c r="K160" s="38">
        <f t="shared" si="30"/>
        <v>0</v>
      </c>
      <c r="L160" s="38">
        <f t="shared" si="30"/>
        <v>0</v>
      </c>
      <c r="M160" s="38">
        <f t="shared" si="30"/>
        <v>0</v>
      </c>
      <c r="N160" s="38">
        <f t="shared" si="30"/>
        <v>0</v>
      </c>
      <c r="O160" s="38">
        <f t="shared" si="30"/>
        <v>0</v>
      </c>
      <c r="P160" s="38">
        <f t="shared" si="30"/>
        <v>0</v>
      </c>
      <c r="Q160" s="38">
        <f t="shared" si="30"/>
        <v>0</v>
      </c>
      <c r="R160" s="38">
        <f t="shared" si="30"/>
        <v>0</v>
      </c>
      <c r="S160" s="38">
        <f t="shared" si="30"/>
        <v>0</v>
      </c>
      <c r="T160" s="38">
        <f t="shared" si="30"/>
        <v>0</v>
      </c>
      <c r="U160" s="38">
        <f t="shared" si="30"/>
        <v>0</v>
      </c>
      <c r="V160" s="38">
        <f t="shared" si="30"/>
        <v>0</v>
      </c>
      <c r="W160" s="38">
        <f t="shared" si="30"/>
        <v>0</v>
      </c>
      <c r="X160" s="38">
        <f t="shared" si="30"/>
        <v>0</v>
      </c>
      <c r="Y160" s="38">
        <f t="shared" si="30"/>
        <v>0</v>
      </c>
      <c r="Z160" s="38">
        <f t="shared" si="30"/>
        <v>0</v>
      </c>
      <c r="AA160" s="38">
        <f t="shared" si="30"/>
        <v>0</v>
      </c>
      <c r="AB160" s="38">
        <f t="shared" si="30"/>
        <v>0</v>
      </c>
      <c r="AC160" s="38">
        <f t="shared" si="30"/>
        <v>0</v>
      </c>
      <c r="AD160" s="38">
        <f t="shared" si="30"/>
        <v>0</v>
      </c>
      <c r="AE160" s="38">
        <f t="shared" si="30"/>
        <v>0</v>
      </c>
      <c r="AF160" s="38">
        <f t="shared" si="30"/>
        <v>0</v>
      </c>
      <c r="AG160" s="115">
        <f t="shared" si="15"/>
        <v>0</v>
      </c>
      <c r="AH160" s="1"/>
      <c r="AI160" s="1"/>
    </row>
    <row r="161" spans="1:35" x14ac:dyDescent="0.25">
      <c r="A161" s="77"/>
      <c r="B161" s="89">
        <f>SUM(B144:B160)</f>
        <v>0</v>
      </c>
      <c r="C161" s="89">
        <f t="shared" ref="C161:AF161" si="31">SUM(C144:C160)</f>
        <v>0</v>
      </c>
      <c r="D161" s="89">
        <f t="shared" si="31"/>
        <v>0</v>
      </c>
      <c r="E161" s="89">
        <f t="shared" si="31"/>
        <v>0</v>
      </c>
      <c r="F161" s="89">
        <f t="shared" si="31"/>
        <v>0</v>
      </c>
      <c r="G161" s="89">
        <f t="shared" si="31"/>
        <v>0</v>
      </c>
      <c r="H161" s="89">
        <f t="shared" si="31"/>
        <v>0</v>
      </c>
      <c r="I161" s="89">
        <f t="shared" si="31"/>
        <v>0</v>
      </c>
      <c r="J161" s="89">
        <f t="shared" si="31"/>
        <v>0</v>
      </c>
      <c r="K161" s="89">
        <f t="shared" si="31"/>
        <v>0</v>
      </c>
      <c r="L161" s="89">
        <f t="shared" si="31"/>
        <v>0</v>
      </c>
      <c r="M161" s="89">
        <f t="shared" si="31"/>
        <v>0</v>
      </c>
      <c r="N161" s="89">
        <f t="shared" si="31"/>
        <v>0</v>
      </c>
      <c r="O161" s="89">
        <f t="shared" si="31"/>
        <v>0</v>
      </c>
      <c r="P161" s="89">
        <f t="shared" si="31"/>
        <v>0</v>
      </c>
      <c r="Q161" s="89">
        <f t="shared" si="31"/>
        <v>0</v>
      </c>
      <c r="R161" s="89">
        <f t="shared" si="31"/>
        <v>0</v>
      </c>
      <c r="S161" s="89">
        <f t="shared" si="31"/>
        <v>0</v>
      </c>
      <c r="T161" s="89">
        <f t="shared" si="31"/>
        <v>0</v>
      </c>
      <c r="U161" s="89">
        <f t="shared" si="31"/>
        <v>0</v>
      </c>
      <c r="V161" s="89">
        <f t="shared" si="31"/>
        <v>0</v>
      </c>
      <c r="W161" s="89">
        <f t="shared" si="31"/>
        <v>0</v>
      </c>
      <c r="X161" s="89">
        <f t="shared" si="31"/>
        <v>0</v>
      </c>
      <c r="Y161" s="89">
        <f t="shared" si="31"/>
        <v>0</v>
      </c>
      <c r="Z161" s="89">
        <f t="shared" si="31"/>
        <v>0</v>
      </c>
      <c r="AA161" s="89">
        <f t="shared" si="31"/>
        <v>0</v>
      </c>
      <c r="AB161" s="89">
        <f t="shared" si="31"/>
        <v>0</v>
      </c>
      <c r="AC161" s="89">
        <f t="shared" si="31"/>
        <v>0</v>
      </c>
      <c r="AD161" s="89">
        <f>SUM(AD144:AD160)</f>
        <v>0</v>
      </c>
      <c r="AE161" s="89">
        <f t="shared" si="31"/>
        <v>0</v>
      </c>
      <c r="AF161" s="89">
        <f t="shared" si="31"/>
        <v>0</v>
      </c>
      <c r="AG161" s="115">
        <f>SUM(AG144:AG160)</f>
        <v>0</v>
      </c>
      <c r="AH161" s="1"/>
      <c r="AI161" s="1" t="s">
        <v>442</v>
      </c>
    </row>
    <row r="162" spans="1:35" x14ac:dyDescent="0.25">
      <c r="AH162" s="1"/>
      <c r="AI162" s="1" t="s">
        <v>443</v>
      </c>
    </row>
    <row r="163" spans="1:35" x14ac:dyDescent="0.25">
      <c r="AH163" s="1">
        <f>SUM(AH144:AH162)</f>
        <v>0</v>
      </c>
      <c r="AI163" s="1" t="s">
        <v>450</v>
      </c>
    </row>
    <row r="164" spans="1:35" x14ac:dyDescent="0.25">
      <c r="AH164" s="1">
        <f>AH163-AH154</f>
        <v>0</v>
      </c>
      <c r="AI164" s="1" t="s">
        <v>451</v>
      </c>
    </row>
  </sheetData>
  <pageMargins left="0.511811024" right="0.511811024" top="0.78740157499999996" bottom="0.78740157499999996" header="0.31496062000000002" footer="0.31496062000000002"/>
  <pageSetup paperSize="9" scale="64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9889-4A68-4370-8486-330EF724A809}">
  <sheetPr codeName="Planilha8"/>
  <dimension ref="A1:D1"/>
  <sheetViews>
    <sheetView workbookViewId="0">
      <selection sqref="A1:XFD1048576"/>
    </sheetView>
  </sheetViews>
  <sheetFormatPr defaultRowHeight="15" x14ac:dyDescent="0.25"/>
  <cols>
    <col min="1" max="1" width="9.140625" style="111"/>
    <col min="2" max="3" width="9.140625" style="1"/>
    <col min="4" max="4" width="9.140625" style="112"/>
  </cols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A99E-4BA3-42D0-B7F3-F9FE0C081067}">
  <sheetPr codeName="Planilha9"/>
  <dimension ref="A1"/>
  <sheetViews>
    <sheetView workbookViewId="0">
      <pane xSplit="2" ySplit="1" topLeftCell="D29" activePane="bottomRight" state="frozen"/>
      <selection pane="topRight" activeCell="C1" sqref="C1"/>
      <selection pane="bottomLeft" activeCell="A3" sqref="A3"/>
      <selection pane="bottomRight" activeCell="E29" sqref="E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CCB5-1E87-4BD5-BBD3-C5156A5FB21E}">
  <sheetPr codeName="Planilha10"/>
  <dimension ref="B1:E33"/>
  <sheetViews>
    <sheetView workbookViewId="0">
      <selection activeCell="B1" sqref="B1:B1048576"/>
    </sheetView>
  </sheetViews>
  <sheetFormatPr defaultRowHeight="15" x14ac:dyDescent="0.25"/>
  <sheetData>
    <row r="1" spans="2:5" x14ac:dyDescent="0.25">
      <c r="B1" t="s">
        <v>444</v>
      </c>
      <c r="E1" t="s">
        <v>445</v>
      </c>
    </row>
    <row r="2" spans="2:5" x14ac:dyDescent="0.25">
      <c r="B2">
        <v>19</v>
      </c>
    </row>
    <row r="3" spans="2:5" x14ac:dyDescent="0.25">
      <c r="B3">
        <v>16</v>
      </c>
    </row>
    <row r="4" spans="2:5" x14ac:dyDescent="0.25">
      <c r="B4">
        <v>20</v>
      </c>
    </row>
    <row r="5" spans="2:5" x14ac:dyDescent="0.25">
      <c r="B5">
        <v>26</v>
      </c>
    </row>
    <row r="6" spans="2:5" x14ac:dyDescent="0.25">
      <c r="B6">
        <v>16</v>
      </c>
    </row>
    <row r="7" spans="2:5" x14ac:dyDescent="0.25">
      <c r="B7">
        <v>17</v>
      </c>
    </row>
    <row r="8" spans="2:5" x14ac:dyDescent="0.25">
      <c r="B8">
        <v>19</v>
      </c>
    </row>
    <row r="9" spans="2:5" x14ac:dyDescent="0.25">
      <c r="B9">
        <v>17</v>
      </c>
    </row>
    <row r="10" spans="2:5" x14ac:dyDescent="0.25">
      <c r="B10">
        <v>16</v>
      </c>
    </row>
    <row r="11" spans="2:5" x14ac:dyDescent="0.25">
      <c r="B11">
        <v>21</v>
      </c>
    </row>
    <row r="12" spans="2:5" x14ac:dyDescent="0.25">
      <c r="B12">
        <v>12</v>
      </c>
    </row>
    <row r="13" spans="2:5" x14ac:dyDescent="0.25">
      <c r="B13">
        <v>16</v>
      </c>
    </row>
    <row r="14" spans="2:5" x14ac:dyDescent="0.25">
      <c r="B14">
        <v>23</v>
      </c>
    </row>
    <row r="15" spans="2:5" x14ac:dyDescent="0.25">
      <c r="B15">
        <v>21</v>
      </c>
    </row>
    <row r="16" spans="2:5" x14ac:dyDescent="0.25">
      <c r="B16">
        <v>21</v>
      </c>
    </row>
    <row r="17" spans="2:2" x14ac:dyDescent="0.25">
      <c r="B17">
        <v>17</v>
      </c>
    </row>
    <row r="18" spans="2:2" x14ac:dyDescent="0.25">
      <c r="B18">
        <v>23</v>
      </c>
    </row>
    <row r="19" spans="2:2" x14ac:dyDescent="0.25">
      <c r="B19">
        <v>22</v>
      </c>
    </row>
    <row r="20" spans="2:2" x14ac:dyDescent="0.25">
      <c r="B20">
        <v>20</v>
      </c>
    </row>
    <row r="21" spans="2:2" x14ac:dyDescent="0.25">
      <c r="B21">
        <v>21</v>
      </c>
    </row>
    <row r="22" spans="2:2" x14ac:dyDescent="0.25">
      <c r="B22">
        <v>22</v>
      </c>
    </row>
    <row r="23" spans="2:2" x14ac:dyDescent="0.25">
      <c r="B23">
        <v>15</v>
      </c>
    </row>
    <row r="24" spans="2:2" x14ac:dyDescent="0.25">
      <c r="B24">
        <v>29</v>
      </c>
    </row>
    <row r="25" spans="2:2" x14ac:dyDescent="0.25">
      <c r="B25">
        <v>23</v>
      </c>
    </row>
    <row r="26" spans="2:2" x14ac:dyDescent="0.25">
      <c r="B26">
        <v>21</v>
      </c>
    </row>
    <row r="27" spans="2:2" x14ac:dyDescent="0.25">
      <c r="B27">
        <v>25</v>
      </c>
    </row>
    <row r="28" spans="2:2" x14ac:dyDescent="0.25">
      <c r="B28">
        <v>28</v>
      </c>
    </row>
    <row r="29" spans="2:2" x14ac:dyDescent="0.25">
      <c r="B29">
        <v>25</v>
      </c>
    </row>
    <row r="30" spans="2:2" x14ac:dyDescent="0.25">
      <c r="B30">
        <v>28</v>
      </c>
    </row>
    <row r="31" spans="2:2" x14ac:dyDescent="0.25">
      <c r="B31">
        <v>13</v>
      </c>
    </row>
    <row r="32" spans="2:2" x14ac:dyDescent="0.25">
      <c r="B32">
        <v>20</v>
      </c>
    </row>
    <row r="33" spans="2:2" x14ac:dyDescent="0.25">
      <c r="B33">
        <v>19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BC52-8993-40CF-8B72-1539F58D897E}">
  <sheetPr codeName="Planilha11"/>
  <dimension ref="A1"/>
  <sheetViews>
    <sheetView workbookViewId="0">
      <selection activeCell="C20" sqref="C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14</vt:i4>
      </vt:variant>
    </vt:vector>
  </HeadingPairs>
  <TitlesOfParts>
    <vt:vector size="26" baseType="lpstr">
      <vt:lpstr>GERAL</vt:lpstr>
      <vt:lpstr>produção</vt:lpstr>
      <vt:lpstr>BCE</vt:lpstr>
      <vt:lpstr>SUTURA CURATIVO</vt:lpstr>
      <vt:lpstr>RAIO-X</vt:lpstr>
      <vt:lpstr>RAIO-X TABELA</vt:lpstr>
      <vt:lpstr>ODONTO TABELA</vt:lpstr>
      <vt:lpstr>Odontologia</vt:lpstr>
      <vt:lpstr>LABORATÓRIO CONS.</vt:lpstr>
      <vt:lpstr>LAB - TROPONINA</vt:lpstr>
      <vt:lpstr>OBS UR</vt:lpstr>
      <vt:lpstr>CLASSIFICAÇÃO DE RISCO</vt:lpstr>
      <vt:lpstr>cristine</vt:lpstr>
      <vt:lpstr>emerson</vt:lpstr>
      <vt:lpstr>joao_paulo</vt:lpstr>
      <vt:lpstr>josue</vt:lpstr>
      <vt:lpstr>LIMPAR</vt:lpstr>
      <vt:lpstr>LINHA_DE_TITULOS</vt:lpstr>
      <vt:lpstr>livia</vt:lpstr>
      <vt:lpstr>pedro</vt:lpstr>
      <vt:lpstr>PRIMEIRA_LINHA</vt:lpstr>
      <vt:lpstr>taisa</vt:lpstr>
      <vt:lpstr>produção!Titulos_de_impressao</vt:lpstr>
      <vt:lpstr>TOPO</vt:lpstr>
      <vt:lpstr>total</vt:lpstr>
      <vt:lpstr>viviane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2018-01-24T13:20:28Z</dcterms:created>
  <dcterms:modified xsi:type="dcterms:W3CDTF">2024-01-17T20:07:55Z</dcterms:modified>
  <cp:category/>
  <cp:contentStatus/>
</cp:coreProperties>
</file>